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ctor dem" sheetId="1" r:id="rId4"/>
    <sheet state="visible" name="vector k target PIN" sheetId="2" r:id="rId5"/>
    <sheet state="visible" name="vector k PIN" sheetId="3" r:id="rId6"/>
    <sheet state="visible" name="matriz ady bien" sheetId="4" r:id="rId7"/>
    <sheet state="visible" name="matriz usab bien" sheetId="5" r:id="rId8"/>
    <sheet state="visible" name="matriz dist rels" sheetId="6" r:id="rId9"/>
    <sheet state="visible" name="matriz dist kms" sheetId="7" r:id="rId10"/>
    <sheet state="visible" name="matriz costes rehab" sheetId="8" r:id="rId11"/>
    <sheet state="visible" name="matriz fiab y segur GENERADOR" sheetId="9" r:id="rId12"/>
    <sheet state="visible" name="rutas" sheetId="10" r:id="rId13"/>
    <sheet state="visible" name="rutas_seguras" sheetId="11" r:id="rId14"/>
    <sheet state="visible" name="map pobs 2" sheetId="12" r:id="rId15"/>
    <sheet state="visible" name="all pobs" sheetId="13" r:id="rId16"/>
    <sheet state="visible" name="mat names" sheetId="14" r:id="rId17"/>
    <sheet state="visible" name="PIN_Geography_Severity" sheetId="15" r:id="rId18"/>
    <sheet state="visible" name="PIN_Geography_Hum_condition" sheetId="16" r:id="rId19"/>
    <sheet state="visible" name="PIN_hum_condition_Indicator" sheetId="17" r:id="rId20"/>
    <sheet state="visible" name="PIN by strate_demoGroup" sheetId="18" r:id="rId21"/>
    <sheet state="visible" name="PIN Geography_Gender" sheetId="19" r:id="rId22"/>
    <sheet state="visible" name="Cluster_PIN_Severity" sheetId="20" r:id="rId23"/>
  </sheets>
  <definedNames>
    <definedName hidden="1" localSheetId="9" name="_xlnm._FilterDatabase">rutas!$C$2:$I$201</definedName>
    <definedName hidden="1" localSheetId="10" name="_xlnm._FilterDatabase">rutas_seguras!$C$1:$I$200</definedName>
    <definedName hidden="1" localSheetId="11" name="_xlnm._FilterDatabase">'map pobs 2'!$G$28:$H$60</definedName>
    <definedName hidden="1" localSheetId="12" name="_xlnm._FilterDatabase">'all pobs'!$A$1:$F$344</definedName>
  </definedNames>
  <calcPr/>
  <extLst>
    <ext uri="GoogleSheetsCustomDataVersion2">
      <go:sheetsCustomData xmlns:go="http://customooxmlschemas.google.com/" r:id="rId24" roundtripDataChecksum="4Ivd0SdfWBKOfY9+p7fwRf8rP+7Xt6lQ3vxeNQ5qXTY="/>
    </ext>
  </extLst>
</workbook>
</file>

<file path=xl/sharedStrings.xml><?xml version="1.0" encoding="utf-8"?>
<sst xmlns="http://schemas.openxmlformats.org/spreadsheetml/2006/main" count="2414" uniqueCount="597">
  <si>
    <t>factor PIN-&gt; T</t>
  </si>
  <si>
    <t>suma de todos</t>
  </si>
  <si>
    <t>ojo q aqui sobra un alyamun</t>
  </si>
  <si>
    <t>/</t>
  </si>
  <si>
    <t>Allenby_</t>
  </si>
  <si>
    <t>,</t>
  </si>
  <si>
    <t>Jerico__</t>
  </si>
  <si>
    <t>East_Jer</t>
  </si>
  <si>
    <t>H2______</t>
  </si>
  <si>
    <t>Balata__</t>
  </si>
  <si>
    <t>Nablus__</t>
  </si>
  <si>
    <t>Yatta___</t>
  </si>
  <si>
    <t>Tulkarem</t>
  </si>
  <si>
    <t>Kalkilia</t>
  </si>
  <si>
    <t>Yenin___</t>
  </si>
  <si>
    <t>AlBireh_</t>
  </si>
  <si>
    <t>Dura____</t>
  </si>
  <si>
    <t>Ramala__</t>
  </si>
  <si>
    <t>Ad_Dahir</t>
  </si>
  <si>
    <t>Belen___</t>
  </si>
  <si>
    <t>Halhul__</t>
  </si>
  <si>
    <t>Bani_Na_</t>
  </si>
  <si>
    <t>As_Samu_</t>
  </si>
  <si>
    <t>Beitunia</t>
  </si>
  <si>
    <t>Idhna___</t>
  </si>
  <si>
    <t>Qabatiya</t>
  </si>
  <si>
    <t>Sa_ir___</t>
  </si>
  <si>
    <t>Tubas___</t>
  </si>
  <si>
    <t>Al_Yamun</t>
  </si>
  <si>
    <t>Surif___</t>
  </si>
  <si>
    <t>Beit_Umm</t>
  </si>
  <si>
    <t>Ya_bad__</t>
  </si>
  <si>
    <t>Beit_Sah</t>
  </si>
  <si>
    <t>Beit_Jal</t>
  </si>
  <si>
    <t>Abu_Dis_</t>
  </si>
  <si>
    <t>Salfit__</t>
  </si>
  <si>
    <t>Abwein__</t>
  </si>
  <si>
    <t>Al_Auja_</t>
  </si>
  <si>
    <t>Al_Jib__</t>
  </si>
  <si>
    <t>Al_Ubeid</t>
  </si>
  <si>
    <t>Almog___</t>
  </si>
  <si>
    <t>Aqraba__</t>
  </si>
  <si>
    <t>Attil___</t>
  </si>
  <si>
    <t>Beit_Fur</t>
  </si>
  <si>
    <t>Beit_Imr</t>
  </si>
  <si>
    <t>Beit_Ula</t>
  </si>
  <si>
    <t>Beita___</t>
  </si>
  <si>
    <t>Birzeit_</t>
  </si>
  <si>
    <t>Burquin_</t>
  </si>
  <si>
    <t>Deir_Al_</t>
  </si>
  <si>
    <t>Jit_____</t>
  </si>
  <si>
    <t>Kafr_Abb</t>
  </si>
  <si>
    <t>Kafr_Ad_</t>
  </si>
  <si>
    <t>Kafr_Thu</t>
  </si>
  <si>
    <t>Khirbat_</t>
  </si>
  <si>
    <t>Maale_Ef</t>
  </si>
  <si>
    <t>Marj_Na_</t>
  </si>
  <si>
    <t>Mei_Ami_</t>
  </si>
  <si>
    <t>Negohot_</t>
  </si>
  <si>
    <t>Netiv_Ha</t>
  </si>
  <si>
    <t>Qusra___</t>
  </si>
  <si>
    <t>Samaria_</t>
  </si>
  <si>
    <t>Shilo___</t>
  </si>
  <si>
    <t>Silwad__</t>
  </si>
  <si>
    <t>Tammun__</t>
  </si>
  <si>
    <t>Tarkumiy</t>
  </si>
  <si>
    <t>Taybeh__</t>
  </si>
  <si>
    <t>Zaretan_</t>
  </si>
  <si>
    <t>factor rels a kms</t>
  </si>
  <si>
    <t>factor rels (12km) a M de dolares</t>
  </si>
  <si>
    <t>factor rels a fiab</t>
  </si>
  <si>
    <t>( en km reales)</t>
  </si>
  <si>
    <t>( sera funcion de los km)</t>
  </si>
  <si>
    <t>(dep de km y aleatorio)</t>
  </si>
  <si>
    <t>conex1</t>
  </si>
  <si>
    <t>conex2</t>
  </si>
  <si>
    <t>usable jurisdic</t>
  </si>
  <si>
    <t>dist relativa</t>
  </si>
  <si>
    <t>dist  real</t>
  </si>
  <si>
    <t>coste rehab</t>
  </si>
  <si>
    <t>seguridad</t>
  </si>
  <si>
    <t>Abasan__</t>
  </si>
  <si>
    <t>Az_Zaway</t>
  </si>
  <si>
    <t>Kafr_Bar</t>
  </si>
  <si>
    <t>Sha_Alvi</t>
  </si>
  <si>
    <t>nombre</t>
  </si>
  <si>
    <t>poblacion</t>
  </si>
  <si>
    <t>pin estimada</t>
  </si>
  <si>
    <t>pin estimada en miles</t>
  </si>
  <si>
    <t>demo</t>
  </si>
  <si>
    <t>rural</t>
  </si>
  <si>
    <t>Nablus</t>
  </si>
  <si>
    <t>Yatta</t>
  </si>
  <si>
    <t>PUSE JERICO MAS ARRIBA</t>
  </si>
  <si>
    <t>Yenín</t>
  </si>
  <si>
    <t>Al Bireh</t>
  </si>
  <si>
    <t>Dura</t>
  </si>
  <si>
    <t>Ramala</t>
  </si>
  <si>
    <t>Ad-Dahiriya</t>
  </si>
  <si>
    <t>Belén</t>
  </si>
  <si>
    <t>Halhul</t>
  </si>
  <si>
    <t>Bani Na'im</t>
  </si>
  <si>
    <t>as-Samu</t>
  </si>
  <si>
    <t>Idhna</t>
  </si>
  <si>
    <t>Sa'ir</t>
  </si>
  <si>
    <t>Jericó</t>
  </si>
  <si>
    <t>Tubas</t>
  </si>
  <si>
    <t>al-Yamun</t>
  </si>
  <si>
    <t>Surif</t>
  </si>
  <si>
    <t>Beit Ummar</t>
  </si>
  <si>
    <t>Ya'bad</t>
  </si>
  <si>
    <t>Beit Sahour</t>
  </si>
  <si>
    <t>Beit Jala</t>
  </si>
  <si>
    <t>Abu Dis</t>
  </si>
  <si>
    <t>khirbat al-simia</t>
  </si>
  <si>
    <t>negohot</t>
  </si>
  <si>
    <t>tarkumiyah</t>
  </si>
  <si>
    <t>beit ula</t>
  </si>
  <si>
    <t>al-ubeidilla</t>
  </si>
  <si>
    <t>Almog</t>
  </si>
  <si>
    <t>Al Jib</t>
  </si>
  <si>
    <t>al-yamun</t>
  </si>
  <si>
    <t>burquin</t>
  </si>
  <si>
    <t>mei ami</t>
  </si>
  <si>
    <t>attil</t>
  </si>
  <si>
    <t>deir al-shusun</t>
  </si>
  <si>
    <t>beit imrin</t>
  </si>
  <si>
    <t>samaria</t>
  </si>
  <si>
    <t>tammun</t>
  </si>
  <si>
    <t>kafr abbysh</t>
  </si>
  <si>
    <t>jit</t>
  </si>
  <si>
    <t>beita</t>
  </si>
  <si>
    <t>kafr ad-dik</t>
  </si>
  <si>
    <t>kafr thulth</t>
  </si>
  <si>
    <t>abwein</t>
  </si>
  <si>
    <t>silwad</t>
  </si>
  <si>
    <t>taybeh</t>
  </si>
  <si>
    <t>birzeit</t>
  </si>
  <si>
    <t>qusra</t>
  </si>
  <si>
    <t>shilo</t>
  </si>
  <si>
    <t>aqraba</t>
  </si>
  <si>
    <t>beit furik</t>
  </si>
  <si>
    <t>marj na?</t>
  </si>
  <si>
    <t>al-auja</t>
  </si>
  <si>
    <t>netiv hagdud</t>
  </si>
  <si>
    <t>maàle efrayim</t>
  </si>
  <si>
    <t>zaretan</t>
  </si>
  <si>
    <t>H2</t>
  </si>
  <si>
    <t>East Jerusalen</t>
  </si>
  <si>
    <t>estan bien ok</t>
  </si>
  <si>
    <t>tiniendo en cuenta demografia</t>
  </si>
  <si>
    <t>y al resto de ciudades pues numeritos del 1 al 9 miles</t>
  </si>
  <si>
    <t>distinta demografia factor corrector</t>
  </si>
  <si>
    <t>Abasan al-Kabira</t>
  </si>
  <si>
    <t>az-Zawayda</t>
  </si>
  <si>
    <t>a partir de aqui todas las demas ciudades les pongo numeritos de 1 a 4 y au</t>
  </si>
  <si>
    <t>Salfit</t>
  </si>
  <si>
    <t>aqui factor demografia 0 xq es de 2023</t>
  </si>
  <si>
    <t>Al `Ubaydiyah</t>
  </si>
  <si>
    <t>Bayt Fajjar</t>
  </si>
  <si>
    <t>Shukat as Sufi</t>
  </si>
  <si>
    <t>Tammun</t>
  </si>
  <si>
    <t>Bayt Furik</t>
  </si>
  <si>
    <t>`Attil</t>
  </si>
  <si>
    <t>Efrata</t>
  </si>
  <si>
    <t>`Arrabah</t>
  </si>
  <si>
    <t>Ad Dawhah</t>
  </si>
  <si>
    <t>Silat al Harithiyah</t>
  </si>
  <si>
    <t>Taffuh</t>
  </si>
  <si>
    <t>Dayr al Ghusun</t>
  </si>
  <si>
    <t>Bayt Ula</t>
  </si>
  <si>
    <t>Khuza`ah</t>
  </si>
  <si>
    <t>Al Khadir</t>
  </si>
  <si>
    <t>Oranit</t>
  </si>
  <si>
    <t>Bayta al Fawqa</t>
  </si>
  <si>
    <t>Qaffin</t>
  </si>
  <si>
    <t>Jaba`</t>
  </si>
  <si>
    <t>Kokhav Ya'aqov</t>
  </si>
  <si>
    <t>Dhannabah</t>
  </si>
  <si>
    <t>Ash Shuyukh</t>
  </si>
  <si>
    <t>Bidya</t>
  </si>
  <si>
    <t>Bayt `Awwa</t>
  </si>
  <si>
    <t>Bayt Liqya</t>
  </si>
  <si>
    <t>`Azzun</t>
  </si>
  <si>
    <t>Qarne Shomeron</t>
  </si>
  <si>
    <t>`Aqraba</t>
  </si>
  <si>
    <t>`Asirah ash Shamaliyah</t>
  </si>
  <si>
    <t>Kafr Ra`i</t>
  </si>
  <si>
    <t>Qatanah</t>
  </si>
  <si>
    <t>`Anabta</t>
  </si>
  <si>
    <t>Qabalan</t>
  </si>
  <si>
    <t>Silwad</t>
  </si>
  <si>
    <t>Kharas</t>
  </si>
  <si>
    <t>Maythalun</t>
  </si>
  <si>
    <t>Dayr Dibwan</t>
  </si>
  <si>
    <t>`Illar</t>
  </si>
  <si>
    <t>Bal`a</t>
  </si>
  <si>
    <t>Al Mughraqah</t>
  </si>
  <si>
    <t>Bir Zayt</t>
  </si>
  <si>
    <t>Nahhalin</t>
  </si>
  <si>
    <t>An Nasr</t>
  </si>
  <si>
    <t>Za`tarah</t>
  </si>
  <si>
    <t>Biddu</t>
  </si>
  <si>
    <t>Jamma`in</t>
  </si>
  <si>
    <t>Dayr Samit</t>
  </si>
  <si>
    <t>Az Zaytuniyah</t>
  </si>
  <si>
    <t>Silat az Zahr</t>
  </si>
  <si>
    <t>Beit El</t>
  </si>
  <si>
    <t>`Abasan al Jadidah</t>
  </si>
  <si>
    <t>Hablah</t>
  </si>
  <si>
    <t>Hizma</t>
  </si>
  <si>
    <t>Bayt Lid</t>
  </si>
  <si>
    <t>Birqin</t>
  </si>
  <si>
    <t>Bayt Kahil</t>
  </si>
  <si>
    <t>Huwwarah</t>
  </si>
  <si>
    <t>`Awarta</t>
  </si>
  <si>
    <t>Husan</t>
  </si>
  <si>
    <t>Geva Binyamin</t>
  </si>
  <si>
    <t>Dayr Abu Da`if</t>
  </si>
  <si>
    <t>Al Fukhkhari</t>
  </si>
  <si>
    <t>Bani Zayd</t>
  </si>
  <si>
    <t>Sinjil</t>
  </si>
  <si>
    <t>Jannatah</t>
  </si>
  <si>
    <t>Kharbatha al Misbah</t>
  </si>
  <si>
    <t>Bet Arye</t>
  </si>
  <si>
    <t>Bani Zayd ash Sharqiyah</t>
  </si>
  <si>
    <t>`Ajjah</t>
  </si>
  <si>
    <t>Kafr ad Dik</t>
  </si>
  <si>
    <t>Kafr Dan</t>
  </si>
  <si>
    <t>Salim</t>
  </si>
  <si>
    <t>Az Zawiyah</t>
  </si>
  <si>
    <t>Siris</t>
  </si>
  <si>
    <t>Bir Nabala</t>
  </si>
  <si>
    <t>Qibyah</t>
  </si>
  <si>
    <t>Al Judayyidah</t>
  </si>
  <si>
    <t>Till</t>
  </si>
  <si>
    <t>Qedumim</t>
  </si>
  <si>
    <t>Wadi as Salqa</t>
  </si>
  <si>
    <t>Kefar Adummim</t>
  </si>
  <si>
    <t>Ni`lin</t>
  </si>
  <si>
    <t>Al Mazra`ah ash Sharqiyah</t>
  </si>
  <si>
    <t>Nuba</t>
  </si>
  <si>
    <t>Qusrah</t>
  </si>
  <si>
    <t>Bayt `Ur at Tahta</t>
  </si>
  <si>
    <t>Kafr Thulth</t>
  </si>
  <si>
    <t>Shuqba</t>
  </si>
  <si>
    <t>Baqah ash Sharqiyah</t>
  </si>
  <si>
    <t>Dayr Jarir</t>
  </si>
  <si>
    <t>Sanur</t>
  </si>
  <si>
    <t>Barta`ah ash Sharqiyah</t>
  </si>
  <si>
    <t>Battir</t>
  </si>
  <si>
    <t>Al `Awja</t>
  </si>
  <si>
    <t>Khirbat Abu Falah</t>
  </si>
  <si>
    <t>Bayt `Anan</t>
  </si>
  <si>
    <t>Kafr al Labad</t>
  </si>
  <si>
    <t>Saffa</t>
  </si>
  <si>
    <t>Elqana</t>
  </si>
  <si>
    <t>Rujayb</t>
  </si>
  <si>
    <t>Qarawat Bani Hasan</t>
  </si>
  <si>
    <t>Az Zababidah</t>
  </si>
  <si>
    <t>Dayr Istiya</t>
  </si>
  <si>
    <t>Bayt Surik</t>
  </si>
  <si>
    <t>Immanu'el</t>
  </si>
  <si>
    <t>Turmus`ayya</t>
  </si>
  <si>
    <t>Al Karmil</t>
  </si>
  <si>
    <t>Al Jiftlik</t>
  </si>
  <si>
    <t>`Anin</t>
  </si>
  <si>
    <t>Burqah</t>
  </si>
  <si>
    <t>Dayr Ballut</t>
  </si>
  <si>
    <t>Artas</t>
  </si>
  <si>
    <t>Kubar</t>
  </si>
  <si>
    <t>Bruqin</t>
  </si>
  <si>
    <t>Bayt Dajan</t>
  </si>
  <si>
    <t>Dayr Abu Mash`al</t>
  </si>
  <si>
    <t>Faqqu`ah</t>
  </si>
  <si>
    <t>Khursa</t>
  </si>
  <si>
    <t>Kafr Qaddum</t>
  </si>
  <si>
    <t>Az Za`ayyim</t>
  </si>
  <si>
    <t>Ar Rihiyah</t>
  </si>
  <si>
    <t>Rummanah</t>
  </si>
  <si>
    <t>Al Fandaqumiyah</t>
  </si>
  <si>
    <t>Ar Ramadin</t>
  </si>
  <si>
    <t>Jayyus</t>
  </si>
  <si>
    <t>Bayt Iba</t>
  </si>
  <si>
    <t>Alon shvut</t>
  </si>
  <si>
    <t>Kifil Haris</t>
  </si>
  <si>
    <t>Rammun</t>
  </si>
  <si>
    <t>`Ibwayn</t>
  </si>
  <si>
    <t>Far`un</t>
  </si>
  <si>
    <t>Zayta</t>
  </si>
  <si>
    <t>Ofra</t>
  </si>
  <si>
    <t>Sayda</t>
  </si>
  <si>
    <t>Al Ittihad</t>
  </si>
  <si>
    <t>Haris</t>
  </si>
  <si>
    <t>`Ayn Yabrud</t>
  </si>
  <si>
    <t>Raba</t>
  </si>
  <si>
    <t>Baytin</t>
  </si>
  <si>
    <t>Talfit</t>
  </si>
  <si>
    <t>Kafr Malik</t>
  </si>
  <si>
    <t>Yatma</t>
  </si>
  <si>
    <t>`Urif</t>
  </si>
  <si>
    <t>Sannirya</t>
  </si>
  <si>
    <t>Juhr ad Dik</t>
  </si>
  <si>
    <t>Dura al Qar`</t>
  </si>
  <si>
    <t>Sabastiyah</t>
  </si>
  <si>
    <t>Sarrah</t>
  </si>
  <si>
    <t>Kharbatha Bani Harith</t>
  </si>
  <si>
    <t>Rantis</t>
  </si>
  <si>
    <t>Bayt Imrin</t>
  </si>
  <si>
    <t>Umm an Nasr</t>
  </si>
  <si>
    <t>Bayt Sira</t>
  </si>
  <si>
    <t>Alei Zahav</t>
  </si>
  <si>
    <t>Dayr Sharaf</t>
  </si>
  <si>
    <t>Qarawat Bani Zayd</t>
  </si>
  <si>
    <t>Mevo Horon</t>
  </si>
  <si>
    <t>`Azmut</t>
  </si>
  <si>
    <t>Talluzah</t>
  </si>
  <si>
    <t>al-Kum</t>
  </si>
  <si>
    <t>Bayt Maqdum</t>
  </si>
  <si>
    <t>Sartah</t>
  </si>
  <si>
    <t>Alfe Menashe</t>
  </si>
  <si>
    <t>Burin</t>
  </si>
  <si>
    <t>Ganei Modi'in</t>
  </si>
  <si>
    <t>Kafr Jammal</t>
  </si>
  <si>
    <t>Al Badhan</t>
  </si>
  <si>
    <t>Hajjah</t>
  </si>
  <si>
    <t>Al Lubban ash Sharqiyah</t>
  </si>
  <si>
    <t>Jalbun</t>
  </si>
  <si>
    <t>Kafr Qallil</t>
  </si>
  <si>
    <t>Qaryut</t>
  </si>
  <si>
    <t>Al Burj</t>
  </si>
  <si>
    <t>Kufayrit</t>
  </si>
  <si>
    <t>Fahmah</t>
  </si>
  <si>
    <t>Immatin</t>
  </si>
  <si>
    <t>`Asirah al Qibliyah</t>
  </si>
  <si>
    <t>Al Mughayyir</t>
  </si>
  <si>
    <t>Tayasir</t>
  </si>
  <si>
    <t>`Aynabus</t>
  </si>
  <si>
    <t>Neve Daniel</t>
  </si>
  <si>
    <t>Nazlat `Isa</t>
  </si>
  <si>
    <t>Ez Efrayim</t>
  </si>
  <si>
    <t>Jit</t>
  </si>
  <si>
    <t>`Atarah</t>
  </si>
  <si>
    <t>As Sawiyah</t>
  </si>
  <si>
    <t>Rabud</t>
  </si>
  <si>
    <t>Yasid</t>
  </si>
  <si>
    <t>Dayr al Hatab</t>
  </si>
  <si>
    <t>Misliyah</t>
  </si>
  <si>
    <t>Yaqqir</t>
  </si>
  <si>
    <t>Shufah</t>
  </si>
  <si>
    <t>Duma</t>
  </si>
  <si>
    <t>Khallat ad Dar</t>
  </si>
  <si>
    <t>Marda</t>
  </si>
  <si>
    <t>Al `Araqa</t>
  </si>
  <si>
    <t>Bayt `Amrah</t>
  </si>
  <si>
    <t>At Taybah</t>
  </si>
  <si>
    <t>Majdal Bani Fadil</t>
  </si>
  <si>
    <t>Dayr as Sudan</t>
  </si>
  <si>
    <t>Zayta Jamma`in</t>
  </si>
  <si>
    <t>Bazzaryah</t>
  </si>
  <si>
    <t>Jinsafut</t>
  </si>
  <si>
    <t>Zububah</t>
  </si>
  <si>
    <t>Rafat</t>
  </si>
  <si>
    <t>Al Judayrah</t>
  </si>
  <si>
    <t>`Abud</t>
  </si>
  <si>
    <t>Dayr Ibzi`</t>
  </si>
  <si>
    <t>Ramin</t>
  </si>
  <si>
    <t>Al Jalamah</t>
  </si>
  <si>
    <t>Al Qubaybah</t>
  </si>
  <si>
    <t>Mashah</t>
  </si>
  <si>
    <t>`Arranah</t>
  </si>
  <si>
    <t>Jalqamus</t>
  </si>
  <si>
    <t>Ash Shaykh Sa`d</t>
  </si>
  <si>
    <t>Iktabah</t>
  </si>
  <si>
    <t>Dayr Qiddis</t>
  </si>
  <si>
    <t>Pedu'el</t>
  </si>
  <si>
    <t>Pesagot</t>
  </si>
  <si>
    <t>Al Majd</t>
  </si>
  <si>
    <t>As Surrah</t>
  </si>
  <si>
    <t>Zawata</t>
  </si>
  <si>
    <t>`Anzah</t>
  </si>
  <si>
    <t>Al Musaddar</t>
  </si>
  <si>
    <t>Barqan</t>
  </si>
  <si>
    <t>Bayt `Inun</t>
  </si>
  <si>
    <t>Azun Atme</t>
  </si>
  <si>
    <t>Madama</t>
  </si>
  <si>
    <t>Bayt Iksa</t>
  </si>
  <si>
    <t>Ash Shuhada'</t>
  </si>
  <si>
    <t>Kafr `Ayn</t>
  </si>
  <si>
    <t>Jifna</t>
  </si>
  <si>
    <t>Qusin</t>
  </si>
  <si>
    <t>Bil`in</t>
  </si>
  <si>
    <t>Ras Karkar</t>
  </si>
  <si>
    <t>Imrish</t>
  </si>
  <si>
    <t>Bayt Duqqu</t>
  </si>
  <si>
    <t>Yizhar</t>
  </si>
  <si>
    <t>Baqat al Hatab</t>
  </si>
  <si>
    <t>Bardalah</t>
  </si>
  <si>
    <t>Yasuf</t>
  </si>
  <si>
    <t>Usarin</t>
  </si>
  <si>
    <t>Mirkah</t>
  </si>
  <si>
    <t>Har Gillo</t>
  </si>
  <si>
    <t>Dayr al `Asal al Fawqa</t>
  </si>
  <si>
    <t>An Nassariyah</t>
  </si>
  <si>
    <t>Qedar</t>
  </si>
  <si>
    <t>`Ayn `Arik</t>
  </si>
  <si>
    <t>Bat A'in</t>
  </si>
  <si>
    <t>An Naqurah</t>
  </si>
  <si>
    <t>Shuyukh al `Arrub</t>
  </si>
  <si>
    <t>An Nazlah ash Sharqiyah</t>
  </si>
  <si>
    <t>Hallamish</t>
  </si>
  <si>
    <t>Jurat ash Sham`ah</t>
  </si>
  <si>
    <t>Ma'ale Mikhmas</t>
  </si>
  <si>
    <t>Mikhmas</t>
  </si>
  <si>
    <t>Al Lubban al Gharbi</t>
  </si>
  <si>
    <t>Kafr `Abbush</t>
  </si>
  <si>
    <t>`Arab ar Rashaydah</t>
  </si>
  <si>
    <t>Bayt Qad</t>
  </si>
  <si>
    <t>Az Zubaydat</t>
  </si>
  <si>
    <t>Wadi Rahhal</t>
  </si>
  <si>
    <t>Khallat an Nu`man</t>
  </si>
  <si>
    <t>Khallat Hamamah</t>
  </si>
  <si>
    <t>Khallat al Mayyah</t>
  </si>
  <si>
    <t>Abu Qashsh</t>
  </si>
  <si>
    <t>Jurish</t>
  </si>
  <si>
    <t>Budrus</t>
  </si>
  <si>
    <t>Almon</t>
  </si>
  <si>
    <t>Karmah</t>
  </si>
  <si>
    <t>Farkhah</t>
  </si>
  <si>
    <t>At Tirah</t>
  </si>
  <si>
    <t>Hinnanit</t>
  </si>
  <si>
    <t>Marah Rabbah</t>
  </si>
  <si>
    <t>Suseya</t>
  </si>
  <si>
    <t>Bir al Basha</t>
  </si>
  <si>
    <t>Al Midyah</t>
  </si>
  <si>
    <t>Al Hilah</t>
  </si>
  <si>
    <t>Ma'ale Efrayim</t>
  </si>
  <si>
    <t>Itamar</t>
  </si>
  <si>
    <t>An Nuway`imah</t>
  </si>
  <si>
    <t>`Ajjul</t>
  </si>
  <si>
    <t>Bayt Ta`mar</t>
  </si>
  <si>
    <t>Al Buq`ah</t>
  </si>
  <si>
    <t>Sal'it</t>
  </si>
  <si>
    <t>Qalandiya</t>
  </si>
  <si>
    <t>An Nabi Ilyas</t>
  </si>
  <si>
    <t>Wadi Fukin</t>
  </si>
  <si>
    <t>Kefar 'Ezyon</t>
  </si>
  <si>
    <t>Al Janiyah</t>
  </si>
  <si>
    <t>`Ayn al Bayda</t>
  </si>
  <si>
    <t>Al `Attarah</t>
  </si>
  <si>
    <t>Qalqas</t>
  </si>
  <si>
    <t>Qirah</t>
  </si>
  <si>
    <t>Kafr Qud</t>
  </si>
  <si>
    <t>Udalah</t>
  </si>
  <si>
    <t>Bayt Hasan</t>
  </si>
  <si>
    <t>Kafr Sur</t>
  </si>
  <si>
    <t>Bruchin</t>
  </si>
  <si>
    <t>Khallat Salih</t>
  </si>
  <si>
    <t>Kafr Zibad</t>
  </si>
  <si>
    <t>Al Fasayil</t>
  </si>
  <si>
    <t>Bayt Wazan</t>
  </si>
  <si>
    <t>Al Hashimiyah</t>
  </si>
  <si>
    <t>Otniel</t>
  </si>
  <si>
    <t>Karme Zur</t>
  </si>
  <si>
    <t>Surda</t>
  </si>
  <si>
    <t>tubas</t>
  </si>
  <si>
    <t>kafr bara</t>
  </si>
  <si>
    <t>sha'alvim</t>
  </si>
  <si>
    <t>balata</t>
  </si>
  <si>
    <t>Region</t>
  </si>
  <si>
    <t>Area</t>
  </si>
  <si>
    <t>Population</t>
  </si>
  <si>
    <t>Minimal</t>
  </si>
  <si>
    <t>Stress</t>
  </si>
  <si>
    <t>Severe</t>
  </si>
  <si>
    <t>Extreme</t>
  </si>
  <si>
    <t>Catastrophic</t>
  </si>
  <si>
    <t>PIN Severe</t>
  </si>
  <si>
    <t>PIN Extreme</t>
  </si>
  <si>
    <t>Percent</t>
  </si>
  <si>
    <t>PIN</t>
  </si>
  <si>
    <t>Gaza Strip</t>
  </si>
  <si>
    <t>Khan Yunis</t>
  </si>
  <si>
    <t>Rafah</t>
  </si>
  <si>
    <t>Deir al-Balah</t>
  </si>
  <si>
    <t>North Gaza</t>
  </si>
  <si>
    <t>Gaza</t>
  </si>
  <si>
    <t>West Bank</t>
  </si>
  <si>
    <t>Area C</t>
  </si>
  <si>
    <t>Area A &amp; B</t>
  </si>
  <si>
    <t>East Jerusalem</t>
  </si>
  <si>
    <t xml:space="preserve"> -   </t>
  </si>
  <si>
    <t>PIN - West Bank</t>
  </si>
  <si>
    <t>PIN - Gaza</t>
  </si>
  <si>
    <t>Total</t>
  </si>
  <si>
    <t>Humanitarian Condition</t>
  </si>
  <si>
    <t>Coping Mechanisms PIN</t>
  </si>
  <si>
    <t>Living Standards_PIN</t>
  </si>
  <si>
    <t>Physical and Mental Wellbeing_PIN</t>
  </si>
  <si>
    <t>Area/Strata</t>
  </si>
  <si>
    <t>Living Standards PIN</t>
  </si>
  <si>
    <t>Physical and Mental Wellbeing PIN</t>
  </si>
  <si>
    <t>% Coping Mechanisms</t>
  </si>
  <si>
    <t>%Living Standards</t>
  </si>
  <si>
    <t>%Physical and Mental Wellbeing</t>
  </si>
  <si>
    <t>Indicator</t>
  </si>
  <si>
    <t>Severity 1</t>
  </si>
  <si>
    <t>Severity 2</t>
  </si>
  <si>
    <t>Severity 3</t>
  </si>
  <si>
    <t>Severity 4</t>
  </si>
  <si>
    <t>Severity 5</t>
  </si>
  <si>
    <t>Coping Mechanisms</t>
  </si>
  <si>
    <t xml:space="preserve">% HH satisfied with aid received 
% HH with access/knowledge of complaint mechanisms </t>
  </si>
  <si>
    <t>% of households reporting relying on coping strategies to adapt to a lack of water</t>
  </si>
  <si>
    <t>Livelihood coping strategy (food) - 30 day recall</t>
  </si>
  <si>
    <t>Living Standards</t>
  </si>
  <si>
    <t># of people with inadequate access to sanitation services</t>
  </si>
  <si>
    <t>% HH unable to afford basic needs (% HH taking on debt due to healthcare, food, education, or basic household expenditures)</t>
  </si>
  <si>
    <t>% HH with at least one adult (18+) unemployed and seeking work</t>
  </si>
  <si>
    <t xml:space="preserve">% of HH school-aged children (who were previously attending school) NOT continuing teaching and learning activities remotely and in need of catch-up learning programs. </t>
  </si>
  <si>
    <t>% of HHs having access to a sufficient quantity of water for drinking, cooking, bathing, washing or other domestic use</t>
  </si>
  <si>
    <t>% of HHs whose average monthly household income per HH member was less than __ NIS</t>
  </si>
  <si>
    <t>% of school-aged children are out of school (dropped-out)</t>
  </si>
  <si>
    <t>Average number of household members per room</t>
  </si>
  <si>
    <t>Average time needed by school-enrolled children to access the nearest education facility (primary and secondary) / % of households reporting safety concerns in relation to their children’s education</t>
  </si>
  <si>
    <t>Food Consumption Score</t>
  </si>
  <si>
    <t>Food Expenditure share</t>
  </si>
  <si>
    <t>Percentage of population that can access primary healthcare within one hour’s walk from dwellings
% of HHs facing access barriers when trying to access health services</t>
  </si>
  <si>
    <t>Physical and Mental Wellbeing</t>
  </si>
  <si>
    <t>% of girls / boys engaged in child labour</t>
  </si>
  <si>
    <t>% of girls / women who avoid areas because they feel unsafe</t>
  </si>
  <si>
    <t>% of HH reporting being at risk of eviction</t>
  </si>
  <si>
    <t>% of HH where at least one member (SADD) is reporting signs of distress (self-diagnosed)</t>
  </si>
  <si>
    <t>% of HHs whose shelter has any kind of damage or defects</t>
  </si>
  <si>
    <t>% of the population identified as having disabilities (in line with the Washington Group Questions)</t>
  </si>
  <si>
    <t>Group of people</t>
  </si>
  <si>
    <t>Strata</t>
  </si>
  <si>
    <t>None / Minimal</t>
  </si>
  <si>
    <t>Pop.</t>
  </si>
  <si>
    <t>PIN by demographic Group</t>
  </si>
  <si>
    <t>Farmers/Agricultural</t>
  </si>
  <si>
    <t>Refugees outside camps</t>
  </si>
  <si>
    <t>People living below the poverty level in 2017</t>
  </si>
  <si>
    <t>Refugees inside camps</t>
  </si>
  <si>
    <t>Shelter damaged (partial and major damage)</t>
  </si>
  <si>
    <t>Female headed households</t>
  </si>
  <si>
    <t>Farmers</t>
  </si>
  <si>
    <t xml:space="preserve">People with disabilities </t>
  </si>
  <si>
    <t>Female headed household</t>
  </si>
  <si>
    <t>IDPs</t>
  </si>
  <si>
    <t>Internally Displaced People</t>
  </si>
  <si>
    <t>2021 Escalation/Shelter damaged</t>
  </si>
  <si>
    <t>Overall</t>
  </si>
  <si>
    <t>&lt; 18 Male</t>
  </si>
  <si>
    <t>&lt;1 8 Female</t>
  </si>
  <si>
    <t>18-65 Male</t>
  </si>
  <si>
    <t>18-65 Female</t>
  </si>
  <si>
    <t>&gt; 65 Male</t>
  </si>
  <si>
    <t>&gt; 65 Female</t>
  </si>
  <si>
    <t>Cluster PIN and Severity</t>
  </si>
  <si>
    <t>Clusters should reflect their information in the below tables based on sectoral models and other data sources/assessments</t>
  </si>
  <si>
    <t>PIN by Cluster and Year</t>
  </si>
  <si>
    <t>Cluster</t>
  </si>
  <si>
    <t>HNO 2019</t>
  </si>
  <si>
    <t>HNO 2020</t>
  </si>
  <si>
    <t>HNO 2021</t>
  </si>
  <si>
    <t>HNO 2022</t>
  </si>
  <si>
    <t>Protection</t>
  </si>
  <si>
    <t xml:space="preserve">Health &amp; Nutrition </t>
  </si>
  <si>
    <t>WASH</t>
  </si>
  <si>
    <t>FSS</t>
  </si>
  <si>
    <t xml:space="preserve">Shleter&amp;NFIs </t>
  </si>
  <si>
    <t xml:space="preserve">Education </t>
  </si>
  <si>
    <t>Total PiN (max of each area)</t>
  </si>
  <si>
    <t>2.5 million</t>
  </si>
  <si>
    <t>PIN by Cluster, Critical Problem, Severity, and Geography</t>
  </si>
  <si>
    <t>CP1</t>
  </si>
  <si>
    <t>CP2</t>
  </si>
  <si>
    <t>CP3</t>
  </si>
  <si>
    <t>Area A&amp;B</t>
  </si>
  <si>
    <t>EJ</t>
  </si>
  <si>
    <t>4.2M (80%) </t>
  </si>
  <si>
    <t>178K (3 %) </t>
  </si>
  <si>
    <t>560K (10%) </t>
  </si>
  <si>
    <t>383K (7 %) </t>
  </si>
  <si>
    <t>0 (0%) </t>
  </si>
  <si>
    <t>869,5K (92%) </t>
  </si>
  <si>
    <t xml:space="preserve">20K </t>
  </si>
  <si>
    <t xml:space="preserve">46K </t>
  </si>
  <si>
    <t>7K</t>
  </si>
  <si>
    <t>208 </t>
  </si>
  <si>
    <t>73,2K (8%)</t>
  </si>
  <si>
    <t>Total PIN</t>
  </si>
  <si>
    <t>PIN by Severity, Geography and Cluster</t>
  </si>
  <si>
    <t>Education</t>
  </si>
  <si>
    <t>Health</t>
  </si>
  <si>
    <t>Shelter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</si>
</sst>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00000"/>
    <numFmt numFmtId="165" formatCode="0.0"/>
    <numFmt numFmtId="166" formatCode="00.00000"/>
    <numFmt numFmtId="167" formatCode="_-* #,##0_-;\-* #,##0_-;_-* &quot;-&quot;??_-;_-@"/>
    <numFmt numFmtId="168" formatCode="_-* #,##0.00_-;\-* #,##0.00_-;_-* &quot;-&quot;??_-;_-@"/>
    <numFmt numFmtId="169" formatCode="0.0%"/>
    <numFmt numFmtId="170" formatCode="_(* #,##0_);_(* \(#,##0\);_(* &quot;-&quot;??_);_(@_)"/>
  </numFmts>
  <fonts count="41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Roboto Mono"/>
    </font>
    <font>
      <sz val="11.0"/>
      <color rgb="FF000000"/>
      <name val="Roboto Mono"/>
    </font>
    <font>
      <sz val="10.0"/>
      <color rgb="FF000000"/>
      <name val="Roboto Mono"/>
    </font>
    <font>
      <sz val="10.0"/>
      <color theme="1"/>
      <name val="Roboto Mono"/>
    </font>
    <font>
      <u/>
      <color rgb="FF70B1F4"/>
      <name val="Arial"/>
    </font>
    <font>
      <color rgb="FF434343"/>
      <name val="Arial"/>
    </font>
    <font>
      <u/>
      <color rgb="FF70B1F4"/>
      <name val="Arial"/>
    </font>
    <font>
      <u/>
      <sz val="11.0"/>
      <color rgb="FF70B1F4"/>
      <name val="Sans-serif"/>
    </font>
    <font>
      <sz val="11.0"/>
      <color rgb="FF000000"/>
      <name val="Arial"/>
    </font>
    <font>
      <u/>
      <sz val="11.0"/>
      <color rgb="FFFF5656"/>
      <name val="Sans-serif"/>
    </font>
    <font>
      <sz val="11.0"/>
      <color rgb="FF000000"/>
      <name val="Sans-serif"/>
    </font>
    <font>
      <b/>
      <sz val="12.0"/>
      <color rgb="FFE3DDD5"/>
      <name val="Sans-serif"/>
    </font>
    <font>
      <sz val="12.0"/>
      <color rgb="FFE3DDD5"/>
      <name val="Arial"/>
    </font>
    <font>
      <sz val="12.0"/>
      <color rgb="FFE3DDD5"/>
      <name val="Sans-serif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8.0"/>
      <color rgb="FF000000"/>
      <name val="Calibri"/>
    </font>
    <font>
      <b/>
      <sz val="14.0"/>
      <color rgb="FF000000"/>
      <name val="Calibri"/>
    </font>
    <font>
      <b/>
      <sz val="16.0"/>
      <color rgb="FF000000"/>
      <name val="Calibri"/>
    </font>
    <font/>
    <font>
      <b/>
      <sz val="18.0"/>
      <color theme="1"/>
      <name val="Calibri"/>
    </font>
    <font>
      <sz val="28.0"/>
      <color theme="1"/>
      <name val="Arial"/>
    </font>
    <font>
      <sz val="11.0"/>
      <color theme="1"/>
      <name val="Arial"/>
    </font>
    <font>
      <sz val="14.0"/>
      <color theme="1"/>
      <name val="Arial"/>
    </font>
    <font>
      <b/>
      <sz val="16.0"/>
      <color theme="1"/>
      <name val="Arial"/>
    </font>
    <font>
      <b/>
      <sz val="20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sz val="12.0"/>
      <color theme="1"/>
      <name val="Calibri"/>
    </font>
    <font>
      <b/>
      <sz val="18.0"/>
      <color rgb="FFFFFFFF"/>
      <name val="Calibri"/>
    </font>
    <font>
      <b/>
      <sz val="14.0"/>
      <color rgb="FFFFFFFF"/>
      <name val="Calibri"/>
    </font>
    <font>
      <b/>
      <sz val="10.0"/>
      <color theme="1"/>
      <name val="Arial"/>
    </font>
    <font>
      <b/>
      <sz val="10.0"/>
      <color theme="0"/>
      <name val="Arial"/>
    </font>
    <font>
      <b/>
      <sz val="18.0"/>
      <color theme="1"/>
      <name val="Arial"/>
    </font>
    <font>
      <b/>
      <sz val="12.0"/>
      <color rgb="FF000000"/>
      <name val="Calibri"/>
    </font>
    <font>
      <b/>
      <sz val="12.0"/>
      <color rgb="FF000000"/>
      <name val="Arial"/>
    </font>
    <font>
      <b/>
      <sz val="11.0"/>
      <color theme="1"/>
      <name val="Arial"/>
    </font>
    <font>
      <b/>
      <sz val="14.0"/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E0"/>
        <bgColor rgb="FFFFFFE0"/>
      </patternFill>
    </fill>
    <fill>
      <patternFill patternType="solid">
        <fgColor rgb="FFD2FFD2"/>
        <bgColor rgb="FFD2FFD2"/>
      </patternFill>
    </fill>
    <fill>
      <patternFill patternType="solid">
        <fgColor rgb="FF2E3133"/>
        <bgColor rgb="FF2E3133"/>
      </patternFill>
    </fill>
    <fill>
      <patternFill patternType="solid">
        <fgColor rgb="FF27292A"/>
        <bgColor rgb="FF27292A"/>
      </patternFill>
    </fill>
    <fill>
      <patternFill patternType="solid">
        <fgColor rgb="FF2A2C2D"/>
        <bgColor rgb="FF2A2C2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  <fill>
      <patternFill patternType="solid">
        <fgColor rgb="FF2F75B5"/>
        <bgColor rgb="FF2F75B5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833C0B"/>
        <bgColor rgb="FF833C0B"/>
      </patternFill>
    </fill>
    <fill>
      <patternFill patternType="solid">
        <fgColor rgb="FFF2F2F2"/>
        <bgColor rgb="FFF2F2F2"/>
      </patternFill>
    </fill>
    <fill>
      <patternFill patternType="solid">
        <fgColor rgb="FFC5E0B3"/>
        <bgColor rgb="FFC5E0B3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B6164"/>
      </left>
      <right style="thin">
        <color rgb="FF5B6164"/>
      </right>
      <top style="thin">
        <color rgb="FF5B6164"/>
      </top>
      <bottom style="thin">
        <color rgb="FF5B6164"/>
      </bottom>
    </border>
    <border>
      <bottom style="thin">
        <color rgb="FF4B5153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164" xfId="0" applyFont="1" applyNumberFormat="1"/>
    <xf borderId="0" fillId="2" fontId="2" numFmtId="1" xfId="0" applyAlignment="1" applyFont="1" applyNumberFormat="1">
      <alignment horizontal="left" readingOrder="0" shrinkToFit="0" wrapText="0"/>
    </xf>
    <xf borderId="0" fillId="2" fontId="3" numFmtId="1" xfId="0" applyAlignment="1" applyFont="1" applyNumberFormat="1">
      <alignment readingOrder="0" shrinkToFit="0" wrapText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0" fillId="2" fontId="2" numFmtId="1" xfId="0" applyAlignment="1" applyFont="1" applyNumberFormat="1">
      <alignment readingOrder="0" shrinkToFit="0" wrapText="0"/>
    </xf>
    <xf borderId="0" fillId="0" fontId="1" numFmtId="1" xfId="0" applyFont="1" applyNumberFormat="1"/>
    <xf borderId="0" fillId="2" fontId="2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2" numFmtId="164" xfId="0" applyAlignment="1" applyFont="1" applyNumberFormat="1">
      <alignment readingOrder="0" shrinkToFit="0" wrapText="0"/>
    </xf>
    <xf borderId="0" fillId="5" fontId="3" numFmtId="164" xfId="0" applyAlignment="1" applyFill="1" applyFont="1" applyNumberFormat="1">
      <alignment readingOrder="0" shrinkToFit="0" wrapText="0"/>
    </xf>
    <xf borderId="0" fillId="5" fontId="2" numFmtId="164" xfId="0" applyAlignment="1" applyFont="1" applyNumberFormat="1">
      <alignment readingOrder="0" shrinkToFit="0" wrapText="0"/>
    </xf>
    <xf borderId="0" fillId="0" fontId="1" numFmtId="0" xfId="0" applyAlignment="1" applyFont="1">
      <alignment readingOrder="0"/>
    </xf>
    <xf borderId="0" fillId="6" fontId="2" numFmtId="164" xfId="0" applyAlignment="1" applyFill="1" applyFont="1" applyNumberFormat="1">
      <alignment horizontal="left" readingOrder="0" shrinkToFit="0" wrapText="0"/>
    </xf>
    <xf borderId="0" fillId="6" fontId="3" numFmtId="164" xfId="0" applyAlignment="1" applyFont="1" applyNumberFormat="1">
      <alignment readingOrder="0" shrinkToFit="0" wrapText="0"/>
    </xf>
    <xf borderId="0" fillId="6" fontId="2" numFmtId="164" xfId="0" applyAlignment="1" applyFont="1" applyNumberFormat="1">
      <alignment readingOrder="0" shrinkToFit="0" wrapText="0"/>
    </xf>
    <xf borderId="0" fillId="0" fontId="2" numFmtId="1" xfId="0" applyAlignment="1" applyFont="1" applyNumberFormat="1">
      <alignment readingOrder="0" shrinkToFit="0" wrapText="0"/>
    </xf>
    <xf borderId="0" fillId="2" fontId="2" numFmtId="164" xfId="0" applyAlignment="1" applyFont="1" applyNumberFormat="1">
      <alignment readingOrder="0" shrinkToFit="0" wrapText="0"/>
    </xf>
    <xf borderId="0" fillId="0" fontId="2" numFmtId="164" xfId="0" applyAlignment="1" applyFont="1" applyNumberFormat="1">
      <alignment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165" xfId="0" applyAlignment="1" applyFont="1" applyNumberFormat="1">
      <alignment shrinkToFit="0" wrapText="0"/>
    </xf>
    <xf borderId="0" fillId="3" fontId="2" numFmtId="165" xfId="0" applyAlignment="1" applyFont="1" applyNumberFormat="1">
      <alignment readingOrder="0" shrinkToFit="0" wrapText="0"/>
    </xf>
    <xf borderId="0" fillId="5" fontId="3" numFmtId="165" xfId="0" applyAlignment="1" applyFont="1" applyNumberFormat="1">
      <alignment readingOrder="0" shrinkToFit="0" wrapText="0"/>
    </xf>
    <xf borderId="0" fillId="5" fontId="2" numFmtId="165" xfId="0" applyAlignment="1" applyFont="1" applyNumberFormat="1">
      <alignment readingOrder="0" shrinkToFit="0" wrapText="0"/>
    </xf>
    <xf borderId="0" fillId="6" fontId="2" numFmtId="165" xfId="0" applyAlignment="1" applyFont="1" applyNumberFormat="1">
      <alignment horizontal="left" readingOrder="0" shrinkToFit="0" wrapText="0"/>
    </xf>
    <xf borderId="0" fillId="6" fontId="3" numFmtId="165" xfId="0" applyAlignment="1" applyFont="1" applyNumberFormat="1">
      <alignment readingOrder="0" shrinkToFit="0" wrapText="0"/>
    </xf>
    <xf borderId="0" fillId="6" fontId="2" numFmtId="165" xfId="0" applyAlignment="1" applyFont="1" applyNumberFormat="1">
      <alignment readingOrder="0" shrinkToFit="0" wrapText="0"/>
    </xf>
    <xf borderId="0" fillId="0" fontId="2" numFmtId="165" xfId="0" applyAlignment="1" applyFont="1" applyNumberFormat="1">
      <alignment readingOrder="0" shrinkToFit="0" wrapText="0"/>
    </xf>
    <xf borderId="0" fillId="0" fontId="2" numFmtId="165" xfId="0" applyAlignment="1" applyFont="1" applyNumberFormat="1">
      <alignment readingOrder="0" shrinkToFit="0" wrapText="0"/>
    </xf>
    <xf borderId="0" fillId="0" fontId="3" numFmtId="165" xfId="0" applyAlignment="1" applyFont="1" applyNumberFormat="1">
      <alignment readingOrder="0" shrinkToFit="0" wrapText="0"/>
    </xf>
    <xf borderId="0" fillId="0" fontId="2" numFmtId="166" xfId="0" applyAlignment="1" applyFont="1" applyNumberFormat="1">
      <alignment shrinkToFit="0" wrapText="0"/>
    </xf>
    <xf borderId="0" fillId="3" fontId="2" numFmtId="166" xfId="0" applyAlignment="1" applyFont="1" applyNumberFormat="1">
      <alignment readingOrder="0" shrinkToFit="0" wrapText="0"/>
    </xf>
    <xf borderId="0" fillId="5" fontId="3" numFmtId="166" xfId="0" applyAlignment="1" applyFont="1" applyNumberFormat="1">
      <alignment readingOrder="0" shrinkToFit="0" wrapText="0"/>
    </xf>
    <xf borderId="0" fillId="5" fontId="2" numFmtId="166" xfId="0" applyAlignment="1" applyFont="1" applyNumberFormat="1">
      <alignment readingOrder="0" shrinkToFit="0" wrapText="0"/>
    </xf>
    <xf borderId="0" fillId="6" fontId="2" numFmtId="166" xfId="0" applyAlignment="1" applyFont="1" applyNumberFormat="1">
      <alignment horizontal="left" readingOrder="0" shrinkToFit="0" wrapText="0"/>
    </xf>
    <xf borderId="0" fillId="6" fontId="3" numFmtId="166" xfId="0" applyAlignment="1" applyFont="1" applyNumberFormat="1">
      <alignment readingOrder="0" shrinkToFit="0" wrapText="0"/>
    </xf>
    <xf borderId="0" fillId="6" fontId="2" numFmtId="166" xfId="0" applyAlignment="1" applyFont="1" applyNumberFormat="1">
      <alignment readingOrder="0" shrinkToFit="0" wrapText="0"/>
    </xf>
    <xf borderId="0" fillId="0" fontId="2" numFmtId="166" xfId="0" applyAlignment="1" applyFont="1" applyNumberFormat="1">
      <alignment readingOrder="0" shrinkToFit="0" wrapText="0"/>
    </xf>
    <xf borderId="0" fillId="0" fontId="2" numFmtId="166" xfId="0" applyAlignment="1" applyFont="1" applyNumberFormat="1">
      <alignment readingOrder="0" shrinkToFit="0" wrapText="0"/>
    </xf>
    <xf borderId="0" fillId="0" fontId="3" numFmtId="166" xfId="0" applyAlignment="1" applyFont="1" applyNumberFormat="1">
      <alignment readingOrder="0" shrinkToFit="0" wrapText="0"/>
    </xf>
    <xf borderId="0" fillId="2" fontId="1" numFmtId="166" xfId="0" applyFont="1" applyNumberFormat="1"/>
    <xf borderId="0" fillId="0" fontId="4" numFmtId="1" xfId="0" applyAlignment="1" applyFont="1" applyNumberFormat="1">
      <alignment horizontal="left" readingOrder="0" shrinkToFit="0" wrapText="0"/>
    </xf>
    <xf borderId="0" fillId="0" fontId="5" numFmtId="0" xfId="0" applyFont="1"/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1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wrapText="0"/>
    </xf>
    <xf borderId="2" fillId="0" fontId="6" numFmtId="0" xfId="0" applyAlignment="1" applyBorder="1" applyFont="1">
      <alignment horizontal="left" readingOrder="0" shrinkToFit="0" wrapText="1"/>
    </xf>
    <xf borderId="2" fillId="0" fontId="7" numFmtId="3" xfId="0" applyAlignment="1" applyBorder="1" applyFont="1" applyNumberFormat="1">
      <alignment horizontal="left" readingOrder="0" shrinkToFit="0" wrapText="1"/>
    </xf>
    <xf borderId="0" fillId="0" fontId="2" numFmtId="1" xfId="0" applyAlignment="1" applyFont="1" applyNumberFormat="1">
      <alignment horizontal="left"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2" fillId="0" fontId="8" numFmtId="0" xfId="0" applyAlignment="1" applyBorder="1" applyFont="1">
      <alignment horizontal="left" readingOrder="0" shrinkToFit="0" wrapText="1"/>
    </xf>
    <xf borderId="2" fillId="0" fontId="9" numFmtId="0" xfId="0" applyAlignment="1" applyBorder="1" applyFont="1">
      <alignment readingOrder="0" shrinkToFit="0" wrapText="1"/>
    </xf>
    <xf borderId="2" fillId="7" fontId="10" numFmtId="0" xfId="0" applyAlignment="1" applyBorder="1" applyFill="1" applyFont="1">
      <alignment readingOrder="0"/>
    </xf>
    <xf borderId="0" fillId="0" fontId="3" numFmtId="1" xfId="0" applyAlignment="1" applyFont="1" applyNumberFormat="1">
      <alignment readingOrder="0" shrinkToFit="0" wrapText="0"/>
    </xf>
    <xf borderId="0" fillId="3" fontId="3" numFmtId="164" xfId="0" applyAlignment="1" applyFont="1" applyNumberFormat="1">
      <alignment readingOrder="0" shrinkToFit="0" wrapText="0"/>
    </xf>
    <xf borderId="2" fillId="0" fontId="11" numFmtId="0" xfId="0" applyAlignment="1" applyBorder="1" applyFont="1">
      <alignment readingOrder="0" shrinkToFit="0" wrapText="1"/>
    </xf>
    <xf borderId="2" fillId="7" fontId="1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 shrinkToFit="0" wrapText="0"/>
    </xf>
    <xf borderId="2" fillId="8" fontId="12" numFmtId="0" xfId="0" applyAlignment="1" applyBorder="1" applyFill="1" applyFont="1">
      <alignment readingOrder="0"/>
    </xf>
    <xf borderId="3" fillId="9" fontId="13" numFmtId="0" xfId="0" applyAlignment="1" applyBorder="1" applyFill="1" applyFont="1">
      <alignment horizontal="left" readingOrder="0"/>
    </xf>
    <xf borderId="3" fillId="9" fontId="14" numFmtId="0" xfId="0" applyAlignment="1" applyBorder="1" applyFont="1">
      <alignment readingOrder="0"/>
    </xf>
    <xf borderId="3" fillId="10" fontId="13" numFmtId="0" xfId="0" applyAlignment="1" applyBorder="1" applyFill="1" applyFont="1">
      <alignment horizontal="left" readingOrder="0"/>
    </xf>
    <xf borderId="3" fillId="10" fontId="15" numFmtId="0" xfId="0" applyAlignment="1" applyBorder="1" applyFont="1">
      <alignment readingOrder="0"/>
    </xf>
    <xf borderId="3" fillId="9" fontId="15" numFmtId="0" xfId="0" applyAlignment="1" applyBorder="1" applyFont="1">
      <alignment readingOrder="0"/>
    </xf>
    <xf quotePrefix="1" borderId="3" fillId="9" fontId="13" numFmtId="0" xfId="0" applyAlignment="1" applyBorder="1" applyFont="1">
      <alignment horizontal="left" readingOrder="0"/>
    </xf>
    <xf quotePrefix="1" borderId="3" fillId="10" fontId="13" numFmtId="0" xfId="0" applyAlignment="1" applyBorder="1" applyFont="1">
      <alignment horizontal="left" readingOrder="0"/>
    </xf>
    <xf borderId="0" fillId="11" fontId="13" numFmtId="0" xfId="0" applyAlignment="1" applyFill="1" applyFont="1">
      <alignment horizontal="left" readingOrder="0"/>
    </xf>
    <xf borderId="0" fillId="11" fontId="15" numFmtId="0" xfId="0" applyAlignment="1" applyFont="1">
      <alignment readingOrder="0"/>
    </xf>
    <xf borderId="4" fillId="0" fontId="16" numFmtId="0" xfId="0" applyBorder="1" applyFont="1"/>
    <xf borderId="5" fillId="0" fontId="16" numFmtId="0" xfId="0" applyBorder="1" applyFont="1"/>
    <xf borderId="6" fillId="12" fontId="16" numFmtId="0" xfId="0" applyBorder="1" applyFill="1" applyFont="1"/>
    <xf borderId="7" fillId="0" fontId="16" numFmtId="0" xfId="0" applyBorder="1" applyFont="1"/>
    <xf borderId="8" fillId="0" fontId="17" numFmtId="0" xfId="0" applyBorder="1" applyFont="1"/>
    <xf borderId="9" fillId="0" fontId="17" numFmtId="0" xfId="0" applyBorder="1" applyFont="1"/>
    <xf borderId="9" fillId="0" fontId="17" numFmtId="3" xfId="0" applyBorder="1" applyFont="1" applyNumberFormat="1"/>
    <xf borderId="9" fillId="0" fontId="17" numFmtId="10" xfId="0" applyBorder="1" applyFont="1" applyNumberFormat="1"/>
    <xf borderId="9" fillId="0" fontId="17" numFmtId="9" xfId="0" applyBorder="1" applyFont="1" applyNumberFormat="1"/>
    <xf borderId="10" fillId="12" fontId="17" numFmtId="4" xfId="0" applyBorder="1" applyFont="1" applyNumberFormat="1"/>
    <xf borderId="10" fillId="12" fontId="17" numFmtId="3" xfId="0" applyBorder="1" applyFont="1" applyNumberFormat="1"/>
    <xf borderId="11" fillId="0" fontId="17" numFmtId="3" xfId="0" applyBorder="1" applyFont="1" applyNumberFormat="1"/>
    <xf borderId="12" fillId="0" fontId="17" numFmtId="0" xfId="0" applyBorder="1" applyFont="1"/>
    <xf borderId="0" fillId="0" fontId="17" numFmtId="3" xfId="0" applyFont="1" applyNumberFormat="1"/>
    <xf borderId="0" fillId="0" fontId="17" numFmtId="10" xfId="0" applyFont="1" applyNumberFormat="1"/>
    <xf borderId="0" fillId="0" fontId="17" numFmtId="9" xfId="0" applyFont="1" applyNumberFormat="1"/>
    <xf borderId="13" fillId="12" fontId="17" numFmtId="4" xfId="0" applyBorder="1" applyFont="1" applyNumberFormat="1"/>
    <xf borderId="13" fillId="12" fontId="17" numFmtId="3" xfId="0" applyBorder="1" applyFont="1" applyNumberFormat="1"/>
    <xf borderId="14" fillId="0" fontId="17" numFmtId="3" xfId="0" applyBorder="1" applyFont="1" applyNumberFormat="1"/>
    <xf borderId="13" fillId="12" fontId="17" numFmtId="0" xfId="0" applyBorder="1" applyFont="1"/>
    <xf borderId="15" fillId="0" fontId="17" numFmtId="0" xfId="0" applyBorder="1" applyFont="1"/>
    <xf borderId="16" fillId="0" fontId="17" numFmtId="0" xfId="0" applyBorder="1" applyFont="1"/>
    <xf borderId="16" fillId="0" fontId="17" numFmtId="3" xfId="0" applyBorder="1" applyFont="1" applyNumberFormat="1"/>
    <xf borderId="16" fillId="0" fontId="17" numFmtId="10" xfId="0" applyBorder="1" applyFont="1" applyNumberFormat="1"/>
    <xf borderId="16" fillId="0" fontId="17" numFmtId="9" xfId="0" applyBorder="1" applyFont="1" applyNumberFormat="1"/>
    <xf borderId="17" fillId="12" fontId="17" numFmtId="4" xfId="0" applyBorder="1" applyFont="1" applyNumberFormat="1"/>
    <xf borderId="17" fillId="12" fontId="17" numFmtId="0" xfId="0" applyBorder="1" applyFont="1"/>
    <xf borderId="18" fillId="0" fontId="17" numFmtId="3" xfId="0" applyBorder="1" applyFont="1" applyNumberFormat="1"/>
    <xf borderId="4" fillId="0" fontId="18" numFmtId="0" xfId="0" applyBorder="1" applyFont="1"/>
    <xf borderId="5" fillId="0" fontId="18" numFmtId="0" xfId="0" applyBorder="1" applyFont="1"/>
    <xf borderId="5" fillId="0" fontId="18" numFmtId="3" xfId="0" applyBorder="1" applyFont="1" applyNumberFormat="1"/>
    <xf borderId="6" fillId="12" fontId="18" numFmtId="4" xfId="0" applyBorder="1" applyFont="1" applyNumberFormat="1"/>
    <xf borderId="6" fillId="12" fontId="18" numFmtId="3" xfId="0" applyBorder="1" applyFont="1" applyNumberFormat="1"/>
    <xf borderId="7" fillId="0" fontId="18" numFmtId="3" xfId="0" applyBorder="1" applyFont="1" applyNumberFormat="1"/>
    <xf borderId="13" fillId="13" fontId="19" numFmtId="0" xfId="0" applyBorder="1" applyFill="1" applyFont="1"/>
    <xf borderId="0" fillId="0" fontId="20" numFmtId="167" xfId="0" applyFont="1" applyNumberFormat="1"/>
    <xf borderId="0" fillId="0" fontId="21" numFmtId="9" xfId="0" applyFont="1" applyNumberFormat="1"/>
    <xf borderId="0" fillId="0" fontId="1" numFmtId="3" xfId="0" applyFont="1" applyNumberFormat="1"/>
    <xf borderId="0" fillId="0" fontId="1" numFmtId="4" xfId="0" applyFont="1" applyNumberFormat="1"/>
    <xf borderId="0" fillId="0" fontId="16" numFmtId="0" xfId="0" applyFont="1"/>
    <xf borderId="4" fillId="0" fontId="17" numFmtId="0" xfId="0" applyBorder="1" applyFont="1"/>
    <xf borderId="5" fillId="0" fontId="17" numFmtId="3" xfId="0" applyBorder="1" applyFont="1" applyNumberFormat="1"/>
    <xf borderId="7" fillId="0" fontId="17" numFmtId="9" xfId="0" applyBorder="1" applyFont="1" applyNumberFormat="1"/>
    <xf borderId="8" fillId="0" fontId="16" numFmtId="0" xfId="0" applyBorder="1" applyFont="1"/>
    <xf borderId="11" fillId="0" fontId="17" numFmtId="9" xfId="0" applyBorder="1" applyFont="1" applyNumberFormat="1"/>
    <xf borderId="12" fillId="0" fontId="16" numFmtId="0" xfId="0" applyBorder="1" applyFont="1"/>
    <xf borderId="14" fillId="0" fontId="17" numFmtId="9" xfId="0" applyBorder="1" applyFont="1" applyNumberFormat="1"/>
    <xf borderId="15" fillId="0" fontId="16" numFmtId="0" xfId="0" applyBorder="1" applyFont="1"/>
    <xf borderId="18" fillId="0" fontId="17" numFmtId="9" xfId="0" applyBorder="1" applyFont="1" applyNumberFormat="1"/>
    <xf borderId="4" fillId="0" fontId="16" numFmtId="0" xfId="0" applyAlignment="1" applyBorder="1" applyFont="1">
      <alignment shrinkToFit="0" wrapText="1"/>
    </xf>
    <xf borderId="5" fillId="0" fontId="16" numFmtId="0" xfId="0" applyAlignment="1" applyBorder="1" applyFont="1">
      <alignment shrinkToFit="0" wrapText="1"/>
    </xf>
    <xf borderId="7" fillId="0" fontId="16" numFmtId="0" xfId="0" applyAlignment="1" applyBorder="1" applyFont="1">
      <alignment shrinkToFit="0" wrapText="1"/>
    </xf>
    <xf borderId="5" fillId="0" fontId="16" numFmtId="3" xfId="0" applyBorder="1" applyFont="1" applyNumberFormat="1"/>
    <xf borderId="7" fillId="0" fontId="16" numFmtId="3" xfId="0" applyBorder="1" applyFont="1" applyNumberFormat="1"/>
    <xf borderId="19" fillId="0" fontId="16" numFmtId="0" xfId="0" applyAlignment="1" applyBorder="1" applyFont="1">
      <alignment shrinkToFit="0" wrapText="1"/>
    </xf>
    <xf borderId="20" fillId="0" fontId="16" numFmtId="0" xfId="0" applyBorder="1" applyFont="1"/>
    <xf borderId="21" fillId="0" fontId="17" numFmtId="3" xfId="0" applyBorder="1" applyFont="1" applyNumberFormat="1"/>
    <xf borderId="21" fillId="0" fontId="17" numFmtId="10" xfId="0" applyBorder="1" applyFont="1" applyNumberFormat="1"/>
    <xf borderId="22" fillId="0" fontId="17" numFmtId="10" xfId="0" applyBorder="1" applyFont="1" applyNumberFormat="1"/>
    <xf borderId="23" fillId="0" fontId="16" numFmtId="0" xfId="0" applyBorder="1" applyFont="1"/>
    <xf borderId="1" fillId="0" fontId="17" numFmtId="3" xfId="0" applyBorder="1" applyFont="1" applyNumberFormat="1"/>
    <xf borderId="1" fillId="0" fontId="17" numFmtId="10" xfId="0" applyBorder="1" applyFont="1" applyNumberFormat="1"/>
    <xf borderId="24" fillId="0" fontId="17" numFmtId="10" xfId="0" applyBorder="1" applyFont="1" applyNumberFormat="1"/>
    <xf borderId="25" fillId="0" fontId="16" numFmtId="0" xfId="0" applyBorder="1" applyFont="1"/>
    <xf borderId="26" fillId="0" fontId="17" numFmtId="3" xfId="0" applyBorder="1" applyFont="1" applyNumberFormat="1"/>
    <xf borderId="26" fillId="0" fontId="17" numFmtId="10" xfId="0" applyBorder="1" applyFont="1" applyNumberFormat="1"/>
    <xf borderId="27" fillId="0" fontId="17" numFmtId="10" xfId="0" applyBorder="1" applyFont="1" applyNumberFormat="1"/>
    <xf borderId="13" fillId="14" fontId="16" numFmtId="0" xfId="0" applyBorder="1" applyFill="1" applyFont="1"/>
    <xf borderId="8" fillId="0" fontId="16" numFmtId="0" xfId="0" applyAlignment="1" applyBorder="1" applyFont="1">
      <alignment horizontal="center" vertical="center"/>
    </xf>
    <xf borderId="9" fillId="0" fontId="17" numFmtId="0" xfId="0" applyAlignment="1" applyBorder="1" applyFont="1">
      <alignment horizontal="left"/>
    </xf>
    <xf borderId="9" fillId="0" fontId="17" numFmtId="168" xfId="0" applyBorder="1" applyFont="1" applyNumberFormat="1"/>
    <xf borderId="12" fillId="0" fontId="22" numFmtId="0" xfId="0" applyBorder="1" applyFont="1"/>
    <xf borderId="0" fillId="0" fontId="17" numFmtId="0" xfId="0" applyAlignment="1" applyFont="1">
      <alignment horizontal="left"/>
    </xf>
    <xf borderId="0" fillId="0" fontId="17" numFmtId="168" xfId="0" applyFont="1" applyNumberFormat="1"/>
    <xf borderId="15" fillId="0" fontId="22" numFmtId="0" xfId="0" applyBorder="1" applyFont="1"/>
    <xf borderId="16" fillId="0" fontId="17" numFmtId="0" xfId="0" applyAlignment="1" applyBorder="1" applyFont="1">
      <alignment horizontal="left"/>
    </xf>
    <xf borderId="16" fillId="0" fontId="17" numFmtId="168" xfId="0" applyBorder="1" applyFont="1" applyNumberFormat="1"/>
    <xf borderId="13" fillId="12" fontId="16" numFmtId="0" xfId="0" applyBorder="1" applyFont="1"/>
    <xf borderId="0" fillId="0" fontId="23" numFmtId="0" xfId="0" applyFont="1"/>
    <xf borderId="0" fillId="0" fontId="17" numFmtId="167" xfId="0" applyFont="1" applyNumberFormat="1"/>
    <xf borderId="0" fillId="0" fontId="17" numFmtId="169" xfId="0" applyFont="1" applyNumberFormat="1"/>
    <xf borderId="0" fillId="0" fontId="16" numFmtId="10" xfId="0" applyFont="1" applyNumberFormat="1"/>
    <xf borderId="0" fillId="0" fontId="16" numFmtId="9" xfId="0" applyFont="1" applyNumberFormat="1"/>
    <xf borderId="0" fillId="0" fontId="16" numFmtId="3" xfId="0" applyFont="1" applyNumberFormat="1"/>
    <xf borderId="9" fillId="0" fontId="16" numFmtId="0" xfId="0" applyBorder="1" applyFont="1"/>
    <xf borderId="16" fillId="0" fontId="16" numFmtId="0" xfId="0" applyBorder="1" applyFont="1"/>
    <xf borderId="0" fillId="0" fontId="24" numFmtId="0" xfId="0" applyFont="1"/>
    <xf borderId="0" fillId="0" fontId="25" numFmtId="0" xfId="0" applyFont="1"/>
    <xf borderId="13" fillId="12" fontId="26" numFmtId="0" xfId="0" applyBorder="1" applyFont="1"/>
    <xf borderId="13" fillId="12" fontId="25" numFmtId="0" xfId="0" applyBorder="1" applyFont="1"/>
    <xf borderId="0" fillId="0" fontId="27" numFmtId="0" xfId="0" applyFont="1"/>
    <xf borderId="0" fillId="0" fontId="28" numFmtId="0" xfId="0" applyFont="1"/>
    <xf borderId="13" fillId="12" fontId="18" numFmtId="0" xfId="0" applyAlignment="1" applyBorder="1" applyFont="1">
      <alignment shrinkToFit="0" vertical="center" wrapText="1"/>
    </xf>
    <xf borderId="1" fillId="0" fontId="20" numFmtId="0" xfId="0" applyAlignment="1" applyBorder="1" applyFont="1">
      <alignment shrinkToFit="0" vertical="center" wrapText="1"/>
    </xf>
    <xf borderId="1" fillId="0" fontId="29" numFmtId="3" xfId="0" applyAlignment="1" applyBorder="1" applyFont="1" applyNumberFormat="1">
      <alignment horizontal="right" shrinkToFit="0" vertical="center" wrapText="1"/>
    </xf>
    <xf borderId="1" fillId="0" fontId="30" numFmtId="170" xfId="0" applyAlignment="1" applyBorder="1" applyFont="1" applyNumberFormat="1">
      <alignment horizontal="right" shrinkToFit="0" vertical="center" wrapText="1"/>
    </xf>
    <xf borderId="1" fillId="0" fontId="30" numFmtId="3" xfId="0" applyAlignment="1" applyBorder="1" applyFont="1" applyNumberFormat="1">
      <alignment horizontal="right" shrinkToFit="0" vertical="center" wrapText="1"/>
    </xf>
    <xf borderId="1" fillId="0" fontId="16" numFmtId="3" xfId="0" applyBorder="1" applyFont="1" applyNumberFormat="1"/>
    <xf borderId="13" fillId="12" fontId="31" numFmtId="167" xfId="0" applyAlignment="1" applyBorder="1" applyFont="1" applyNumberFormat="1">
      <alignment shrinkToFit="0" vertical="center" wrapText="1"/>
    </xf>
    <xf borderId="0" fillId="0" fontId="25" numFmtId="170" xfId="0" applyFont="1" applyNumberFormat="1"/>
    <xf borderId="13" fillId="15" fontId="28" numFmtId="0" xfId="0" applyBorder="1" applyFill="1" applyFont="1"/>
    <xf borderId="13" fillId="16" fontId="32" numFmtId="0" xfId="0" applyAlignment="1" applyBorder="1" applyFill="1" applyFont="1">
      <alignment shrinkToFit="0" vertical="center" wrapText="1"/>
    </xf>
    <xf borderId="13" fillId="16" fontId="33" numFmtId="0" xfId="0" applyAlignment="1" applyBorder="1" applyFont="1">
      <alignment shrinkToFit="0" vertical="center" wrapText="1"/>
    </xf>
    <xf borderId="28" fillId="17" fontId="34" numFmtId="0" xfId="0" applyAlignment="1" applyBorder="1" applyFill="1" applyFont="1">
      <alignment vertical="center"/>
    </xf>
    <xf borderId="28" fillId="18" fontId="34" numFmtId="0" xfId="0" applyAlignment="1" applyBorder="1" applyFill="1" applyFont="1">
      <alignment vertical="center"/>
    </xf>
    <xf borderId="28" fillId="19" fontId="34" numFmtId="0" xfId="0" applyAlignment="1" applyBorder="1" applyFill="1" applyFont="1">
      <alignment vertical="center"/>
    </xf>
    <xf borderId="28" fillId="20" fontId="35" numFmtId="0" xfId="0" applyAlignment="1" applyBorder="1" applyFill="1" applyFont="1">
      <alignment vertical="center"/>
    </xf>
    <xf borderId="28" fillId="21" fontId="35" numFmtId="0" xfId="0" applyAlignment="1" applyBorder="1" applyFill="1" applyFont="1">
      <alignment vertical="center"/>
    </xf>
    <xf borderId="29" fillId="0" fontId="29" numFmtId="3" xfId="0" applyAlignment="1" applyBorder="1" applyFont="1" applyNumberFormat="1">
      <alignment horizontal="right" shrinkToFit="0" vertical="center" wrapText="1"/>
    </xf>
    <xf borderId="1" fillId="0" fontId="25" numFmtId="0" xfId="0" applyBorder="1" applyFont="1"/>
    <xf borderId="1" fillId="22" fontId="29" numFmtId="3" xfId="0" applyAlignment="1" applyBorder="1" applyFill="1" applyFont="1" applyNumberFormat="1">
      <alignment horizontal="right" shrinkToFit="0" vertical="center" wrapText="1"/>
    </xf>
    <xf borderId="1" fillId="22" fontId="25" numFmtId="0" xfId="0" applyBorder="1" applyFont="1"/>
    <xf borderId="30" fillId="0" fontId="29" numFmtId="3" xfId="0" applyAlignment="1" applyBorder="1" applyFont="1" applyNumberFormat="1">
      <alignment horizontal="right" shrinkToFit="0" vertical="center" wrapText="1"/>
    </xf>
    <xf borderId="1" fillId="22" fontId="25" numFmtId="167" xfId="0" applyBorder="1" applyFont="1" applyNumberFormat="1"/>
    <xf borderId="1" fillId="0" fontId="25" numFmtId="170" xfId="0" applyAlignment="1" applyBorder="1" applyFont="1" applyNumberFormat="1">
      <alignment horizontal="center"/>
    </xf>
    <xf borderId="1" fillId="0" fontId="25" numFmtId="9" xfId="0" applyAlignment="1" applyBorder="1" applyFont="1" applyNumberFormat="1">
      <alignment horizontal="center"/>
    </xf>
    <xf borderId="1" fillId="0" fontId="25" numFmtId="170" xfId="0" applyBorder="1" applyFont="1" applyNumberFormat="1"/>
    <xf borderId="1" fillId="0" fontId="25" numFmtId="167" xfId="0" applyBorder="1" applyFont="1" applyNumberFormat="1"/>
    <xf borderId="1" fillId="14" fontId="29" numFmtId="3" xfId="0" applyAlignment="1" applyBorder="1" applyFont="1" applyNumberFormat="1">
      <alignment horizontal="left" shrinkToFit="0" vertical="center" wrapText="1"/>
    </xf>
    <xf borderId="1" fillId="14" fontId="30" numFmtId="3" xfId="0" applyAlignment="1" applyBorder="1" applyFont="1" applyNumberFormat="1">
      <alignment horizontal="right" shrinkToFit="0" vertical="center" wrapText="1"/>
    </xf>
    <xf borderId="31" fillId="14" fontId="30" numFmtId="3" xfId="0" applyAlignment="1" applyBorder="1" applyFont="1" applyNumberFormat="1">
      <alignment horizontal="right" shrinkToFit="0" vertical="center" wrapText="1"/>
    </xf>
    <xf borderId="32" fillId="14" fontId="30" numFmtId="3" xfId="0" applyAlignment="1" applyBorder="1" applyFont="1" applyNumberFormat="1">
      <alignment horizontal="right" shrinkToFit="0" vertical="center" wrapText="1"/>
    </xf>
    <xf borderId="1" fillId="23" fontId="30" numFmtId="9" xfId="0" applyAlignment="1" applyBorder="1" applyFill="1" applyFont="1" applyNumberFormat="1">
      <alignment horizontal="left" shrinkToFit="0" vertical="center" wrapText="1"/>
    </xf>
    <xf borderId="1" fillId="23" fontId="30" numFmtId="9" xfId="0" applyAlignment="1" applyBorder="1" applyFont="1" applyNumberFormat="1">
      <alignment horizontal="right" shrinkToFit="0" vertical="center" wrapText="1"/>
    </xf>
    <xf borderId="0" fillId="0" fontId="25" numFmtId="3" xfId="0" applyFont="1" applyNumberFormat="1"/>
    <xf borderId="13" fillId="15" fontId="36" numFmtId="0" xfId="0" applyBorder="1" applyFont="1"/>
    <xf borderId="1" fillId="14" fontId="20" numFmtId="3" xfId="0" applyAlignment="1" applyBorder="1" applyFont="1" applyNumberFormat="1">
      <alignment horizontal="left" shrinkToFit="0" vertical="center" wrapText="1"/>
    </xf>
    <xf borderId="29" fillId="14" fontId="37" numFmtId="3" xfId="0" applyAlignment="1" applyBorder="1" applyFont="1" applyNumberFormat="1">
      <alignment horizontal="center" shrinkToFit="0" vertical="center" wrapText="1"/>
    </xf>
    <xf borderId="33" fillId="0" fontId="22" numFmtId="0" xfId="0" applyBorder="1" applyFont="1"/>
    <xf borderId="30" fillId="0" fontId="22" numFmtId="0" xfId="0" applyBorder="1" applyFont="1"/>
    <xf borderId="1" fillId="14" fontId="30" numFmtId="0" xfId="0" applyAlignment="1" applyBorder="1" applyFont="1">
      <alignment shrinkToFit="0" vertical="center" wrapText="1"/>
    </xf>
    <xf borderId="1" fillId="17" fontId="34" numFmtId="0" xfId="0" applyAlignment="1" applyBorder="1" applyFont="1">
      <alignment vertical="center"/>
    </xf>
    <xf borderId="1" fillId="18" fontId="34" numFmtId="0" xfId="0" applyAlignment="1" applyBorder="1" applyFont="1">
      <alignment vertical="center"/>
    </xf>
    <xf borderId="1" fillId="19" fontId="34" numFmtId="0" xfId="0" applyAlignment="1" applyBorder="1" applyFont="1">
      <alignment vertical="center"/>
    </xf>
    <xf borderId="1" fillId="20" fontId="35" numFmtId="0" xfId="0" applyAlignment="1" applyBorder="1" applyFont="1">
      <alignment vertical="center"/>
    </xf>
    <xf borderId="1" fillId="21" fontId="35" numFmtId="0" xfId="0" applyAlignment="1" applyBorder="1" applyFont="1">
      <alignment vertical="center"/>
    </xf>
    <xf borderId="1" fillId="0" fontId="38" numFmtId="0" xfId="0" applyAlignment="1" applyBorder="1" applyFont="1">
      <alignment vertical="center"/>
    </xf>
    <xf borderId="1" fillId="0" fontId="17" numFmtId="167" xfId="0" applyBorder="1" applyFont="1" applyNumberFormat="1"/>
    <xf borderId="1" fillId="0" fontId="39" numFmtId="170" xfId="0" applyBorder="1" applyFont="1" applyNumberFormat="1"/>
    <xf borderId="34" fillId="0" fontId="25" numFmtId="170" xfId="0" applyAlignment="1" applyBorder="1" applyFont="1" applyNumberFormat="1">
      <alignment vertical="center"/>
    </xf>
    <xf borderId="34" fillId="0" fontId="25" numFmtId="170" xfId="0" applyBorder="1" applyFont="1" applyNumberFormat="1"/>
    <xf borderId="34" fillId="0" fontId="25" numFmtId="0" xfId="0" applyBorder="1" applyFont="1"/>
    <xf borderId="0" fillId="0" fontId="40" numFmtId="170" xfId="0" applyFont="1" applyNumberFormat="1"/>
  </cellXfs>
  <cellStyles count="1">
    <cellStyle xfId="0" name="Normal" builtinId="0"/>
  </cellStyles>
  <dxfs count="6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AFD"/>
          <bgColor rgb="FFE8FAF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D2FFD2"/>
          <bgColor rgb="FFD2FFD2"/>
        </patternFill>
      </fill>
      <border/>
    </dxf>
  </dxfs>
  <tableStyles count="6">
    <tableStyle count="2" pivot="0" name="matriz ady bien-style">
      <tableStyleElement dxfId="2" type="firstRowStripe"/>
      <tableStyleElement dxfId="3" type="secondRowStripe"/>
    </tableStyle>
    <tableStyle count="2" pivot="0" name="matriz usab bien-style">
      <tableStyleElement dxfId="2" type="firstRowStripe"/>
      <tableStyleElement dxfId="3" type="secondRowStripe"/>
    </tableStyle>
    <tableStyle count="2" pivot="0" name="matriz dist rels-style">
      <tableStyleElement dxfId="2" type="firstRowStripe"/>
      <tableStyleElement dxfId="3" type="secondRowStripe"/>
    </tableStyle>
    <tableStyle count="2" pivot="0" name="matriz dist kms-style">
      <tableStyleElement dxfId="2" type="firstRowStripe"/>
      <tableStyleElement dxfId="3" type="secondRowStripe"/>
    </tableStyle>
    <tableStyle count="2" pivot="0" name="matriz costes rehab-style">
      <tableStyleElement dxfId="2" type="firstRowStripe"/>
      <tableStyleElement dxfId="3" type="secondRowStripe"/>
    </tableStyle>
    <tableStyle count="2" pivot="0" name="matriz fiab y segur GENERADOR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customschemas.google.com/relationships/workbookmetadata" Target="metadata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BL62" displayName="Table_1" id="1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matriz ady bien-style" showColumnStripes="0" showFirstColumn="1" showLastColumn="1" showRowStripes="1"/>
</table>
</file>

<file path=xl/tables/table2.xml><?xml version="1.0" encoding="utf-8"?>
<table xmlns="http://schemas.openxmlformats.org/spreadsheetml/2006/main" headerRowCount="0" ref="B2:BL62" displayName="Table_2" id="2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matriz usab bien-style" showColumnStripes="0" showFirstColumn="1" showLastColumn="1" showRowStripes="1"/>
</table>
</file>

<file path=xl/tables/table3.xml><?xml version="1.0" encoding="utf-8"?>
<table xmlns="http://schemas.openxmlformats.org/spreadsheetml/2006/main" headerRowCount="0" ref="B2:BL102" displayName="Table_3" id="3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matriz dist rels-style" showColumnStripes="0" showFirstColumn="1" showLastColumn="1" showRowStripes="1"/>
</table>
</file>

<file path=xl/tables/table4.xml><?xml version="1.0" encoding="utf-8"?>
<table xmlns="http://schemas.openxmlformats.org/spreadsheetml/2006/main" headerRowCount="0" ref="B2:BL102" displayName="Table_4" id="4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matriz dist kms-style" showColumnStripes="0" showFirstColumn="1" showLastColumn="1" showRowStripes="1"/>
</table>
</file>

<file path=xl/tables/table5.xml><?xml version="1.0" encoding="utf-8"?>
<table xmlns="http://schemas.openxmlformats.org/spreadsheetml/2006/main" headerRowCount="0" ref="B2:BL102" displayName="Table_5" id="5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matriz costes rehab-style" showColumnStripes="0" showFirstColumn="1" showLastColumn="1" showRowStripes="1"/>
</table>
</file>

<file path=xl/tables/table6.xml><?xml version="1.0" encoding="utf-8"?>
<table xmlns="http://schemas.openxmlformats.org/spreadsheetml/2006/main" headerRowCount="0" ref="B2:BL102" displayName="Table_6" id="6">
  <tableColumns count="6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</tableColumns>
  <tableStyleInfo name="matriz fiab y segur GENERADO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es.wikipedia.org/wiki/Al-Yamun" TargetMode="External"/><Relationship Id="rId22" Type="http://schemas.openxmlformats.org/officeDocument/2006/relationships/hyperlink" Target="https://es.wikipedia.org/w/index.php?title=Beit_Ummar&amp;action=edit&amp;redlink=1" TargetMode="External"/><Relationship Id="rId21" Type="http://schemas.openxmlformats.org/officeDocument/2006/relationships/hyperlink" Target="https://es.wikipedia.org/w/index.php?title=Surif&amp;action=edit&amp;redlink=1" TargetMode="External"/><Relationship Id="rId24" Type="http://schemas.openxmlformats.org/officeDocument/2006/relationships/hyperlink" Target="https://es.wikipedia.org/wiki/Beit_Sahour" TargetMode="External"/><Relationship Id="rId23" Type="http://schemas.openxmlformats.org/officeDocument/2006/relationships/hyperlink" Target="https://es.wikipedia.org/wiki/Ya%27bad" TargetMode="External"/><Relationship Id="rId1" Type="http://schemas.openxmlformats.org/officeDocument/2006/relationships/hyperlink" Target="https://es.wikipedia.org/wiki/Nablus" TargetMode="External"/><Relationship Id="rId2" Type="http://schemas.openxmlformats.org/officeDocument/2006/relationships/hyperlink" Target="https://es.wikipedia.org/wiki/Yatta" TargetMode="External"/><Relationship Id="rId3" Type="http://schemas.openxmlformats.org/officeDocument/2006/relationships/hyperlink" Target="https://es.wikipedia.org/wiki/Tulkarem" TargetMode="External"/><Relationship Id="rId4" Type="http://schemas.openxmlformats.org/officeDocument/2006/relationships/hyperlink" Target="https://es.wikipedia.org/wiki/Kalkilia" TargetMode="External"/><Relationship Id="rId9" Type="http://schemas.openxmlformats.org/officeDocument/2006/relationships/hyperlink" Target="https://es.wikipedia.org/wiki/Ad-Dhahiriya" TargetMode="External"/><Relationship Id="rId26" Type="http://schemas.openxmlformats.org/officeDocument/2006/relationships/hyperlink" Target="https://es.wikipedia.org/wiki/Abu_Dis" TargetMode="External"/><Relationship Id="rId25" Type="http://schemas.openxmlformats.org/officeDocument/2006/relationships/hyperlink" Target="https://es.wikipedia.org/wiki/Beit_Jala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es.wikipedia.org/wiki/Yen%C3%ADn" TargetMode="External"/><Relationship Id="rId6" Type="http://schemas.openxmlformats.org/officeDocument/2006/relationships/hyperlink" Target="https://es.wikipedia.org/wiki/Al_Bireh" TargetMode="External"/><Relationship Id="rId7" Type="http://schemas.openxmlformats.org/officeDocument/2006/relationships/hyperlink" Target="https://es.wikipedia.org/wiki/Dura_(Hebr%C3%B3n)" TargetMode="External"/><Relationship Id="rId8" Type="http://schemas.openxmlformats.org/officeDocument/2006/relationships/hyperlink" Target="https://es.wikipedia.org/wiki/Ramala" TargetMode="External"/><Relationship Id="rId11" Type="http://schemas.openxmlformats.org/officeDocument/2006/relationships/hyperlink" Target="https://es.wikipedia.org/wiki/Halhul" TargetMode="External"/><Relationship Id="rId10" Type="http://schemas.openxmlformats.org/officeDocument/2006/relationships/hyperlink" Target="https://es.wikipedia.org/wiki/Bel%C3%A9n" TargetMode="External"/><Relationship Id="rId13" Type="http://schemas.openxmlformats.org/officeDocument/2006/relationships/hyperlink" Target="https://es.wikipedia.org/w/index.php?title=As-Samu&amp;action=edit&amp;redlink=1" TargetMode="External"/><Relationship Id="rId12" Type="http://schemas.openxmlformats.org/officeDocument/2006/relationships/hyperlink" Target="https://es.wikipedia.org/w/index.php?title=Bani_Na%27im&amp;action=edit&amp;redlink=1" TargetMode="External"/><Relationship Id="rId15" Type="http://schemas.openxmlformats.org/officeDocument/2006/relationships/hyperlink" Target="https://es.wikipedia.org/w/index.php?title=Idhna&amp;action=edit&amp;redlink=1" TargetMode="External"/><Relationship Id="rId14" Type="http://schemas.openxmlformats.org/officeDocument/2006/relationships/hyperlink" Target="https://es.wikipedia.org/wiki/Beitunia" TargetMode="External"/><Relationship Id="rId17" Type="http://schemas.openxmlformats.org/officeDocument/2006/relationships/hyperlink" Target="https://es.wikipedia.org/w/index.php?title=Sa%27ir&amp;action=edit&amp;redlink=1" TargetMode="External"/><Relationship Id="rId16" Type="http://schemas.openxmlformats.org/officeDocument/2006/relationships/hyperlink" Target="https://es.wikipedia.org/wiki/Qabatiya" TargetMode="External"/><Relationship Id="rId19" Type="http://schemas.openxmlformats.org/officeDocument/2006/relationships/hyperlink" Target="https://es.wikipedia.org/wiki/Tubas" TargetMode="External"/><Relationship Id="rId18" Type="http://schemas.openxmlformats.org/officeDocument/2006/relationships/hyperlink" Target="https://es.wikipedia.org/wiki/Jeric%C3%B3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es.wikipedia.org/w/index.php?title=Az-Zawayda&amp;action=edit&amp;redlink=1" TargetMode="External"/><Relationship Id="rId22" Type="http://schemas.openxmlformats.org/officeDocument/2006/relationships/hyperlink" Target="https://es.wikipedia.org/wiki/Al-Yamun" TargetMode="External"/><Relationship Id="rId21" Type="http://schemas.openxmlformats.org/officeDocument/2006/relationships/hyperlink" Target="https://es.wikipedia.org/wiki/Tubas" TargetMode="External"/><Relationship Id="rId24" Type="http://schemas.openxmlformats.org/officeDocument/2006/relationships/hyperlink" Target="https://es.wikipedia.org/w/index.php?title=Beit_Ummar&amp;action=edit&amp;redlink=1" TargetMode="External"/><Relationship Id="rId23" Type="http://schemas.openxmlformats.org/officeDocument/2006/relationships/hyperlink" Target="https://es.wikipedia.org/w/index.php?title=Surif&amp;action=edit&amp;redlink=1" TargetMode="External"/><Relationship Id="rId1" Type="http://schemas.openxmlformats.org/officeDocument/2006/relationships/hyperlink" Target="https://es.wikipedia.org/wiki/Nablus" TargetMode="External"/><Relationship Id="rId2" Type="http://schemas.openxmlformats.org/officeDocument/2006/relationships/hyperlink" Target="https://es.wikipedia.org/wiki/Yatta" TargetMode="External"/><Relationship Id="rId3" Type="http://schemas.openxmlformats.org/officeDocument/2006/relationships/hyperlink" Target="https://es.wikipedia.org/wiki/Tulkarem" TargetMode="External"/><Relationship Id="rId4" Type="http://schemas.openxmlformats.org/officeDocument/2006/relationships/hyperlink" Target="https://es.wikipedia.org/wiki/Kalkilia" TargetMode="External"/><Relationship Id="rId9" Type="http://schemas.openxmlformats.org/officeDocument/2006/relationships/hyperlink" Target="https://es.wikipedia.org/wiki/Ad-Dhahiriya" TargetMode="External"/><Relationship Id="rId26" Type="http://schemas.openxmlformats.org/officeDocument/2006/relationships/hyperlink" Target="https://es.wikipedia.org/wiki/Beit_Sahour" TargetMode="External"/><Relationship Id="rId25" Type="http://schemas.openxmlformats.org/officeDocument/2006/relationships/hyperlink" Target="https://es.wikipedia.org/wiki/Ya%27bad" TargetMode="External"/><Relationship Id="rId28" Type="http://schemas.openxmlformats.org/officeDocument/2006/relationships/hyperlink" Target="https://es.wikipedia.org/wiki/Abu_Dis" TargetMode="External"/><Relationship Id="rId27" Type="http://schemas.openxmlformats.org/officeDocument/2006/relationships/hyperlink" Target="https://es.wikipedia.org/wiki/Beit_Jala" TargetMode="External"/><Relationship Id="rId5" Type="http://schemas.openxmlformats.org/officeDocument/2006/relationships/hyperlink" Target="https://es.wikipedia.org/wiki/Yen%C3%ADn" TargetMode="External"/><Relationship Id="rId6" Type="http://schemas.openxmlformats.org/officeDocument/2006/relationships/hyperlink" Target="https://es.wikipedia.org/wiki/Al_Bireh" TargetMode="External"/><Relationship Id="rId29" Type="http://schemas.openxmlformats.org/officeDocument/2006/relationships/drawing" Target="../drawings/drawing13.xml"/><Relationship Id="rId7" Type="http://schemas.openxmlformats.org/officeDocument/2006/relationships/hyperlink" Target="https://es.wikipedia.org/wiki/Dura_(Hebr%C3%B3n)" TargetMode="External"/><Relationship Id="rId8" Type="http://schemas.openxmlformats.org/officeDocument/2006/relationships/hyperlink" Target="https://es.wikipedia.org/wiki/Ramala" TargetMode="External"/><Relationship Id="rId11" Type="http://schemas.openxmlformats.org/officeDocument/2006/relationships/hyperlink" Target="https://es.wikipedia.org/wiki/Halhul" TargetMode="External"/><Relationship Id="rId10" Type="http://schemas.openxmlformats.org/officeDocument/2006/relationships/hyperlink" Target="https://es.wikipedia.org/wiki/Bel%C3%A9n" TargetMode="External"/><Relationship Id="rId13" Type="http://schemas.openxmlformats.org/officeDocument/2006/relationships/hyperlink" Target="https://es.wikipedia.org/w/index.php?title=As-Samu&amp;action=edit&amp;redlink=1" TargetMode="External"/><Relationship Id="rId12" Type="http://schemas.openxmlformats.org/officeDocument/2006/relationships/hyperlink" Target="https://es.wikipedia.org/w/index.php?title=Bani_Na%27im&amp;action=edit&amp;redlink=1" TargetMode="External"/><Relationship Id="rId15" Type="http://schemas.openxmlformats.org/officeDocument/2006/relationships/hyperlink" Target="https://es.wikipedia.org/w/index.php?title=Idhna&amp;action=edit&amp;redlink=1" TargetMode="External"/><Relationship Id="rId14" Type="http://schemas.openxmlformats.org/officeDocument/2006/relationships/hyperlink" Target="https://es.wikipedia.org/wiki/Beitunia" TargetMode="External"/><Relationship Id="rId17" Type="http://schemas.openxmlformats.org/officeDocument/2006/relationships/hyperlink" Target="https://es.wikipedia.org/w/index.php?title=Abasan_al-Kabira&amp;action=edit&amp;redlink=1" TargetMode="External"/><Relationship Id="rId16" Type="http://schemas.openxmlformats.org/officeDocument/2006/relationships/hyperlink" Target="https://es.wikipedia.org/wiki/Qabatiya" TargetMode="External"/><Relationship Id="rId19" Type="http://schemas.openxmlformats.org/officeDocument/2006/relationships/hyperlink" Target="https://es.wikipedia.org/wiki/Jeric%C3%B3" TargetMode="External"/><Relationship Id="rId18" Type="http://schemas.openxmlformats.org/officeDocument/2006/relationships/hyperlink" Target="https://es.wikipedia.org/w/index.php?title=Sa%27ir&amp;action=edit&amp;redlink=1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es.wikipedia.org/w/index.php?title=Bani_Na%27im&amp;action=edit&amp;redlink=1" TargetMode="External"/><Relationship Id="rId42" Type="http://schemas.openxmlformats.org/officeDocument/2006/relationships/hyperlink" Target="https://es.wikipedia.org/wiki/Beitunia" TargetMode="External"/><Relationship Id="rId41" Type="http://schemas.openxmlformats.org/officeDocument/2006/relationships/hyperlink" Target="https://es.wikipedia.org/w/index.php?title=As-Samu&amp;action=edit&amp;redlink=1" TargetMode="External"/><Relationship Id="rId44" Type="http://schemas.openxmlformats.org/officeDocument/2006/relationships/hyperlink" Target="https://es.wikipedia.org/wiki/Qabatiya" TargetMode="External"/><Relationship Id="rId43" Type="http://schemas.openxmlformats.org/officeDocument/2006/relationships/hyperlink" Target="https://es.wikipedia.org/w/index.php?title=Idhna&amp;action=edit&amp;redlink=1" TargetMode="External"/><Relationship Id="rId46" Type="http://schemas.openxmlformats.org/officeDocument/2006/relationships/hyperlink" Target="https://es.wikipedia.org/w/index.php?title=Sa%27ir&amp;action=edit&amp;redlink=1" TargetMode="External"/><Relationship Id="rId45" Type="http://schemas.openxmlformats.org/officeDocument/2006/relationships/hyperlink" Target="https://es.wikipedia.org/w/index.php?title=Abasan_al-Kabira&amp;action=edit&amp;redlink=1" TargetMode="External"/><Relationship Id="rId1" Type="http://schemas.openxmlformats.org/officeDocument/2006/relationships/hyperlink" Target="https://es.wikipedia.org/wiki/Nablus" TargetMode="External"/><Relationship Id="rId2" Type="http://schemas.openxmlformats.org/officeDocument/2006/relationships/hyperlink" Target="https://es.wikipedia.org/wiki/Yatta" TargetMode="External"/><Relationship Id="rId3" Type="http://schemas.openxmlformats.org/officeDocument/2006/relationships/hyperlink" Target="https://es.wikipedia.org/wiki/Tulkarem" TargetMode="External"/><Relationship Id="rId4" Type="http://schemas.openxmlformats.org/officeDocument/2006/relationships/hyperlink" Target="https://es.wikipedia.org/wiki/Kalkilia" TargetMode="External"/><Relationship Id="rId9" Type="http://schemas.openxmlformats.org/officeDocument/2006/relationships/hyperlink" Target="https://es.wikipedia.org/wiki/Ad-Dhahiriya" TargetMode="External"/><Relationship Id="rId48" Type="http://schemas.openxmlformats.org/officeDocument/2006/relationships/hyperlink" Target="https://es.wikipedia.org/w/index.php?title=Az-Zawayda&amp;action=edit&amp;redlink=1" TargetMode="External"/><Relationship Id="rId47" Type="http://schemas.openxmlformats.org/officeDocument/2006/relationships/hyperlink" Target="https://es.wikipedia.org/wiki/Jeric%C3%B3" TargetMode="External"/><Relationship Id="rId49" Type="http://schemas.openxmlformats.org/officeDocument/2006/relationships/hyperlink" Target="https://es.wikipedia.org/wiki/Tubas" TargetMode="External"/><Relationship Id="rId5" Type="http://schemas.openxmlformats.org/officeDocument/2006/relationships/hyperlink" Target="https://es.wikipedia.org/wiki/Yen%C3%ADn" TargetMode="External"/><Relationship Id="rId6" Type="http://schemas.openxmlformats.org/officeDocument/2006/relationships/hyperlink" Target="https://es.wikipedia.org/wiki/Al_Bireh" TargetMode="External"/><Relationship Id="rId7" Type="http://schemas.openxmlformats.org/officeDocument/2006/relationships/hyperlink" Target="https://es.wikipedia.org/wiki/Dura_(Hebr%C3%B3n)" TargetMode="External"/><Relationship Id="rId8" Type="http://schemas.openxmlformats.org/officeDocument/2006/relationships/hyperlink" Target="https://es.wikipedia.org/wiki/Ramala" TargetMode="External"/><Relationship Id="rId31" Type="http://schemas.openxmlformats.org/officeDocument/2006/relationships/hyperlink" Target="https://es.wikipedia.org/wiki/Tulkarem" TargetMode="External"/><Relationship Id="rId30" Type="http://schemas.openxmlformats.org/officeDocument/2006/relationships/hyperlink" Target="https://es.wikipedia.org/wiki/Yatta" TargetMode="External"/><Relationship Id="rId33" Type="http://schemas.openxmlformats.org/officeDocument/2006/relationships/hyperlink" Target="https://es.wikipedia.org/wiki/Yen%C3%ADn" TargetMode="External"/><Relationship Id="rId32" Type="http://schemas.openxmlformats.org/officeDocument/2006/relationships/hyperlink" Target="https://es.wikipedia.org/wiki/Kalkilia" TargetMode="External"/><Relationship Id="rId35" Type="http://schemas.openxmlformats.org/officeDocument/2006/relationships/hyperlink" Target="https://es.wikipedia.org/wiki/Dura_(Hebr%C3%B3n)" TargetMode="External"/><Relationship Id="rId34" Type="http://schemas.openxmlformats.org/officeDocument/2006/relationships/hyperlink" Target="https://es.wikipedia.org/wiki/Al_Bireh" TargetMode="External"/><Relationship Id="rId37" Type="http://schemas.openxmlformats.org/officeDocument/2006/relationships/hyperlink" Target="https://es.wikipedia.org/wiki/Ad-Dhahiriya" TargetMode="External"/><Relationship Id="rId36" Type="http://schemas.openxmlformats.org/officeDocument/2006/relationships/hyperlink" Target="https://es.wikipedia.org/wiki/Ramala" TargetMode="External"/><Relationship Id="rId39" Type="http://schemas.openxmlformats.org/officeDocument/2006/relationships/hyperlink" Target="https://es.wikipedia.org/wiki/Halhul" TargetMode="External"/><Relationship Id="rId38" Type="http://schemas.openxmlformats.org/officeDocument/2006/relationships/hyperlink" Target="https://es.wikipedia.org/wiki/Bel%C3%A9n" TargetMode="External"/><Relationship Id="rId20" Type="http://schemas.openxmlformats.org/officeDocument/2006/relationships/hyperlink" Target="https://es.wikipedia.org/w/index.php?title=Az-Zawayda&amp;action=edit&amp;redlink=1" TargetMode="External"/><Relationship Id="rId22" Type="http://schemas.openxmlformats.org/officeDocument/2006/relationships/hyperlink" Target="https://es.wikipedia.org/wiki/Al-Yamun" TargetMode="External"/><Relationship Id="rId21" Type="http://schemas.openxmlformats.org/officeDocument/2006/relationships/hyperlink" Target="https://es.wikipedia.org/wiki/Tubas" TargetMode="External"/><Relationship Id="rId24" Type="http://schemas.openxmlformats.org/officeDocument/2006/relationships/hyperlink" Target="https://es.wikipedia.org/w/index.php?title=Beit_Ummar&amp;action=edit&amp;redlink=1" TargetMode="External"/><Relationship Id="rId23" Type="http://schemas.openxmlformats.org/officeDocument/2006/relationships/hyperlink" Target="https://es.wikipedia.org/w/index.php?title=Surif&amp;action=edit&amp;redlink=1" TargetMode="External"/><Relationship Id="rId26" Type="http://schemas.openxmlformats.org/officeDocument/2006/relationships/hyperlink" Target="https://es.wikipedia.org/wiki/Beit_Sahour" TargetMode="External"/><Relationship Id="rId25" Type="http://schemas.openxmlformats.org/officeDocument/2006/relationships/hyperlink" Target="https://es.wikipedia.org/wiki/Ya%27bad" TargetMode="External"/><Relationship Id="rId28" Type="http://schemas.openxmlformats.org/officeDocument/2006/relationships/hyperlink" Target="https://es.wikipedia.org/wiki/Abu_Dis" TargetMode="External"/><Relationship Id="rId27" Type="http://schemas.openxmlformats.org/officeDocument/2006/relationships/hyperlink" Target="https://es.wikipedia.org/wiki/Beit_Jala" TargetMode="External"/><Relationship Id="rId29" Type="http://schemas.openxmlformats.org/officeDocument/2006/relationships/hyperlink" Target="https://es.wikipedia.org/wiki/Nablus" TargetMode="External"/><Relationship Id="rId51" Type="http://schemas.openxmlformats.org/officeDocument/2006/relationships/hyperlink" Target="https://es.wikipedia.org/w/index.php?title=Surif&amp;action=edit&amp;redlink=1" TargetMode="External"/><Relationship Id="rId50" Type="http://schemas.openxmlformats.org/officeDocument/2006/relationships/hyperlink" Target="https://es.wikipedia.org/wiki/Al-Yamun" TargetMode="External"/><Relationship Id="rId53" Type="http://schemas.openxmlformats.org/officeDocument/2006/relationships/hyperlink" Target="https://es.wikipedia.org/wiki/Ya%27bad" TargetMode="External"/><Relationship Id="rId52" Type="http://schemas.openxmlformats.org/officeDocument/2006/relationships/hyperlink" Target="https://es.wikipedia.org/w/index.php?title=Beit_Ummar&amp;action=edit&amp;redlink=1" TargetMode="External"/><Relationship Id="rId11" Type="http://schemas.openxmlformats.org/officeDocument/2006/relationships/hyperlink" Target="https://es.wikipedia.org/wiki/Halhul" TargetMode="External"/><Relationship Id="rId55" Type="http://schemas.openxmlformats.org/officeDocument/2006/relationships/hyperlink" Target="https://es.wikipedia.org/wiki/Beit_Jala" TargetMode="External"/><Relationship Id="rId10" Type="http://schemas.openxmlformats.org/officeDocument/2006/relationships/hyperlink" Target="https://es.wikipedia.org/wiki/Bel%C3%A9n" TargetMode="External"/><Relationship Id="rId54" Type="http://schemas.openxmlformats.org/officeDocument/2006/relationships/hyperlink" Target="https://es.wikipedia.org/wiki/Beit_Sahour" TargetMode="External"/><Relationship Id="rId13" Type="http://schemas.openxmlformats.org/officeDocument/2006/relationships/hyperlink" Target="https://es.wikipedia.org/w/index.php?title=As-Samu&amp;action=edit&amp;redlink=1" TargetMode="External"/><Relationship Id="rId57" Type="http://schemas.openxmlformats.org/officeDocument/2006/relationships/drawing" Target="../drawings/drawing14.xml"/><Relationship Id="rId12" Type="http://schemas.openxmlformats.org/officeDocument/2006/relationships/hyperlink" Target="https://es.wikipedia.org/w/index.php?title=Bani_Na%27im&amp;action=edit&amp;redlink=1" TargetMode="External"/><Relationship Id="rId56" Type="http://schemas.openxmlformats.org/officeDocument/2006/relationships/hyperlink" Target="https://es.wikipedia.org/wiki/Abu_Dis" TargetMode="External"/><Relationship Id="rId15" Type="http://schemas.openxmlformats.org/officeDocument/2006/relationships/hyperlink" Target="https://es.wikipedia.org/w/index.php?title=Idhna&amp;action=edit&amp;redlink=1" TargetMode="External"/><Relationship Id="rId14" Type="http://schemas.openxmlformats.org/officeDocument/2006/relationships/hyperlink" Target="https://es.wikipedia.org/wiki/Beitunia" TargetMode="External"/><Relationship Id="rId17" Type="http://schemas.openxmlformats.org/officeDocument/2006/relationships/hyperlink" Target="https://es.wikipedia.org/w/index.php?title=Abasan_al-Kabira&amp;action=edit&amp;redlink=1" TargetMode="External"/><Relationship Id="rId16" Type="http://schemas.openxmlformats.org/officeDocument/2006/relationships/hyperlink" Target="https://es.wikipedia.org/wiki/Qabatiya" TargetMode="External"/><Relationship Id="rId19" Type="http://schemas.openxmlformats.org/officeDocument/2006/relationships/hyperlink" Target="https://es.wikipedia.org/wiki/Jeric%C3%B3" TargetMode="External"/><Relationship Id="rId18" Type="http://schemas.openxmlformats.org/officeDocument/2006/relationships/hyperlink" Target="https://es.wikipedia.org/w/index.php?title=Sa%27ir&amp;action=edit&amp;redlink=1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tr">
        <f> 'vector k PIN'!A1</f>
        <v>/</v>
      </c>
      <c r="B1" s="1" t="str">
        <f> 'vector k PIN'!B1</f>
        <v/>
      </c>
      <c r="C1" s="1" t="str">
        <f> 'vector k PIN'!C1</f>
        <v/>
      </c>
      <c r="D1" s="2"/>
      <c r="E1" s="2"/>
      <c r="F1" s="2"/>
      <c r="G1" s="2"/>
      <c r="H1" s="2"/>
    </row>
    <row r="2">
      <c r="A2" s="3" t="str">
        <f> 'vector k PIN'!A2</f>
        <v>Allenby_</v>
      </c>
      <c r="B2" s="1">
        <f> ROUND('vector k target PIN'!B2 * $F$18 * 1000,0)</f>
        <v>0</v>
      </c>
      <c r="C2" s="1" t="str">
        <f> 'vector k PIN'!C2</f>
        <v>,</v>
      </c>
      <c r="D2" s="2"/>
      <c r="E2" s="2"/>
      <c r="F2" s="2"/>
      <c r="G2" s="2"/>
      <c r="H2" s="4"/>
    </row>
    <row r="3">
      <c r="A3" s="3" t="str">
        <f> 'vector k PIN'!A3</f>
        <v>Jerico__</v>
      </c>
      <c r="B3" s="1">
        <f> ROUND('vector k target PIN'!B3 * $F$18 * 1000,0)</f>
        <v>833</v>
      </c>
      <c r="C3" s="1" t="str">
        <f> 'vector k PIN'!C3</f>
        <v>,</v>
      </c>
      <c r="D3" s="2"/>
      <c r="E3" s="2"/>
      <c r="F3" s="2"/>
      <c r="G3" s="2"/>
      <c r="H3" s="4"/>
    </row>
    <row r="4">
      <c r="A4" s="3" t="str">
        <f> 'vector k PIN'!A4</f>
        <v>East_Jer</v>
      </c>
      <c r="B4" s="1">
        <f> ROUND('vector k target PIN'!B4 * $F$18 * 1000,0)</f>
        <v>1000</v>
      </c>
      <c r="C4" s="1" t="str">
        <f> 'vector k PIN'!C4</f>
        <v>,</v>
      </c>
      <c r="D4" s="2"/>
      <c r="E4" s="2"/>
      <c r="F4" s="2"/>
      <c r="G4" s="2"/>
      <c r="H4" s="4"/>
    </row>
    <row r="5">
      <c r="A5" s="3" t="str">
        <f> 'vector k PIN'!A5</f>
        <v>H2______</v>
      </c>
      <c r="B5" s="1">
        <f> ROUND('vector k target PIN'!B5 * $F$18 * 1000,0)</f>
        <v>1500</v>
      </c>
      <c r="C5" s="1" t="str">
        <f> 'vector k PIN'!C5</f>
        <v>,</v>
      </c>
      <c r="D5" s="2"/>
      <c r="E5" s="2"/>
      <c r="F5" s="2"/>
      <c r="G5" s="2"/>
      <c r="H5" s="4"/>
    </row>
    <row r="6">
      <c r="A6" s="3" t="str">
        <f> 'vector k PIN'!A6</f>
        <v>Balata__</v>
      </c>
      <c r="B6" s="1">
        <f> ROUND('vector k target PIN'!B6 * $F$18 * 1000,0)</f>
        <v>2250</v>
      </c>
      <c r="C6" s="1" t="str">
        <f> 'vector k PIN'!C6</f>
        <v>,</v>
      </c>
      <c r="D6" s="2"/>
      <c r="E6" s="2"/>
      <c r="F6" s="2"/>
      <c r="G6" s="2"/>
      <c r="H6" s="4"/>
    </row>
    <row r="7">
      <c r="A7" s="3" t="str">
        <f> 'vector k PIN'!A7</f>
        <v>Nablus__</v>
      </c>
      <c r="B7" s="1">
        <f> ROUND('vector k target PIN'!B7 * $F$18 * 1000,0)</f>
        <v>5667</v>
      </c>
      <c r="C7" s="1" t="str">
        <f> 'vector k PIN'!C7</f>
        <v>,</v>
      </c>
      <c r="D7" s="2"/>
      <c r="E7" s="2"/>
      <c r="F7" s="2"/>
      <c r="G7" s="2"/>
      <c r="H7" s="4"/>
    </row>
    <row r="8">
      <c r="A8" s="3" t="str">
        <f> 'vector k PIN'!A8</f>
        <v>Yatta___</v>
      </c>
      <c r="B8" s="1">
        <f> ROUND('vector k target PIN'!B8 * $F$18 * 1000,0)</f>
        <v>2333</v>
      </c>
      <c r="C8" s="1" t="str">
        <f> 'vector k PIN'!C8</f>
        <v>,</v>
      </c>
      <c r="D8" s="2"/>
      <c r="E8" s="2"/>
      <c r="F8" s="2"/>
      <c r="G8" s="2"/>
      <c r="H8" s="4"/>
    </row>
    <row r="9">
      <c r="A9" s="3" t="str">
        <f> 'vector k PIN'!A9</f>
        <v>Tulkarem</v>
      </c>
      <c r="B9" s="1">
        <f> ROUND('vector k target PIN'!B9 * $F$18 * 1000,0)</f>
        <v>2333</v>
      </c>
      <c r="C9" s="1" t="str">
        <f> 'vector k PIN'!C9</f>
        <v>,</v>
      </c>
      <c r="D9" s="2"/>
      <c r="E9" s="2"/>
      <c r="F9" s="2"/>
      <c r="G9" s="2"/>
      <c r="H9" s="4"/>
    </row>
    <row r="10">
      <c r="A10" s="3" t="str">
        <f> 'vector k PIN'!A10</f>
        <v>Kalkilia</v>
      </c>
      <c r="B10" s="1">
        <f> ROUND('vector k target PIN'!B10 * $F$18 * 1000,0)</f>
        <v>1917</v>
      </c>
      <c r="C10" s="1" t="str">
        <f> 'vector k PIN'!C10</f>
        <v>,</v>
      </c>
      <c r="D10" s="2"/>
      <c r="E10" s="2"/>
      <c r="F10" s="2"/>
      <c r="G10" s="2"/>
      <c r="H10" s="4"/>
    </row>
    <row r="11">
      <c r="A11" s="3" t="str">
        <f> 'vector k PIN'!A11</f>
        <v>Yenin___</v>
      </c>
      <c r="B11" s="1">
        <f> ROUND('vector k target PIN'!B11 * $F$18 * 1000,0)</f>
        <v>1833</v>
      </c>
      <c r="C11" s="1" t="str">
        <f> 'vector k PIN'!C11</f>
        <v>,</v>
      </c>
      <c r="D11" s="2"/>
      <c r="E11" s="2"/>
      <c r="F11" s="2"/>
      <c r="G11" s="2"/>
      <c r="H11" s="4"/>
    </row>
    <row r="12">
      <c r="A12" s="3" t="str">
        <f> 'vector k PIN'!A12</f>
        <v>AlBireh_</v>
      </c>
      <c r="B12" s="1">
        <f> ROUND('vector k target PIN'!B12 * $F$18 * 1000,0)</f>
        <v>1667</v>
      </c>
      <c r="C12" s="1" t="str">
        <f> 'vector k PIN'!C12</f>
        <v>,</v>
      </c>
      <c r="D12" s="2"/>
      <c r="E12" s="2"/>
      <c r="F12" s="2"/>
      <c r="G12" s="2"/>
      <c r="H12" s="5"/>
    </row>
    <row r="13">
      <c r="A13" s="3" t="str">
        <f> 'vector k PIN'!A13</f>
        <v>Dura____</v>
      </c>
      <c r="B13" s="1">
        <f> ROUND('vector k target PIN'!B13 * $F$18 * 1000,0)</f>
        <v>1417</v>
      </c>
      <c r="C13" s="1" t="str">
        <f> 'vector k PIN'!C13</f>
        <v>,</v>
      </c>
      <c r="D13" s="2"/>
      <c r="E13" s="2"/>
      <c r="F13" s="2"/>
      <c r="G13" s="2"/>
      <c r="H13" s="5"/>
    </row>
    <row r="14">
      <c r="A14" s="3" t="str">
        <f> 'vector k PIN'!A14</f>
        <v>Ramala__</v>
      </c>
      <c r="B14" s="1">
        <f> ROUND('vector k target PIN'!B14 * $F$18 * 1000,0)</f>
        <v>1417</v>
      </c>
      <c r="C14" s="1" t="str">
        <f> 'vector k PIN'!C14</f>
        <v>,</v>
      </c>
      <c r="D14" s="2"/>
      <c r="E14" s="2"/>
      <c r="F14" s="2"/>
      <c r="G14" s="2"/>
      <c r="H14" s="5"/>
    </row>
    <row r="15">
      <c r="A15" s="3" t="str">
        <f> 'vector k PIN'!A15</f>
        <v>Ad_Dahir</v>
      </c>
      <c r="B15" s="1">
        <f> ROUND('vector k target PIN'!B15 * $F$18 * 1000,0)</f>
        <v>1333</v>
      </c>
      <c r="C15" s="1" t="str">
        <f> 'vector k PIN'!C15</f>
        <v>,</v>
      </c>
      <c r="D15" s="2"/>
      <c r="E15" s="2"/>
      <c r="F15" s="2"/>
      <c r="G15" s="2"/>
      <c r="H15" s="5"/>
    </row>
    <row r="16">
      <c r="A16" s="3" t="str">
        <f> 'vector k PIN'!A16</f>
        <v>Belen___</v>
      </c>
      <c r="B16" s="1">
        <f> ROUND('vector k target PIN'!B16 * $F$18 * 1000,0)</f>
        <v>1083</v>
      </c>
      <c r="C16" s="1" t="str">
        <f> 'vector k PIN'!C16</f>
        <v>,</v>
      </c>
      <c r="D16" s="2"/>
      <c r="E16" s="2"/>
      <c r="F16" s="2"/>
      <c r="G16" s="2"/>
      <c r="H16" s="5"/>
    </row>
    <row r="17">
      <c r="A17" s="3" t="str">
        <f> 'vector k PIN'!A17</f>
        <v>Halhul__</v>
      </c>
      <c r="B17" s="1">
        <f> ROUND('vector k target PIN'!B17 * $F$18 * 1000,0)</f>
        <v>1000</v>
      </c>
      <c r="C17" s="1" t="str">
        <f> 'vector k PIN'!C17</f>
        <v>,</v>
      </c>
      <c r="D17" s="2"/>
      <c r="E17" s="2"/>
      <c r="F17" s="6" t="s">
        <v>0</v>
      </c>
      <c r="G17" s="2"/>
      <c r="H17" s="5"/>
    </row>
    <row r="18">
      <c r="A18" s="3" t="str">
        <f> 'vector k PIN'!A18</f>
        <v>Bani_Na_</v>
      </c>
      <c r="B18" s="1">
        <f> ROUND('vector k target PIN'!B18 * $F$18 * 1000,0)</f>
        <v>917</v>
      </c>
      <c r="C18" s="1" t="str">
        <f> 'vector k PIN'!C18</f>
        <v>,</v>
      </c>
      <c r="D18" s="2"/>
      <c r="E18" s="2"/>
      <c r="F18" s="6">
        <v>0.25</v>
      </c>
      <c r="G18" s="2"/>
      <c r="H18" s="5"/>
    </row>
    <row r="19">
      <c r="A19" s="3" t="str">
        <f> 'vector k PIN'!A19</f>
        <v>As_Samu_</v>
      </c>
      <c r="B19" s="1">
        <f> ROUND('vector k target PIN'!B19 * $F$18 * 1000,0)</f>
        <v>917</v>
      </c>
      <c r="C19" s="1" t="str">
        <f> 'vector k PIN'!C19</f>
        <v>,</v>
      </c>
      <c r="D19" s="2"/>
      <c r="E19" s="2"/>
      <c r="F19" s="2"/>
      <c r="G19" s="2"/>
      <c r="H19" s="5"/>
    </row>
    <row r="20">
      <c r="A20" s="3" t="str">
        <f> 'vector k PIN'!A20</f>
        <v>Beitunia</v>
      </c>
      <c r="B20" s="1">
        <f> ROUND('vector k target PIN'!B20 * $F$18 * 1000,0)</f>
        <v>917</v>
      </c>
      <c r="C20" s="1" t="str">
        <f> 'vector k PIN'!C20</f>
        <v>,</v>
      </c>
      <c r="D20" s="2"/>
      <c r="E20" s="2"/>
      <c r="F20" s="7" t="s">
        <v>1</v>
      </c>
      <c r="G20" s="2"/>
      <c r="H20" s="5"/>
    </row>
    <row r="21">
      <c r="A21" s="3" t="str">
        <f> 'vector k PIN'!A21</f>
        <v>Idhna___</v>
      </c>
      <c r="B21" s="1">
        <f> ROUND('vector k target PIN'!B21 * $F$18 * 1000,0)</f>
        <v>917</v>
      </c>
      <c r="C21" s="1" t="str">
        <f> 'vector k PIN'!C21</f>
        <v>,</v>
      </c>
      <c r="D21" s="2"/>
      <c r="E21" s="2"/>
      <c r="F21" s="8">
        <f>SUM(B2:B64)</f>
        <v>41496</v>
      </c>
      <c r="G21" s="2"/>
      <c r="H21" s="5"/>
    </row>
    <row r="22">
      <c r="A22" s="3" t="str">
        <f> 'vector k PIN'!A22</f>
        <v>Qabatiya</v>
      </c>
      <c r="B22" s="1">
        <f> ROUND('vector k target PIN'!B22 * $F$18 * 1000,0)</f>
        <v>833</v>
      </c>
      <c r="C22" s="1" t="str">
        <f> 'vector k PIN'!C22</f>
        <v>,</v>
      </c>
      <c r="D22" s="2"/>
      <c r="E22" s="2"/>
      <c r="F22" s="2"/>
      <c r="G22" s="2"/>
      <c r="H22" s="5"/>
    </row>
    <row r="23">
      <c r="A23" s="3" t="str">
        <f> 'vector k PIN'!A23</f>
        <v>Sa_ir___</v>
      </c>
      <c r="B23" s="1">
        <f> ROUND('vector k target PIN'!B23 * $F$18 * 1000,0)</f>
        <v>833</v>
      </c>
      <c r="C23" s="1" t="str">
        <f> 'vector k PIN'!C23</f>
        <v>,</v>
      </c>
      <c r="D23" s="2"/>
      <c r="E23" s="2"/>
      <c r="F23" s="2"/>
      <c r="G23" s="2"/>
      <c r="H23" s="5"/>
    </row>
    <row r="24">
      <c r="A24" s="3" t="str">
        <f> 'vector k PIN'!A24</f>
        <v>Tubas___</v>
      </c>
      <c r="B24" s="1">
        <f> ROUND('vector k target PIN'!B24 * $F$18 * 1000,0)</f>
        <v>750</v>
      </c>
      <c r="C24" s="1" t="str">
        <f> 'vector k PIN'!C24</f>
        <v>,</v>
      </c>
      <c r="D24" s="2"/>
      <c r="E24" s="2"/>
      <c r="F24" s="2"/>
      <c r="G24" s="2"/>
      <c r="H24" s="5"/>
    </row>
    <row r="25">
      <c r="A25" s="3" t="str">
        <f> 'vector k PIN'!A25</f>
        <v>Al_Yamun</v>
      </c>
      <c r="B25" s="1">
        <f> ROUND('vector k target PIN'!B25 * $F$18 * 1000,0)</f>
        <v>750</v>
      </c>
      <c r="C25" s="1" t="str">
        <f> 'vector k PIN'!C25</f>
        <v>,</v>
      </c>
      <c r="D25" s="2"/>
      <c r="E25" s="2"/>
      <c r="F25" s="2"/>
      <c r="G25" s="2"/>
      <c r="H25" s="5"/>
    </row>
    <row r="26">
      <c r="A26" s="3" t="str">
        <f> 'vector k PIN'!A26</f>
        <v>Surif___</v>
      </c>
      <c r="B26" s="1">
        <f> ROUND('vector k target PIN'!B26 * $F$18 * 1000,0)</f>
        <v>667</v>
      </c>
      <c r="C26" s="1" t="str">
        <f> 'vector k PIN'!C26</f>
        <v>,</v>
      </c>
      <c r="D26" s="2"/>
      <c r="E26" s="2"/>
      <c r="F26" s="2"/>
      <c r="G26" s="2"/>
      <c r="H26" s="5"/>
    </row>
    <row r="27">
      <c r="A27" s="3" t="str">
        <f> 'vector k PIN'!A27</f>
        <v>Beit_Umm</v>
      </c>
      <c r="B27" s="1">
        <f> ROUND('vector k target PIN'!B27 * $F$18 * 1000,0)</f>
        <v>667</v>
      </c>
      <c r="C27" s="1" t="str">
        <f> 'vector k PIN'!C27</f>
        <v>,</v>
      </c>
      <c r="D27" s="2"/>
      <c r="E27" s="2"/>
      <c r="F27" s="2"/>
      <c r="G27" s="2"/>
      <c r="H27" s="5"/>
    </row>
    <row r="28">
      <c r="A28" s="3" t="str">
        <f> 'vector k PIN'!A28</f>
        <v>Ya_bad__</v>
      </c>
      <c r="B28" s="1">
        <f> ROUND('vector k target PIN'!B28 * $F$18 * 1000,0)</f>
        <v>583</v>
      </c>
      <c r="C28" s="1" t="str">
        <f> 'vector k PIN'!C28</f>
        <v>,</v>
      </c>
      <c r="D28" s="2"/>
      <c r="E28" s="2"/>
      <c r="F28" s="2"/>
      <c r="G28" s="2"/>
      <c r="H28" s="9"/>
    </row>
    <row r="29">
      <c r="A29" s="3" t="str">
        <f> 'vector k PIN'!A29</f>
        <v>Beit_Sah</v>
      </c>
      <c r="B29" s="1">
        <f> ROUND('vector k target PIN'!B29 * $F$18 * 1000,0)</f>
        <v>583</v>
      </c>
      <c r="C29" s="1" t="str">
        <f> 'vector k PIN'!C29</f>
        <v>,</v>
      </c>
      <c r="D29" s="2"/>
      <c r="E29" s="2"/>
      <c r="F29" s="2"/>
      <c r="G29" s="2"/>
      <c r="H29" s="9"/>
    </row>
    <row r="30">
      <c r="A30" s="3" t="str">
        <f> 'vector k PIN'!A30</f>
        <v>Beit_Jal</v>
      </c>
      <c r="B30" s="1">
        <f> ROUND('vector k target PIN'!B30 * $F$18 * 1000,0)</f>
        <v>500</v>
      </c>
      <c r="C30" s="1" t="str">
        <f> 'vector k PIN'!C30</f>
        <v>,</v>
      </c>
      <c r="D30" s="2"/>
      <c r="E30" s="2"/>
      <c r="F30" s="2"/>
      <c r="G30" s="2"/>
      <c r="H30" s="9"/>
    </row>
    <row r="31">
      <c r="A31" s="3" t="str">
        <f> 'vector k PIN'!A31</f>
        <v>Abu_Dis_</v>
      </c>
      <c r="B31" s="1">
        <f> ROUND('vector k target PIN'!B31 * $F$18 * 1000,0)</f>
        <v>417</v>
      </c>
      <c r="C31" s="1" t="str">
        <f> 'vector k PIN'!C31</f>
        <v>,</v>
      </c>
      <c r="D31" s="2"/>
      <c r="E31" s="2"/>
      <c r="F31" s="2"/>
      <c r="G31" s="2"/>
      <c r="H31" s="9"/>
    </row>
    <row r="32">
      <c r="A32" s="3" t="str">
        <f> 'vector k PIN'!A32</f>
        <v>Salfit__</v>
      </c>
      <c r="B32" s="1">
        <f> ROUND('vector k target PIN'!B32 * $F$18 * 1000,0)</f>
        <v>250</v>
      </c>
      <c r="C32" s="1" t="str">
        <f> 'vector k PIN'!C32</f>
        <v>,</v>
      </c>
      <c r="D32" s="2"/>
      <c r="E32" s="2"/>
      <c r="F32" s="2"/>
      <c r="G32" s="2"/>
      <c r="H32" s="9"/>
    </row>
    <row r="33">
      <c r="A33" s="10" t="str">
        <f> 'vector k PIN'!A33</f>
        <v>Abwein__</v>
      </c>
      <c r="B33" s="1">
        <f> ROUND('vector k target PIN'!B33 * $F$18 * 1000,0)</f>
        <v>83</v>
      </c>
      <c r="C33" s="1" t="str">
        <f> 'vector k PIN'!C33</f>
        <v>,</v>
      </c>
      <c r="D33" s="2"/>
      <c r="E33" s="2"/>
      <c r="F33" s="2"/>
      <c r="G33" s="2"/>
      <c r="H33" s="9"/>
    </row>
    <row r="34">
      <c r="A34" s="10" t="str">
        <f> 'vector k PIN'!A34</f>
        <v>Al_Auja_</v>
      </c>
      <c r="B34" s="1">
        <f> ROUND('vector k target PIN'!B34 * $F$18 * 1000,0)</f>
        <v>83</v>
      </c>
      <c r="C34" s="1" t="str">
        <f> 'vector k PIN'!C34</f>
        <v>,</v>
      </c>
      <c r="D34" s="2"/>
      <c r="E34" s="2"/>
      <c r="F34" s="2"/>
      <c r="G34" s="2"/>
      <c r="H34" s="9"/>
    </row>
    <row r="35">
      <c r="A35" s="10" t="str">
        <f> 'vector k PIN'!A35</f>
        <v>Al_Jib__</v>
      </c>
      <c r="B35" s="1">
        <f> ROUND('vector k target PIN'!B35 * $F$18 * 1000,0)</f>
        <v>83</v>
      </c>
      <c r="C35" s="1" t="str">
        <f> 'vector k PIN'!C35</f>
        <v>,</v>
      </c>
      <c r="D35" s="2"/>
      <c r="E35" s="2"/>
      <c r="F35" s="2"/>
      <c r="G35" s="2"/>
      <c r="H35" s="9"/>
    </row>
    <row r="36">
      <c r="A36" s="10" t="str">
        <f> 'vector k PIN'!A36</f>
        <v>Al_Ubeid</v>
      </c>
      <c r="B36" s="1">
        <f> ROUND('vector k target PIN'!B36 * $F$18 * 1000,0)</f>
        <v>83</v>
      </c>
      <c r="C36" s="1" t="str">
        <f> 'vector k PIN'!C36</f>
        <v>,</v>
      </c>
      <c r="D36" s="2"/>
      <c r="E36" s="2"/>
      <c r="F36" s="2"/>
      <c r="G36" s="2"/>
      <c r="H36" s="9"/>
    </row>
    <row r="37">
      <c r="A37" s="10" t="str">
        <f> 'vector k PIN'!A38</f>
        <v>Almog___</v>
      </c>
      <c r="B37" s="1">
        <f> ROUND('vector k target PIN'!B38 * $F$18 * 1000,0)</f>
        <v>167</v>
      </c>
      <c r="D37" s="2"/>
      <c r="E37" s="2"/>
      <c r="F37" s="2"/>
      <c r="G37" s="2"/>
      <c r="H37" s="9"/>
    </row>
    <row r="38">
      <c r="A38" s="10" t="str">
        <f> 'vector k PIN'!A39</f>
        <v>Aqraba__</v>
      </c>
      <c r="B38" s="1">
        <f> ROUND('vector k target PIN'!B39 * $F$18 * 1000,0)</f>
        <v>167</v>
      </c>
      <c r="C38" s="1" t="str">
        <f> 'vector k PIN'!C38</f>
        <v>,</v>
      </c>
      <c r="D38" s="2"/>
      <c r="E38" s="2"/>
      <c r="F38" s="2"/>
      <c r="G38" s="2"/>
      <c r="H38" s="9"/>
    </row>
    <row r="39">
      <c r="A39" s="10" t="str">
        <f> 'vector k PIN'!A40</f>
        <v>Attil___</v>
      </c>
      <c r="B39" s="1">
        <f> ROUND('vector k target PIN'!B40 * $F$18 * 1000,0)</f>
        <v>167</v>
      </c>
      <c r="C39" s="1" t="str">
        <f> 'vector k PIN'!C39</f>
        <v>,</v>
      </c>
      <c r="D39" s="2"/>
      <c r="E39" s="2"/>
      <c r="F39" s="2"/>
      <c r="G39" s="2"/>
      <c r="H39" s="9"/>
    </row>
    <row r="40">
      <c r="A40" s="10" t="str">
        <f> 'vector k PIN'!A41</f>
        <v>Beit_Fur</v>
      </c>
      <c r="B40" s="1">
        <f> ROUND('vector k target PIN'!B41 * $F$18 * 1000,0)</f>
        <v>83</v>
      </c>
      <c r="C40" s="1" t="str">
        <f> 'vector k PIN'!C40</f>
        <v>,</v>
      </c>
      <c r="D40" s="2"/>
      <c r="E40" s="2"/>
      <c r="F40" s="2"/>
      <c r="G40" s="2"/>
      <c r="H40" s="9"/>
    </row>
    <row r="41">
      <c r="A41" s="10" t="str">
        <f> 'vector k PIN'!A42</f>
        <v>Beit_Imr</v>
      </c>
      <c r="B41" s="1">
        <f> ROUND('vector k target PIN'!B42 * $F$18 * 1000,0)</f>
        <v>167</v>
      </c>
      <c r="C41" s="1" t="str">
        <f> 'vector k PIN'!C41</f>
        <v>,</v>
      </c>
      <c r="D41" s="2"/>
      <c r="E41" s="2"/>
      <c r="F41" s="2"/>
      <c r="G41" s="2"/>
      <c r="H41" s="9"/>
    </row>
    <row r="42">
      <c r="A42" s="10" t="str">
        <f> 'vector k PIN'!A43</f>
        <v>Beit_Ula</v>
      </c>
      <c r="B42" s="1">
        <f> ROUND('vector k target PIN'!B43 * $F$18 * 1000,0)</f>
        <v>83</v>
      </c>
      <c r="C42" s="1" t="str">
        <f> 'vector k PIN'!C42</f>
        <v>,</v>
      </c>
      <c r="D42" s="2"/>
      <c r="E42" s="2"/>
      <c r="F42" s="2"/>
      <c r="G42" s="2"/>
      <c r="H42" s="9"/>
    </row>
    <row r="43">
      <c r="A43" s="10" t="str">
        <f> 'vector k PIN'!A44</f>
        <v>Beita___</v>
      </c>
      <c r="B43" s="1">
        <f> ROUND('vector k target PIN'!B44 * $F$18 * 1000,0)</f>
        <v>83</v>
      </c>
      <c r="C43" s="1" t="str">
        <f> 'vector k PIN'!C43</f>
        <v>,</v>
      </c>
      <c r="D43" s="2"/>
      <c r="E43" s="2"/>
      <c r="F43" s="2"/>
      <c r="G43" s="2"/>
      <c r="H43" s="9"/>
    </row>
    <row r="44">
      <c r="A44" s="10" t="str">
        <f> 'vector k PIN'!A45</f>
        <v>Birzeit_</v>
      </c>
      <c r="B44" s="1">
        <f> ROUND('vector k target PIN'!B45 * $F$18 * 1000,0)</f>
        <v>83</v>
      </c>
      <c r="C44" s="1" t="str">
        <f> 'vector k PIN'!C44</f>
        <v>,</v>
      </c>
      <c r="D44" s="2"/>
      <c r="E44" s="2"/>
      <c r="F44" s="2"/>
      <c r="G44" s="2"/>
      <c r="H44" s="9"/>
    </row>
    <row r="45">
      <c r="A45" s="10" t="str">
        <f> 'vector k PIN'!A46</f>
        <v>Burquin_</v>
      </c>
      <c r="B45" s="1">
        <f> ROUND('vector k target PIN'!B46 * $F$18 * 1000,0)</f>
        <v>83</v>
      </c>
      <c r="C45" s="1" t="str">
        <f> 'vector k PIN'!C45</f>
        <v>,</v>
      </c>
      <c r="D45" s="2"/>
      <c r="E45" s="2"/>
      <c r="F45" s="2"/>
      <c r="G45" s="2"/>
      <c r="H45" s="9"/>
    </row>
    <row r="46">
      <c r="A46" s="10" t="str">
        <f> 'vector k PIN'!A47</f>
        <v>Deir_Al_</v>
      </c>
      <c r="B46" s="1">
        <f> ROUND('vector k target PIN'!B47 * $F$18 * 1000,0)</f>
        <v>83</v>
      </c>
      <c r="C46" s="1" t="str">
        <f> 'vector k PIN'!C46</f>
        <v>,</v>
      </c>
      <c r="D46" s="2"/>
      <c r="E46" s="2"/>
      <c r="F46" s="2"/>
      <c r="G46" s="2"/>
      <c r="H46" s="9"/>
    </row>
    <row r="47">
      <c r="A47" s="10" t="str">
        <f> 'vector k PIN'!A48</f>
        <v>Jit_____</v>
      </c>
      <c r="B47" s="1">
        <f> ROUND('vector k target PIN'!B48 * $F$18 * 1000,0)</f>
        <v>83</v>
      </c>
      <c r="C47" s="1" t="str">
        <f> 'vector k PIN'!C47</f>
        <v>,</v>
      </c>
      <c r="D47" s="2"/>
      <c r="E47" s="2"/>
      <c r="F47" s="2"/>
      <c r="G47" s="2"/>
      <c r="H47" s="9"/>
    </row>
    <row r="48">
      <c r="A48" s="10" t="str">
        <f> 'vector k PIN'!A49</f>
        <v>Kafr_Abb</v>
      </c>
      <c r="B48" s="1">
        <f> ROUND('vector k target PIN'!B49 * $F$18 * 1000,0)</f>
        <v>83</v>
      </c>
      <c r="C48" s="1" t="str">
        <f> 'vector k PIN'!C48</f>
        <v>,</v>
      </c>
      <c r="D48" s="2"/>
      <c r="E48" s="2"/>
      <c r="F48" s="2"/>
      <c r="G48" s="2"/>
      <c r="H48" s="9"/>
    </row>
    <row r="49">
      <c r="A49" s="10" t="str">
        <f> 'vector k PIN'!A50</f>
        <v>Kafr_Ad_</v>
      </c>
      <c r="B49" s="1">
        <f> ROUND('vector k target PIN'!B50 * $F$18 * 1000,0)</f>
        <v>167</v>
      </c>
      <c r="C49" s="1" t="str">
        <f> 'vector k PIN'!C49</f>
        <v>,</v>
      </c>
      <c r="D49" s="2"/>
      <c r="E49" s="2"/>
      <c r="F49" s="2"/>
      <c r="G49" s="2"/>
      <c r="H49" s="9"/>
    </row>
    <row r="50">
      <c r="A50" s="10" t="str">
        <f> 'vector k PIN'!A51</f>
        <v>Kafr_Thu</v>
      </c>
      <c r="B50" s="1">
        <f> ROUND('vector k target PIN'!B51 * $F$18 * 1000,0)</f>
        <v>167</v>
      </c>
      <c r="C50" s="1" t="str">
        <f> 'vector k PIN'!C50</f>
        <v>,</v>
      </c>
      <c r="D50" s="2"/>
      <c r="E50" s="2"/>
      <c r="F50" s="2"/>
      <c r="G50" s="2"/>
      <c r="H50" s="9"/>
    </row>
    <row r="51">
      <c r="A51" s="3" t="str">
        <f> 'vector k PIN'!A52</f>
        <v>Khirbat_</v>
      </c>
      <c r="B51" s="1">
        <f> ROUND('vector k target PIN'!B52 * $F$18 * 1000,0)</f>
        <v>83</v>
      </c>
      <c r="C51" s="1" t="str">
        <f> 'vector k PIN'!C51</f>
        <v>,</v>
      </c>
      <c r="D51" s="2"/>
      <c r="E51" s="2"/>
      <c r="F51" s="2"/>
      <c r="G51" s="2"/>
      <c r="H51" s="9"/>
    </row>
    <row r="52">
      <c r="A52" s="10" t="str">
        <f> 'vector k PIN'!A53</f>
        <v>Maale_Ef</v>
      </c>
      <c r="B52" s="1">
        <f> ROUND('vector k target PIN'!B53 * $F$18 * 1000,0)</f>
        <v>83</v>
      </c>
      <c r="C52" s="1" t="str">
        <f> 'vector k PIN'!C52</f>
        <v>,</v>
      </c>
      <c r="D52" s="2"/>
      <c r="E52" s="2"/>
      <c r="F52" s="2"/>
      <c r="G52" s="2"/>
      <c r="H52" s="9"/>
    </row>
    <row r="53">
      <c r="A53" s="10" t="str">
        <f> 'vector k PIN'!A54</f>
        <v>Marj_Na_</v>
      </c>
      <c r="B53" s="1">
        <f> ROUND('vector k target PIN'!B54 * $F$18 * 1000,0)</f>
        <v>83</v>
      </c>
      <c r="C53" s="1" t="str">
        <f> 'vector k PIN'!C53</f>
        <v>,</v>
      </c>
      <c r="D53" s="2"/>
      <c r="E53" s="2"/>
      <c r="F53" s="2"/>
      <c r="G53" s="2"/>
      <c r="H53" s="9"/>
    </row>
    <row r="54">
      <c r="A54" s="10" t="str">
        <f> 'vector k PIN'!A55</f>
        <v>Mei_Ami_</v>
      </c>
      <c r="B54" s="1">
        <f> ROUND('vector k target PIN'!B55 * $F$18 * 1000,0)</f>
        <v>83</v>
      </c>
      <c r="C54" s="1" t="str">
        <f> 'vector k PIN'!C54</f>
        <v>,</v>
      </c>
      <c r="D54" s="2"/>
      <c r="E54" s="2"/>
      <c r="F54" s="2"/>
      <c r="G54" s="2"/>
      <c r="H54" s="9"/>
    </row>
    <row r="55">
      <c r="A55" s="10" t="str">
        <f> 'vector k PIN'!A56</f>
        <v>Negohot_</v>
      </c>
      <c r="B55" s="1">
        <f> ROUND('vector k target PIN'!B56 * $F$18 * 1000,0)</f>
        <v>167</v>
      </c>
      <c r="C55" s="1" t="str">
        <f> 'vector k PIN'!C55</f>
        <v>,</v>
      </c>
      <c r="D55" s="2"/>
      <c r="E55" s="2"/>
      <c r="F55" s="2"/>
      <c r="G55" s="2"/>
      <c r="H55" s="9"/>
    </row>
    <row r="56">
      <c r="A56" s="10" t="str">
        <f> 'vector k PIN'!A57</f>
        <v>Netiv_Ha</v>
      </c>
      <c r="B56" s="1">
        <f> ROUND('vector k target PIN'!B57 * $F$18 * 1000,0)</f>
        <v>167</v>
      </c>
      <c r="C56" s="1" t="str">
        <f> 'vector k PIN'!C56</f>
        <v>,</v>
      </c>
      <c r="D56" s="2"/>
      <c r="E56" s="2"/>
      <c r="F56" s="2"/>
      <c r="H56" s="9"/>
    </row>
    <row r="57">
      <c r="A57" s="10" t="str">
        <f> 'vector k PIN'!A58</f>
        <v>Qusra___</v>
      </c>
      <c r="B57" s="1">
        <f> ROUND('vector k target PIN'!B58 * $F$18 * 1000,0)</f>
        <v>83</v>
      </c>
      <c r="C57" s="1" t="str">
        <f> 'vector k PIN'!C57</f>
        <v>,</v>
      </c>
      <c r="D57" s="2"/>
      <c r="E57" s="2"/>
      <c r="F57" s="2"/>
      <c r="G57" s="2"/>
      <c r="H57" s="9"/>
    </row>
    <row r="58">
      <c r="A58" s="10" t="str">
        <f> 'vector k PIN'!A59</f>
        <v>Samaria_</v>
      </c>
      <c r="B58" s="1">
        <f> ROUND('vector k target PIN'!B59 * $F$18 * 1000,0)</f>
        <v>83</v>
      </c>
      <c r="C58" s="1" t="str">
        <f> 'vector k PIN'!C58</f>
        <v>,</v>
      </c>
      <c r="D58" s="2"/>
      <c r="E58" s="2"/>
      <c r="F58" s="2"/>
      <c r="G58" s="2"/>
      <c r="H58" s="9"/>
    </row>
    <row r="59">
      <c r="A59" s="10" t="str">
        <f> 'vector k PIN'!A60</f>
        <v>Shilo___</v>
      </c>
      <c r="B59" s="1">
        <f> ROUND('vector k target PIN'!B60 * $F$18 * 1000,0)</f>
        <v>83</v>
      </c>
      <c r="C59" s="1" t="str">
        <f> 'vector k PIN'!C59</f>
        <v>,</v>
      </c>
      <c r="D59" s="2"/>
      <c r="E59" s="2"/>
      <c r="F59" s="2"/>
      <c r="G59" s="2"/>
      <c r="H59" s="9"/>
    </row>
    <row r="60">
      <c r="A60" s="10" t="str">
        <f> 'vector k PIN'!A61</f>
        <v>Silwad__</v>
      </c>
      <c r="B60" s="1">
        <f> ROUND('vector k target PIN'!B61 * $F$18 * 1000,0)</f>
        <v>83</v>
      </c>
      <c r="C60" s="1" t="str">
        <f> 'vector k PIN'!C60</f>
        <v>,</v>
      </c>
      <c r="D60" s="2"/>
      <c r="E60" s="2"/>
      <c r="F60" s="2"/>
      <c r="G60" s="2"/>
      <c r="H60" s="9"/>
    </row>
    <row r="61">
      <c r="A61" s="10" t="str">
        <f> 'vector k PIN'!A62</f>
        <v>Tammun__</v>
      </c>
      <c r="B61" s="1">
        <f> ROUND('vector k target PIN'!B62 * $F$18 * 1000,0)</f>
        <v>167</v>
      </c>
      <c r="C61" s="1" t="str">
        <f> 'vector k PIN'!C61</f>
        <v>,</v>
      </c>
      <c r="D61" s="2"/>
      <c r="E61" s="2"/>
      <c r="F61" s="2"/>
      <c r="G61" s="2"/>
      <c r="H61" s="9"/>
    </row>
    <row r="62">
      <c r="A62" s="10" t="str">
        <f> 'vector k PIN'!A63</f>
        <v>Tarkumiy</v>
      </c>
      <c r="B62" s="1">
        <f> ROUND('vector k target PIN'!B63 * $F$18 * 1000,0)</f>
        <v>83</v>
      </c>
      <c r="C62" s="1" t="str">
        <f> 'vector k PIN'!C62</f>
        <v>,</v>
      </c>
      <c r="D62" s="2"/>
      <c r="E62" s="2"/>
      <c r="F62" s="2"/>
      <c r="G62" s="2"/>
      <c r="H62" s="9"/>
    </row>
    <row r="63">
      <c r="A63" s="10" t="str">
        <f> 'vector k PIN'!A64</f>
        <v>Taybeh__</v>
      </c>
      <c r="B63" s="1">
        <f> ROUND('vector k target PIN'!B64 * $F$18 * 1000,0)</f>
        <v>83</v>
      </c>
      <c r="C63" s="1" t="str">
        <f> 'vector k PIN'!C63</f>
        <v>,</v>
      </c>
      <c r="D63" s="2"/>
      <c r="E63" s="2"/>
      <c r="F63" s="2"/>
      <c r="G63" s="2"/>
      <c r="H63" s="9"/>
    </row>
    <row r="64">
      <c r="A64" s="10" t="str">
        <f> 'vector k PIN'!A65</f>
        <v>Zaretan_</v>
      </c>
      <c r="B64" s="1">
        <f> ROUND('vector k target PIN'!B65 * $F$18 * 1000,0)</f>
        <v>83</v>
      </c>
      <c r="C64" s="1" t="str">
        <f> 'vector k PIN'!C64</f>
        <v>,</v>
      </c>
      <c r="D64" s="2"/>
      <c r="E64" s="2"/>
      <c r="F64" s="2"/>
      <c r="G64" s="2"/>
      <c r="H64" s="11"/>
    </row>
    <row r="65">
      <c r="A65" s="1" t="str">
        <f> 'vector k PIN'!A66</f>
        <v>/</v>
      </c>
      <c r="C65" s="1" t="str">
        <f> 'vector k PIN'!C65</f>
        <v/>
      </c>
      <c r="D65" s="2"/>
      <c r="E65" s="2"/>
      <c r="F65" s="2"/>
      <c r="G65" s="2"/>
      <c r="H65" s="2"/>
    </row>
    <row r="66">
      <c r="C66" s="1" t="str">
        <f> 'vector k PIN'!C66</f>
        <v/>
      </c>
    </row>
    <row r="67">
      <c r="A67" s="1" t="str">
        <f> 'vector k PIN'!A67</f>
        <v/>
      </c>
      <c r="B67" s="1" t="str">
        <f> 'vector k PIN'!B67</f>
        <v/>
      </c>
      <c r="C67" s="1" t="str">
        <f> 'vector k PIN'!C67</f>
        <v/>
      </c>
    </row>
    <row r="68">
      <c r="A68" s="1" t="str">
        <f> 'vector k PIN'!A68</f>
        <v/>
      </c>
      <c r="B68" s="1" t="str">
        <f> 'vector k PIN'!B68</f>
        <v/>
      </c>
      <c r="C68" s="1" t="str">
        <f> 'vector k PIN'!C68</f>
        <v/>
      </c>
    </row>
    <row r="69">
      <c r="A69" s="1" t="str">
        <f> 'vector k PIN'!A69</f>
        <v/>
      </c>
      <c r="B69" s="1" t="str">
        <f> 'vector k PIN'!B69</f>
        <v/>
      </c>
      <c r="C69" s="1" t="str">
        <f> 'vector k PIN'!C69</f>
        <v/>
      </c>
    </row>
    <row r="70">
      <c r="A70" s="1" t="str">
        <f> 'vector k PIN'!A70</f>
        <v/>
      </c>
      <c r="B70" s="1" t="str">
        <f> 'vector k PIN'!B70</f>
        <v/>
      </c>
      <c r="C70" s="1" t="str">
        <f> 'vector k PIN'!C70</f>
        <v/>
      </c>
    </row>
    <row r="71">
      <c r="A71" s="1" t="str">
        <f> 'vector k PIN'!A71</f>
        <v/>
      </c>
      <c r="B71" s="1" t="str">
        <f> 'vector k PIN'!B71</f>
        <v/>
      </c>
      <c r="C71" s="1" t="str">
        <f> 'vector k PIN'!C71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5.0"/>
  </cols>
  <sheetData>
    <row r="1">
      <c r="A1" s="1" t="str">
        <f>'vector k PIN'!A1</f>
        <v>/</v>
      </c>
      <c r="B1" s="1" t="str">
        <f>'vector k PIN'!B1</f>
        <v/>
      </c>
      <c r="C1" s="1" t="str">
        <f>'vector k PIN'!C1</f>
        <v/>
      </c>
      <c r="D1" s="1" t="str">
        <f>'vector k PIN'!D1</f>
        <v/>
      </c>
      <c r="E1" s="1" t="str">
        <f>'vector k PIN'!E1</f>
        <v/>
      </c>
      <c r="F1" s="1" t="str">
        <f>'vector k PIN'!F1</f>
        <v/>
      </c>
      <c r="G1" s="1" t="str">
        <f>'vector k PIN'!G1</f>
        <v/>
      </c>
    </row>
    <row r="2">
      <c r="A2" s="3" t="str">
        <f>'vector k PIN'!A2</f>
        <v>Allenby_</v>
      </c>
      <c r="B2" s="1">
        <f>'vector k PIN'!B2 /3</f>
        <v>0</v>
      </c>
      <c r="C2" s="1" t="str">
        <f>'vector k PIN'!C2</f>
        <v>,</v>
      </c>
      <c r="D2" s="1" t="str">
        <f>'vector k PIN'!D2</f>
        <v/>
      </c>
      <c r="E2" s="1" t="str">
        <f>'vector k PIN'!E2</f>
        <v/>
      </c>
      <c r="F2" s="1" t="str">
        <f>'vector k PIN'!F2</f>
        <v/>
      </c>
      <c r="G2" s="1" t="str">
        <f>'vector k PIN'!G2</f>
        <v/>
      </c>
    </row>
    <row r="3">
      <c r="A3" s="3" t="str">
        <f>'vector k PIN'!A3</f>
        <v>Jerico__</v>
      </c>
      <c r="B3" s="1">
        <f>'vector k PIN'!B3 /3</f>
        <v>3.333333333</v>
      </c>
      <c r="C3" s="1" t="str">
        <f>'vector k PIN'!C3</f>
        <v>,</v>
      </c>
      <c r="D3" s="1" t="str">
        <f>'vector k PIN'!D3</f>
        <v/>
      </c>
      <c r="E3" s="1" t="str">
        <f>'vector k PIN'!E3</f>
        <v/>
      </c>
      <c r="F3" s="1" t="str">
        <f>'vector k PIN'!F3</f>
        <v/>
      </c>
      <c r="G3" s="1" t="str">
        <f>'vector k PIN'!G3</f>
        <v/>
      </c>
    </row>
    <row r="4">
      <c r="A4" s="3" t="str">
        <f>'vector k PIN'!A4</f>
        <v>East_Jer</v>
      </c>
      <c r="B4" s="1">
        <f>'vector k PIN'!B4 /3</f>
        <v>4</v>
      </c>
      <c r="C4" s="1" t="str">
        <f>'vector k PIN'!C4</f>
        <v>,</v>
      </c>
      <c r="D4" s="1" t="str">
        <f>'vector k PIN'!D4</f>
        <v/>
      </c>
      <c r="E4" s="1" t="str">
        <f>'vector k PIN'!E4</f>
        <v/>
      </c>
      <c r="F4" s="1" t="str">
        <f>'vector k PIN'!F4</f>
        <v/>
      </c>
      <c r="G4" s="1" t="str">
        <f>'vector k PIN'!G4</f>
        <v/>
      </c>
    </row>
    <row r="5">
      <c r="A5" s="3" t="str">
        <f>'vector k PIN'!A5</f>
        <v>H2______</v>
      </c>
      <c r="B5" s="1">
        <f>'vector k PIN'!B5 /3</f>
        <v>6</v>
      </c>
      <c r="C5" s="1" t="str">
        <f>'vector k PIN'!C5</f>
        <v>,</v>
      </c>
      <c r="D5" s="1" t="str">
        <f>'vector k PIN'!D5</f>
        <v/>
      </c>
      <c r="E5" s="1" t="str">
        <f>'vector k PIN'!E5</f>
        <v/>
      </c>
      <c r="F5" s="1" t="str">
        <f>'vector k PIN'!F5</f>
        <v/>
      </c>
      <c r="G5" s="1" t="str">
        <f>'vector k PIN'!G5</f>
        <v/>
      </c>
    </row>
    <row r="6">
      <c r="A6" s="3" t="str">
        <f>'vector k PIN'!A6</f>
        <v>Balata__</v>
      </c>
      <c r="B6" s="1">
        <f>'vector k PIN'!B6 /3</f>
        <v>9</v>
      </c>
      <c r="C6" s="1" t="str">
        <f>'vector k PIN'!C6</f>
        <v>,</v>
      </c>
      <c r="D6" s="1" t="str">
        <f>'vector k PIN'!D6</f>
        <v/>
      </c>
      <c r="E6" s="1" t="str">
        <f>'vector k PIN'!E6</f>
        <v/>
      </c>
      <c r="F6" s="1" t="str">
        <f>'vector k PIN'!F6</f>
        <v/>
      </c>
      <c r="G6" s="1" t="str">
        <f>'vector k PIN'!G6</f>
        <v/>
      </c>
    </row>
    <row r="7">
      <c r="A7" s="3" t="str">
        <f>'vector k PIN'!A7</f>
        <v>Nablus__</v>
      </c>
      <c r="B7" s="1">
        <f>'vector k PIN'!B7 /3</f>
        <v>22.66666667</v>
      </c>
      <c r="C7" s="1" t="str">
        <f>'vector k PIN'!C7</f>
        <v>,</v>
      </c>
      <c r="D7" s="12" t="s">
        <v>2</v>
      </c>
      <c r="E7" s="1" t="str">
        <f>'vector k PIN'!E7</f>
        <v/>
      </c>
      <c r="F7" s="1" t="str">
        <f>'vector k PIN'!F7</f>
        <v/>
      </c>
      <c r="G7" s="1" t="str">
        <f>'vector k PIN'!G7</f>
        <v/>
      </c>
    </row>
    <row r="8">
      <c r="A8" s="3" t="str">
        <f>'vector k PIN'!A8</f>
        <v>Yatta___</v>
      </c>
      <c r="B8" s="1">
        <f>'vector k PIN'!B8 /3</f>
        <v>9.333333333</v>
      </c>
      <c r="C8" s="1" t="str">
        <f>'vector k PIN'!C8</f>
        <v>,</v>
      </c>
      <c r="D8" s="1" t="str">
        <f>'vector k PIN'!D8</f>
        <v/>
      </c>
      <c r="E8" s="1" t="str">
        <f>'vector k PIN'!E8</f>
        <v/>
      </c>
      <c r="F8" s="1" t="str">
        <f>'vector k PIN'!F8</f>
        <v/>
      </c>
      <c r="G8" s="1" t="str">
        <f>'vector k PIN'!G8</f>
        <v/>
      </c>
    </row>
    <row r="9">
      <c r="A9" s="3" t="str">
        <f>'vector k PIN'!A9</f>
        <v>Tulkarem</v>
      </c>
      <c r="B9" s="1">
        <f>'vector k PIN'!B9 /3</f>
        <v>9.333333333</v>
      </c>
      <c r="C9" s="1" t="str">
        <f>'vector k PIN'!C9</f>
        <v>,</v>
      </c>
      <c r="D9" s="1" t="str">
        <f>'vector k PIN'!D9</f>
        <v/>
      </c>
      <c r="E9" s="1" t="str">
        <f>'vector k PIN'!E9</f>
        <v/>
      </c>
      <c r="F9" s="1" t="str">
        <f>'vector k PIN'!F9</f>
        <v/>
      </c>
      <c r="G9" s="1" t="str">
        <f>'vector k PIN'!G9</f>
        <v/>
      </c>
    </row>
    <row r="10">
      <c r="A10" s="3" t="str">
        <f>'vector k PIN'!A10</f>
        <v>Kalkilia</v>
      </c>
      <c r="B10" s="1">
        <f>'vector k PIN'!B10 /3</f>
        <v>7.666666667</v>
      </c>
      <c r="C10" s="1" t="str">
        <f>'vector k PIN'!C10</f>
        <v>,</v>
      </c>
      <c r="D10" s="1" t="str">
        <f>'vector k PIN'!D10</f>
        <v/>
      </c>
      <c r="E10" s="1" t="str">
        <f>'vector k PIN'!E10</f>
        <v/>
      </c>
      <c r="F10" s="1" t="str">
        <f>'vector k PIN'!F10</f>
        <v/>
      </c>
      <c r="G10" s="1" t="str">
        <f>'vector k PIN'!G10</f>
        <v/>
      </c>
    </row>
    <row r="11">
      <c r="A11" s="3" t="str">
        <f>'vector k PIN'!A11</f>
        <v>Yenin___</v>
      </c>
      <c r="B11" s="1">
        <f>'vector k PIN'!B11 /3</f>
        <v>7.333333333</v>
      </c>
      <c r="C11" s="1" t="str">
        <f>'vector k PIN'!C11</f>
        <v>,</v>
      </c>
      <c r="D11" s="1" t="str">
        <f>'vector k PIN'!D11</f>
        <v/>
      </c>
      <c r="E11" s="1" t="str">
        <f>'vector k PIN'!E11</f>
        <v/>
      </c>
      <c r="F11" s="1" t="str">
        <f>'vector k PIN'!F11</f>
        <v/>
      </c>
      <c r="G11" s="1" t="str">
        <f>'vector k PIN'!G11</f>
        <v/>
      </c>
    </row>
    <row r="12">
      <c r="A12" s="3" t="str">
        <f>'vector k PIN'!A12</f>
        <v>AlBireh_</v>
      </c>
      <c r="B12" s="1">
        <f>'vector k PIN'!B12 /3</f>
        <v>6.666666667</v>
      </c>
      <c r="C12" s="1" t="str">
        <f>'vector k PIN'!C12</f>
        <v>,</v>
      </c>
      <c r="D12" s="1" t="str">
        <f>'vector k PIN'!D12</f>
        <v/>
      </c>
      <c r="E12" s="1" t="str">
        <f>'vector k PIN'!E12</f>
        <v/>
      </c>
      <c r="F12" s="1" t="str">
        <f>'vector k PIN'!F12</f>
        <v/>
      </c>
      <c r="G12" s="1" t="str">
        <f>'vector k PIN'!G12</f>
        <v/>
      </c>
    </row>
    <row r="13">
      <c r="A13" s="3" t="str">
        <f>'vector k PIN'!A13</f>
        <v>Dura____</v>
      </c>
      <c r="B13" s="1">
        <f>'vector k PIN'!B13 /3</f>
        <v>5.666666667</v>
      </c>
      <c r="C13" s="1" t="str">
        <f>'vector k PIN'!C13</f>
        <v>,</v>
      </c>
      <c r="D13" s="1" t="str">
        <f>'vector k PIN'!D13</f>
        <v/>
      </c>
      <c r="E13" s="1" t="str">
        <f>'vector k PIN'!E13</f>
        <v/>
      </c>
      <c r="F13" s="1" t="str">
        <f>'vector k PIN'!F13</f>
        <v/>
      </c>
      <c r="G13" s="1" t="str">
        <f>'vector k PIN'!G13</f>
        <v/>
      </c>
    </row>
    <row r="14">
      <c r="A14" s="3" t="str">
        <f>'vector k PIN'!A14</f>
        <v>Ramala__</v>
      </c>
      <c r="B14" s="1">
        <f>'vector k PIN'!B14 /3</f>
        <v>5.666666667</v>
      </c>
      <c r="C14" s="1" t="str">
        <f>'vector k PIN'!C14</f>
        <v>,</v>
      </c>
      <c r="D14" s="1" t="str">
        <f>'vector k PIN'!D14</f>
        <v/>
      </c>
      <c r="E14" s="1" t="str">
        <f>'vector k PIN'!E14</f>
        <v/>
      </c>
      <c r="F14" s="1" t="str">
        <f>'vector k PIN'!F14</f>
        <v/>
      </c>
      <c r="G14" s="1" t="str">
        <f>'vector k PIN'!G14</f>
        <v/>
      </c>
    </row>
    <row r="15">
      <c r="A15" s="3" t="str">
        <f>'vector k PIN'!A15</f>
        <v>Ad_Dahir</v>
      </c>
      <c r="B15" s="1">
        <f>'vector k PIN'!B15 /3</f>
        <v>5.333333333</v>
      </c>
      <c r="C15" s="1" t="str">
        <f>'vector k PIN'!C15</f>
        <v>,</v>
      </c>
      <c r="D15" s="1" t="str">
        <f>'vector k PIN'!D15</f>
        <v/>
      </c>
      <c r="E15" s="1" t="str">
        <f>'vector k PIN'!E15</f>
        <v/>
      </c>
      <c r="F15" s="1" t="str">
        <f>'vector k PIN'!F15</f>
        <v/>
      </c>
      <c r="G15" s="1" t="str">
        <f>'vector k PIN'!G15</f>
        <v/>
      </c>
    </row>
    <row r="16">
      <c r="A16" s="3" t="str">
        <f>'vector k PIN'!A16</f>
        <v>Belen___</v>
      </c>
      <c r="B16" s="1">
        <f>'vector k PIN'!B16 /3</f>
        <v>4.333333333</v>
      </c>
      <c r="C16" s="1" t="str">
        <f>'vector k PIN'!C16</f>
        <v>,</v>
      </c>
      <c r="D16" s="1" t="str">
        <f>'vector k PIN'!D16</f>
        <v/>
      </c>
      <c r="E16" s="1" t="str">
        <f>'vector k PIN'!E16</f>
        <v/>
      </c>
      <c r="F16" s="1" t="str">
        <f>'vector k PIN'!F16</f>
        <v/>
      </c>
      <c r="G16" s="1" t="str">
        <f>'vector k PIN'!G16</f>
        <v/>
      </c>
    </row>
    <row r="17">
      <c r="A17" s="3" t="str">
        <f>'vector k PIN'!A17</f>
        <v>Halhul__</v>
      </c>
      <c r="B17" s="1">
        <f>'vector k PIN'!B17 /3</f>
        <v>4</v>
      </c>
      <c r="C17" s="1" t="str">
        <f>'vector k PIN'!C17</f>
        <v>,</v>
      </c>
      <c r="D17" s="1" t="str">
        <f>'vector k PIN'!D17</f>
        <v/>
      </c>
      <c r="E17" s="1" t="str">
        <f>'vector k PIN'!E17</f>
        <v/>
      </c>
      <c r="F17" s="1" t="str">
        <f>'vector k PIN'!F17</f>
        <v/>
      </c>
      <c r="G17" s="1" t="str">
        <f>'vector k PIN'!G17</f>
        <v/>
      </c>
    </row>
    <row r="18">
      <c r="A18" s="3" t="str">
        <f>'vector k PIN'!A18</f>
        <v>Bani_Na_</v>
      </c>
      <c r="B18" s="1">
        <f>'vector k PIN'!B18 /3</f>
        <v>3.666666667</v>
      </c>
      <c r="C18" s="1" t="str">
        <f>'vector k PIN'!C18</f>
        <v>,</v>
      </c>
      <c r="D18" s="1" t="str">
        <f>'vector k PIN'!D18</f>
        <v/>
      </c>
      <c r="E18" s="1" t="str">
        <f>'vector k PIN'!E18</f>
        <v/>
      </c>
      <c r="F18" s="1" t="str">
        <f>'vector k PIN'!F18</f>
        <v/>
      </c>
      <c r="G18" s="1" t="str">
        <f>'vector k PIN'!G18</f>
        <v/>
      </c>
    </row>
    <row r="19">
      <c r="A19" s="3" t="str">
        <f>'vector k PIN'!A19</f>
        <v>As_Samu_</v>
      </c>
      <c r="B19" s="1">
        <f>'vector k PIN'!B19 /3</f>
        <v>3.666666667</v>
      </c>
      <c r="C19" s="1" t="str">
        <f>'vector k PIN'!C19</f>
        <v>,</v>
      </c>
      <c r="D19" s="1" t="str">
        <f>'vector k PIN'!D19</f>
        <v/>
      </c>
      <c r="E19" s="1" t="str">
        <f>'vector k PIN'!E19</f>
        <v/>
      </c>
      <c r="F19" s="1" t="str">
        <f>'vector k PIN'!F19</f>
        <v/>
      </c>
      <c r="G19" s="1" t="str">
        <f>'vector k PIN'!G19</f>
        <v/>
      </c>
    </row>
    <row r="20">
      <c r="A20" s="3" t="str">
        <f>'vector k PIN'!A20</f>
        <v>Beitunia</v>
      </c>
      <c r="B20" s="1">
        <f>'vector k PIN'!B20 /3</f>
        <v>3.666666667</v>
      </c>
      <c r="C20" s="1" t="str">
        <f>'vector k PIN'!C20</f>
        <v>,</v>
      </c>
      <c r="D20" s="1" t="str">
        <f>'vector k PIN'!D20</f>
        <v/>
      </c>
      <c r="E20" s="1" t="str">
        <f>'vector k PIN'!E20</f>
        <v/>
      </c>
      <c r="F20" s="1" t="str">
        <f>'vector k PIN'!F20</f>
        <v>suma de todos</v>
      </c>
      <c r="G20" s="1" t="str">
        <f>'vector k PIN'!G20</f>
        <v/>
      </c>
    </row>
    <row r="21">
      <c r="A21" s="3" t="str">
        <f>'vector k PIN'!A21</f>
        <v>Idhna___</v>
      </c>
      <c r="B21" s="1">
        <f>'vector k PIN'!B21 /3</f>
        <v>3.666666667</v>
      </c>
      <c r="C21" s="1" t="str">
        <f>'vector k PIN'!C21</f>
        <v>,</v>
      </c>
      <c r="D21" s="1" t="str">
        <f>'vector k PIN'!D21</f>
        <v/>
      </c>
      <c r="E21" s="1" t="str">
        <f>'vector k PIN'!E21</f>
        <v/>
      </c>
      <c r="F21" s="1">
        <f>sum(B2:B65)</f>
        <v>166.6666667</v>
      </c>
      <c r="G21" s="1" t="str">
        <f>'vector k PIN'!G21</f>
        <v/>
      </c>
    </row>
    <row r="22">
      <c r="A22" s="3" t="str">
        <f>'vector k PIN'!A22</f>
        <v>Qabatiya</v>
      </c>
      <c r="B22" s="1">
        <f>'vector k PIN'!B22 /3</f>
        <v>3.333333333</v>
      </c>
      <c r="C22" s="1" t="str">
        <f>'vector k PIN'!C22</f>
        <v>,</v>
      </c>
      <c r="D22" s="1" t="str">
        <f>'vector k PIN'!D22</f>
        <v/>
      </c>
      <c r="E22" s="1" t="str">
        <f>'vector k PIN'!E22</f>
        <v/>
      </c>
      <c r="F22" s="1" t="str">
        <f>'vector k PIN'!F22</f>
        <v/>
      </c>
      <c r="G22" s="1" t="str">
        <f>'vector k PIN'!G22</f>
        <v/>
      </c>
    </row>
    <row r="23">
      <c r="A23" s="3" t="str">
        <f>'vector k PIN'!A23</f>
        <v>Sa_ir___</v>
      </c>
      <c r="B23" s="1">
        <f>'vector k PIN'!B23 /3</f>
        <v>3.333333333</v>
      </c>
      <c r="C23" s="1" t="str">
        <f>'vector k PIN'!C23</f>
        <v>,</v>
      </c>
      <c r="D23" s="1" t="str">
        <f>'vector k PIN'!D23</f>
        <v/>
      </c>
      <c r="E23" s="1" t="str">
        <f>'vector k PIN'!E23</f>
        <v/>
      </c>
      <c r="F23" s="1" t="str">
        <f>'vector k PIN'!F23</f>
        <v/>
      </c>
      <c r="G23" s="1" t="str">
        <f>'vector k PIN'!G23</f>
        <v/>
      </c>
    </row>
    <row r="24">
      <c r="A24" s="3" t="str">
        <f>'vector k PIN'!A24</f>
        <v>Tubas___</v>
      </c>
      <c r="B24" s="1">
        <f>'vector k PIN'!B24 /3</f>
        <v>3</v>
      </c>
      <c r="C24" s="1" t="str">
        <f>'vector k PIN'!C24</f>
        <v>,</v>
      </c>
      <c r="D24" s="1" t="str">
        <f>'vector k PIN'!D24</f>
        <v/>
      </c>
      <c r="E24" s="1" t="str">
        <f>'vector k PIN'!E24</f>
        <v/>
      </c>
      <c r="F24" s="1" t="str">
        <f>'vector k PIN'!F24</f>
        <v/>
      </c>
      <c r="G24" s="1" t="str">
        <f>'vector k PIN'!G24</f>
        <v/>
      </c>
    </row>
    <row r="25">
      <c r="A25" s="3" t="str">
        <f>'vector k PIN'!A25</f>
        <v>Al_Yamun</v>
      </c>
      <c r="B25" s="1">
        <f>'vector k PIN'!B25 /3</f>
        <v>3</v>
      </c>
      <c r="C25" s="1" t="str">
        <f>'vector k PIN'!C25</f>
        <v>,</v>
      </c>
      <c r="D25" s="1" t="str">
        <f>'vector k PIN'!D25</f>
        <v/>
      </c>
      <c r="E25" s="1" t="str">
        <f>'vector k PIN'!E25</f>
        <v/>
      </c>
      <c r="F25" s="1" t="str">
        <f>'vector k PIN'!F25</f>
        <v/>
      </c>
      <c r="G25" s="1" t="str">
        <f>'vector k PIN'!G25</f>
        <v/>
      </c>
    </row>
    <row r="26">
      <c r="A26" s="3" t="str">
        <f>'vector k PIN'!A26</f>
        <v>Surif___</v>
      </c>
      <c r="B26" s="1">
        <f>'vector k PIN'!B26 /3</f>
        <v>2.666666667</v>
      </c>
      <c r="C26" s="1" t="str">
        <f>'vector k PIN'!C26</f>
        <v>,</v>
      </c>
      <c r="D26" s="1" t="str">
        <f>'vector k PIN'!D26</f>
        <v/>
      </c>
      <c r="E26" s="1" t="str">
        <f>'vector k PIN'!E26</f>
        <v/>
      </c>
      <c r="F26" s="1" t="str">
        <f>'vector k PIN'!F26</f>
        <v/>
      </c>
      <c r="G26" s="1" t="str">
        <f>'vector k PIN'!G26</f>
        <v/>
      </c>
    </row>
    <row r="27">
      <c r="A27" s="3" t="str">
        <f>'vector k PIN'!A27</f>
        <v>Beit_Umm</v>
      </c>
      <c r="B27" s="1">
        <f>'vector k PIN'!B27 /3</f>
        <v>2.666666667</v>
      </c>
      <c r="C27" s="1" t="str">
        <f>'vector k PIN'!C27</f>
        <v>,</v>
      </c>
      <c r="D27" s="1" t="str">
        <f>'vector k PIN'!D27</f>
        <v/>
      </c>
      <c r="E27" s="1" t="str">
        <f>'vector k PIN'!E27</f>
        <v/>
      </c>
      <c r="F27" s="1" t="str">
        <f>'vector k PIN'!F27</f>
        <v/>
      </c>
      <c r="G27" s="1" t="str">
        <f>'vector k PIN'!G27</f>
        <v/>
      </c>
    </row>
    <row r="28">
      <c r="A28" s="3" t="str">
        <f>'vector k PIN'!A28</f>
        <v>Ya_bad__</v>
      </c>
      <c r="B28" s="1">
        <f>'vector k PIN'!B28 /3</f>
        <v>2.333333333</v>
      </c>
      <c r="C28" s="1" t="str">
        <f>'vector k PIN'!C28</f>
        <v>,</v>
      </c>
      <c r="D28" s="1" t="str">
        <f>'vector k PIN'!D28</f>
        <v/>
      </c>
      <c r="E28" s="1" t="str">
        <f>'vector k PIN'!E28</f>
        <v/>
      </c>
      <c r="F28" s="1" t="str">
        <f>'vector k PIN'!F28</f>
        <v/>
      </c>
      <c r="G28" s="1" t="str">
        <f>'vector k PIN'!G28</f>
        <v/>
      </c>
    </row>
    <row r="29">
      <c r="A29" s="3" t="str">
        <f>'vector k PIN'!A29</f>
        <v>Beit_Sah</v>
      </c>
      <c r="B29" s="1">
        <f>'vector k PIN'!B29 /3</f>
        <v>2.333333333</v>
      </c>
      <c r="C29" s="1" t="str">
        <f>'vector k PIN'!C29</f>
        <v>,</v>
      </c>
      <c r="D29" s="1" t="str">
        <f>'vector k PIN'!D29</f>
        <v/>
      </c>
      <c r="E29" s="1" t="str">
        <f>'vector k PIN'!E29</f>
        <v/>
      </c>
      <c r="F29" s="1" t="str">
        <f>'vector k PIN'!F29</f>
        <v/>
      </c>
      <c r="G29" s="1" t="str">
        <f>'vector k PIN'!G29</f>
        <v/>
      </c>
    </row>
    <row r="30">
      <c r="A30" s="3" t="str">
        <f>'vector k PIN'!A30</f>
        <v>Beit_Jal</v>
      </c>
      <c r="B30" s="1">
        <f>'vector k PIN'!B30 /3</f>
        <v>2</v>
      </c>
      <c r="C30" s="1" t="str">
        <f>'vector k PIN'!C30</f>
        <v>,</v>
      </c>
      <c r="D30" s="1" t="str">
        <f>'vector k PIN'!D30</f>
        <v/>
      </c>
      <c r="E30" s="1" t="str">
        <f>'vector k PIN'!E30</f>
        <v/>
      </c>
      <c r="F30" s="1" t="str">
        <f>'vector k PIN'!F30</f>
        <v/>
      </c>
      <c r="G30" s="1" t="str">
        <f>'vector k PIN'!G30</f>
        <v/>
      </c>
    </row>
    <row r="31">
      <c r="A31" s="3" t="str">
        <f>'vector k PIN'!A31</f>
        <v>Abu_Dis_</v>
      </c>
      <c r="B31" s="1">
        <f>'vector k PIN'!B31 /3</f>
        <v>1.666666667</v>
      </c>
      <c r="C31" s="1" t="str">
        <f>'vector k PIN'!C31</f>
        <v>,</v>
      </c>
      <c r="D31" s="1" t="str">
        <f>'vector k PIN'!D31</f>
        <v/>
      </c>
      <c r="E31" s="1" t="str">
        <f>'vector k PIN'!E31</f>
        <v/>
      </c>
      <c r="F31" s="1" t="str">
        <f>'vector k PIN'!F31</f>
        <v/>
      </c>
      <c r="G31" s="1" t="str">
        <f>'vector k PIN'!G31</f>
        <v/>
      </c>
    </row>
    <row r="32">
      <c r="A32" s="3" t="str">
        <f>'vector k PIN'!A32</f>
        <v>Salfit__</v>
      </c>
      <c r="B32" s="1">
        <f>'vector k PIN'!B32 /3</f>
        <v>1</v>
      </c>
      <c r="C32" s="1" t="str">
        <f>'vector k PIN'!C32</f>
        <v>,</v>
      </c>
      <c r="D32" s="1" t="str">
        <f>'vector k PIN'!D32</f>
        <v/>
      </c>
      <c r="E32" s="1" t="str">
        <f>'vector k PIN'!E32</f>
        <v/>
      </c>
      <c r="F32" s="1" t="str">
        <f>'vector k PIN'!F32</f>
        <v/>
      </c>
      <c r="G32" s="1" t="str">
        <f>'vector k PIN'!G32</f>
        <v/>
      </c>
    </row>
    <row r="33">
      <c r="A33" s="10" t="str">
        <f>'vector k PIN'!A33</f>
        <v>Abwein__</v>
      </c>
      <c r="B33" s="1">
        <f>'vector k PIN'!B33 /3</f>
        <v>0.3333333333</v>
      </c>
      <c r="C33" s="1" t="str">
        <f>'vector k PIN'!C33</f>
        <v>,</v>
      </c>
      <c r="D33" s="1" t="str">
        <f>'vector k PIN'!D33</f>
        <v/>
      </c>
      <c r="E33" s="1" t="str">
        <f>'vector k PIN'!E33</f>
        <v/>
      </c>
      <c r="F33" s="1" t="str">
        <f>'vector k PIN'!F33</f>
        <v/>
      </c>
      <c r="G33" s="1" t="str">
        <f>'vector k PIN'!G33</f>
        <v/>
      </c>
    </row>
    <row r="34">
      <c r="A34" s="10" t="str">
        <f>'vector k PIN'!A34</f>
        <v>Al_Auja_</v>
      </c>
      <c r="B34" s="1">
        <f>'vector k PIN'!B34 /3</f>
        <v>0.3333333333</v>
      </c>
      <c r="C34" s="1" t="str">
        <f>'vector k PIN'!C34</f>
        <v>,</v>
      </c>
      <c r="D34" s="1" t="str">
        <f>'vector k PIN'!D34</f>
        <v/>
      </c>
      <c r="E34" s="1" t="str">
        <f>'vector k PIN'!E34</f>
        <v/>
      </c>
      <c r="F34" s="1" t="str">
        <f>'vector k PIN'!F34</f>
        <v/>
      </c>
      <c r="G34" s="1" t="str">
        <f>'vector k PIN'!G34</f>
        <v/>
      </c>
    </row>
    <row r="35">
      <c r="A35" s="10" t="str">
        <f>'vector k PIN'!A35</f>
        <v>Al_Jib__</v>
      </c>
      <c r="B35" s="1">
        <f>'vector k PIN'!B35 /3</f>
        <v>0.3333333333</v>
      </c>
      <c r="C35" s="1" t="str">
        <f>'vector k PIN'!C35</f>
        <v>,</v>
      </c>
      <c r="D35" s="1" t="str">
        <f>'vector k PIN'!D35</f>
        <v/>
      </c>
      <c r="E35" s="1" t="str">
        <f>'vector k PIN'!E35</f>
        <v/>
      </c>
      <c r="F35" s="1" t="str">
        <f>'vector k PIN'!F35</f>
        <v/>
      </c>
      <c r="G35" s="1" t="str">
        <f>'vector k PIN'!G35</f>
        <v/>
      </c>
    </row>
    <row r="36">
      <c r="A36" s="10" t="str">
        <f>'vector k PIN'!A36</f>
        <v>Al_Ubeid</v>
      </c>
      <c r="B36" s="1">
        <f>'vector k PIN'!B36 /3</f>
        <v>0.3333333333</v>
      </c>
      <c r="C36" s="1" t="str">
        <f>'vector k PIN'!C36</f>
        <v>,</v>
      </c>
      <c r="D36" s="1" t="str">
        <f>'vector k PIN'!D36</f>
        <v/>
      </c>
      <c r="E36" s="1" t="str">
        <f>'vector k PIN'!E36</f>
        <v/>
      </c>
      <c r="F36" s="1" t="str">
        <f>'vector k PIN'!F36</f>
        <v/>
      </c>
      <c r="G36" s="1" t="str">
        <f>'vector k PIN'!G36</f>
        <v/>
      </c>
    </row>
    <row r="37">
      <c r="A37" s="10" t="str">
        <f>'vector k PIN'!A37</f>
        <v>Al_Yamun</v>
      </c>
      <c r="B37" s="1">
        <f>'vector k PIN'!B37 /3</f>
        <v>0.6666666667</v>
      </c>
      <c r="C37" s="1" t="str">
        <f>'vector k PIN'!C37</f>
        <v>,</v>
      </c>
      <c r="D37" s="1" t="str">
        <f>'vector k PIN'!D37</f>
        <v/>
      </c>
      <c r="E37" s="1" t="str">
        <f>'vector k PIN'!E37</f>
        <v/>
      </c>
      <c r="F37" s="1" t="str">
        <f>'vector k PIN'!F37</f>
        <v/>
      </c>
      <c r="G37" s="1" t="str">
        <f>'vector k PIN'!G37</f>
        <v/>
      </c>
    </row>
    <row r="38">
      <c r="A38" s="10" t="str">
        <f>'vector k PIN'!A38</f>
        <v>Almog___</v>
      </c>
      <c r="B38" s="1">
        <f>'vector k PIN'!B38 /3</f>
        <v>0.6666666667</v>
      </c>
      <c r="C38" s="1" t="str">
        <f>'vector k PIN'!C38</f>
        <v>,</v>
      </c>
      <c r="D38" s="1" t="str">
        <f>'vector k PIN'!D38</f>
        <v/>
      </c>
      <c r="E38" s="1" t="str">
        <f>'vector k PIN'!E38</f>
        <v/>
      </c>
      <c r="F38" s="1" t="str">
        <f>'vector k PIN'!F38</f>
        <v/>
      </c>
      <c r="G38" s="1" t="str">
        <f>'vector k PIN'!G38</f>
        <v/>
      </c>
    </row>
    <row r="39">
      <c r="A39" s="10" t="str">
        <f>'vector k PIN'!A39</f>
        <v>Aqraba__</v>
      </c>
      <c r="B39" s="1">
        <f>'vector k PIN'!B39 /3</f>
        <v>0.6666666667</v>
      </c>
      <c r="C39" s="1" t="str">
        <f>'vector k PIN'!C39</f>
        <v>,</v>
      </c>
      <c r="D39" s="1" t="str">
        <f>'vector k PIN'!D39</f>
        <v/>
      </c>
      <c r="E39" s="1" t="str">
        <f>'vector k PIN'!E39</f>
        <v/>
      </c>
      <c r="F39" s="1" t="str">
        <f>'vector k PIN'!F39</f>
        <v/>
      </c>
      <c r="G39" s="1" t="str">
        <f>'vector k PIN'!G39</f>
        <v/>
      </c>
    </row>
    <row r="40">
      <c r="A40" s="10" t="str">
        <f>'vector k PIN'!A40</f>
        <v>Attil___</v>
      </c>
      <c r="B40" s="1">
        <f>'vector k PIN'!B40 /3</f>
        <v>0.6666666667</v>
      </c>
      <c r="C40" s="1" t="str">
        <f>'vector k PIN'!C40</f>
        <v>,</v>
      </c>
      <c r="D40" s="1" t="str">
        <f>'vector k PIN'!D40</f>
        <v/>
      </c>
      <c r="E40" s="1" t="str">
        <f>'vector k PIN'!E40</f>
        <v/>
      </c>
      <c r="F40" s="1" t="str">
        <f>'vector k PIN'!F40</f>
        <v/>
      </c>
      <c r="G40" s="1" t="str">
        <f>'vector k PIN'!G40</f>
        <v/>
      </c>
    </row>
    <row r="41">
      <c r="A41" s="10" t="str">
        <f>'vector k PIN'!A41</f>
        <v>Beit_Fur</v>
      </c>
      <c r="B41" s="1">
        <f>'vector k PIN'!B41 /3</f>
        <v>0.3333333333</v>
      </c>
      <c r="C41" s="1" t="str">
        <f>'vector k PIN'!C41</f>
        <v>,</v>
      </c>
      <c r="D41" s="1" t="str">
        <f>'vector k PIN'!D41</f>
        <v/>
      </c>
      <c r="E41" s="1" t="str">
        <f>'vector k PIN'!E41</f>
        <v/>
      </c>
      <c r="F41" s="1" t="str">
        <f>'vector k PIN'!F41</f>
        <v/>
      </c>
      <c r="G41" s="1" t="str">
        <f>'vector k PIN'!G41</f>
        <v/>
      </c>
    </row>
    <row r="42">
      <c r="A42" s="10" t="str">
        <f>'vector k PIN'!A42</f>
        <v>Beit_Imr</v>
      </c>
      <c r="B42" s="1">
        <f>'vector k PIN'!B42 /3</f>
        <v>0.6666666667</v>
      </c>
      <c r="C42" s="1" t="str">
        <f>'vector k PIN'!C42</f>
        <v>,</v>
      </c>
      <c r="D42" s="1" t="str">
        <f>'vector k PIN'!D42</f>
        <v/>
      </c>
      <c r="E42" s="1" t="str">
        <f>'vector k PIN'!E42</f>
        <v/>
      </c>
      <c r="F42" s="1" t="str">
        <f>'vector k PIN'!F42</f>
        <v/>
      </c>
      <c r="G42" s="1" t="str">
        <f>'vector k PIN'!G42</f>
        <v/>
      </c>
    </row>
    <row r="43">
      <c r="A43" s="10" t="str">
        <f>'vector k PIN'!A43</f>
        <v>Beit_Ula</v>
      </c>
      <c r="B43" s="1">
        <f>'vector k PIN'!B43 /3</f>
        <v>0.3333333333</v>
      </c>
      <c r="C43" s="1" t="str">
        <f>'vector k PIN'!C43</f>
        <v>,</v>
      </c>
      <c r="D43" s="1" t="str">
        <f>'vector k PIN'!D43</f>
        <v/>
      </c>
      <c r="E43" s="1" t="str">
        <f>'vector k PIN'!E43</f>
        <v/>
      </c>
      <c r="F43" s="1" t="str">
        <f>'vector k PIN'!F43</f>
        <v/>
      </c>
      <c r="G43" s="1" t="str">
        <f>'vector k PIN'!G43</f>
        <v/>
      </c>
    </row>
    <row r="44">
      <c r="A44" s="10" t="str">
        <f>'vector k PIN'!A44</f>
        <v>Beita___</v>
      </c>
      <c r="B44" s="1">
        <f>'vector k PIN'!B44 /3</f>
        <v>0.3333333333</v>
      </c>
      <c r="C44" s="1" t="str">
        <f>'vector k PIN'!C44</f>
        <v>,</v>
      </c>
      <c r="D44" s="1" t="str">
        <f>'vector k PIN'!D44</f>
        <v/>
      </c>
      <c r="E44" s="1" t="str">
        <f>'vector k PIN'!E44</f>
        <v/>
      </c>
      <c r="F44" s="1" t="str">
        <f>'vector k PIN'!F44</f>
        <v/>
      </c>
      <c r="G44" s="1" t="str">
        <f>'vector k PIN'!G44</f>
        <v/>
      </c>
    </row>
    <row r="45">
      <c r="A45" s="10" t="str">
        <f>'vector k PIN'!A45</f>
        <v>Birzeit_</v>
      </c>
      <c r="B45" s="1">
        <f>'vector k PIN'!B45 /3</f>
        <v>0.3333333333</v>
      </c>
      <c r="C45" s="1" t="str">
        <f>'vector k PIN'!C45</f>
        <v>,</v>
      </c>
      <c r="D45" s="1" t="str">
        <f>'vector k PIN'!D45</f>
        <v/>
      </c>
      <c r="E45" s="1" t="str">
        <f>'vector k PIN'!E45</f>
        <v/>
      </c>
      <c r="F45" s="1" t="str">
        <f>'vector k PIN'!F45</f>
        <v/>
      </c>
      <c r="G45" s="1" t="str">
        <f>'vector k PIN'!G45</f>
        <v/>
      </c>
    </row>
    <row r="46">
      <c r="A46" s="10" t="str">
        <f>'vector k PIN'!A46</f>
        <v>Burquin_</v>
      </c>
      <c r="B46" s="1">
        <f>'vector k PIN'!B46 /3</f>
        <v>0.3333333333</v>
      </c>
      <c r="C46" s="1" t="str">
        <f>'vector k PIN'!C46</f>
        <v>,</v>
      </c>
      <c r="D46" s="1" t="str">
        <f>'vector k PIN'!D46</f>
        <v/>
      </c>
      <c r="E46" s="1" t="str">
        <f>'vector k PIN'!E46</f>
        <v/>
      </c>
      <c r="F46" s="1" t="str">
        <f>'vector k PIN'!F46</f>
        <v/>
      </c>
      <c r="G46" s="1" t="str">
        <f>'vector k PIN'!G46</f>
        <v/>
      </c>
    </row>
    <row r="47">
      <c r="A47" s="10" t="str">
        <f>'vector k PIN'!A47</f>
        <v>Deir_Al_</v>
      </c>
      <c r="B47" s="1">
        <f>'vector k PIN'!B47 /3</f>
        <v>0.3333333333</v>
      </c>
      <c r="C47" s="1" t="str">
        <f>'vector k PIN'!C47</f>
        <v>,</v>
      </c>
      <c r="D47" s="1" t="str">
        <f>'vector k PIN'!D47</f>
        <v/>
      </c>
      <c r="E47" s="1" t="str">
        <f>'vector k PIN'!E47</f>
        <v/>
      </c>
      <c r="F47" s="1" t="str">
        <f>'vector k PIN'!F47</f>
        <v/>
      </c>
      <c r="G47" s="1" t="str">
        <f>'vector k PIN'!G47</f>
        <v/>
      </c>
    </row>
    <row r="48">
      <c r="A48" s="10" t="str">
        <f>'vector k PIN'!A48</f>
        <v>Jit_____</v>
      </c>
      <c r="B48" s="1">
        <f>'vector k PIN'!B48 /3</f>
        <v>0.3333333333</v>
      </c>
      <c r="C48" s="1" t="str">
        <f>'vector k PIN'!C48</f>
        <v>,</v>
      </c>
      <c r="D48" s="1" t="str">
        <f>'vector k PIN'!D48</f>
        <v/>
      </c>
      <c r="E48" s="1" t="str">
        <f>'vector k PIN'!E48</f>
        <v/>
      </c>
      <c r="F48" s="1" t="str">
        <f>'vector k PIN'!F48</f>
        <v/>
      </c>
      <c r="G48" s="1" t="str">
        <f>'vector k PIN'!G48</f>
        <v/>
      </c>
    </row>
    <row r="49">
      <c r="A49" s="10" t="str">
        <f>'vector k PIN'!A49</f>
        <v>Kafr_Abb</v>
      </c>
      <c r="B49" s="1">
        <f>'vector k PIN'!B49 /3</f>
        <v>0.3333333333</v>
      </c>
      <c r="C49" s="1" t="str">
        <f>'vector k PIN'!C49</f>
        <v>,</v>
      </c>
      <c r="D49" s="1" t="str">
        <f>'vector k PIN'!D49</f>
        <v/>
      </c>
      <c r="E49" s="1" t="str">
        <f>'vector k PIN'!E49</f>
        <v/>
      </c>
      <c r="F49" s="1" t="str">
        <f>'vector k PIN'!F49</f>
        <v/>
      </c>
      <c r="G49" s="1" t="str">
        <f>'vector k PIN'!G49</f>
        <v/>
      </c>
    </row>
    <row r="50">
      <c r="A50" s="10" t="str">
        <f>'vector k PIN'!A50</f>
        <v>Kafr_Ad_</v>
      </c>
      <c r="B50" s="1">
        <f>'vector k PIN'!B50 /3</f>
        <v>0.6666666667</v>
      </c>
      <c r="C50" s="1" t="str">
        <f>'vector k PIN'!C50</f>
        <v>,</v>
      </c>
      <c r="D50" s="1" t="str">
        <f>'vector k PIN'!D50</f>
        <v/>
      </c>
      <c r="E50" s="1" t="str">
        <f>'vector k PIN'!E50</f>
        <v/>
      </c>
      <c r="F50" s="1" t="str">
        <f>'vector k PIN'!F50</f>
        <v/>
      </c>
      <c r="G50" s="1" t="str">
        <f>'vector k PIN'!G50</f>
        <v/>
      </c>
    </row>
    <row r="51">
      <c r="A51" s="10" t="str">
        <f>'vector k PIN'!A51</f>
        <v>Kafr_Thu</v>
      </c>
      <c r="B51" s="1">
        <f>'vector k PIN'!B51 /3</f>
        <v>0.6666666667</v>
      </c>
      <c r="C51" s="1" t="str">
        <f>'vector k PIN'!C51</f>
        <v>,</v>
      </c>
      <c r="D51" s="1" t="str">
        <f>'vector k PIN'!D51</f>
        <v/>
      </c>
      <c r="E51" s="1" t="str">
        <f>'vector k PIN'!E51</f>
        <v/>
      </c>
      <c r="F51" s="1" t="str">
        <f>'vector k PIN'!F51</f>
        <v/>
      </c>
      <c r="G51" s="1" t="str">
        <f>'vector k PIN'!G51</f>
        <v/>
      </c>
    </row>
    <row r="52">
      <c r="A52" s="3" t="str">
        <f>'vector k PIN'!A52</f>
        <v>Khirbat_</v>
      </c>
      <c r="B52" s="1">
        <f>'vector k PIN'!B52 /3</f>
        <v>0.3333333333</v>
      </c>
      <c r="C52" s="1" t="str">
        <f>'vector k PIN'!C52</f>
        <v>,</v>
      </c>
      <c r="D52" s="1" t="str">
        <f>'vector k PIN'!D52</f>
        <v/>
      </c>
      <c r="E52" s="1" t="str">
        <f>'vector k PIN'!E52</f>
        <v/>
      </c>
      <c r="F52" s="1" t="str">
        <f>'vector k PIN'!F52</f>
        <v/>
      </c>
      <c r="G52" s="1" t="str">
        <f>'vector k PIN'!G52</f>
        <v/>
      </c>
    </row>
    <row r="53">
      <c r="A53" s="10" t="str">
        <f>'vector k PIN'!A53</f>
        <v>Maale_Ef</v>
      </c>
      <c r="B53" s="1">
        <f>'vector k PIN'!B53 /3</f>
        <v>0.3333333333</v>
      </c>
      <c r="C53" s="1" t="str">
        <f>'vector k PIN'!C53</f>
        <v>,</v>
      </c>
      <c r="D53" s="1" t="str">
        <f>'vector k PIN'!D53</f>
        <v/>
      </c>
      <c r="E53" s="1" t="str">
        <f>'vector k PIN'!E53</f>
        <v/>
      </c>
      <c r="F53" s="1" t="str">
        <f>'vector k PIN'!F53</f>
        <v/>
      </c>
      <c r="G53" s="1" t="str">
        <f>'vector k PIN'!G53</f>
        <v/>
      </c>
    </row>
    <row r="54">
      <c r="A54" s="10" t="str">
        <f>'vector k PIN'!A54</f>
        <v>Marj_Na_</v>
      </c>
      <c r="B54" s="1">
        <f>'vector k PIN'!B54 /3</f>
        <v>0.3333333333</v>
      </c>
      <c r="C54" s="1" t="str">
        <f>'vector k PIN'!C54</f>
        <v>,</v>
      </c>
      <c r="D54" s="1" t="str">
        <f>'vector k PIN'!D54</f>
        <v/>
      </c>
      <c r="E54" s="1" t="str">
        <f>'vector k PIN'!E54</f>
        <v/>
      </c>
      <c r="F54" s="1" t="str">
        <f>'vector k PIN'!F54</f>
        <v/>
      </c>
      <c r="G54" s="1" t="str">
        <f>'vector k PIN'!G54</f>
        <v/>
      </c>
    </row>
    <row r="55">
      <c r="A55" s="10" t="str">
        <f>'vector k PIN'!A55</f>
        <v>Mei_Ami_</v>
      </c>
      <c r="B55" s="1">
        <f>'vector k PIN'!B55 /3</f>
        <v>0.3333333333</v>
      </c>
      <c r="C55" s="1" t="str">
        <f>'vector k PIN'!C55</f>
        <v>,</v>
      </c>
      <c r="D55" s="1" t="str">
        <f>'vector k PIN'!D55</f>
        <v/>
      </c>
      <c r="E55" s="1" t="str">
        <f>'vector k PIN'!E55</f>
        <v/>
      </c>
      <c r="F55" s="1" t="str">
        <f>'vector k PIN'!F55</f>
        <v/>
      </c>
      <c r="G55" s="1" t="str">
        <f>'vector k PIN'!G55</f>
        <v/>
      </c>
    </row>
    <row r="56">
      <c r="A56" s="10" t="str">
        <f>'vector k PIN'!A56</f>
        <v>Negohot_</v>
      </c>
      <c r="B56" s="1">
        <f>'vector k PIN'!B56 /3</f>
        <v>0.6666666667</v>
      </c>
      <c r="C56" s="1" t="str">
        <f>'vector k PIN'!C56</f>
        <v>,</v>
      </c>
      <c r="D56" s="1" t="str">
        <f>'vector k PIN'!D56</f>
        <v/>
      </c>
      <c r="E56" s="1" t="str">
        <f>'vector k PIN'!E56</f>
        <v/>
      </c>
      <c r="F56" s="1" t="str">
        <f>'vector k PIN'!F56</f>
        <v/>
      </c>
      <c r="G56" s="1" t="str">
        <f>'vector k PIN'!G56</f>
        <v/>
      </c>
    </row>
    <row r="57">
      <c r="A57" s="10" t="str">
        <f>'vector k PIN'!A57</f>
        <v>Netiv_Ha</v>
      </c>
      <c r="B57" s="1">
        <f>'vector k PIN'!B57 /3</f>
        <v>0.6666666667</v>
      </c>
      <c r="C57" s="1" t="str">
        <f>'vector k PIN'!C57</f>
        <v>,</v>
      </c>
      <c r="D57" s="1" t="str">
        <f>'vector k PIN'!D57</f>
        <v/>
      </c>
      <c r="E57" s="1" t="str">
        <f>'vector k PIN'!E57</f>
        <v/>
      </c>
      <c r="F57" s="1" t="str">
        <f>'vector k PIN'!F57</f>
        <v/>
      </c>
      <c r="G57" s="1" t="str">
        <f>'vector k PIN'!G57</f>
        <v/>
      </c>
    </row>
    <row r="58">
      <c r="A58" s="10" t="str">
        <f>'vector k PIN'!A58</f>
        <v>Qusra___</v>
      </c>
      <c r="B58" s="1">
        <f>'vector k PIN'!B58 /3</f>
        <v>0.3333333333</v>
      </c>
      <c r="C58" s="1" t="str">
        <f>'vector k PIN'!C58</f>
        <v>,</v>
      </c>
      <c r="D58" s="1" t="str">
        <f>'vector k PIN'!D58</f>
        <v/>
      </c>
      <c r="E58" s="1" t="str">
        <f>'vector k PIN'!E58</f>
        <v/>
      </c>
      <c r="F58" s="1" t="str">
        <f>'vector k PIN'!F58</f>
        <v/>
      </c>
      <c r="G58" s="1" t="str">
        <f>'vector k PIN'!G58</f>
        <v/>
      </c>
    </row>
    <row r="59">
      <c r="A59" s="10" t="str">
        <f>'vector k PIN'!A59</f>
        <v>Samaria_</v>
      </c>
      <c r="B59" s="1">
        <f>'vector k PIN'!B59 /3</f>
        <v>0.3333333333</v>
      </c>
      <c r="C59" s="1" t="str">
        <f>'vector k PIN'!C59</f>
        <v>,</v>
      </c>
      <c r="D59" s="1" t="str">
        <f>'vector k PIN'!D59</f>
        <v/>
      </c>
      <c r="E59" s="1" t="str">
        <f>'vector k PIN'!E59</f>
        <v/>
      </c>
      <c r="F59" s="1" t="str">
        <f>'vector k PIN'!F59</f>
        <v/>
      </c>
      <c r="G59" s="1" t="str">
        <f>'vector k PIN'!G59</f>
        <v/>
      </c>
    </row>
    <row r="60">
      <c r="A60" s="10" t="str">
        <f>'vector k PIN'!A60</f>
        <v>Shilo___</v>
      </c>
      <c r="B60" s="1">
        <f>'vector k PIN'!B60 /3</f>
        <v>0.3333333333</v>
      </c>
      <c r="C60" s="1" t="str">
        <f>'vector k PIN'!C60</f>
        <v>,</v>
      </c>
      <c r="D60" s="1" t="str">
        <f>'vector k PIN'!D60</f>
        <v/>
      </c>
      <c r="E60" s="1" t="str">
        <f>'vector k PIN'!E60</f>
        <v/>
      </c>
      <c r="F60" s="1" t="str">
        <f>'vector k PIN'!F60</f>
        <v/>
      </c>
      <c r="G60" s="1" t="str">
        <f>'vector k PIN'!G60</f>
        <v/>
      </c>
    </row>
    <row r="61">
      <c r="A61" s="10" t="str">
        <f>'vector k PIN'!A61</f>
        <v>Silwad__</v>
      </c>
      <c r="B61" s="1">
        <f>'vector k PIN'!B61 /3</f>
        <v>0.3333333333</v>
      </c>
      <c r="C61" s="1" t="str">
        <f>'vector k PIN'!C61</f>
        <v>,</v>
      </c>
      <c r="D61" s="1" t="str">
        <f>'vector k PIN'!D61</f>
        <v/>
      </c>
      <c r="E61" s="1" t="str">
        <f>'vector k PIN'!E61</f>
        <v/>
      </c>
      <c r="F61" s="1" t="str">
        <f>'vector k PIN'!F61</f>
        <v/>
      </c>
      <c r="G61" s="1" t="str">
        <f>'vector k PIN'!G61</f>
        <v/>
      </c>
    </row>
    <row r="62">
      <c r="A62" s="10" t="str">
        <f>'vector k PIN'!A62</f>
        <v>Tammun__</v>
      </c>
      <c r="B62" s="1">
        <f>'vector k PIN'!B62 /3</f>
        <v>0.6666666667</v>
      </c>
      <c r="C62" s="1" t="str">
        <f>'vector k PIN'!C62</f>
        <v>,</v>
      </c>
      <c r="D62" s="1" t="str">
        <f>'vector k PIN'!D62</f>
        <v/>
      </c>
      <c r="E62" s="1" t="str">
        <f>'vector k PIN'!E62</f>
        <v/>
      </c>
      <c r="F62" s="1" t="str">
        <f>'vector k PIN'!F62</f>
        <v/>
      </c>
      <c r="G62" s="1" t="str">
        <f>'vector k PIN'!G62</f>
        <v/>
      </c>
    </row>
    <row r="63">
      <c r="A63" s="10" t="str">
        <f>'vector k PIN'!A63</f>
        <v>Tarkumiy</v>
      </c>
      <c r="B63" s="1">
        <f>'vector k PIN'!B63 /3</f>
        <v>0.3333333333</v>
      </c>
      <c r="C63" s="1" t="str">
        <f>'vector k PIN'!C63</f>
        <v>,</v>
      </c>
      <c r="D63" s="1" t="str">
        <f>'vector k PIN'!D63</f>
        <v/>
      </c>
      <c r="E63" s="1" t="str">
        <f>'vector k PIN'!E63</f>
        <v/>
      </c>
      <c r="F63" s="1" t="str">
        <f>'vector k PIN'!F63</f>
        <v/>
      </c>
      <c r="G63" s="1" t="str">
        <f>'vector k PIN'!G63</f>
        <v/>
      </c>
    </row>
    <row r="64">
      <c r="A64" s="10" t="str">
        <f>'vector k PIN'!A64</f>
        <v>Taybeh__</v>
      </c>
      <c r="B64" s="1">
        <f>'vector k PIN'!B64 /3</f>
        <v>0.3333333333</v>
      </c>
      <c r="C64" s="1" t="str">
        <f>'vector k PIN'!C64</f>
        <v>,</v>
      </c>
      <c r="D64" s="1" t="str">
        <f>'vector k PIN'!D64</f>
        <v/>
      </c>
      <c r="E64" s="1" t="str">
        <f>'vector k PIN'!E64</f>
        <v/>
      </c>
      <c r="F64" s="1" t="str">
        <f>'vector k PIN'!F64</f>
        <v/>
      </c>
      <c r="G64" s="1" t="str">
        <f>'vector k PIN'!G64</f>
        <v/>
      </c>
    </row>
    <row r="65">
      <c r="A65" s="10" t="str">
        <f>'vector k PIN'!A65</f>
        <v>Zaretan_</v>
      </c>
      <c r="B65" s="1">
        <f>'vector k PIN'!B65 /3</f>
        <v>0.3333333333</v>
      </c>
      <c r="C65" s="1" t="str">
        <f>'vector k PIN'!C65</f>
        <v/>
      </c>
      <c r="D65" s="1" t="str">
        <f>'vector k PIN'!D65</f>
        <v/>
      </c>
      <c r="E65" s="1" t="str">
        <f>'vector k PIN'!E65</f>
        <v/>
      </c>
      <c r="F65" s="1" t="str">
        <f>'vector k PIN'!F65</f>
        <v/>
      </c>
      <c r="G65" s="1" t="str">
        <f>'vector k PIN'!G65</f>
        <v/>
      </c>
    </row>
    <row r="66">
      <c r="A66" s="1" t="str">
        <f>'vector k PIN'!A66</f>
        <v>/</v>
      </c>
      <c r="B66" s="1" t="str">
        <f>'vector k PIN'!B66</f>
        <v/>
      </c>
      <c r="C66" s="1" t="str">
        <f>'vector k PIN'!C66</f>
        <v/>
      </c>
      <c r="D66" s="1" t="str">
        <f>'vector k PIN'!D66</f>
        <v/>
      </c>
      <c r="E66" s="1" t="str">
        <f>'vector k PIN'!E66</f>
        <v/>
      </c>
      <c r="F66" s="1" t="str">
        <f>'vector k PIN'!F66</f>
        <v/>
      </c>
      <c r="G66" s="1" t="str">
        <f>'vector k PIN'!G66</f>
        <v/>
      </c>
    </row>
    <row r="67">
      <c r="A67" s="1" t="str">
        <f>'vector k PIN'!A67</f>
        <v/>
      </c>
      <c r="B67" s="1" t="str">
        <f>'vector k PIN'!B67</f>
        <v/>
      </c>
      <c r="C67" s="1" t="str">
        <f>'vector k PIN'!C67</f>
        <v/>
      </c>
      <c r="D67" s="1" t="str">
        <f>'vector k PIN'!D67</f>
        <v/>
      </c>
      <c r="E67" s="1" t="str">
        <f>'vector k PIN'!E67</f>
        <v/>
      </c>
      <c r="F67" s="1" t="str">
        <f>'vector k PIN'!F67</f>
        <v/>
      </c>
      <c r="G67" s="1" t="str">
        <f>'vector k PIN'!G67</f>
        <v/>
      </c>
    </row>
    <row r="68">
      <c r="A68" s="1" t="str">
        <f>'vector k PIN'!A68</f>
        <v/>
      </c>
      <c r="B68" s="1" t="str">
        <f>'vector k PIN'!B68</f>
        <v/>
      </c>
      <c r="C68" s="1" t="str">
        <f>'vector k PIN'!C68</f>
        <v/>
      </c>
      <c r="D68" s="1" t="str">
        <f>'vector k PIN'!D68</f>
        <v/>
      </c>
      <c r="E68" s="1" t="str">
        <f>'vector k PIN'!E68</f>
        <v/>
      </c>
      <c r="F68" s="1" t="str">
        <f>'vector k PIN'!F68</f>
        <v/>
      </c>
      <c r="G68" s="1" t="str">
        <f>'vector k PIN'!G68</f>
        <v/>
      </c>
    </row>
    <row r="69">
      <c r="A69" s="1" t="str">
        <f>'vector k PIN'!A69</f>
        <v/>
      </c>
      <c r="B69" s="1" t="str">
        <f>'vector k PIN'!B69</f>
        <v/>
      </c>
      <c r="C69" s="1" t="str">
        <f>'vector k PIN'!C69</f>
        <v/>
      </c>
      <c r="D69" s="1" t="str">
        <f>'vector k PIN'!D69</f>
        <v/>
      </c>
      <c r="E69" s="1" t="str">
        <f>'vector k PIN'!E69</f>
        <v/>
      </c>
      <c r="F69" s="1" t="str">
        <f>'vector k PIN'!F69</f>
        <v/>
      </c>
      <c r="G69" s="1" t="str">
        <f>'vector k PIN'!G69</f>
        <v/>
      </c>
    </row>
    <row r="70">
      <c r="A70" s="1" t="str">
        <f>'vector k PIN'!A70</f>
        <v/>
      </c>
      <c r="B70" s="1" t="str">
        <f>'vector k PIN'!B70</f>
        <v/>
      </c>
      <c r="C70" s="1" t="str">
        <f>'vector k PIN'!C70</f>
        <v/>
      </c>
      <c r="D70" s="1" t="str">
        <f>'vector k PIN'!D70</f>
        <v/>
      </c>
      <c r="E70" s="1" t="str">
        <f>'vector k PIN'!E70</f>
        <v/>
      </c>
      <c r="F70" s="1" t="str">
        <f>'vector k PIN'!F70</f>
        <v/>
      </c>
      <c r="G70" s="1" t="str">
        <f>'vector k PIN'!G70</f>
        <v/>
      </c>
    </row>
    <row r="71">
      <c r="A71" s="1" t="str">
        <f>'vector k PIN'!A71</f>
        <v/>
      </c>
      <c r="B71" s="1" t="str">
        <f>'vector k PIN'!B71</f>
        <v/>
      </c>
      <c r="C71" s="1" t="str">
        <f>'vector k PIN'!C71</f>
        <v/>
      </c>
      <c r="D71" s="1" t="str">
        <f>'vector k PIN'!D71</f>
        <v/>
      </c>
      <c r="E71" s="1" t="str">
        <f>'vector k PIN'!E71</f>
        <v/>
      </c>
      <c r="F71" s="1" t="str">
        <f>'vector k PIN'!F71</f>
        <v/>
      </c>
      <c r="G71" s="1" t="str">
        <f>'vector k PIN'!G71</f>
        <v/>
      </c>
    </row>
    <row r="72">
      <c r="A72" s="1" t="str">
        <f>'vector k PIN'!A72</f>
        <v/>
      </c>
      <c r="B72" s="1" t="str">
        <f>'vector k PIN'!B72</f>
        <v/>
      </c>
      <c r="C72" s="1" t="str">
        <f>'vector k PIN'!C72</f>
        <v/>
      </c>
      <c r="D72" s="1" t="str">
        <f>'vector k PIN'!D72</f>
        <v/>
      </c>
      <c r="E72" s="1" t="str">
        <f>'vector k PIN'!E72</f>
        <v/>
      </c>
      <c r="F72" s="1" t="str">
        <f>'vector k PIN'!F72</f>
        <v/>
      </c>
      <c r="G72" s="1" t="str">
        <f>'vector k PIN'!G72</f>
        <v/>
      </c>
    </row>
    <row r="73">
      <c r="A73" s="1" t="str">
        <f>'vector k PIN'!A73</f>
        <v/>
      </c>
    </row>
    <row r="74">
      <c r="A74" s="1" t="str">
        <f>'vector k PIN'!A74</f>
        <v/>
      </c>
    </row>
    <row r="75">
      <c r="A75" s="1" t="str">
        <f>'vector k PIN'!A75</f>
        <v/>
      </c>
    </row>
    <row r="76">
      <c r="A76" s="1" t="str">
        <f>'vector k PIN'!A76</f>
        <v/>
      </c>
    </row>
    <row r="77">
      <c r="A77" s="1" t="str">
        <f>'vector k PIN'!A77</f>
        <v/>
      </c>
    </row>
    <row r="78">
      <c r="A78" s="1" t="str">
        <f>'vector k PIN'!A78</f>
        <v/>
      </c>
    </row>
    <row r="79">
      <c r="A79" s="1" t="str">
        <f>'vector k PIN'!A79</f>
        <v/>
      </c>
    </row>
    <row r="80">
      <c r="A80" s="1" t="str">
        <f>'vector k PIN'!A80</f>
        <v/>
      </c>
    </row>
    <row r="81">
      <c r="A81" s="1" t="str">
        <f>'vector k PIN'!A81</f>
        <v/>
      </c>
    </row>
    <row r="82">
      <c r="A82" s="1" t="str">
        <f>'vector k PIN'!A82</f>
        <v/>
      </c>
    </row>
    <row r="83">
      <c r="A83" s="1" t="str">
        <f>'vector k PIN'!A83</f>
        <v/>
      </c>
    </row>
    <row r="84">
      <c r="A84" s="1" t="str">
        <f>'vector k PIN'!A84</f>
        <v/>
      </c>
    </row>
    <row r="85">
      <c r="A85" s="1" t="str">
        <f>'vector k PIN'!A85</f>
        <v/>
      </c>
    </row>
    <row r="86">
      <c r="A86" s="1" t="str">
        <f>'vector k PIN'!A86</f>
        <v/>
      </c>
    </row>
    <row r="87">
      <c r="A87" s="1" t="str">
        <f>'vector k PIN'!A87</f>
        <v/>
      </c>
    </row>
    <row r="88">
      <c r="A88" s="1" t="str">
        <f>'vector k PIN'!A88</f>
        <v/>
      </c>
    </row>
    <row r="89">
      <c r="A89" s="1" t="str">
        <f>'vector k PIN'!A89</f>
        <v/>
      </c>
    </row>
    <row r="90">
      <c r="A90" s="1" t="str">
        <f>'vector k PIN'!A90</f>
        <v/>
      </c>
    </row>
    <row r="91">
      <c r="A91" s="1" t="str">
        <f>'vector k PIN'!A91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3</v>
      </c>
      <c r="C1" s="13"/>
      <c r="D1" s="2"/>
      <c r="E1" s="2"/>
      <c r="F1" s="2"/>
      <c r="G1" s="2"/>
      <c r="H1" s="2"/>
    </row>
    <row r="2">
      <c r="A2" s="14" t="s">
        <v>4</v>
      </c>
      <c r="B2" s="12">
        <v>0.0</v>
      </c>
      <c r="C2" s="13" t="s">
        <v>5</v>
      </c>
      <c r="D2" s="2"/>
      <c r="E2" s="2"/>
      <c r="F2" s="2"/>
      <c r="G2" s="2"/>
      <c r="H2" s="4"/>
    </row>
    <row r="3">
      <c r="A3" s="15" t="s">
        <v>6</v>
      </c>
      <c r="B3" s="1">
        <v>10.0</v>
      </c>
      <c r="C3" s="13" t="s">
        <v>5</v>
      </c>
      <c r="D3" s="2"/>
      <c r="E3" s="2"/>
      <c r="F3" s="2"/>
      <c r="G3" s="2"/>
      <c r="H3" s="4"/>
    </row>
    <row r="4">
      <c r="A4" s="16" t="s">
        <v>7</v>
      </c>
      <c r="B4" s="17">
        <v>12.0</v>
      </c>
      <c r="C4" s="13" t="s">
        <v>5</v>
      </c>
      <c r="D4" s="2"/>
      <c r="E4" s="2"/>
      <c r="F4" s="2"/>
      <c r="G4" s="2"/>
      <c r="H4" s="4"/>
    </row>
    <row r="5">
      <c r="A5" s="16" t="s">
        <v>8</v>
      </c>
      <c r="B5" s="17">
        <v>18.0</v>
      </c>
      <c r="C5" s="13" t="s">
        <v>5</v>
      </c>
      <c r="D5" s="2"/>
      <c r="E5" s="2"/>
      <c r="F5" s="2"/>
      <c r="G5" s="2"/>
      <c r="H5" s="4"/>
    </row>
    <row r="6">
      <c r="A6" s="16" t="s">
        <v>9</v>
      </c>
      <c r="B6" s="17">
        <v>27.0</v>
      </c>
      <c r="C6" s="13" t="s">
        <v>5</v>
      </c>
      <c r="D6" s="2"/>
      <c r="E6" s="2"/>
      <c r="F6" s="2"/>
      <c r="G6" s="2"/>
      <c r="H6" s="4"/>
    </row>
    <row r="7">
      <c r="A7" s="18" t="s">
        <v>10</v>
      </c>
      <c r="B7" s="1">
        <v>68.0</v>
      </c>
      <c r="C7" s="13" t="s">
        <v>5</v>
      </c>
      <c r="D7" s="2"/>
      <c r="E7" s="2"/>
      <c r="F7" s="2"/>
      <c r="G7" s="2"/>
      <c r="H7" s="4"/>
    </row>
    <row r="8">
      <c r="A8" s="18" t="s">
        <v>11</v>
      </c>
      <c r="B8" s="1">
        <v>28.0</v>
      </c>
      <c r="C8" s="13" t="s">
        <v>5</v>
      </c>
      <c r="D8" s="2"/>
      <c r="E8" s="2"/>
      <c r="F8" s="2"/>
      <c r="G8" s="2"/>
      <c r="H8" s="4"/>
    </row>
    <row r="9">
      <c r="A9" s="18" t="s">
        <v>12</v>
      </c>
      <c r="B9" s="1">
        <v>28.0</v>
      </c>
      <c r="C9" s="13" t="s">
        <v>5</v>
      </c>
      <c r="D9" s="2"/>
      <c r="E9" s="2"/>
      <c r="F9" s="2"/>
      <c r="G9" s="2"/>
      <c r="H9" s="4"/>
    </row>
    <row r="10">
      <c r="A10" s="18" t="s">
        <v>13</v>
      </c>
      <c r="B10" s="1">
        <v>23.0</v>
      </c>
      <c r="C10" s="13" t="s">
        <v>5</v>
      </c>
      <c r="D10" s="2"/>
      <c r="E10" s="2"/>
      <c r="F10" s="2"/>
      <c r="G10" s="2"/>
      <c r="H10" s="4"/>
    </row>
    <row r="11">
      <c r="A11" s="18" t="s">
        <v>14</v>
      </c>
      <c r="B11" s="1">
        <v>22.0</v>
      </c>
      <c r="C11" s="13" t="s">
        <v>5</v>
      </c>
      <c r="D11" s="2"/>
      <c r="E11" s="2"/>
      <c r="F11" s="2"/>
      <c r="G11" s="2"/>
      <c r="H11" s="4"/>
    </row>
    <row r="12">
      <c r="A12" s="18" t="s">
        <v>15</v>
      </c>
      <c r="B12" s="1">
        <v>20.0</v>
      </c>
      <c r="C12" s="13" t="s">
        <v>5</v>
      </c>
      <c r="D12" s="2"/>
      <c r="E12" s="2"/>
      <c r="F12" s="2"/>
      <c r="G12" s="2"/>
      <c r="H12" s="5"/>
    </row>
    <row r="13">
      <c r="A13" s="18" t="s">
        <v>16</v>
      </c>
      <c r="B13" s="1">
        <v>17.0</v>
      </c>
      <c r="C13" s="13" t="s">
        <v>5</v>
      </c>
      <c r="D13" s="2"/>
      <c r="E13" s="2"/>
      <c r="F13" s="2"/>
      <c r="G13" s="2"/>
      <c r="H13" s="5"/>
    </row>
    <row r="14">
      <c r="A14" s="18" t="s">
        <v>17</v>
      </c>
      <c r="B14" s="1">
        <v>17.0</v>
      </c>
      <c r="C14" s="13" t="s">
        <v>5</v>
      </c>
      <c r="D14" s="2"/>
      <c r="E14" s="2"/>
      <c r="F14" s="2"/>
      <c r="G14" s="2"/>
      <c r="H14" s="5"/>
    </row>
    <row r="15">
      <c r="A15" s="18" t="s">
        <v>18</v>
      </c>
      <c r="B15" s="1">
        <v>16.0</v>
      </c>
      <c r="C15" s="13" t="s">
        <v>5</v>
      </c>
      <c r="D15" s="2"/>
      <c r="E15" s="2"/>
      <c r="F15" s="2"/>
      <c r="G15" s="2"/>
      <c r="H15" s="5"/>
    </row>
    <row r="16">
      <c r="A16" s="18" t="s">
        <v>19</v>
      </c>
      <c r="B16" s="1">
        <v>13.0</v>
      </c>
      <c r="C16" s="13" t="s">
        <v>5</v>
      </c>
      <c r="D16" s="2"/>
      <c r="E16" s="2"/>
      <c r="F16" s="2"/>
      <c r="G16" s="2"/>
      <c r="H16" s="5"/>
    </row>
    <row r="17">
      <c r="A17" s="19" t="s">
        <v>20</v>
      </c>
      <c r="B17" s="1">
        <v>12.0</v>
      </c>
      <c r="C17" s="13" t="s">
        <v>5</v>
      </c>
      <c r="D17" s="2"/>
      <c r="E17" s="2"/>
      <c r="F17" s="2"/>
      <c r="G17" s="2"/>
      <c r="H17" s="5"/>
    </row>
    <row r="18">
      <c r="A18" s="19" t="s">
        <v>21</v>
      </c>
      <c r="B18" s="1">
        <v>11.0</v>
      </c>
      <c r="C18" s="13" t="s">
        <v>5</v>
      </c>
      <c r="D18" s="2"/>
      <c r="E18" s="2"/>
      <c r="F18" s="2"/>
      <c r="G18" s="2"/>
      <c r="H18" s="5"/>
    </row>
    <row r="19">
      <c r="A19" s="19" t="s">
        <v>22</v>
      </c>
      <c r="B19" s="1">
        <v>11.0</v>
      </c>
      <c r="C19" s="13" t="s">
        <v>5</v>
      </c>
      <c r="D19" s="2"/>
      <c r="E19" s="2"/>
      <c r="F19" s="2"/>
      <c r="G19" s="2"/>
      <c r="H19" s="5"/>
    </row>
    <row r="20">
      <c r="A20" s="19" t="s">
        <v>23</v>
      </c>
      <c r="B20" s="1">
        <v>11.0</v>
      </c>
      <c r="C20" s="13" t="s">
        <v>5</v>
      </c>
      <c r="D20" s="2"/>
      <c r="E20" s="2"/>
      <c r="F20" s="7" t="s">
        <v>1</v>
      </c>
      <c r="G20" s="2"/>
      <c r="H20" s="5"/>
    </row>
    <row r="21">
      <c r="A21" s="19" t="s">
        <v>24</v>
      </c>
      <c r="B21" s="1">
        <v>11.0</v>
      </c>
      <c r="C21" s="13" t="s">
        <v>5</v>
      </c>
      <c r="D21" s="2"/>
      <c r="E21" s="2"/>
      <c r="F21" s="8">
        <f>SUM(B2:B65)</f>
        <v>500</v>
      </c>
      <c r="G21" s="2"/>
      <c r="H21" s="5"/>
    </row>
    <row r="22">
      <c r="A22" s="19" t="s">
        <v>25</v>
      </c>
      <c r="B22" s="1">
        <v>10.0</v>
      </c>
      <c r="C22" s="13" t="s">
        <v>5</v>
      </c>
      <c r="D22" s="2"/>
      <c r="E22" s="2"/>
      <c r="F22" s="2"/>
      <c r="G22" s="2"/>
      <c r="H22" s="5"/>
    </row>
    <row r="23">
      <c r="A23" s="19" t="s">
        <v>26</v>
      </c>
      <c r="B23" s="1">
        <v>10.0</v>
      </c>
      <c r="C23" s="13" t="s">
        <v>5</v>
      </c>
      <c r="D23" s="2"/>
      <c r="E23" s="2"/>
      <c r="F23" s="2"/>
      <c r="G23" s="2"/>
      <c r="H23" s="5"/>
    </row>
    <row r="24">
      <c r="A24" s="19" t="s">
        <v>27</v>
      </c>
      <c r="B24" s="1">
        <v>9.0</v>
      </c>
      <c r="C24" s="13" t="s">
        <v>5</v>
      </c>
      <c r="D24" s="2"/>
      <c r="E24" s="2"/>
      <c r="F24" s="2"/>
      <c r="G24" s="2"/>
      <c r="H24" s="5"/>
    </row>
    <row r="25">
      <c r="A25" s="19" t="s">
        <v>28</v>
      </c>
      <c r="B25" s="1">
        <v>9.0</v>
      </c>
      <c r="C25" s="13" t="s">
        <v>5</v>
      </c>
      <c r="D25" s="2"/>
      <c r="E25" s="2"/>
      <c r="F25" s="2"/>
      <c r="G25" s="2"/>
      <c r="H25" s="5"/>
    </row>
    <row r="26">
      <c r="A26" s="19" t="s">
        <v>29</v>
      </c>
      <c r="B26" s="1">
        <v>8.0</v>
      </c>
      <c r="C26" s="13" t="s">
        <v>5</v>
      </c>
      <c r="D26" s="2"/>
      <c r="E26" s="2"/>
      <c r="F26" s="2"/>
      <c r="G26" s="2"/>
      <c r="H26" s="5"/>
    </row>
    <row r="27">
      <c r="A27" s="19" t="s">
        <v>30</v>
      </c>
      <c r="B27" s="1">
        <v>8.0</v>
      </c>
      <c r="C27" s="13" t="s">
        <v>5</v>
      </c>
      <c r="D27" s="2"/>
      <c r="E27" s="2"/>
      <c r="F27" s="2"/>
      <c r="G27" s="2"/>
      <c r="H27" s="5"/>
    </row>
    <row r="28">
      <c r="A28" s="19" t="s">
        <v>31</v>
      </c>
      <c r="B28" s="1">
        <v>7.0</v>
      </c>
      <c r="C28" s="13" t="s">
        <v>5</v>
      </c>
      <c r="D28" s="2"/>
      <c r="E28" s="2"/>
      <c r="F28" s="2"/>
      <c r="G28" s="2"/>
      <c r="H28" s="9"/>
    </row>
    <row r="29">
      <c r="A29" s="19" t="s">
        <v>32</v>
      </c>
      <c r="B29" s="1">
        <v>7.0</v>
      </c>
      <c r="C29" s="13" t="s">
        <v>5</v>
      </c>
      <c r="D29" s="2"/>
      <c r="E29" s="2"/>
      <c r="F29" s="2"/>
      <c r="G29" s="2"/>
      <c r="H29" s="9"/>
    </row>
    <row r="30">
      <c r="A30" s="19" t="s">
        <v>33</v>
      </c>
      <c r="B30" s="1">
        <v>6.0</v>
      </c>
      <c r="C30" s="13" t="s">
        <v>5</v>
      </c>
      <c r="D30" s="2"/>
      <c r="E30" s="2"/>
      <c r="F30" s="2"/>
      <c r="G30" s="2"/>
      <c r="H30" s="9"/>
    </row>
    <row r="31">
      <c r="A31" s="19" t="s">
        <v>34</v>
      </c>
      <c r="B31" s="1">
        <v>5.0</v>
      </c>
      <c r="C31" s="13" t="s">
        <v>5</v>
      </c>
      <c r="D31" s="2"/>
      <c r="E31" s="2"/>
      <c r="F31" s="2"/>
      <c r="G31" s="2"/>
      <c r="H31" s="9"/>
    </row>
    <row r="32">
      <c r="A32" s="20" t="s">
        <v>35</v>
      </c>
      <c r="B32" s="12">
        <v>3.0</v>
      </c>
      <c r="C32" s="13" t="s">
        <v>5</v>
      </c>
      <c r="D32" s="2"/>
      <c r="E32" s="2"/>
      <c r="F32" s="2"/>
      <c r="G32" s="2"/>
      <c r="H32" s="9"/>
    </row>
    <row r="33">
      <c r="A33" s="21" t="s">
        <v>36</v>
      </c>
      <c r="B33" s="12">
        <v>1.0</v>
      </c>
      <c r="C33" s="13" t="s">
        <v>5</v>
      </c>
      <c r="D33" s="2"/>
      <c r="E33" s="2"/>
      <c r="F33" s="2"/>
      <c r="G33" s="2"/>
      <c r="H33" s="9"/>
    </row>
    <row r="34">
      <c r="A34" s="21" t="s">
        <v>37</v>
      </c>
      <c r="B34" s="12">
        <v>1.0</v>
      </c>
      <c r="C34" s="13" t="s">
        <v>5</v>
      </c>
      <c r="D34" s="2"/>
      <c r="E34" s="2"/>
      <c r="F34" s="2"/>
      <c r="G34" s="2"/>
      <c r="H34" s="9"/>
    </row>
    <row r="35">
      <c r="A35" s="21" t="s">
        <v>38</v>
      </c>
      <c r="B35" s="12">
        <v>1.0</v>
      </c>
      <c r="C35" s="13" t="s">
        <v>5</v>
      </c>
      <c r="D35" s="2"/>
      <c r="E35" s="2"/>
      <c r="F35" s="2"/>
      <c r="G35" s="2"/>
      <c r="H35" s="9"/>
    </row>
    <row r="36">
      <c r="A36" s="21" t="s">
        <v>39</v>
      </c>
      <c r="B36" s="12">
        <v>1.0</v>
      </c>
      <c r="C36" s="13" t="s">
        <v>5</v>
      </c>
      <c r="D36" s="2"/>
      <c r="E36" s="2"/>
      <c r="F36" s="2"/>
      <c r="G36" s="2"/>
      <c r="H36" s="9"/>
    </row>
    <row r="37">
      <c r="A37" s="21" t="s">
        <v>28</v>
      </c>
      <c r="B37" s="12">
        <v>2.0</v>
      </c>
      <c r="C37" s="13" t="s">
        <v>5</v>
      </c>
      <c r="D37" s="2"/>
      <c r="E37" s="2"/>
      <c r="F37" s="2"/>
      <c r="G37" s="2"/>
      <c r="H37" s="9"/>
    </row>
    <row r="38">
      <c r="A38" s="21" t="s">
        <v>40</v>
      </c>
      <c r="B38" s="12">
        <v>2.0</v>
      </c>
      <c r="C38" s="13" t="s">
        <v>5</v>
      </c>
      <c r="D38" s="2"/>
      <c r="E38" s="2"/>
      <c r="F38" s="2"/>
      <c r="G38" s="2"/>
      <c r="H38" s="9"/>
    </row>
    <row r="39">
      <c r="A39" s="21" t="s">
        <v>41</v>
      </c>
      <c r="B39" s="12">
        <v>2.0</v>
      </c>
      <c r="C39" s="13" t="s">
        <v>5</v>
      </c>
      <c r="D39" s="2"/>
      <c r="E39" s="2"/>
      <c r="F39" s="2"/>
      <c r="G39" s="2"/>
      <c r="H39" s="9"/>
    </row>
    <row r="40">
      <c r="A40" s="21" t="s">
        <v>42</v>
      </c>
      <c r="B40" s="12">
        <v>2.0</v>
      </c>
      <c r="C40" s="13" t="s">
        <v>5</v>
      </c>
      <c r="D40" s="2"/>
      <c r="E40" s="2"/>
      <c r="F40" s="2"/>
      <c r="G40" s="2"/>
      <c r="H40" s="9"/>
    </row>
    <row r="41">
      <c r="A41" s="21" t="s">
        <v>43</v>
      </c>
      <c r="B41" s="12">
        <v>1.0</v>
      </c>
      <c r="C41" s="13" t="s">
        <v>5</v>
      </c>
      <c r="D41" s="2"/>
      <c r="E41" s="2"/>
      <c r="F41" s="2"/>
      <c r="G41" s="2"/>
      <c r="H41" s="9"/>
    </row>
    <row r="42">
      <c r="A42" s="21" t="s">
        <v>44</v>
      </c>
      <c r="B42" s="12">
        <v>2.0</v>
      </c>
      <c r="C42" s="13" t="s">
        <v>5</v>
      </c>
      <c r="D42" s="2"/>
      <c r="E42" s="2"/>
      <c r="F42" s="2"/>
      <c r="G42" s="2"/>
      <c r="H42" s="9"/>
    </row>
    <row r="43">
      <c r="A43" s="21" t="s">
        <v>45</v>
      </c>
      <c r="B43" s="12">
        <v>1.0</v>
      </c>
      <c r="C43" s="13" t="s">
        <v>5</v>
      </c>
      <c r="D43" s="2"/>
      <c r="E43" s="2"/>
      <c r="F43" s="2"/>
      <c r="G43" s="2"/>
      <c r="H43" s="9"/>
    </row>
    <row r="44">
      <c r="A44" s="21" t="s">
        <v>46</v>
      </c>
      <c r="B44" s="12">
        <v>1.0</v>
      </c>
      <c r="C44" s="13" t="s">
        <v>5</v>
      </c>
      <c r="D44" s="2"/>
      <c r="E44" s="2"/>
      <c r="F44" s="2"/>
      <c r="G44" s="2"/>
      <c r="H44" s="9"/>
    </row>
    <row r="45">
      <c r="A45" s="21" t="s">
        <v>47</v>
      </c>
      <c r="B45" s="12">
        <v>1.0</v>
      </c>
      <c r="C45" s="13" t="s">
        <v>5</v>
      </c>
      <c r="D45" s="2"/>
      <c r="E45" s="2"/>
      <c r="F45" s="2"/>
      <c r="G45" s="2"/>
      <c r="H45" s="9"/>
    </row>
    <row r="46">
      <c r="A46" s="21" t="s">
        <v>48</v>
      </c>
      <c r="B46" s="12">
        <v>1.0</v>
      </c>
      <c r="C46" s="13" t="s">
        <v>5</v>
      </c>
      <c r="D46" s="2"/>
      <c r="E46" s="2"/>
      <c r="F46" s="2"/>
      <c r="G46" s="2"/>
      <c r="H46" s="9"/>
    </row>
    <row r="47">
      <c r="A47" s="21" t="s">
        <v>49</v>
      </c>
      <c r="B47" s="12">
        <v>1.0</v>
      </c>
      <c r="C47" s="13" t="s">
        <v>5</v>
      </c>
      <c r="D47" s="2"/>
      <c r="E47" s="2"/>
      <c r="F47" s="2"/>
      <c r="G47" s="2"/>
      <c r="H47" s="9"/>
    </row>
    <row r="48">
      <c r="A48" s="21" t="s">
        <v>50</v>
      </c>
      <c r="B48" s="12">
        <v>1.0</v>
      </c>
      <c r="C48" s="13" t="s">
        <v>5</v>
      </c>
      <c r="D48" s="2"/>
      <c r="E48" s="2"/>
      <c r="F48" s="2"/>
      <c r="G48" s="2"/>
      <c r="H48" s="9"/>
    </row>
    <row r="49">
      <c r="A49" s="21" t="s">
        <v>51</v>
      </c>
      <c r="B49" s="12">
        <v>1.0</v>
      </c>
      <c r="C49" s="13" t="s">
        <v>5</v>
      </c>
      <c r="D49" s="2"/>
      <c r="E49" s="2"/>
      <c r="F49" s="2"/>
      <c r="G49" s="2"/>
      <c r="H49" s="9"/>
    </row>
    <row r="50">
      <c r="A50" s="21" t="s">
        <v>52</v>
      </c>
      <c r="B50" s="12">
        <v>2.0</v>
      </c>
      <c r="C50" s="13" t="s">
        <v>5</v>
      </c>
      <c r="D50" s="2"/>
      <c r="E50" s="2"/>
      <c r="F50" s="2"/>
      <c r="G50" s="2"/>
      <c r="H50" s="9"/>
    </row>
    <row r="51">
      <c r="A51" s="21" t="s">
        <v>53</v>
      </c>
      <c r="B51" s="12">
        <v>2.0</v>
      </c>
      <c r="C51" s="13" t="s">
        <v>5</v>
      </c>
      <c r="D51" s="2"/>
      <c r="E51" s="2"/>
      <c r="F51" s="2"/>
      <c r="G51" s="2"/>
      <c r="H51" s="9"/>
    </row>
    <row r="52">
      <c r="A52" s="22" t="s">
        <v>54</v>
      </c>
      <c r="B52" s="12">
        <v>1.0</v>
      </c>
      <c r="C52" s="13" t="s">
        <v>5</v>
      </c>
      <c r="D52" s="2"/>
      <c r="E52" s="2"/>
      <c r="F52" s="2"/>
      <c r="G52" s="2"/>
      <c r="H52" s="9"/>
    </row>
    <row r="53">
      <c r="A53" s="21" t="s">
        <v>55</v>
      </c>
      <c r="B53" s="12">
        <v>1.0</v>
      </c>
      <c r="C53" s="13" t="s">
        <v>5</v>
      </c>
      <c r="D53" s="2"/>
      <c r="E53" s="2"/>
      <c r="F53" s="2"/>
      <c r="G53" s="2"/>
      <c r="H53" s="9"/>
    </row>
    <row r="54">
      <c r="A54" s="21" t="s">
        <v>56</v>
      </c>
      <c r="B54" s="12">
        <v>1.0</v>
      </c>
      <c r="C54" s="13" t="s">
        <v>5</v>
      </c>
      <c r="D54" s="2"/>
      <c r="E54" s="2"/>
      <c r="F54" s="2"/>
      <c r="G54" s="2"/>
      <c r="H54" s="9"/>
    </row>
    <row r="55">
      <c r="A55" s="21" t="s">
        <v>57</v>
      </c>
      <c r="B55" s="12">
        <v>1.0</v>
      </c>
      <c r="C55" s="13" t="s">
        <v>5</v>
      </c>
      <c r="D55" s="2"/>
      <c r="E55" s="2"/>
      <c r="F55" s="2"/>
      <c r="G55" s="2"/>
      <c r="H55" s="9"/>
    </row>
    <row r="56">
      <c r="A56" s="21" t="s">
        <v>58</v>
      </c>
      <c r="B56" s="12">
        <v>2.0</v>
      </c>
      <c r="C56" s="13" t="s">
        <v>5</v>
      </c>
      <c r="D56" s="2"/>
      <c r="E56" s="2"/>
      <c r="F56" s="2"/>
      <c r="H56" s="9"/>
    </row>
    <row r="57">
      <c r="A57" s="21" t="s">
        <v>59</v>
      </c>
      <c r="B57" s="12">
        <v>2.0</v>
      </c>
      <c r="C57" s="13" t="s">
        <v>5</v>
      </c>
      <c r="D57" s="2"/>
      <c r="E57" s="2"/>
      <c r="F57" s="2"/>
      <c r="G57" s="2"/>
      <c r="H57" s="9"/>
    </row>
    <row r="58">
      <c r="A58" s="21" t="s">
        <v>60</v>
      </c>
      <c r="B58" s="12">
        <v>1.0</v>
      </c>
      <c r="C58" s="13" t="s">
        <v>5</v>
      </c>
      <c r="D58" s="2"/>
      <c r="E58" s="2"/>
      <c r="F58" s="2"/>
      <c r="G58" s="2"/>
      <c r="H58" s="9"/>
    </row>
    <row r="59">
      <c r="A59" s="21" t="s">
        <v>61</v>
      </c>
      <c r="B59" s="12">
        <v>1.0</v>
      </c>
      <c r="C59" s="13" t="s">
        <v>5</v>
      </c>
      <c r="D59" s="2"/>
      <c r="E59" s="2"/>
      <c r="F59" s="2"/>
      <c r="G59" s="2"/>
      <c r="H59" s="9"/>
    </row>
    <row r="60">
      <c r="A60" s="21" t="s">
        <v>62</v>
      </c>
      <c r="B60" s="12">
        <v>1.0</v>
      </c>
      <c r="C60" s="13" t="s">
        <v>5</v>
      </c>
      <c r="D60" s="2"/>
      <c r="E60" s="2"/>
      <c r="F60" s="2"/>
      <c r="G60" s="2"/>
      <c r="H60" s="9"/>
    </row>
    <row r="61">
      <c r="A61" s="21" t="s">
        <v>63</v>
      </c>
      <c r="B61" s="12">
        <v>1.0</v>
      </c>
      <c r="C61" s="13" t="s">
        <v>5</v>
      </c>
      <c r="D61" s="2"/>
      <c r="E61" s="2"/>
      <c r="F61" s="2"/>
      <c r="G61" s="2"/>
      <c r="H61" s="9"/>
    </row>
    <row r="62">
      <c r="A62" s="21" t="s">
        <v>64</v>
      </c>
      <c r="B62" s="12">
        <v>2.0</v>
      </c>
      <c r="C62" s="13" t="s">
        <v>5</v>
      </c>
      <c r="D62" s="2"/>
      <c r="E62" s="2"/>
      <c r="F62" s="2"/>
      <c r="G62" s="2"/>
      <c r="H62" s="9"/>
    </row>
    <row r="63">
      <c r="A63" s="21" t="s">
        <v>65</v>
      </c>
      <c r="B63" s="12">
        <v>1.0</v>
      </c>
      <c r="C63" s="13" t="s">
        <v>5</v>
      </c>
      <c r="D63" s="2"/>
      <c r="E63" s="2"/>
      <c r="F63" s="2"/>
      <c r="G63" s="2"/>
      <c r="H63" s="9"/>
    </row>
    <row r="64">
      <c r="A64" s="21" t="s">
        <v>66</v>
      </c>
      <c r="B64" s="12">
        <v>1.0</v>
      </c>
      <c r="C64" s="12" t="s">
        <v>5</v>
      </c>
      <c r="D64" s="2"/>
      <c r="E64" s="2"/>
      <c r="F64" s="2"/>
      <c r="G64" s="2"/>
      <c r="H64" s="11"/>
    </row>
    <row r="65">
      <c r="A65" s="21" t="s">
        <v>67</v>
      </c>
      <c r="B65" s="12">
        <v>1.0</v>
      </c>
      <c r="D65" s="2"/>
      <c r="E65" s="2"/>
      <c r="F65" s="2"/>
      <c r="G65" s="2"/>
      <c r="H65" s="2"/>
    </row>
    <row r="66">
      <c r="A66" s="12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64" width="3.0"/>
  </cols>
  <sheetData>
    <row r="1">
      <c r="A1" s="23"/>
      <c r="B1" s="14" t="s">
        <v>4</v>
      </c>
      <c r="C1" s="15" t="s">
        <v>6</v>
      </c>
      <c r="D1" s="16" t="s">
        <v>7</v>
      </c>
      <c r="E1" s="16" t="s">
        <v>8</v>
      </c>
      <c r="F1" s="16" t="s">
        <v>9</v>
      </c>
      <c r="G1" s="18" t="s">
        <v>10</v>
      </c>
      <c r="H1" s="18" t="s">
        <v>11</v>
      </c>
      <c r="I1" s="18" t="s">
        <v>12</v>
      </c>
      <c r="J1" s="18" t="s">
        <v>13</v>
      </c>
      <c r="K1" s="18" t="s">
        <v>14</v>
      </c>
      <c r="L1" s="18" t="s">
        <v>15</v>
      </c>
      <c r="M1" s="18" t="s">
        <v>16</v>
      </c>
      <c r="N1" s="18" t="s">
        <v>17</v>
      </c>
      <c r="O1" s="18" t="s">
        <v>18</v>
      </c>
      <c r="P1" s="18" t="s">
        <v>19</v>
      </c>
      <c r="Q1" s="19" t="s">
        <v>20</v>
      </c>
      <c r="R1" s="19" t="s">
        <v>21</v>
      </c>
      <c r="S1" s="19" t="s">
        <v>22</v>
      </c>
      <c r="T1" s="19" t="s">
        <v>23</v>
      </c>
      <c r="U1" s="19" t="s">
        <v>24</v>
      </c>
      <c r="V1" s="19" t="s">
        <v>25</v>
      </c>
      <c r="W1" s="19" t="s">
        <v>26</v>
      </c>
      <c r="X1" s="19" t="s">
        <v>27</v>
      </c>
      <c r="Y1" s="19" t="s">
        <v>28</v>
      </c>
      <c r="Z1" s="19" t="s">
        <v>29</v>
      </c>
      <c r="AA1" s="19" t="s">
        <v>30</v>
      </c>
      <c r="AB1" s="19" t="s">
        <v>31</v>
      </c>
      <c r="AC1" s="19" t="s">
        <v>32</v>
      </c>
      <c r="AD1" s="19" t="s">
        <v>33</v>
      </c>
      <c r="AE1" s="19" t="s">
        <v>34</v>
      </c>
      <c r="AF1" s="20" t="s">
        <v>35</v>
      </c>
      <c r="AG1" s="21" t="s">
        <v>36</v>
      </c>
      <c r="AH1" s="21" t="s">
        <v>37</v>
      </c>
      <c r="AI1" s="21" t="s">
        <v>38</v>
      </c>
      <c r="AJ1" s="21" t="s">
        <v>39</v>
      </c>
      <c r="AK1" s="21" t="s">
        <v>40</v>
      </c>
      <c r="AL1" s="21" t="s">
        <v>41</v>
      </c>
      <c r="AM1" s="21" t="s">
        <v>42</v>
      </c>
      <c r="AN1" s="21" t="s">
        <v>43</v>
      </c>
      <c r="AO1" s="21" t="s">
        <v>44</v>
      </c>
      <c r="AP1" s="21" t="s">
        <v>45</v>
      </c>
      <c r="AQ1" s="21" t="s">
        <v>46</v>
      </c>
      <c r="AR1" s="21" t="s">
        <v>47</v>
      </c>
      <c r="AS1" s="21" t="s">
        <v>48</v>
      </c>
      <c r="AT1" s="21" t="s">
        <v>49</v>
      </c>
      <c r="AU1" s="21" t="s">
        <v>50</v>
      </c>
      <c r="AV1" s="21" t="s">
        <v>51</v>
      </c>
      <c r="AW1" s="21" t="s">
        <v>52</v>
      </c>
      <c r="AX1" s="21" t="s">
        <v>53</v>
      </c>
      <c r="AY1" s="22" t="s">
        <v>54</v>
      </c>
      <c r="AZ1" s="21" t="s">
        <v>55</v>
      </c>
      <c r="BA1" s="21" t="s">
        <v>56</v>
      </c>
      <c r="BB1" s="21" t="s">
        <v>57</v>
      </c>
      <c r="BC1" s="21" t="s">
        <v>58</v>
      </c>
      <c r="BD1" s="21" t="s">
        <v>59</v>
      </c>
      <c r="BE1" s="21" t="s">
        <v>60</v>
      </c>
      <c r="BF1" s="21" t="s">
        <v>61</v>
      </c>
      <c r="BG1" s="21" t="s">
        <v>62</v>
      </c>
      <c r="BH1" s="21" t="s">
        <v>63</v>
      </c>
      <c r="BI1" s="21" t="s">
        <v>64</v>
      </c>
      <c r="BJ1" s="21" t="s">
        <v>65</v>
      </c>
      <c r="BK1" s="21" t="s">
        <v>66</v>
      </c>
      <c r="BL1" s="21" t="s">
        <v>67</v>
      </c>
    </row>
    <row r="2">
      <c r="A2" s="14" t="s">
        <v>4</v>
      </c>
      <c r="B2" s="24">
        <f> IF(COUNTIFS(rutas!$C$3:$C$200, "=" &amp; $A2, rutas!$D$3:$D$200, "=" &amp; B$1) + COUNTIFS(rutas!$C$3:$C$200, "=" &amp; B$1, rutas!$D$3:$D$200, "=" &amp; $A2)&gt; 0, 1, 0)</f>
        <v>0</v>
      </c>
      <c r="C2" s="24">
        <f> IF(COUNTIFS(rutas!$C$3:$C$200, "=" &amp; $A2, rutas!$D$3:$D$200, "=" &amp; C$1) + COUNTIFS(rutas!$C$3:$C$200, "=" &amp; C$1, rutas!$D$3:$D$200, "=" &amp; $A2)&gt; 0, 1, 0)</f>
        <v>1</v>
      </c>
      <c r="D2" s="24">
        <f> IF(COUNTIFS(rutas!$C$3:$C$200, "=" &amp; $A2, rutas!$D$3:$D$200, "=" &amp; D$1) + COUNTIFS(rutas!$C$3:$C$200, "=" &amp; D$1, rutas!$D$3:$D$200, "=" &amp; $A2)&gt; 0, 1, 0)</f>
        <v>0</v>
      </c>
      <c r="E2" s="24">
        <f> IF(COUNTIFS(rutas!$C$3:$C$200, "=" &amp; $A2, rutas!$D$3:$D$200, "=" &amp; E$1) + COUNTIFS(rutas!$C$3:$C$200, "=" &amp; E$1, rutas!$D$3:$D$200, "=" &amp; $A2)&gt; 0, 1, 0)</f>
        <v>0</v>
      </c>
      <c r="F2" s="24">
        <f> IF(COUNTIFS(rutas!$C$3:$C$200, "=" &amp; $A2, rutas!$D$3:$D$200, "=" &amp; F$1) + COUNTIFS(rutas!$C$3:$C$200, "=" &amp; F$1, rutas!$D$3:$D$200, "=" &amp; $A2)&gt; 0, 1, 0)</f>
        <v>0</v>
      </c>
      <c r="G2" s="24">
        <f> IF(COUNTIFS(rutas!$C$3:$C$200, "=" &amp; $A2, rutas!$D$3:$D$200, "=" &amp; G$1) + COUNTIFS(rutas!$C$3:$C$200, "=" &amp; G$1, rutas!$D$3:$D$200, "=" &amp; $A2)&gt; 0, 1, 0)</f>
        <v>0</v>
      </c>
      <c r="H2" s="24">
        <f> IF(COUNTIFS(rutas!$C$3:$C$200, "=" &amp; $A2, rutas!$D$3:$D$200, "=" &amp; H$1) + COUNTIFS(rutas!$C$3:$C$200, "=" &amp; H$1, rutas!$D$3:$D$200, "=" &amp; $A2)&gt; 0, 1, 0)</f>
        <v>0</v>
      </c>
      <c r="I2" s="24">
        <f> IF(COUNTIFS(rutas!$C$3:$C$200, "=" &amp; $A2, rutas!$D$3:$D$200, "=" &amp; I$1) + COUNTIFS(rutas!$C$3:$C$200, "=" &amp; I$1, rutas!$D$3:$D$200, "=" &amp; $A2)&gt; 0, 1, 0)</f>
        <v>0</v>
      </c>
      <c r="J2" s="24">
        <f> IF(COUNTIFS(rutas!$C$3:$C$200, "=" &amp; $A2, rutas!$D$3:$D$200, "=" &amp; J$1) + COUNTIFS(rutas!$C$3:$C$200, "=" &amp; J$1, rutas!$D$3:$D$200, "=" &amp; $A2)&gt; 0, 1, 0)</f>
        <v>0</v>
      </c>
      <c r="K2" s="24">
        <f> IF(COUNTIFS(rutas!$C$3:$C$200, "=" &amp; $A2, rutas!$D$3:$D$200, "=" &amp; K$1) + COUNTIFS(rutas!$C$3:$C$200, "=" &amp; K$1, rutas!$D$3:$D$200, "=" &amp; $A2)&gt; 0, 1, 0)</f>
        <v>0</v>
      </c>
      <c r="L2" s="24">
        <f> IF(COUNTIFS(rutas!$C$3:$C$200, "=" &amp; $A2, rutas!$D$3:$D$200, "=" &amp; L$1) + COUNTIFS(rutas!$C$3:$C$200, "=" &amp; L$1, rutas!$D$3:$D$200, "=" &amp; $A2)&gt; 0, 1, 0)</f>
        <v>0</v>
      </c>
      <c r="M2" s="24">
        <f> IF(COUNTIFS(rutas!$C$3:$C$200, "=" &amp; $A2, rutas!$D$3:$D$200, "=" &amp; M$1) + COUNTIFS(rutas!$C$3:$C$200, "=" &amp; M$1, rutas!$D$3:$D$200, "=" &amp; $A2)&gt; 0, 1, 0)</f>
        <v>0</v>
      </c>
      <c r="N2" s="24">
        <f> IF(COUNTIFS(rutas!$C$3:$C$200, "=" &amp; $A2, rutas!$D$3:$D$200, "=" &amp; N$1) + COUNTIFS(rutas!$C$3:$C$200, "=" &amp; N$1, rutas!$D$3:$D$200, "=" &amp; $A2)&gt; 0, 1, 0)</f>
        <v>0</v>
      </c>
      <c r="O2" s="24">
        <f> IF(COUNTIFS(rutas!$C$3:$C$200, "=" &amp; $A2, rutas!$D$3:$D$200, "=" &amp; O$1) + COUNTIFS(rutas!$C$3:$C$200, "=" &amp; O$1, rutas!$D$3:$D$200, "=" &amp; $A2)&gt; 0, 1, 0)</f>
        <v>0</v>
      </c>
      <c r="P2" s="24">
        <f> IF(COUNTIFS(rutas!$C$3:$C$200, "=" &amp; $A2, rutas!$D$3:$D$200, "=" &amp; P$1) + COUNTIFS(rutas!$C$3:$C$200, "=" &amp; P$1, rutas!$D$3:$D$200, "=" &amp; $A2)&gt; 0, 1, 0)</f>
        <v>0</v>
      </c>
      <c r="Q2" s="24">
        <f> IF(COUNTIFS(rutas!$C$3:$C$200, "=" &amp; $A2, rutas!$D$3:$D$200, "=" &amp; Q$1) + COUNTIFS(rutas!$C$3:$C$200, "=" &amp; Q$1, rutas!$D$3:$D$200, "=" &amp; $A2)&gt; 0, 1, 0)</f>
        <v>0</v>
      </c>
      <c r="R2" s="24">
        <f> IF(COUNTIFS(rutas!$C$3:$C$200, "=" &amp; $A2, rutas!$D$3:$D$200, "=" &amp; R$1) + COUNTIFS(rutas!$C$3:$C$200, "=" &amp; R$1, rutas!$D$3:$D$200, "=" &amp; $A2)&gt; 0, 1, 0)</f>
        <v>0</v>
      </c>
      <c r="S2" s="24">
        <f> IF(COUNTIFS(rutas!$C$3:$C$200, "=" &amp; $A2, rutas!$D$3:$D$200, "=" &amp; S$1) + COUNTIFS(rutas!$C$3:$C$200, "=" &amp; S$1, rutas!$D$3:$D$200, "=" &amp; $A2)&gt; 0, 1, 0)</f>
        <v>0</v>
      </c>
      <c r="T2" s="24">
        <f> IF(COUNTIFS(rutas!$C$3:$C$200, "=" &amp; $A2, rutas!$D$3:$D$200, "=" &amp; T$1) + COUNTIFS(rutas!$C$3:$C$200, "=" &amp; T$1, rutas!$D$3:$D$200, "=" &amp; $A2)&gt; 0, 1, 0)</f>
        <v>0</v>
      </c>
      <c r="U2" s="24">
        <f> IF(COUNTIFS(rutas!$C$3:$C$200, "=" &amp; $A2, rutas!$D$3:$D$200, "=" &amp; U$1) + COUNTIFS(rutas!$C$3:$C$200, "=" &amp; U$1, rutas!$D$3:$D$200, "=" &amp; $A2)&gt; 0, 1, 0)</f>
        <v>0</v>
      </c>
      <c r="V2" s="24">
        <f> IF(COUNTIFS(rutas!$C$3:$C$200, "=" &amp; $A2, rutas!$D$3:$D$200, "=" &amp; V$1) + COUNTIFS(rutas!$C$3:$C$200, "=" &amp; V$1, rutas!$D$3:$D$200, "=" &amp; $A2)&gt; 0, 1, 0)</f>
        <v>0</v>
      </c>
      <c r="W2" s="24">
        <f> IF(COUNTIFS(rutas!$C$3:$C$200, "=" &amp; $A2, rutas!$D$3:$D$200, "=" &amp; W$1) + COUNTIFS(rutas!$C$3:$C$200, "=" &amp; W$1, rutas!$D$3:$D$200, "=" &amp; $A2)&gt; 0, 1, 0)</f>
        <v>0</v>
      </c>
      <c r="X2" s="24">
        <f> IF(COUNTIFS(rutas!$C$3:$C$200, "=" &amp; $A2, rutas!$D$3:$D$200, "=" &amp; X$1) + COUNTIFS(rutas!$C$3:$C$200, "=" &amp; X$1, rutas!$D$3:$D$200, "=" &amp; $A2)&gt; 0, 1, 0)</f>
        <v>0</v>
      </c>
      <c r="Y2" s="24">
        <f> IF(COUNTIFS(rutas!$C$3:$C$200, "=" &amp; $A2, rutas!$D$3:$D$200, "=" &amp; Y$1) + COUNTIFS(rutas!$C$3:$C$200, "=" &amp; Y$1, rutas!$D$3:$D$200, "=" &amp; $A2)&gt; 0, 1, 0)</f>
        <v>0</v>
      </c>
      <c r="Z2" s="24">
        <f> IF(COUNTIFS(rutas!$C$3:$C$200, "=" &amp; $A2, rutas!$D$3:$D$200, "=" &amp; Z$1) + COUNTIFS(rutas!$C$3:$C$200, "=" &amp; Z$1, rutas!$D$3:$D$200, "=" &amp; $A2)&gt; 0, 1, 0)</f>
        <v>0</v>
      </c>
      <c r="AA2" s="24">
        <f> IF(COUNTIFS(rutas!$C$3:$C$200, "=" &amp; $A2, rutas!$D$3:$D$200, "=" &amp; AA$1) + COUNTIFS(rutas!$C$3:$C$200, "=" &amp; AA$1, rutas!$D$3:$D$200, "=" &amp; $A2)&gt; 0, 1, 0)</f>
        <v>0</v>
      </c>
      <c r="AB2" s="24">
        <f> IF(COUNTIFS(rutas!$C$3:$C$200, "=" &amp; $A2, rutas!$D$3:$D$200, "=" &amp; AB$1) + COUNTIFS(rutas!$C$3:$C$200, "=" &amp; AB$1, rutas!$D$3:$D$200, "=" &amp; $A2)&gt; 0, 1, 0)</f>
        <v>0</v>
      </c>
      <c r="AC2" s="24">
        <f> IF(COUNTIFS(rutas!$C$3:$C$200, "=" &amp; $A2, rutas!$D$3:$D$200, "=" &amp; AC$1) + COUNTIFS(rutas!$C$3:$C$200, "=" &amp; AC$1, rutas!$D$3:$D$200, "=" &amp; $A2)&gt; 0, 1, 0)</f>
        <v>0</v>
      </c>
      <c r="AD2" s="24">
        <f> IF(COUNTIFS(rutas!$C$3:$C$200, "=" &amp; $A2, rutas!$D$3:$D$200, "=" &amp; AD$1) + COUNTIFS(rutas!$C$3:$C$200, "=" &amp; AD$1, rutas!$D$3:$D$200, "=" &amp; $A2)&gt; 0, 1, 0)</f>
        <v>0</v>
      </c>
      <c r="AE2" s="24">
        <f> IF(COUNTIFS(rutas!$C$3:$C$200, "=" &amp; $A2, rutas!$D$3:$D$200, "=" &amp; AE$1) + COUNTIFS(rutas!$C$3:$C$200, "=" &amp; AE$1, rutas!$D$3:$D$200, "=" &amp; $A2)&gt; 0, 1, 0)</f>
        <v>0</v>
      </c>
      <c r="AF2" s="24">
        <f> IF(COUNTIFS(rutas!$C$3:$C$200, "=" &amp; $A2, rutas!$D$3:$D$200, "=" &amp; AF$1) + COUNTIFS(rutas!$C$3:$C$200, "=" &amp; AF$1, rutas!$D$3:$D$200, "=" &amp; $A2)&gt; 0, 1, 0)</f>
        <v>0</v>
      </c>
      <c r="AG2" s="24">
        <f> IF(COUNTIFS(rutas!$C$3:$C$200, "=" &amp; $A2, rutas!$D$3:$D$200, "=" &amp; AG$1) + COUNTIFS(rutas!$C$3:$C$200, "=" &amp; AG$1, rutas!$D$3:$D$200, "=" &amp; $A2)&gt; 0, 1, 0)</f>
        <v>0</v>
      </c>
      <c r="AH2" s="24">
        <f> IF(COUNTIFS(rutas!$C$3:$C$200, "=" &amp; $A2, rutas!$D$3:$D$200, "=" &amp; AH$1) + COUNTIFS(rutas!$C$3:$C$200, "=" &amp; AH$1, rutas!$D$3:$D$200, "=" &amp; $A2)&gt; 0, 1, 0)</f>
        <v>0</v>
      </c>
      <c r="AI2" s="24">
        <f> IF(COUNTIFS(rutas!$C$3:$C$200, "=" &amp; $A2, rutas!$D$3:$D$200, "=" &amp; AI$1) + COUNTIFS(rutas!$C$3:$C$200, "=" &amp; AI$1, rutas!$D$3:$D$200, "=" &amp; $A2)&gt; 0, 1, 0)</f>
        <v>0</v>
      </c>
      <c r="AJ2" s="24">
        <f> IF(COUNTIFS(rutas!$C$3:$C$200, "=" &amp; $A2, rutas!$D$3:$D$200, "=" &amp; AJ$1) + COUNTIFS(rutas!$C$3:$C$200, "=" &amp; AJ$1, rutas!$D$3:$D$200, "=" &amp; $A2)&gt; 0, 1, 0)</f>
        <v>0</v>
      </c>
      <c r="AK2" s="24">
        <f> IF(COUNTIFS(rutas!$C$3:$C$200, "=" &amp; $A2, rutas!$D$3:$D$200, "=" &amp; AK$1) + COUNTIFS(rutas!$C$3:$C$200, "=" &amp; AK$1, rutas!$D$3:$D$200, "=" &amp; $A2)&gt; 0, 1, 0)</f>
        <v>0</v>
      </c>
      <c r="AL2" s="24">
        <f> IF(COUNTIFS(rutas!$C$3:$C$200, "=" &amp; $A2, rutas!$D$3:$D$200, "=" &amp; AL$1) + COUNTIFS(rutas!$C$3:$C$200, "=" &amp; AL$1, rutas!$D$3:$D$200, "=" &amp; $A2)&gt; 0, 1, 0)</f>
        <v>0</v>
      </c>
      <c r="AM2" s="24">
        <f> IF(COUNTIFS(rutas!$C$3:$C$200, "=" &amp; $A2, rutas!$D$3:$D$200, "=" &amp; AM$1) + COUNTIFS(rutas!$C$3:$C$200, "=" &amp; AM$1, rutas!$D$3:$D$200, "=" &amp; $A2)&gt; 0, 1, 0)</f>
        <v>0</v>
      </c>
      <c r="AN2" s="24">
        <f> IF(COUNTIFS(rutas!$C$3:$C$200, "=" &amp; $A2, rutas!$D$3:$D$200, "=" &amp; AN$1) + COUNTIFS(rutas!$C$3:$C$200, "=" &amp; AN$1, rutas!$D$3:$D$200, "=" &amp; $A2)&gt; 0, 1, 0)</f>
        <v>0</v>
      </c>
      <c r="AO2" s="24">
        <f> IF(COUNTIFS(rutas!$C$3:$C$200, "=" &amp; $A2, rutas!$D$3:$D$200, "=" &amp; AO$1) + COUNTIFS(rutas!$C$3:$C$200, "=" &amp; AO$1, rutas!$D$3:$D$200, "=" &amp; $A2)&gt; 0, 1, 0)</f>
        <v>0</v>
      </c>
      <c r="AP2" s="24">
        <f> IF(COUNTIFS(rutas!$C$3:$C$200, "=" &amp; $A2, rutas!$D$3:$D$200, "=" &amp; AP$1) + COUNTIFS(rutas!$C$3:$C$200, "=" &amp; AP$1, rutas!$D$3:$D$200, "=" &amp; $A2)&gt; 0, 1, 0)</f>
        <v>0</v>
      </c>
      <c r="AQ2" s="24">
        <f> IF(COUNTIFS(rutas!$C$3:$C$200, "=" &amp; $A2, rutas!$D$3:$D$200, "=" &amp; AQ$1) + COUNTIFS(rutas!$C$3:$C$200, "=" &amp; AQ$1, rutas!$D$3:$D$200, "=" &amp; $A2)&gt; 0, 1, 0)</f>
        <v>0</v>
      </c>
      <c r="AR2" s="24">
        <f> IF(COUNTIFS(rutas!$C$3:$C$200, "=" &amp; $A2, rutas!$D$3:$D$200, "=" &amp; AR$1) + COUNTIFS(rutas!$C$3:$C$200, "=" &amp; AR$1, rutas!$D$3:$D$200, "=" &amp; $A2)&gt; 0, 1, 0)</f>
        <v>0</v>
      </c>
      <c r="AS2" s="24">
        <f> IF(COUNTIFS(rutas!$C$3:$C$200, "=" &amp; $A2, rutas!$D$3:$D$200, "=" &amp; AS$1) + COUNTIFS(rutas!$C$3:$C$200, "=" &amp; AS$1, rutas!$D$3:$D$200, "=" &amp; $A2)&gt; 0, 1, 0)</f>
        <v>0</v>
      </c>
      <c r="AT2" s="24">
        <f> IF(COUNTIFS(rutas!$C$3:$C$200, "=" &amp; $A2, rutas!$D$3:$D$200, "=" &amp; AT$1) + COUNTIFS(rutas!$C$3:$C$200, "=" &amp; AT$1, rutas!$D$3:$D$200, "=" &amp; $A2)&gt; 0, 1, 0)</f>
        <v>0</v>
      </c>
      <c r="AU2" s="24">
        <f> IF(COUNTIFS(rutas!$C$3:$C$200, "=" &amp; $A2, rutas!$D$3:$D$200, "=" &amp; AU$1) + COUNTIFS(rutas!$C$3:$C$200, "=" &amp; AU$1, rutas!$D$3:$D$200, "=" &amp; $A2)&gt; 0, 1, 0)</f>
        <v>0</v>
      </c>
      <c r="AV2" s="24">
        <f> IF(COUNTIFS(rutas!$C$3:$C$200, "=" &amp; $A2, rutas!$D$3:$D$200, "=" &amp; AV$1) + COUNTIFS(rutas!$C$3:$C$200, "=" &amp; AV$1, rutas!$D$3:$D$200, "=" &amp; $A2)&gt; 0, 1, 0)</f>
        <v>0</v>
      </c>
      <c r="AW2" s="24">
        <f> IF(COUNTIFS(rutas!$C$3:$C$200, "=" &amp; $A2, rutas!$D$3:$D$200, "=" &amp; AW$1) + COUNTIFS(rutas!$C$3:$C$200, "=" &amp; AW$1, rutas!$D$3:$D$200, "=" &amp; $A2)&gt; 0, 1, 0)</f>
        <v>0</v>
      </c>
      <c r="AX2" s="24">
        <f> IF(COUNTIFS(rutas!$C$3:$C$200, "=" &amp; $A2, rutas!$D$3:$D$200, "=" &amp; AX$1) + COUNTIFS(rutas!$C$3:$C$200, "=" &amp; AX$1, rutas!$D$3:$D$200, "=" &amp; $A2)&gt; 0, 1, 0)</f>
        <v>0</v>
      </c>
      <c r="AY2" s="24">
        <f> IF(COUNTIFS(rutas!$C$3:$C$200, "=" &amp; $A2, rutas!$D$3:$D$200, "=" &amp; AY$1) + COUNTIFS(rutas!$C$3:$C$200, "=" &amp; AY$1, rutas!$D$3:$D$200, "=" &amp; $A2)&gt; 0, 1, 0)</f>
        <v>0</v>
      </c>
      <c r="AZ2" s="24">
        <f> IF(COUNTIFS(rutas!$C$3:$C$200, "=" &amp; $A2, rutas!$D$3:$D$200, "=" &amp; AZ$1) + COUNTIFS(rutas!$C$3:$C$200, "=" &amp; AZ$1, rutas!$D$3:$D$200, "=" &amp; $A2)&gt; 0, 1, 0)</f>
        <v>0</v>
      </c>
      <c r="BA2" s="24">
        <f> IF(COUNTIFS(rutas!$C$3:$C$200, "=" &amp; $A2, rutas!$D$3:$D$200, "=" &amp; BA$1) + COUNTIFS(rutas!$C$3:$C$200, "=" &amp; BA$1, rutas!$D$3:$D$200, "=" &amp; $A2)&gt; 0, 1, 0)</f>
        <v>0</v>
      </c>
      <c r="BB2" s="24">
        <f> IF(COUNTIFS(rutas!$C$3:$C$200, "=" &amp; $A2, rutas!$D$3:$D$200, "=" &amp; BB$1) + COUNTIFS(rutas!$C$3:$C$200, "=" &amp; BB$1, rutas!$D$3:$D$200, "=" &amp; $A2)&gt; 0, 1, 0)</f>
        <v>0</v>
      </c>
      <c r="BC2" s="24">
        <f> IF(COUNTIFS(rutas!$C$3:$C$200, "=" &amp; $A2, rutas!$D$3:$D$200, "=" &amp; BC$1) + COUNTIFS(rutas!$C$3:$C$200, "=" &amp; BC$1, rutas!$D$3:$D$200, "=" &amp; $A2)&gt; 0, 1, 0)</f>
        <v>0</v>
      </c>
      <c r="BD2" s="24">
        <f> IF(COUNTIFS(rutas!$C$3:$C$200, "=" &amp; $A2, rutas!$D$3:$D$200, "=" &amp; BD$1) + COUNTIFS(rutas!$C$3:$C$200, "=" &amp; BD$1, rutas!$D$3:$D$200, "=" &amp; $A2)&gt; 0, 1, 0)</f>
        <v>0</v>
      </c>
      <c r="BE2" s="24">
        <f> IF(COUNTIFS(rutas!$C$3:$C$200, "=" &amp; $A2, rutas!$D$3:$D$200, "=" &amp; BE$1) + COUNTIFS(rutas!$C$3:$C$200, "=" &amp; BE$1, rutas!$D$3:$D$200, "=" &amp; $A2)&gt; 0, 1, 0)</f>
        <v>0</v>
      </c>
      <c r="BF2" s="24">
        <f> IF(COUNTIFS(rutas!$C$3:$C$200, "=" &amp; $A2, rutas!$D$3:$D$200, "=" &amp; BF$1) + COUNTIFS(rutas!$C$3:$C$200, "=" &amp; BF$1, rutas!$D$3:$D$200, "=" &amp; $A2)&gt; 0, 1, 0)</f>
        <v>0</v>
      </c>
      <c r="BG2" s="24">
        <f> IF(COUNTIFS(rutas!$C$3:$C$200, "=" &amp; $A2, rutas!$D$3:$D$200, "=" &amp; BG$1) + COUNTIFS(rutas!$C$3:$C$200, "=" &amp; BG$1, rutas!$D$3:$D$200, "=" &amp; $A2)&gt; 0, 1, 0)</f>
        <v>0</v>
      </c>
      <c r="BH2" s="24">
        <f> IF(COUNTIFS(rutas!$C$3:$C$200, "=" &amp; $A2, rutas!$D$3:$D$200, "=" &amp; BH$1) + COUNTIFS(rutas!$C$3:$C$200, "=" &amp; BH$1, rutas!$D$3:$D$200, "=" &amp; $A2)&gt; 0, 1, 0)</f>
        <v>0</v>
      </c>
      <c r="BI2" s="24">
        <f> IF(COUNTIFS(rutas!$C$3:$C$200, "=" &amp; $A2, rutas!$D$3:$D$200, "=" &amp; BI$1) + COUNTIFS(rutas!$C$3:$C$200, "=" &amp; BI$1, rutas!$D$3:$D$200, "=" &amp; $A2)&gt; 0, 1, 0)</f>
        <v>0</v>
      </c>
      <c r="BJ2" s="24">
        <f> IF(COUNTIFS(rutas!$C$3:$C$200, "=" &amp; $A2, rutas!$D$3:$D$200, "=" &amp; BJ$1) + COUNTIFS(rutas!$C$3:$C$200, "=" &amp; BJ$1, rutas!$D$3:$D$200, "=" &amp; $A2)&gt; 0, 1, 0)</f>
        <v>0</v>
      </c>
      <c r="BK2" s="24">
        <f> IF(COUNTIFS(rutas!$C$3:$C$200, "=" &amp; $A2, rutas!$D$3:$D$200, "=" &amp; BK$1) + COUNTIFS(rutas!$C$3:$C$200, "=" &amp; BK$1, rutas!$D$3:$D$200, "=" &amp; $A2)&gt; 0, 1, 0)</f>
        <v>0</v>
      </c>
      <c r="BL2" s="24">
        <f> IF(COUNTIFS(rutas!$C$3:$C$200, "=" &amp; $A2, rutas!$D$3:$D$200, "=" &amp; BL$1) + COUNTIFS(rutas!$C$3:$C$200, "=" &amp; BL$1, rutas!$D$3:$D$200, "=" &amp; $A2)&gt; 0, 1, 0)</f>
        <v>0</v>
      </c>
    </row>
    <row r="3">
      <c r="A3" s="15" t="s">
        <v>6</v>
      </c>
      <c r="B3" s="24">
        <f> IF(COUNTIFS(rutas!$C$3:$C$200, "=" &amp; $A3, rutas!$D$3:$D$200, "=" &amp; B$1) + COUNTIFS(rutas!$C$3:$C$200, "=" &amp; B$1, rutas!$D$3:$D$200, "=" &amp; $A3)&gt; 0, 1, 0)</f>
        <v>1</v>
      </c>
      <c r="C3" s="24">
        <f> IF(COUNTIFS(rutas!$C$3:$C$200, "=" &amp; $A3, rutas!$D$3:$D$200, "=" &amp; C$1) + COUNTIFS(rutas!$C$3:$C$200, "=" &amp; C$1, rutas!$D$3:$D$200, "=" &amp; $A3)&gt; 0, 1, 0)</f>
        <v>0</v>
      </c>
      <c r="D3" s="24">
        <f> IF(COUNTIFS(rutas!$C$3:$C$200, "=" &amp; $A3, rutas!$D$3:$D$200, "=" &amp; D$1) + COUNTIFS(rutas!$C$3:$C$200, "=" &amp; D$1, rutas!$D$3:$D$200, "=" &amp; $A3)&gt; 0, 1, 0)</f>
        <v>0</v>
      </c>
      <c r="E3" s="24">
        <f> IF(COUNTIFS(rutas!$C$3:$C$200, "=" &amp; $A3, rutas!$D$3:$D$200, "=" &amp; E$1) + COUNTIFS(rutas!$C$3:$C$200, "=" &amp; E$1, rutas!$D$3:$D$200, "=" &amp; $A3)&gt; 0, 1, 0)</f>
        <v>0</v>
      </c>
      <c r="F3" s="24">
        <f> IF(COUNTIFS(rutas!$C$3:$C$200, "=" &amp; $A3, rutas!$D$3:$D$200, "=" &amp; F$1) + COUNTIFS(rutas!$C$3:$C$200, "=" &amp; F$1, rutas!$D$3:$D$200, "=" &amp; $A3)&gt; 0, 1, 0)</f>
        <v>0</v>
      </c>
      <c r="G3" s="24">
        <f> IF(COUNTIFS(rutas!$C$3:$C$200, "=" &amp; $A3, rutas!$D$3:$D$200, "=" &amp; G$1) + COUNTIFS(rutas!$C$3:$C$200, "=" &amp; G$1, rutas!$D$3:$D$200, "=" &amp; $A3)&gt; 0, 1, 0)</f>
        <v>0</v>
      </c>
      <c r="H3" s="24">
        <f> IF(COUNTIFS(rutas!$C$3:$C$200, "=" &amp; $A3, rutas!$D$3:$D$200, "=" &amp; H$1) + COUNTIFS(rutas!$C$3:$C$200, "=" &amp; H$1, rutas!$D$3:$D$200, "=" &amp; $A3)&gt; 0, 1, 0)</f>
        <v>0</v>
      </c>
      <c r="I3" s="24">
        <f> IF(COUNTIFS(rutas!$C$3:$C$200, "=" &amp; $A3, rutas!$D$3:$D$200, "=" &amp; I$1) + COUNTIFS(rutas!$C$3:$C$200, "=" &amp; I$1, rutas!$D$3:$D$200, "=" &amp; $A3)&gt; 0, 1, 0)</f>
        <v>0</v>
      </c>
      <c r="J3" s="24">
        <f> IF(COUNTIFS(rutas!$C$3:$C$200, "=" &amp; $A3, rutas!$D$3:$D$200, "=" &amp; J$1) + COUNTIFS(rutas!$C$3:$C$200, "=" &amp; J$1, rutas!$D$3:$D$200, "=" &amp; $A3)&gt; 0, 1, 0)</f>
        <v>0</v>
      </c>
      <c r="K3" s="24">
        <f> IF(COUNTIFS(rutas!$C$3:$C$200, "=" &amp; $A3, rutas!$D$3:$D$200, "=" &amp; K$1) + COUNTIFS(rutas!$C$3:$C$200, "=" &amp; K$1, rutas!$D$3:$D$200, "=" &amp; $A3)&gt; 0, 1, 0)</f>
        <v>0</v>
      </c>
      <c r="L3" s="24">
        <f> IF(COUNTIFS(rutas!$C$3:$C$200, "=" &amp; $A3, rutas!$D$3:$D$200, "=" &amp; L$1) + COUNTIFS(rutas!$C$3:$C$200, "=" &amp; L$1, rutas!$D$3:$D$200, "=" &amp; $A3)&gt; 0, 1, 0)</f>
        <v>0</v>
      </c>
      <c r="M3" s="24">
        <f> IF(COUNTIFS(rutas!$C$3:$C$200, "=" &amp; $A3, rutas!$D$3:$D$200, "=" &amp; M$1) + COUNTIFS(rutas!$C$3:$C$200, "=" &amp; M$1, rutas!$D$3:$D$200, "=" &amp; $A3)&gt; 0, 1, 0)</f>
        <v>0</v>
      </c>
      <c r="N3" s="24">
        <f> IF(COUNTIFS(rutas!$C$3:$C$200, "=" &amp; $A3, rutas!$D$3:$D$200, "=" &amp; N$1) + COUNTIFS(rutas!$C$3:$C$200, "=" &amp; N$1, rutas!$D$3:$D$200, "=" &amp; $A3)&gt; 0, 1, 0)</f>
        <v>0</v>
      </c>
      <c r="O3" s="24">
        <f> IF(COUNTIFS(rutas!$C$3:$C$200, "=" &amp; $A3, rutas!$D$3:$D$200, "=" &amp; O$1) + COUNTIFS(rutas!$C$3:$C$200, "=" &amp; O$1, rutas!$D$3:$D$200, "=" &amp; $A3)&gt; 0, 1, 0)</f>
        <v>0</v>
      </c>
      <c r="P3" s="24">
        <f> IF(COUNTIFS(rutas!$C$3:$C$200, "=" &amp; $A3, rutas!$D$3:$D$200, "=" &amp; P$1) + COUNTIFS(rutas!$C$3:$C$200, "=" &amp; P$1, rutas!$D$3:$D$200, "=" &amp; $A3)&gt; 0, 1, 0)</f>
        <v>0</v>
      </c>
      <c r="Q3" s="24">
        <f> IF(COUNTIFS(rutas!$C$3:$C$200, "=" &amp; $A3, rutas!$D$3:$D$200, "=" &amp; Q$1) + COUNTIFS(rutas!$C$3:$C$200, "=" &amp; Q$1, rutas!$D$3:$D$200, "=" &amp; $A3)&gt; 0, 1, 0)</f>
        <v>0</v>
      </c>
      <c r="R3" s="24">
        <f> IF(COUNTIFS(rutas!$C$3:$C$200, "=" &amp; $A3, rutas!$D$3:$D$200, "=" &amp; R$1) + COUNTIFS(rutas!$C$3:$C$200, "=" &amp; R$1, rutas!$D$3:$D$200, "=" &amp; $A3)&gt; 0, 1, 0)</f>
        <v>0</v>
      </c>
      <c r="S3" s="24">
        <f> IF(COUNTIFS(rutas!$C$3:$C$200, "=" &amp; $A3, rutas!$D$3:$D$200, "=" &amp; S$1) + COUNTIFS(rutas!$C$3:$C$200, "=" &amp; S$1, rutas!$D$3:$D$200, "=" &amp; $A3)&gt; 0, 1, 0)</f>
        <v>0</v>
      </c>
      <c r="T3" s="24">
        <f> IF(COUNTIFS(rutas!$C$3:$C$200, "=" &amp; $A3, rutas!$D$3:$D$200, "=" &amp; T$1) + COUNTIFS(rutas!$C$3:$C$200, "=" &amp; T$1, rutas!$D$3:$D$200, "=" &amp; $A3)&gt; 0, 1, 0)</f>
        <v>0</v>
      </c>
      <c r="U3" s="24">
        <f> IF(COUNTIFS(rutas!$C$3:$C$200, "=" &amp; $A3, rutas!$D$3:$D$200, "=" &amp; U$1) + COUNTIFS(rutas!$C$3:$C$200, "=" &amp; U$1, rutas!$D$3:$D$200, "=" &amp; $A3)&gt; 0, 1, 0)</f>
        <v>0</v>
      </c>
      <c r="V3" s="24">
        <f> IF(COUNTIFS(rutas!$C$3:$C$200, "=" &amp; $A3, rutas!$D$3:$D$200, "=" &amp; V$1) + COUNTIFS(rutas!$C$3:$C$200, "=" &amp; V$1, rutas!$D$3:$D$200, "=" &amp; $A3)&gt; 0, 1, 0)</f>
        <v>0</v>
      </c>
      <c r="W3" s="24">
        <f> IF(COUNTIFS(rutas!$C$3:$C$200, "=" &amp; $A3, rutas!$D$3:$D$200, "=" &amp; W$1) + COUNTIFS(rutas!$C$3:$C$200, "=" &amp; W$1, rutas!$D$3:$D$200, "=" &amp; $A3)&gt; 0, 1, 0)</f>
        <v>0</v>
      </c>
      <c r="X3" s="24">
        <f> IF(COUNTIFS(rutas!$C$3:$C$200, "=" &amp; $A3, rutas!$D$3:$D$200, "=" &amp; X$1) + COUNTIFS(rutas!$C$3:$C$200, "=" &amp; X$1, rutas!$D$3:$D$200, "=" &amp; $A3)&gt; 0, 1, 0)</f>
        <v>0</v>
      </c>
      <c r="Y3" s="24">
        <f> IF(COUNTIFS(rutas!$C$3:$C$200, "=" &amp; $A3, rutas!$D$3:$D$200, "=" &amp; Y$1) + COUNTIFS(rutas!$C$3:$C$200, "=" &amp; Y$1, rutas!$D$3:$D$200, "=" &amp; $A3)&gt; 0, 1, 0)</f>
        <v>0</v>
      </c>
      <c r="Z3" s="24">
        <f> IF(COUNTIFS(rutas!$C$3:$C$200, "=" &amp; $A3, rutas!$D$3:$D$200, "=" &amp; Z$1) + COUNTIFS(rutas!$C$3:$C$200, "=" &amp; Z$1, rutas!$D$3:$D$200, "=" &amp; $A3)&gt; 0, 1, 0)</f>
        <v>0</v>
      </c>
      <c r="AA3" s="24">
        <f> IF(COUNTIFS(rutas!$C$3:$C$200, "=" &amp; $A3, rutas!$D$3:$D$200, "=" &amp; AA$1) + COUNTIFS(rutas!$C$3:$C$200, "=" &amp; AA$1, rutas!$D$3:$D$200, "=" &amp; $A3)&gt; 0, 1, 0)</f>
        <v>0</v>
      </c>
      <c r="AB3" s="24">
        <f> IF(COUNTIFS(rutas!$C$3:$C$200, "=" &amp; $A3, rutas!$D$3:$D$200, "=" &amp; AB$1) + COUNTIFS(rutas!$C$3:$C$200, "=" &amp; AB$1, rutas!$D$3:$D$200, "=" &amp; $A3)&gt; 0, 1, 0)</f>
        <v>0</v>
      </c>
      <c r="AC3" s="24">
        <f> IF(COUNTIFS(rutas!$C$3:$C$200, "=" &amp; $A3, rutas!$D$3:$D$200, "=" &amp; AC$1) + COUNTIFS(rutas!$C$3:$C$200, "=" &amp; AC$1, rutas!$D$3:$D$200, "=" &amp; $A3)&gt; 0, 1, 0)</f>
        <v>0</v>
      </c>
      <c r="AD3" s="24">
        <f> IF(COUNTIFS(rutas!$C$3:$C$200, "=" &amp; $A3, rutas!$D$3:$D$200, "=" &amp; AD$1) + COUNTIFS(rutas!$C$3:$C$200, "=" &amp; AD$1, rutas!$D$3:$D$200, "=" &amp; $A3)&gt; 0, 1, 0)</f>
        <v>0</v>
      </c>
      <c r="AE3" s="24">
        <f> IF(COUNTIFS(rutas!$C$3:$C$200, "=" &amp; $A3, rutas!$D$3:$D$200, "=" &amp; AE$1) + COUNTIFS(rutas!$C$3:$C$200, "=" &amp; AE$1, rutas!$D$3:$D$200, "=" &amp; $A3)&gt; 0, 1, 0)</f>
        <v>0</v>
      </c>
      <c r="AF3" s="24">
        <f> IF(COUNTIFS(rutas!$C$3:$C$200, "=" &amp; $A3, rutas!$D$3:$D$200, "=" &amp; AF$1) + COUNTIFS(rutas!$C$3:$C$200, "=" &amp; AF$1, rutas!$D$3:$D$200, "=" &amp; $A3)&gt; 0, 1, 0)</f>
        <v>0</v>
      </c>
      <c r="AG3" s="24">
        <f> IF(COUNTIFS(rutas!$C$3:$C$200, "=" &amp; $A3, rutas!$D$3:$D$200, "=" &amp; AG$1) + COUNTIFS(rutas!$C$3:$C$200, "=" &amp; AG$1, rutas!$D$3:$D$200, "=" &amp; $A3)&gt; 0, 1, 0)</f>
        <v>0</v>
      </c>
      <c r="AH3" s="24">
        <f> IF(COUNTIFS(rutas!$C$3:$C$200, "=" &amp; $A3, rutas!$D$3:$D$200, "=" &amp; AH$1) + COUNTIFS(rutas!$C$3:$C$200, "=" &amp; AH$1, rutas!$D$3:$D$200, "=" &amp; $A3)&gt; 0, 1, 0)</f>
        <v>1</v>
      </c>
      <c r="AI3" s="24">
        <f> IF(COUNTIFS(rutas!$C$3:$C$200, "=" &amp; $A3, rutas!$D$3:$D$200, "=" &amp; AI$1) + COUNTIFS(rutas!$C$3:$C$200, "=" &amp; AI$1, rutas!$D$3:$D$200, "=" &amp; $A3)&gt; 0, 1, 0)</f>
        <v>0</v>
      </c>
      <c r="AJ3" s="24">
        <f> IF(COUNTIFS(rutas!$C$3:$C$200, "=" &amp; $A3, rutas!$D$3:$D$200, "=" &amp; AJ$1) + COUNTIFS(rutas!$C$3:$C$200, "=" &amp; AJ$1, rutas!$D$3:$D$200, "=" &amp; $A3)&gt; 0, 1, 0)</f>
        <v>0</v>
      </c>
      <c r="AK3" s="24">
        <f> IF(COUNTIFS(rutas!$C$3:$C$200, "=" &amp; $A3, rutas!$D$3:$D$200, "=" &amp; AK$1) + COUNTIFS(rutas!$C$3:$C$200, "=" &amp; AK$1, rutas!$D$3:$D$200, "=" &amp; $A3)&gt; 0, 1, 0)</f>
        <v>1</v>
      </c>
      <c r="AL3" s="24">
        <f> IF(COUNTIFS(rutas!$C$3:$C$200, "=" &amp; $A3, rutas!$D$3:$D$200, "=" &amp; AL$1) + COUNTIFS(rutas!$C$3:$C$200, "=" &amp; AL$1, rutas!$D$3:$D$200, "=" &amp; $A3)&gt; 0, 1, 0)</f>
        <v>0</v>
      </c>
      <c r="AM3" s="24">
        <f> IF(COUNTIFS(rutas!$C$3:$C$200, "=" &amp; $A3, rutas!$D$3:$D$200, "=" &amp; AM$1) + COUNTIFS(rutas!$C$3:$C$200, "=" &amp; AM$1, rutas!$D$3:$D$200, "=" &amp; $A3)&gt; 0, 1, 0)</f>
        <v>0</v>
      </c>
      <c r="AN3" s="24">
        <f> IF(COUNTIFS(rutas!$C$3:$C$200, "=" &amp; $A3, rutas!$D$3:$D$200, "=" &amp; AN$1) + COUNTIFS(rutas!$C$3:$C$200, "=" &amp; AN$1, rutas!$D$3:$D$200, "=" &amp; $A3)&gt; 0, 1, 0)</f>
        <v>0</v>
      </c>
      <c r="AO3" s="24">
        <f> IF(COUNTIFS(rutas!$C$3:$C$200, "=" &amp; $A3, rutas!$D$3:$D$200, "=" &amp; AO$1) + COUNTIFS(rutas!$C$3:$C$200, "=" &amp; AO$1, rutas!$D$3:$D$200, "=" &amp; $A3)&gt; 0, 1, 0)</f>
        <v>0</v>
      </c>
      <c r="AP3" s="24">
        <f> IF(COUNTIFS(rutas!$C$3:$C$200, "=" &amp; $A3, rutas!$D$3:$D$200, "=" &amp; AP$1) + COUNTIFS(rutas!$C$3:$C$200, "=" &amp; AP$1, rutas!$D$3:$D$200, "=" &amp; $A3)&gt; 0, 1, 0)</f>
        <v>0</v>
      </c>
      <c r="AQ3" s="24">
        <f> IF(COUNTIFS(rutas!$C$3:$C$200, "=" &amp; $A3, rutas!$D$3:$D$200, "=" &amp; AQ$1) + COUNTIFS(rutas!$C$3:$C$200, "=" &amp; AQ$1, rutas!$D$3:$D$200, "=" &amp; $A3)&gt; 0, 1, 0)</f>
        <v>0</v>
      </c>
      <c r="AR3" s="24">
        <f> IF(COUNTIFS(rutas!$C$3:$C$200, "=" &amp; $A3, rutas!$D$3:$D$200, "=" &amp; AR$1) + COUNTIFS(rutas!$C$3:$C$200, "=" &amp; AR$1, rutas!$D$3:$D$200, "=" &amp; $A3)&gt; 0, 1, 0)</f>
        <v>0</v>
      </c>
      <c r="AS3" s="24">
        <f> IF(COUNTIFS(rutas!$C$3:$C$200, "=" &amp; $A3, rutas!$D$3:$D$200, "=" &amp; AS$1) + COUNTIFS(rutas!$C$3:$C$200, "=" &amp; AS$1, rutas!$D$3:$D$200, "=" &amp; $A3)&gt; 0, 1, 0)</f>
        <v>0</v>
      </c>
      <c r="AT3" s="24">
        <f> IF(COUNTIFS(rutas!$C$3:$C$200, "=" &amp; $A3, rutas!$D$3:$D$200, "=" &amp; AT$1) + COUNTIFS(rutas!$C$3:$C$200, "=" &amp; AT$1, rutas!$D$3:$D$200, "=" &amp; $A3)&gt; 0, 1, 0)</f>
        <v>0</v>
      </c>
      <c r="AU3" s="24">
        <f> IF(COUNTIFS(rutas!$C$3:$C$200, "=" &amp; $A3, rutas!$D$3:$D$200, "=" &amp; AU$1) + COUNTIFS(rutas!$C$3:$C$200, "=" &amp; AU$1, rutas!$D$3:$D$200, "=" &amp; $A3)&gt; 0, 1, 0)</f>
        <v>0</v>
      </c>
      <c r="AV3" s="24">
        <f> IF(COUNTIFS(rutas!$C$3:$C$200, "=" &amp; $A3, rutas!$D$3:$D$200, "=" &amp; AV$1) + COUNTIFS(rutas!$C$3:$C$200, "=" &amp; AV$1, rutas!$D$3:$D$200, "=" &amp; $A3)&gt; 0, 1, 0)</f>
        <v>0</v>
      </c>
      <c r="AW3" s="24">
        <f> IF(COUNTIFS(rutas!$C$3:$C$200, "=" &amp; $A3, rutas!$D$3:$D$200, "=" &amp; AW$1) + COUNTIFS(rutas!$C$3:$C$200, "=" &amp; AW$1, rutas!$D$3:$D$200, "=" &amp; $A3)&gt; 0, 1, 0)</f>
        <v>0</v>
      </c>
      <c r="AX3" s="24">
        <f> IF(COUNTIFS(rutas!$C$3:$C$200, "=" &amp; $A3, rutas!$D$3:$D$200, "=" &amp; AX$1) + COUNTIFS(rutas!$C$3:$C$200, "=" &amp; AX$1, rutas!$D$3:$D$200, "=" &amp; $A3)&gt; 0, 1, 0)</f>
        <v>0</v>
      </c>
      <c r="AY3" s="24">
        <f> IF(COUNTIFS(rutas!$C$3:$C$200, "=" &amp; $A3, rutas!$D$3:$D$200, "=" &amp; AY$1) + COUNTIFS(rutas!$C$3:$C$200, "=" &amp; AY$1, rutas!$D$3:$D$200, "=" &amp; $A3)&gt; 0, 1, 0)</f>
        <v>0</v>
      </c>
      <c r="AZ3" s="24">
        <f> IF(COUNTIFS(rutas!$C$3:$C$200, "=" &amp; $A3, rutas!$D$3:$D$200, "=" &amp; AZ$1) + COUNTIFS(rutas!$C$3:$C$200, "=" &amp; AZ$1, rutas!$D$3:$D$200, "=" &amp; $A3)&gt; 0, 1, 0)</f>
        <v>0</v>
      </c>
      <c r="BA3" s="24">
        <f> IF(COUNTIFS(rutas!$C$3:$C$200, "=" &amp; $A3, rutas!$D$3:$D$200, "=" &amp; BA$1) + COUNTIFS(rutas!$C$3:$C$200, "=" &amp; BA$1, rutas!$D$3:$D$200, "=" &amp; $A3)&gt; 0, 1, 0)</f>
        <v>0</v>
      </c>
      <c r="BB3" s="24">
        <f> IF(COUNTIFS(rutas!$C$3:$C$200, "=" &amp; $A3, rutas!$D$3:$D$200, "=" &amp; BB$1) + COUNTIFS(rutas!$C$3:$C$200, "=" &amp; BB$1, rutas!$D$3:$D$200, "=" &amp; $A3)&gt; 0, 1, 0)</f>
        <v>0</v>
      </c>
      <c r="BC3" s="24">
        <f> IF(COUNTIFS(rutas!$C$3:$C$200, "=" &amp; $A3, rutas!$D$3:$D$200, "=" &amp; BC$1) + COUNTIFS(rutas!$C$3:$C$200, "=" &amp; BC$1, rutas!$D$3:$D$200, "=" &amp; $A3)&gt; 0, 1, 0)</f>
        <v>0</v>
      </c>
      <c r="BD3" s="24">
        <f> IF(COUNTIFS(rutas!$C$3:$C$200, "=" &amp; $A3, rutas!$D$3:$D$200, "=" &amp; BD$1) + COUNTIFS(rutas!$C$3:$C$200, "=" &amp; BD$1, rutas!$D$3:$D$200, "=" &amp; $A3)&gt; 0, 1, 0)</f>
        <v>0</v>
      </c>
      <c r="BE3" s="24">
        <f> IF(COUNTIFS(rutas!$C$3:$C$200, "=" &amp; $A3, rutas!$D$3:$D$200, "=" &amp; BE$1) + COUNTIFS(rutas!$C$3:$C$200, "=" &amp; BE$1, rutas!$D$3:$D$200, "=" &amp; $A3)&gt; 0, 1, 0)</f>
        <v>0</v>
      </c>
      <c r="BF3" s="24">
        <f> IF(COUNTIFS(rutas!$C$3:$C$200, "=" &amp; $A3, rutas!$D$3:$D$200, "=" &amp; BF$1) + COUNTIFS(rutas!$C$3:$C$200, "=" &amp; BF$1, rutas!$D$3:$D$200, "=" &amp; $A3)&gt; 0, 1, 0)</f>
        <v>0</v>
      </c>
      <c r="BG3" s="24">
        <f> IF(COUNTIFS(rutas!$C$3:$C$200, "=" &amp; $A3, rutas!$D$3:$D$200, "=" &amp; BG$1) + COUNTIFS(rutas!$C$3:$C$200, "=" &amp; BG$1, rutas!$D$3:$D$200, "=" &amp; $A3)&gt; 0, 1, 0)</f>
        <v>0</v>
      </c>
      <c r="BH3" s="24">
        <f> IF(COUNTIFS(rutas!$C$3:$C$200, "=" &amp; $A3, rutas!$D$3:$D$200, "=" &amp; BH$1) + COUNTIFS(rutas!$C$3:$C$200, "=" &amp; BH$1, rutas!$D$3:$D$200, "=" &amp; $A3)&gt; 0, 1, 0)</f>
        <v>0</v>
      </c>
      <c r="BI3" s="24">
        <f> IF(COUNTIFS(rutas!$C$3:$C$200, "=" &amp; $A3, rutas!$D$3:$D$200, "=" &amp; BI$1) + COUNTIFS(rutas!$C$3:$C$200, "=" &amp; BI$1, rutas!$D$3:$D$200, "=" &amp; $A3)&gt; 0, 1, 0)</f>
        <v>0</v>
      </c>
      <c r="BJ3" s="24">
        <f> IF(COUNTIFS(rutas!$C$3:$C$200, "=" &amp; $A3, rutas!$D$3:$D$200, "=" &amp; BJ$1) + COUNTIFS(rutas!$C$3:$C$200, "=" &amp; BJ$1, rutas!$D$3:$D$200, "=" &amp; $A3)&gt; 0, 1, 0)</f>
        <v>0</v>
      </c>
      <c r="BK3" s="24">
        <f> IF(COUNTIFS(rutas!$C$3:$C$200, "=" &amp; $A3, rutas!$D$3:$D$200, "=" &amp; BK$1) + COUNTIFS(rutas!$C$3:$C$200, "=" &amp; BK$1, rutas!$D$3:$D$200, "=" &amp; $A3)&gt; 0, 1, 0)</f>
        <v>1</v>
      </c>
      <c r="BL3" s="24">
        <f> IF(COUNTIFS(rutas!$C$3:$C$200, "=" &amp; $A3, rutas!$D$3:$D$200, "=" &amp; BL$1) + COUNTIFS(rutas!$C$3:$C$200, "=" &amp; BL$1, rutas!$D$3:$D$200, "=" &amp; $A3)&gt; 0, 1, 0)</f>
        <v>0</v>
      </c>
    </row>
    <row r="4">
      <c r="A4" s="16" t="s">
        <v>7</v>
      </c>
      <c r="B4" s="24">
        <f> IF(COUNTIFS(rutas!$C$3:$C$200, "=" &amp; $A4, rutas!$D$3:$D$200, "=" &amp; B$1) + COUNTIFS(rutas!$C$3:$C$200, "=" &amp; B$1, rutas!$D$3:$D$200, "=" &amp; $A4)&gt; 0, 1, 0)</f>
        <v>0</v>
      </c>
      <c r="C4" s="24">
        <f> IF(COUNTIFS(rutas!$C$3:$C$200, "=" &amp; $A4, rutas!$D$3:$D$200, "=" &amp; C$1) + COUNTIFS(rutas!$C$3:$C$200, "=" &amp; C$1, rutas!$D$3:$D$200, "=" &amp; $A4)&gt; 0, 1, 0)</f>
        <v>0</v>
      </c>
      <c r="D4" s="24">
        <f> IF(COUNTIFS(rutas!$C$3:$C$200, "=" &amp; $A4, rutas!$D$3:$D$200, "=" &amp; D$1) + COUNTIFS(rutas!$C$3:$C$200, "=" &amp; D$1, rutas!$D$3:$D$200, "=" &amp; $A4)&gt; 0, 1, 0)</f>
        <v>0</v>
      </c>
      <c r="E4" s="24">
        <f> IF(COUNTIFS(rutas!$C$3:$C$200, "=" &amp; $A4, rutas!$D$3:$D$200, "=" &amp; E$1) + COUNTIFS(rutas!$C$3:$C$200, "=" &amp; E$1, rutas!$D$3:$D$200, "=" &amp; $A4)&gt; 0, 1, 0)</f>
        <v>0</v>
      </c>
      <c r="F4" s="24">
        <f> IF(COUNTIFS(rutas!$C$3:$C$200, "=" &amp; $A4, rutas!$D$3:$D$200, "=" &amp; F$1) + COUNTIFS(rutas!$C$3:$C$200, "=" &amp; F$1, rutas!$D$3:$D$200, "=" &amp; $A4)&gt; 0, 1, 0)</f>
        <v>0</v>
      </c>
      <c r="G4" s="24">
        <f> IF(COUNTIFS(rutas!$C$3:$C$200, "=" &amp; $A4, rutas!$D$3:$D$200, "=" &amp; G$1) + COUNTIFS(rutas!$C$3:$C$200, "=" &amp; G$1, rutas!$D$3:$D$200, "=" &amp; $A4)&gt; 0, 1, 0)</f>
        <v>0</v>
      </c>
      <c r="H4" s="24">
        <f> IF(COUNTIFS(rutas!$C$3:$C$200, "=" &amp; $A4, rutas!$D$3:$D$200, "=" &amp; H$1) + COUNTIFS(rutas!$C$3:$C$200, "=" &amp; H$1, rutas!$D$3:$D$200, "=" &amp; $A4)&gt; 0, 1, 0)</f>
        <v>0</v>
      </c>
      <c r="I4" s="24">
        <f> IF(COUNTIFS(rutas!$C$3:$C$200, "=" &amp; $A4, rutas!$D$3:$D$200, "=" &amp; I$1) + COUNTIFS(rutas!$C$3:$C$200, "=" &amp; I$1, rutas!$D$3:$D$200, "=" &amp; $A4)&gt; 0, 1, 0)</f>
        <v>0</v>
      </c>
      <c r="J4" s="24">
        <f> IF(COUNTIFS(rutas!$C$3:$C$200, "=" &amp; $A4, rutas!$D$3:$D$200, "=" &amp; J$1) + COUNTIFS(rutas!$C$3:$C$200, "=" &amp; J$1, rutas!$D$3:$D$200, "=" &amp; $A4)&gt; 0, 1, 0)</f>
        <v>0</v>
      </c>
      <c r="K4" s="24">
        <f> IF(COUNTIFS(rutas!$C$3:$C$200, "=" &amp; $A4, rutas!$D$3:$D$200, "=" &amp; K$1) + COUNTIFS(rutas!$C$3:$C$200, "=" &amp; K$1, rutas!$D$3:$D$200, "=" &amp; $A4)&gt; 0, 1, 0)</f>
        <v>0</v>
      </c>
      <c r="L4" s="24">
        <f> IF(COUNTIFS(rutas!$C$3:$C$200, "=" &amp; $A4, rutas!$D$3:$D$200, "=" &amp; L$1) + COUNTIFS(rutas!$C$3:$C$200, "=" &amp; L$1, rutas!$D$3:$D$200, "=" &amp; $A4)&gt; 0, 1, 0)</f>
        <v>1</v>
      </c>
      <c r="M4" s="24">
        <f> IF(COUNTIFS(rutas!$C$3:$C$200, "=" &amp; $A4, rutas!$D$3:$D$200, "=" &amp; M$1) + COUNTIFS(rutas!$C$3:$C$200, "=" &amp; M$1, rutas!$D$3:$D$200, "=" &amp; $A4)&gt; 0, 1, 0)</f>
        <v>0</v>
      </c>
      <c r="N4" s="24">
        <f> IF(COUNTIFS(rutas!$C$3:$C$200, "=" &amp; $A4, rutas!$D$3:$D$200, "=" &amp; N$1) + COUNTIFS(rutas!$C$3:$C$200, "=" &amp; N$1, rutas!$D$3:$D$200, "=" &amp; $A4)&gt; 0, 1, 0)</f>
        <v>1</v>
      </c>
      <c r="O4" s="24">
        <f> IF(COUNTIFS(rutas!$C$3:$C$200, "=" &amp; $A4, rutas!$D$3:$D$200, "=" &amp; O$1) + COUNTIFS(rutas!$C$3:$C$200, "=" &amp; O$1, rutas!$D$3:$D$200, "=" &amp; $A4)&gt; 0, 1, 0)</f>
        <v>0</v>
      </c>
      <c r="P4" s="24">
        <f> IF(COUNTIFS(rutas!$C$3:$C$200, "=" &amp; $A4, rutas!$D$3:$D$200, "=" &amp; P$1) + COUNTIFS(rutas!$C$3:$C$200, "=" &amp; P$1, rutas!$D$3:$D$200, "=" &amp; $A4)&gt; 0, 1, 0)</f>
        <v>0</v>
      </c>
      <c r="Q4" s="24">
        <f> IF(COUNTIFS(rutas!$C$3:$C$200, "=" &amp; $A4, rutas!$D$3:$D$200, "=" &amp; Q$1) + COUNTIFS(rutas!$C$3:$C$200, "=" &amp; Q$1, rutas!$D$3:$D$200, "=" &amp; $A4)&gt; 0, 1, 0)</f>
        <v>0</v>
      </c>
      <c r="R4" s="24">
        <f> IF(COUNTIFS(rutas!$C$3:$C$200, "=" &amp; $A4, rutas!$D$3:$D$200, "=" &amp; R$1) + COUNTIFS(rutas!$C$3:$C$200, "=" &amp; R$1, rutas!$D$3:$D$200, "=" &amp; $A4)&gt; 0, 1, 0)</f>
        <v>0</v>
      </c>
      <c r="S4" s="24">
        <f> IF(COUNTIFS(rutas!$C$3:$C$200, "=" &amp; $A4, rutas!$D$3:$D$200, "=" &amp; S$1) + COUNTIFS(rutas!$C$3:$C$200, "=" &amp; S$1, rutas!$D$3:$D$200, "=" &amp; $A4)&gt; 0, 1, 0)</f>
        <v>0</v>
      </c>
      <c r="T4" s="24">
        <f> IF(COUNTIFS(rutas!$C$3:$C$200, "=" &amp; $A4, rutas!$D$3:$D$200, "=" &amp; T$1) + COUNTIFS(rutas!$C$3:$C$200, "=" &amp; T$1, rutas!$D$3:$D$200, "=" &amp; $A4)&gt; 0, 1, 0)</f>
        <v>1</v>
      </c>
      <c r="U4" s="24">
        <f> IF(COUNTIFS(rutas!$C$3:$C$200, "=" &amp; $A4, rutas!$D$3:$D$200, "=" &amp; U$1) + COUNTIFS(rutas!$C$3:$C$200, "=" &amp; U$1, rutas!$D$3:$D$200, "=" &amp; $A4)&gt; 0, 1, 0)</f>
        <v>0</v>
      </c>
      <c r="V4" s="24">
        <f> IF(COUNTIFS(rutas!$C$3:$C$200, "=" &amp; $A4, rutas!$D$3:$D$200, "=" &amp; V$1) + COUNTIFS(rutas!$C$3:$C$200, "=" &amp; V$1, rutas!$D$3:$D$200, "=" &amp; $A4)&gt; 0, 1, 0)</f>
        <v>0</v>
      </c>
      <c r="W4" s="24">
        <f> IF(COUNTIFS(rutas!$C$3:$C$200, "=" &amp; $A4, rutas!$D$3:$D$200, "=" &amp; W$1) + COUNTIFS(rutas!$C$3:$C$200, "=" &amp; W$1, rutas!$D$3:$D$200, "=" &amp; $A4)&gt; 0, 1, 0)</f>
        <v>0</v>
      </c>
      <c r="X4" s="24">
        <f> IF(COUNTIFS(rutas!$C$3:$C$200, "=" &amp; $A4, rutas!$D$3:$D$200, "=" &amp; X$1) + COUNTIFS(rutas!$C$3:$C$200, "=" &amp; X$1, rutas!$D$3:$D$200, "=" &amp; $A4)&gt; 0, 1, 0)</f>
        <v>0</v>
      </c>
      <c r="Y4" s="24">
        <f> IF(COUNTIFS(rutas!$C$3:$C$200, "=" &amp; $A4, rutas!$D$3:$D$200, "=" &amp; Y$1) + COUNTIFS(rutas!$C$3:$C$200, "=" &amp; Y$1, rutas!$D$3:$D$200, "=" &amp; $A4)&gt; 0, 1, 0)</f>
        <v>0</v>
      </c>
      <c r="Z4" s="24">
        <f> IF(COUNTIFS(rutas!$C$3:$C$200, "=" &amp; $A4, rutas!$D$3:$D$200, "=" &amp; Z$1) + COUNTIFS(rutas!$C$3:$C$200, "=" &amp; Z$1, rutas!$D$3:$D$200, "=" &amp; $A4)&gt; 0, 1, 0)</f>
        <v>0</v>
      </c>
      <c r="AA4" s="24">
        <f> IF(COUNTIFS(rutas!$C$3:$C$200, "=" &amp; $A4, rutas!$D$3:$D$200, "=" &amp; AA$1) + COUNTIFS(rutas!$C$3:$C$200, "=" &amp; AA$1, rutas!$D$3:$D$200, "=" &amp; $A4)&gt; 0, 1, 0)</f>
        <v>0</v>
      </c>
      <c r="AB4" s="24">
        <f> IF(COUNTIFS(rutas!$C$3:$C$200, "=" &amp; $A4, rutas!$D$3:$D$200, "=" &amp; AB$1) + COUNTIFS(rutas!$C$3:$C$200, "=" &amp; AB$1, rutas!$D$3:$D$200, "=" &amp; $A4)&gt; 0, 1, 0)</f>
        <v>0</v>
      </c>
      <c r="AC4" s="24">
        <f> IF(COUNTIFS(rutas!$C$3:$C$200, "=" &amp; $A4, rutas!$D$3:$D$200, "=" &amp; AC$1) + COUNTIFS(rutas!$C$3:$C$200, "=" &amp; AC$1, rutas!$D$3:$D$200, "=" &amp; $A4)&gt; 0, 1, 0)</f>
        <v>0</v>
      </c>
      <c r="AD4" s="24">
        <f> IF(COUNTIFS(rutas!$C$3:$C$200, "=" &amp; $A4, rutas!$D$3:$D$200, "=" &amp; AD$1) + COUNTIFS(rutas!$C$3:$C$200, "=" &amp; AD$1, rutas!$D$3:$D$200, "=" &amp; $A4)&gt; 0, 1, 0)</f>
        <v>1</v>
      </c>
      <c r="AE4" s="24">
        <f> IF(COUNTIFS(rutas!$C$3:$C$200, "=" &amp; $A4, rutas!$D$3:$D$200, "=" &amp; AE$1) + COUNTIFS(rutas!$C$3:$C$200, "=" &amp; AE$1, rutas!$D$3:$D$200, "=" &amp; $A4)&gt; 0, 1, 0)</f>
        <v>1</v>
      </c>
      <c r="AF4" s="24">
        <f> IF(COUNTIFS(rutas!$C$3:$C$200, "=" &amp; $A4, rutas!$D$3:$D$200, "=" &amp; AF$1) + COUNTIFS(rutas!$C$3:$C$200, "=" &amp; AF$1, rutas!$D$3:$D$200, "=" &amp; $A4)&gt; 0, 1, 0)</f>
        <v>0</v>
      </c>
      <c r="AG4" s="24">
        <f> IF(COUNTIFS(rutas!$C$3:$C$200, "=" &amp; $A4, rutas!$D$3:$D$200, "=" &amp; AG$1) + COUNTIFS(rutas!$C$3:$C$200, "=" &amp; AG$1, rutas!$D$3:$D$200, "=" &amp; $A4)&gt; 0, 1, 0)</f>
        <v>0</v>
      </c>
      <c r="AH4" s="24">
        <f> IF(COUNTIFS(rutas!$C$3:$C$200, "=" &amp; $A4, rutas!$D$3:$D$200, "=" &amp; AH$1) + COUNTIFS(rutas!$C$3:$C$200, "=" &amp; AH$1, rutas!$D$3:$D$200, "=" &amp; $A4)&gt; 0, 1, 0)</f>
        <v>0</v>
      </c>
      <c r="AI4" s="24">
        <f> IF(COUNTIFS(rutas!$C$3:$C$200, "=" &amp; $A4, rutas!$D$3:$D$200, "=" &amp; AI$1) + COUNTIFS(rutas!$C$3:$C$200, "=" &amp; AI$1, rutas!$D$3:$D$200, "=" &amp; $A4)&gt; 0, 1, 0)</f>
        <v>0</v>
      </c>
      <c r="AJ4" s="24">
        <f> IF(COUNTIFS(rutas!$C$3:$C$200, "=" &amp; $A4, rutas!$D$3:$D$200, "=" &amp; AJ$1) + COUNTIFS(rutas!$C$3:$C$200, "=" &amp; AJ$1, rutas!$D$3:$D$200, "=" &amp; $A4)&gt; 0, 1, 0)</f>
        <v>1</v>
      </c>
      <c r="AK4" s="24">
        <f> IF(COUNTIFS(rutas!$C$3:$C$200, "=" &amp; $A4, rutas!$D$3:$D$200, "=" &amp; AK$1) + COUNTIFS(rutas!$C$3:$C$200, "=" &amp; AK$1, rutas!$D$3:$D$200, "=" &amp; $A4)&gt; 0, 1, 0)</f>
        <v>1</v>
      </c>
      <c r="AL4" s="24">
        <f> IF(COUNTIFS(rutas!$C$3:$C$200, "=" &amp; $A4, rutas!$D$3:$D$200, "=" &amp; AL$1) + COUNTIFS(rutas!$C$3:$C$200, "=" &amp; AL$1, rutas!$D$3:$D$200, "=" &amp; $A4)&gt; 0, 1, 0)</f>
        <v>0</v>
      </c>
      <c r="AM4" s="24">
        <f> IF(COUNTIFS(rutas!$C$3:$C$200, "=" &amp; $A4, rutas!$D$3:$D$200, "=" &amp; AM$1) + COUNTIFS(rutas!$C$3:$C$200, "=" &amp; AM$1, rutas!$D$3:$D$200, "=" &amp; $A4)&gt; 0, 1, 0)</f>
        <v>0</v>
      </c>
      <c r="AN4" s="24">
        <f> IF(COUNTIFS(rutas!$C$3:$C$200, "=" &amp; $A4, rutas!$D$3:$D$200, "=" &amp; AN$1) + COUNTIFS(rutas!$C$3:$C$200, "=" &amp; AN$1, rutas!$D$3:$D$200, "=" &amp; $A4)&gt; 0, 1, 0)</f>
        <v>0</v>
      </c>
      <c r="AO4" s="24">
        <f> IF(COUNTIFS(rutas!$C$3:$C$200, "=" &amp; $A4, rutas!$D$3:$D$200, "=" &amp; AO$1) + COUNTIFS(rutas!$C$3:$C$200, "=" &amp; AO$1, rutas!$D$3:$D$200, "=" &amp; $A4)&gt; 0, 1, 0)</f>
        <v>0</v>
      </c>
      <c r="AP4" s="24">
        <f> IF(COUNTIFS(rutas!$C$3:$C$200, "=" &amp; $A4, rutas!$D$3:$D$200, "=" &amp; AP$1) + COUNTIFS(rutas!$C$3:$C$200, "=" &amp; AP$1, rutas!$D$3:$D$200, "=" &amp; $A4)&gt; 0, 1, 0)</f>
        <v>0</v>
      </c>
      <c r="AQ4" s="24">
        <f> IF(COUNTIFS(rutas!$C$3:$C$200, "=" &amp; $A4, rutas!$D$3:$D$200, "=" &amp; AQ$1) + COUNTIFS(rutas!$C$3:$C$200, "=" &amp; AQ$1, rutas!$D$3:$D$200, "=" &amp; $A4)&gt; 0, 1, 0)</f>
        <v>0</v>
      </c>
      <c r="AR4" s="24">
        <f> IF(COUNTIFS(rutas!$C$3:$C$200, "=" &amp; $A4, rutas!$D$3:$D$200, "=" &amp; AR$1) + COUNTIFS(rutas!$C$3:$C$200, "=" &amp; AR$1, rutas!$D$3:$D$200, "=" &amp; $A4)&gt; 0, 1, 0)</f>
        <v>0</v>
      </c>
      <c r="AS4" s="24">
        <f> IF(COUNTIFS(rutas!$C$3:$C$200, "=" &amp; $A4, rutas!$D$3:$D$200, "=" &amp; AS$1) + COUNTIFS(rutas!$C$3:$C$200, "=" &amp; AS$1, rutas!$D$3:$D$200, "=" &amp; $A4)&gt; 0, 1, 0)</f>
        <v>0</v>
      </c>
      <c r="AT4" s="24">
        <f> IF(COUNTIFS(rutas!$C$3:$C$200, "=" &amp; $A4, rutas!$D$3:$D$200, "=" &amp; AT$1) + COUNTIFS(rutas!$C$3:$C$200, "=" &amp; AT$1, rutas!$D$3:$D$200, "=" &amp; $A4)&gt; 0, 1, 0)</f>
        <v>0</v>
      </c>
      <c r="AU4" s="24">
        <f> IF(COUNTIFS(rutas!$C$3:$C$200, "=" &amp; $A4, rutas!$D$3:$D$200, "=" &amp; AU$1) + COUNTIFS(rutas!$C$3:$C$200, "=" &amp; AU$1, rutas!$D$3:$D$200, "=" &amp; $A4)&gt; 0, 1, 0)</f>
        <v>0</v>
      </c>
      <c r="AV4" s="24">
        <f> IF(COUNTIFS(rutas!$C$3:$C$200, "=" &amp; $A4, rutas!$D$3:$D$200, "=" &amp; AV$1) + COUNTIFS(rutas!$C$3:$C$200, "=" &amp; AV$1, rutas!$D$3:$D$200, "=" &amp; $A4)&gt; 0, 1, 0)</f>
        <v>0</v>
      </c>
      <c r="AW4" s="24">
        <f> IF(COUNTIFS(rutas!$C$3:$C$200, "=" &amp; $A4, rutas!$D$3:$D$200, "=" &amp; AW$1) + COUNTIFS(rutas!$C$3:$C$200, "=" &amp; AW$1, rutas!$D$3:$D$200, "=" &amp; $A4)&gt; 0, 1, 0)</f>
        <v>0</v>
      </c>
      <c r="AX4" s="24">
        <f> IF(COUNTIFS(rutas!$C$3:$C$200, "=" &amp; $A4, rutas!$D$3:$D$200, "=" &amp; AX$1) + COUNTIFS(rutas!$C$3:$C$200, "=" &amp; AX$1, rutas!$D$3:$D$200, "=" &amp; $A4)&gt; 0, 1, 0)</f>
        <v>0</v>
      </c>
      <c r="AY4" s="24">
        <f> IF(COUNTIFS(rutas!$C$3:$C$200, "=" &amp; $A4, rutas!$D$3:$D$200, "=" &amp; AY$1) + COUNTIFS(rutas!$C$3:$C$200, "=" &amp; AY$1, rutas!$D$3:$D$200, "=" &amp; $A4)&gt; 0, 1, 0)</f>
        <v>0</v>
      </c>
      <c r="AZ4" s="24">
        <f> IF(COUNTIFS(rutas!$C$3:$C$200, "=" &amp; $A4, rutas!$D$3:$D$200, "=" &amp; AZ$1) + COUNTIFS(rutas!$C$3:$C$200, "=" &amp; AZ$1, rutas!$D$3:$D$200, "=" &amp; $A4)&gt; 0, 1, 0)</f>
        <v>0</v>
      </c>
      <c r="BA4" s="24">
        <f> IF(COUNTIFS(rutas!$C$3:$C$200, "=" &amp; $A4, rutas!$D$3:$D$200, "=" &amp; BA$1) + COUNTIFS(rutas!$C$3:$C$200, "=" &amp; BA$1, rutas!$D$3:$D$200, "=" &amp; $A4)&gt; 0, 1, 0)</f>
        <v>0</v>
      </c>
      <c r="BB4" s="24">
        <f> IF(COUNTIFS(rutas!$C$3:$C$200, "=" &amp; $A4, rutas!$D$3:$D$200, "=" &amp; BB$1) + COUNTIFS(rutas!$C$3:$C$200, "=" &amp; BB$1, rutas!$D$3:$D$200, "=" &amp; $A4)&gt; 0, 1, 0)</f>
        <v>0</v>
      </c>
      <c r="BC4" s="24">
        <f> IF(COUNTIFS(rutas!$C$3:$C$200, "=" &amp; $A4, rutas!$D$3:$D$200, "=" &amp; BC$1) + COUNTIFS(rutas!$C$3:$C$200, "=" &amp; BC$1, rutas!$D$3:$D$200, "=" &amp; $A4)&gt; 0, 1, 0)</f>
        <v>0</v>
      </c>
      <c r="BD4" s="24">
        <f> IF(COUNTIFS(rutas!$C$3:$C$200, "=" &amp; $A4, rutas!$D$3:$D$200, "=" &amp; BD$1) + COUNTIFS(rutas!$C$3:$C$200, "=" &amp; BD$1, rutas!$D$3:$D$200, "=" &amp; $A4)&gt; 0, 1, 0)</f>
        <v>0</v>
      </c>
      <c r="BE4" s="24">
        <f> IF(COUNTIFS(rutas!$C$3:$C$200, "=" &amp; $A4, rutas!$D$3:$D$200, "=" &amp; BE$1) + COUNTIFS(rutas!$C$3:$C$200, "=" &amp; BE$1, rutas!$D$3:$D$200, "=" &amp; $A4)&gt; 0, 1, 0)</f>
        <v>0</v>
      </c>
      <c r="BF4" s="24">
        <f> IF(COUNTIFS(rutas!$C$3:$C$200, "=" &amp; $A4, rutas!$D$3:$D$200, "=" &amp; BF$1) + COUNTIFS(rutas!$C$3:$C$200, "=" &amp; BF$1, rutas!$D$3:$D$200, "=" &amp; $A4)&gt; 0, 1, 0)</f>
        <v>0</v>
      </c>
      <c r="BG4" s="24">
        <f> IF(COUNTIFS(rutas!$C$3:$C$200, "=" &amp; $A4, rutas!$D$3:$D$200, "=" &amp; BG$1) + COUNTIFS(rutas!$C$3:$C$200, "=" &amp; BG$1, rutas!$D$3:$D$200, "=" &amp; $A4)&gt; 0, 1, 0)</f>
        <v>0</v>
      </c>
      <c r="BH4" s="24">
        <f> IF(COUNTIFS(rutas!$C$3:$C$200, "=" &amp; $A4, rutas!$D$3:$D$200, "=" &amp; BH$1) + COUNTIFS(rutas!$C$3:$C$200, "=" &amp; BH$1, rutas!$D$3:$D$200, "=" &amp; $A4)&gt; 0, 1, 0)</f>
        <v>0</v>
      </c>
      <c r="BI4" s="24">
        <f> IF(COUNTIFS(rutas!$C$3:$C$200, "=" &amp; $A4, rutas!$D$3:$D$200, "=" &amp; BI$1) + COUNTIFS(rutas!$C$3:$C$200, "=" &amp; BI$1, rutas!$D$3:$D$200, "=" &amp; $A4)&gt; 0, 1, 0)</f>
        <v>0</v>
      </c>
      <c r="BJ4" s="24">
        <f> IF(COUNTIFS(rutas!$C$3:$C$200, "=" &amp; $A4, rutas!$D$3:$D$200, "=" &amp; BJ$1) + COUNTIFS(rutas!$C$3:$C$200, "=" &amp; BJ$1, rutas!$D$3:$D$200, "=" &amp; $A4)&gt; 0, 1, 0)</f>
        <v>0</v>
      </c>
      <c r="BK4" s="24">
        <f> IF(COUNTIFS(rutas!$C$3:$C$200, "=" &amp; $A4, rutas!$D$3:$D$200, "=" &amp; BK$1) + COUNTIFS(rutas!$C$3:$C$200, "=" &amp; BK$1, rutas!$D$3:$D$200, "=" &amp; $A4)&gt; 0, 1, 0)</f>
        <v>0</v>
      </c>
      <c r="BL4" s="24">
        <f> IF(COUNTIFS(rutas!$C$3:$C$200, "=" &amp; $A4, rutas!$D$3:$D$200, "=" &amp; BL$1) + COUNTIFS(rutas!$C$3:$C$200, "=" &amp; BL$1, rutas!$D$3:$D$200, "=" &amp; $A4)&gt; 0, 1, 0)</f>
        <v>0</v>
      </c>
    </row>
    <row r="5">
      <c r="A5" s="16" t="s">
        <v>8</v>
      </c>
      <c r="B5" s="24">
        <f> IF(COUNTIFS(rutas!$C$3:$C$200, "=" &amp; $A5, rutas!$D$3:$D$200, "=" &amp; B$1) + COUNTIFS(rutas!$C$3:$C$200, "=" &amp; B$1, rutas!$D$3:$D$200, "=" &amp; $A5)&gt; 0, 1, 0)</f>
        <v>0</v>
      </c>
      <c r="C5" s="24">
        <f> IF(COUNTIFS(rutas!$C$3:$C$200, "=" &amp; $A5, rutas!$D$3:$D$200, "=" &amp; C$1) + COUNTIFS(rutas!$C$3:$C$200, "=" &amp; C$1, rutas!$D$3:$D$200, "=" &amp; $A5)&gt; 0, 1, 0)</f>
        <v>0</v>
      </c>
      <c r="D5" s="24">
        <f> IF(COUNTIFS(rutas!$C$3:$C$200, "=" &amp; $A5, rutas!$D$3:$D$200, "=" &amp; D$1) + COUNTIFS(rutas!$C$3:$C$200, "=" &amp; D$1, rutas!$D$3:$D$200, "=" &amp; $A5)&gt; 0, 1, 0)</f>
        <v>0</v>
      </c>
      <c r="E5" s="24">
        <f> IF(COUNTIFS(rutas!$C$3:$C$200, "=" &amp; $A5, rutas!$D$3:$D$200, "=" &amp; E$1) + COUNTIFS(rutas!$C$3:$C$200, "=" &amp; E$1, rutas!$D$3:$D$200, "=" &amp; $A5)&gt; 0, 1, 0)</f>
        <v>0</v>
      </c>
      <c r="F5" s="24">
        <f> IF(COUNTIFS(rutas!$C$3:$C$200, "=" &amp; $A5, rutas!$D$3:$D$200, "=" &amp; F$1) + COUNTIFS(rutas!$C$3:$C$200, "=" &amp; F$1, rutas!$D$3:$D$200, "=" &amp; $A5)&gt; 0, 1, 0)</f>
        <v>0</v>
      </c>
      <c r="G5" s="24">
        <f> IF(COUNTIFS(rutas!$C$3:$C$200, "=" &amp; $A5, rutas!$D$3:$D$200, "=" &amp; G$1) + COUNTIFS(rutas!$C$3:$C$200, "=" &amp; G$1, rutas!$D$3:$D$200, "=" &amp; $A5)&gt; 0, 1, 0)</f>
        <v>0</v>
      </c>
      <c r="H5" s="24">
        <f> IF(COUNTIFS(rutas!$C$3:$C$200, "=" &amp; $A5, rutas!$D$3:$D$200, "=" &amp; H$1) + COUNTIFS(rutas!$C$3:$C$200, "=" &amp; H$1, rutas!$D$3:$D$200, "=" &amp; $A5)&gt; 0, 1, 0)</f>
        <v>1</v>
      </c>
      <c r="I5" s="24">
        <f> IF(COUNTIFS(rutas!$C$3:$C$200, "=" &amp; $A5, rutas!$D$3:$D$200, "=" &amp; I$1) + COUNTIFS(rutas!$C$3:$C$200, "=" &amp; I$1, rutas!$D$3:$D$200, "=" &amp; $A5)&gt; 0, 1, 0)</f>
        <v>0</v>
      </c>
      <c r="J5" s="24">
        <f> IF(COUNTIFS(rutas!$C$3:$C$200, "=" &amp; $A5, rutas!$D$3:$D$200, "=" &amp; J$1) + COUNTIFS(rutas!$C$3:$C$200, "=" &amp; J$1, rutas!$D$3:$D$200, "=" &amp; $A5)&gt; 0, 1, 0)</f>
        <v>0</v>
      </c>
      <c r="K5" s="24">
        <f> IF(COUNTIFS(rutas!$C$3:$C$200, "=" &amp; $A5, rutas!$D$3:$D$200, "=" &amp; K$1) + COUNTIFS(rutas!$C$3:$C$200, "=" &amp; K$1, rutas!$D$3:$D$200, "=" &amp; $A5)&gt; 0, 1, 0)</f>
        <v>0</v>
      </c>
      <c r="L5" s="24">
        <f> IF(COUNTIFS(rutas!$C$3:$C$200, "=" &amp; $A5, rutas!$D$3:$D$200, "=" &amp; L$1) + COUNTIFS(rutas!$C$3:$C$200, "=" &amp; L$1, rutas!$D$3:$D$200, "=" &amp; $A5)&gt; 0, 1, 0)</f>
        <v>0</v>
      </c>
      <c r="M5" s="24">
        <f> IF(COUNTIFS(rutas!$C$3:$C$200, "=" &amp; $A5, rutas!$D$3:$D$200, "=" &amp; M$1) + COUNTIFS(rutas!$C$3:$C$200, "=" &amp; M$1, rutas!$D$3:$D$200, "=" &amp; $A5)&gt; 0, 1, 0)</f>
        <v>1</v>
      </c>
      <c r="N5" s="24">
        <f> IF(COUNTIFS(rutas!$C$3:$C$200, "=" &amp; $A5, rutas!$D$3:$D$200, "=" &amp; N$1) + COUNTIFS(rutas!$C$3:$C$200, "=" &amp; N$1, rutas!$D$3:$D$200, "=" &amp; $A5)&gt; 0, 1, 0)</f>
        <v>0</v>
      </c>
      <c r="O5" s="24">
        <f> IF(COUNTIFS(rutas!$C$3:$C$200, "=" &amp; $A5, rutas!$D$3:$D$200, "=" &amp; O$1) + COUNTIFS(rutas!$C$3:$C$200, "=" &amp; O$1, rutas!$D$3:$D$200, "=" &amp; $A5)&gt; 0, 1, 0)</f>
        <v>0</v>
      </c>
      <c r="P5" s="24">
        <f> IF(COUNTIFS(rutas!$C$3:$C$200, "=" &amp; $A5, rutas!$D$3:$D$200, "=" &amp; P$1) + COUNTIFS(rutas!$C$3:$C$200, "=" &amp; P$1, rutas!$D$3:$D$200, "=" &amp; $A5)&gt; 0, 1, 0)</f>
        <v>0</v>
      </c>
      <c r="Q5" s="24">
        <f> IF(COUNTIFS(rutas!$C$3:$C$200, "=" &amp; $A5, rutas!$D$3:$D$200, "=" &amp; Q$1) + COUNTIFS(rutas!$C$3:$C$200, "=" &amp; Q$1, rutas!$D$3:$D$200, "=" &amp; $A5)&gt; 0, 1, 0)</f>
        <v>1</v>
      </c>
      <c r="R5" s="24">
        <f> IF(COUNTIFS(rutas!$C$3:$C$200, "=" &amp; $A5, rutas!$D$3:$D$200, "=" &amp; R$1) + COUNTIFS(rutas!$C$3:$C$200, "=" &amp; R$1, rutas!$D$3:$D$200, "=" &amp; $A5)&gt; 0, 1, 0)</f>
        <v>1</v>
      </c>
      <c r="S5" s="24">
        <f> IF(COUNTIFS(rutas!$C$3:$C$200, "=" &amp; $A5, rutas!$D$3:$D$200, "=" &amp; S$1) + COUNTIFS(rutas!$C$3:$C$200, "=" &amp; S$1, rutas!$D$3:$D$200, "=" &amp; $A5)&gt; 0, 1, 0)</f>
        <v>1</v>
      </c>
      <c r="T5" s="24">
        <f> IF(COUNTIFS(rutas!$C$3:$C$200, "=" &amp; $A5, rutas!$D$3:$D$200, "=" &amp; T$1) + COUNTIFS(rutas!$C$3:$C$200, "=" &amp; T$1, rutas!$D$3:$D$200, "=" &amp; $A5)&gt; 0, 1, 0)</f>
        <v>0</v>
      </c>
      <c r="U5" s="24">
        <f> IF(COUNTIFS(rutas!$C$3:$C$200, "=" &amp; $A5, rutas!$D$3:$D$200, "=" &amp; U$1) + COUNTIFS(rutas!$C$3:$C$200, "=" &amp; U$1, rutas!$D$3:$D$200, "=" &amp; $A5)&gt; 0, 1, 0)</f>
        <v>0</v>
      </c>
      <c r="V5" s="24">
        <f> IF(COUNTIFS(rutas!$C$3:$C$200, "=" &amp; $A5, rutas!$D$3:$D$200, "=" &amp; V$1) + COUNTIFS(rutas!$C$3:$C$200, "=" &amp; V$1, rutas!$D$3:$D$200, "=" &amp; $A5)&gt; 0, 1, 0)</f>
        <v>0</v>
      </c>
      <c r="W5" s="24">
        <f> IF(COUNTIFS(rutas!$C$3:$C$200, "=" &amp; $A5, rutas!$D$3:$D$200, "=" &amp; W$1) + COUNTIFS(rutas!$C$3:$C$200, "=" &amp; W$1, rutas!$D$3:$D$200, "=" &amp; $A5)&gt; 0, 1, 0)</f>
        <v>1</v>
      </c>
      <c r="X5" s="24">
        <f> IF(COUNTIFS(rutas!$C$3:$C$200, "=" &amp; $A5, rutas!$D$3:$D$200, "=" &amp; X$1) + COUNTIFS(rutas!$C$3:$C$200, "=" &amp; X$1, rutas!$D$3:$D$200, "=" &amp; $A5)&gt; 0, 1, 0)</f>
        <v>0</v>
      </c>
      <c r="Y5" s="24">
        <f> IF(COUNTIFS(rutas!$C$3:$C$200, "=" &amp; $A5, rutas!$D$3:$D$200, "=" &amp; Y$1) + COUNTIFS(rutas!$C$3:$C$200, "=" &amp; Y$1, rutas!$D$3:$D$200, "=" &amp; $A5)&gt; 0, 1, 0)</f>
        <v>0</v>
      </c>
      <c r="Z5" s="24">
        <f> IF(COUNTIFS(rutas!$C$3:$C$200, "=" &amp; $A5, rutas!$D$3:$D$200, "=" &amp; Z$1) + COUNTIFS(rutas!$C$3:$C$200, "=" &amp; Z$1, rutas!$D$3:$D$200, "=" &amp; $A5)&gt; 0, 1, 0)</f>
        <v>0</v>
      </c>
      <c r="AA5" s="24">
        <f> IF(COUNTIFS(rutas!$C$3:$C$200, "=" &amp; $A5, rutas!$D$3:$D$200, "=" &amp; AA$1) + COUNTIFS(rutas!$C$3:$C$200, "=" &amp; AA$1, rutas!$D$3:$D$200, "=" &amp; $A5)&gt; 0, 1, 0)</f>
        <v>0</v>
      </c>
      <c r="AB5" s="24">
        <f> IF(COUNTIFS(rutas!$C$3:$C$200, "=" &amp; $A5, rutas!$D$3:$D$200, "=" &amp; AB$1) + COUNTIFS(rutas!$C$3:$C$200, "=" &amp; AB$1, rutas!$D$3:$D$200, "=" &amp; $A5)&gt; 0, 1, 0)</f>
        <v>0</v>
      </c>
      <c r="AC5" s="24">
        <f> IF(COUNTIFS(rutas!$C$3:$C$200, "=" &amp; $A5, rutas!$D$3:$D$200, "=" &amp; AC$1) + COUNTIFS(rutas!$C$3:$C$200, "=" &amp; AC$1, rutas!$D$3:$D$200, "=" &amp; $A5)&gt; 0, 1, 0)</f>
        <v>0</v>
      </c>
      <c r="AD5" s="24">
        <f> IF(COUNTIFS(rutas!$C$3:$C$200, "=" &amp; $A5, rutas!$D$3:$D$200, "=" &amp; AD$1) + COUNTIFS(rutas!$C$3:$C$200, "=" &amp; AD$1, rutas!$D$3:$D$200, "=" &amp; $A5)&gt; 0, 1, 0)</f>
        <v>0</v>
      </c>
      <c r="AE5" s="24">
        <f> IF(COUNTIFS(rutas!$C$3:$C$200, "=" &amp; $A5, rutas!$D$3:$D$200, "=" &amp; AE$1) + COUNTIFS(rutas!$C$3:$C$200, "=" &amp; AE$1, rutas!$D$3:$D$200, "=" &amp; $A5)&gt; 0, 1, 0)</f>
        <v>0</v>
      </c>
      <c r="AF5" s="24">
        <f> IF(COUNTIFS(rutas!$C$3:$C$200, "=" &amp; $A5, rutas!$D$3:$D$200, "=" &amp; AF$1) + COUNTIFS(rutas!$C$3:$C$200, "=" &amp; AF$1, rutas!$D$3:$D$200, "=" &amp; $A5)&gt; 0, 1, 0)</f>
        <v>0</v>
      </c>
      <c r="AG5" s="24">
        <f> IF(COUNTIFS(rutas!$C$3:$C$200, "=" &amp; $A5, rutas!$D$3:$D$200, "=" &amp; AG$1) + COUNTIFS(rutas!$C$3:$C$200, "=" &amp; AG$1, rutas!$D$3:$D$200, "=" &amp; $A5)&gt; 0, 1, 0)</f>
        <v>0</v>
      </c>
      <c r="AH5" s="24">
        <f> IF(COUNTIFS(rutas!$C$3:$C$200, "=" &amp; $A5, rutas!$D$3:$D$200, "=" &amp; AH$1) + COUNTIFS(rutas!$C$3:$C$200, "=" &amp; AH$1, rutas!$D$3:$D$200, "=" &amp; $A5)&gt; 0, 1, 0)</f>
        <v>0</v>
      </c>
      <c r="AI5" s="24">
        <f> IF(COUNTIFS(rutas!$C$3:$C$200, "=" &amp; $A5, rutas!$D$3:$D$200, "=" &amp; AI$1) + COUNTIFS(rutas!$C$3:$C$200, "=" &amp; AI$1, rutas!$D$3:$D$200, "=" &amp; $A5)&gt; 0, 1, 0)</f>
        <v>0</v>
      </c>
      <c r="AJ5" s="24">
        <f> IF(COUNTIFS(rutas!$C$3:$C$200, "=" &amp; $A5, rutas!$D$3:$D$200, "=" &amp; AJ$1) + COUNTIFS(rutas!$C$3:$C$200, "=" &amp; AJ$1, rutas!$D$3:$D$200, "=" &amp; $A5)&gt; 0, 1, 0)</f>
        <v>0</v>
      </c>
      <c r="AK5" s="24">
        <f> IF(COUNTIFS(rutas!$C$3:$C$200, "=" &amp; $A5, rutas!$D$3:$D$200, "=" &amp; AK$1) + COUNTIFS(rutas!$C$3:$C$200, "=" &amp; AK$1, rutas!$D$3:$D$200, "=" &amp; $A5)&gt; 0, 1, 0)</f>
        <v>0</v>
      </c>
      <c r="AL5" s="24">
        <f> IF(COUNTIFS(rutas!$C$3:$C$200, "=" &amp; $A5, rutas!$D$3:$D$200, "=" &amp; AL$1) + COUNTIFS(rutas!$C$3:$C$200, "=" &amp; AL$1, rutas!$D$3:$D$200, "=" &amp; $A5)&gt; 0, 1, 0)</f>
        <v>0</v>
      </c>
      <c r="AM5" s="24">
        <f> IF(COUNTIFS(rutas!$C$3:$C$200, "=" &amp; $A5, rutas!$D$3:$D$200, "=" &amp; AM$1) + COUNTIFS(rutas!$C$3:$C$200, "=" &amp; AM$1, rutas!$D$3:$D$200, "=" &amp; $A5)&gt; 0, 1, 0)</f>
        <v>0</v>
      </c>
      <c r="AN5" s="24">
        <f> IF(COUNTIFS(rutas!$C$3:$C$200, "=" &amp; $A5, rutas!$D$3:$D$200, "=" &amp; AN$1) + COUNTIFS(rutas!$C$3:$C$200, "=" &amp; AN$1, rutas!$D$3:$D$200, "=" &amp; $A5)&gt; 0, 1, 0)</f>
        <v>0</v>
      </c>
      <c r="AO5" s="24">
        <f> IF(COUNTIFS(rutas!$C$3:$C$200, "=" &amp; $A5, rutas!$D$3:$D$200, "=" &amp; AO$1) + COUNTIFS(rutas!$C$3:$C$200, "=" &amp; AO$1, rutas!$D$3:$D$200, "=" &amp; $A5)&gt; 0, 1, 0)</f>
        <v>0</v>
      </c>
      <c r="AP5" s="24">
        <f> IF(COUNTIFS(rutas!$C$3:$C$200, "=" &amp; $A5, rutas!$D$3:$D$200, "=" &amp; AP$1) + COUNTIFS(rutas!$C$3:$C$200, "=" &amp; AP$1, rutas!$D$3:$D$200, "=" &amp; $A5)&gt; 0, 1, 0)</f>
        <v>0</v>
      </c>
      <c r="AQ5" s="24">
        <f> IF(COUNTIFS(rutas!$C$3:$C$200, "=" &amp; $A5, rutas!$D$3:$D$200, "=" &amp; AQ$1) + COUNTIFS(rutas!$C$3:$C$200, "=" &amp; AQ$1, rutas!$D$3:$D$200, "=" &amp; $A5)&gt; 0, 1, 0)</f>
        <v>0</v>
      </c>
      <c r="AR5" s="24">
        <f> IF(COUNTIFS(rutas!$C$3:$C$200, "=" &amp; $A5, rutas!$D$3:$D$200, "=" &amp; AR$1) + COUNTIFS(rutas!$C$3:$C$200, "=" &amp; AR$1, rutas!$D$3:$D$200, "=" &amp; $A5)&gt; 0, 1, 0)</f>
        <v>0</v>
      </c>
      <c r="AS5" s="24">
        <f> IF(COUNTIFS(rutas!$C$3:$C$200, "=" &amp; $A5, rutas!$D$3:$D$200, "=" &amp; AS$1) + COUNTIFS(rutas!$C$3:$C$200, "=" &amp; AS$1, rutas!$D$3:$D$200, "=" &amp; $A5)&gt; 0, 1, 0)</f>
        <v>0</v>
      </c>
      <c r="AT5" s="24">
        <f> IF(COUNTIFS(rutas!$C$3:$C$200, "=" &amp; $A5, rutas!$D$3:$D$200, "=" &amp; AT$1) + COUNTIFS(rutas!$C$3:$C$200, "=" &amp; AT$1, rutas!$D$3:$D$200, "=" &amp; $A5)&gt; 0, 1, 0)</f>
        <v>0</v>
      </c>
      <c r="AU5" s="24">
        <f> IF(COUNTIFS(rutas!$C$3:$C$200, "=" &amp; $A5, rutas!$D$3:$D$200, "=" &amp; AU$1) + COUNTIFS(rutas!$C$3:$C$200, "=" &amp; AU$1, rutas!$D$3:$D$200, "=" &amp; $A5)&gt; 0, 1, 0)</f>
        <v>0</v>
      </c>
      <c r="AV5" s="24">
        <f> IF(COUNTIFS(rutas!$C$3:$C$200, "=" &amp; $A5, rutas!$D$3:$D$200, "=" &amp; AV$1) + COUNTIFS(rutas!$C$3:$C$200, "=" &amp; AV$1, rutas!$D$3:$D$200, "=" &amp; $A5)&gt; 0, 1, 0)</f>
        <v>0</v>
      </c>
      <c r="AW5" s="24">
        <f> IF(COUNTIFS(rutas!$C$3:$C$200, "=" &amp; $A5, rutas!$D$3:$D$200, "=" &amp; AW$1) + COUNTIFS(rutas!$C$3:$C$200, "=" &amp; AW$1, rutas!$D$3:$D$200, "=" &amp; $A5)&gt; 0, 1, 0)</f>
        <v>0</v>
      </c>
      <c r="AX5" s="24">
        <f> IF(COUNTIFS(rutas!$C$3:$C$200, "=" &amp; $A5, rutas!$D$3:$D$200, "=" &amp; AX$1) + COUNTIFS(rutas!$C$3:$C$200, "=" &amp; AX$1, rutas!$D$3:$D$200, "=" &amp; $A5)&gt; 0, 1, 0)</f>
        <v>0</v>
      </c>
      <c r="AY5" s="24">
        <f> IF(COUNTIFS(rutas!$C$3:$C$200, "=" &amp; $A5, rutas!$D$3:$D$200, "=" &amp; AY$1) + COUNTIFS(rutas!$C$3:$C$200, "=" &amp; AY$1, rutas!$D$3:$D$200, "=" &amp; $A5)&gt; 0, 1, 0)</f>
        <v>0</v>
      </c>
      <c r="AZ5" s="24">
        <f> IF(COUNTIFS(rutas!$C$3:$C$200, "=" &amp; $A5, rutas!$D$3:$D$200, "=" &amp; AZ$1) + COUNTIFS(rutas!$C$3:$C$200, "=" &amp; AZ$1, rutas!$D$3:$D$200, "=" &amp; $A5)&gt; 0, 1, 0)</f>
        <v>0</v>
      </c>
      <c r="BA5" s="24">
        <f> IF(COUNTIFS(rutas!$C$3:$C$200, "=" &amp; $A5, rutas!$D$3:$D$200, "=" &amp; BA$1) + COUNTIFS(rutas!$C$3:$C$200, "=" &amp; BA$1, rutas!$D$3:$D$200, "=" &amp; $A5)&gt; 0, 1, 0)</f>
        <v>0</v>
      </c>
      <c r="BB5" s="24">
        <f> IF(COUNTIFS(rutas!$C$3:$C$200, "=" &amp; $A5, rutas!$D$3:$D$200, "=" &amp; BB$1) + COUNTIFS(rutas!$C$3:$C$200, "=" &amp; BB$1, rutas!$D$3:$D$200, "=" &amp; $A5)&gt; 0, 1, 0)</f>
        <v>0</v>
      </c>
      <c r="BC5" s="24">
        <f> IF(COUNTIFS(rutas!$C$3:$C$200, "=" &amp; $A5, rutas!$D$3:$D$200, "=" &amp; BC$1) + COUNTIFS(rutas!$C$3:$C$200, "=" &amp; BC$1, rutas!$D$3:$D$200, "=" &amp; $A5)&gt; 0, 1, 0)</f>
        <v>0</v>
      </c>
      <c r="BD5" s="24">
        <f> IF(COUNTIFS(rutas!$C$3:$C$200, "=" &amp; $A5, rutas!$D$3:$D$200, "=" &amp; BD$1) + COUNTIFS(rutas!$C$3:$C$200, "=" &amp; BD$1, rutas!$D$3:$D$200, "=" &amp; $A5)&gt; 0, 1, 0)</f>
        <v>0</v>
      </c>
      <c r="BE5" s="24">
        <f> IF(COUNTIFS(rutas!$C$3:$C$200, "=" &amp; $A5, rutas!$D$3:$D$200, "=" &amp; BE$1) + COUNTIFS(rutas!$C$3:$C$200, "=" &amp; BE$1, rutas!$D$3:$D$200, "=" &amp; $A5)&gt; 0, 1, 0)</f>
        <v>0</v>
      </c>
      <c r="BF5" s="24">
        <f> IF(COUNTIFS(rutas!$C$3:$C$200, "=" &amp; $A5, rutas!$D$3:$D$200, "=" &amp; BF$1) + COUNTIFS(rutas!$C$3:$C$200, "=" &amp; BF$1, rutas!$D$3:$D$200, "=" &amp; $A5)&gt; 0, 1, 0)</f>
        <v>0</v>
      </c>
      <c r="BG5" s="24">
        <f> IF(COUNTIFS(rutas!$C$3:$C$200, "=" &amp; $A5, rutas!$D$3:$D$200, "=" &amp; BG$1) + COUNTIFS(rutas!$C$3:$C$200, "=" &amp; BG$1, rutas!$D$3:$D$200, "=" &amp; $A5)&gt; 0, 1, 0)</f>
        <v>0</v>
      </c>
      <c r="BH5" s="24">
        <f> IF(COUNTIFS(rutas!$C$3:$C$200, "=" &amp; $A5, rutas!$D$3:$D$200, "=" &amp; BH$1) + COUNTIFS(rutas!$C$3:$C$200, "=" &amp; BH$1, rutas!$D$3:$D$200, "=" &amp; $A5)&gt; 0, 1, 0)</f>
        <v>0</v>
      </c>
      <c r="BI5" s="24">
        <f> IF(COUNTIFS(rutas!$C$3:$C$200, "=" &amp; $A5, rutas!$D$3:$D$200, "=" &amp; BI$1) + COUNTIFS(rutas!$C$3:$C$200, "=" &amp; BI$1, rutas!$D$3:$D$200, "=" &amp; $A5)&gt; 0, 1, 0)</f>
        <v>0</v>
      </c>
      <c r="BJ5" s="24">
        <f> IF(COUNTIFS(rutas!$C$3:$C$200, "=" &amp; $A5, rutas!$D$3:$D$200, "=" &amp; BJ$1) + COUNTIFS(rutas!$C$3:$C$200, "=" &amp; BJ$1, rutas!$D$3:$D$200, "=" &amp; $A5)&gt; 0, 1, 0)</f>
        <v>0</v>
      </c>
      <c r="BK5" s="24">
        <f> IF(COUNTIFS(rutas!$C$3:$C$200, "=" &amp; $A5, rutas!$D$3:$D$200, "=" &amp; BK$1) + COUNTIFS(rutas!$C$3:$C$200, "=" &amp; BK$1, rutas!$D$3:$D$200, "=" &amp; $A5)&gt; 0, 1, 0)</f>
        <v>0</v>
      </c>
      <c r="BL5" s="24">
        <f> IF(COUNTIFS(rutas!$C$3:$C$200, "=" &amp; $A5, rutas!$D$3:$D$200, "=" &amp; BL$1) + COUNTIFS(rutas!$C$3:$C$200, "=" &amp; BL$1, rutas!$D$3:$D$200, "=" &amp; $A5)&gt; 0, 1, 0)</f>
        <v>0</v>
      </c>
    </row>
    <row r="6">
      <c r="A6" s="16" t="s">
        <v>9</v>
      </c>
      <c r="B6" s="24">
        <f> IF(COUNTIFS(rutas!$C$3:$C$200, "=" &amp; $A6, rutas!$D$3:$D$200, "=" &amp; B$1) + COUNTIFS(rutas!$C$3:$C$200, "=" &amp; B$1, rutas!$D$3:$D$200, "=" &amp; $A6)&gt; 0, 1, 0)</f>
        <v>0</v>
      </c>
      <c r="C6" s="24">
        <f> IF(COUNTIFS(rutas!$C$3:$C$200, "=" &amp; $A6, rutas!$D$3:$D$200, "=" &amp; C$1) + COUNTIFS(rutas!$C$3:$C$200, "=" &amp; C$1, rutas!$D$3:$D$200, "=" &amp; $A6)&gt; 0, 1, 0)</f>
        <v>0</v>
      </c>
      <c r="D6" s="24">
        <f> IF(COUNTIFS(rutas!$C$3:$C$200, "=" &amp; $A6, rutas!$D$3:$D$200, "=" &amp; D$1) + COUNTIFS(rutas!$C$3:$C$200, "=" &amp; D$1, rutas!$D$3:$D$200, "=" &amp; $A6)&gt; 0, 1, 0)</f>
        <v>0</v>
      </c>
      <c r="E6" s="24">
        <f> IF(COUNTIFS(rutas!$C$3:$C$200, "=" &amp; $A6, rutas!$D$3:$D$200, "=" &amp; E$1) + COUNTIFS(rutas!$C$3:$C$200, "=" &amp; E$1, rutas!$D$3:$D$200, "=" &amp; $A6)&gt; 0, 1, 0)</f>
        <v>0</v>
      </c>
      <c r="F6" s="24">
        <f> IF(COUNTIFS(rutas!$C$3:$C$200, "=" &amp; $A6, rutas!$D$3:$D$200, "=" &amp; F$1) + COUNTIFS(rutas!$C$3:$C$200, "=" &amp; F$1, rutas!$D$3:$D$200, "=" &amp; $A6)&gt; 0, 1, 0)</f>
        <v>0</v>
      </c>
      <c r="G6" s="24">
        <f> IF(COUNTIFS(rutas!$C$3:$C$200, "=" &amp; $A6, rutas!$D$3:$D$200, "=" &amp; G$1) + COUNTIFS(rutas!$C$3:$C$200, "=" &amp; G$1, rutas!$D$3:$D$200, "=" &amp; $A6)&gt; 0, 1, 0)</f>
        <v>1</v>
      </c>
      <c r="H6" s="24">
        <f> IF(COUNTIFS(rutas!$C$3:$C$200, "=" &amp; $A6, rutas!$D$3:$D$200, "=" &amp; H$1) + COUNTIFS(rutas!$C$3:$C$200, "=" &amp; H$1, rutas!$D$3:$D$200, "=" &amp; $A6)&gt; 0, 1, 0)</f>
        <v>0</v>
      </c>
      <c r="I6" s="24">
        <f> IF(COUNTIFS(rutas!$C$3:$C$200, "=" &amp; $A6, rutas!$D$3:$D$200, "=" &amp; I$1) + COUNTIFS(rutas!$C$3:$C$200, "=" &amp; I$1, rutas!$D$3:$D$200, "=" &amp; $A6)&gt; 0, 1, 0)</f>
        <v>0</v>
      </c>
      <c r="J6" s="24">
        <f> IF(COUNTIFS(rutas!$C$3:$C$200, "=" &amp; $A6, rutas!$D$3:$D$200, "=" &amp; J$1) + COUNTIFS(rutas!$C$3:$C$200, "=" &amp; J$1, rutas!$D$3:$D$200, "=" &amp; $A6)&gt; 0, 1, 0)</f>
        <v>0</v>
      </c>
      <c r="K6" s="24">
        <f> IF(COUNTIFS(rutas!$C$3:$C$200, "=" &amp; $A6, rutas!$D$3:$D$200, "=" &amp; K$1) + COUNTIFS(rutas!$C$3:$C$200, "=" &amp; K$1, rutas!$D$3:$D$200, "=" &amp; $A6)&gt; 0, 1, 0)</f>
        <v>0</v>
      </c>
      <c r="L6" s="24">
        <f> IF(COUNTIFS(rutas!$C$3:$C$200, "=" &amp; $A6, rutas!$D$3:$D$200, "=" &amp; L$1) + COUNTIFS(rutas!$C$3:$C$200, "=" &amp; L$1, rutas!$D$3:$D$200, "=" &amp; $A6)&gt; 0, 1, 0)</f>
        <v>0</v>
      </c>
      <c r="M6" s="24">
        <f> IF(COUNTIFS(rutas!$C$3:$C$200, "=" &amp; $A6, rutas!$D$3:$D$200, "=" &amp; M$1) + COUNTIFS(rutas!$C$3:$C$200, "=" &amp; M$1, rutas!$D$3:$D$200, "=" &amp; $A6)&gt; 0, 1, 0)</f>
        <v>0</v>
      </c>
      <c r="N6" s="24">
        <f> IF(COUNTIFS(rutas!$C$3:$C$200, "=" &amp; $A6, rutas!$D$3:$D$200, "=" &amp; N$1) + COUNTIFS(rutas!$C$3:$C$200, "=" &amp; N$1, rutas!$D$3:$D$200, "=" &amp; $A6)&gt; 0, 1, 0)</f>
        <v>0</v>
      </c>
      <c r="O6" s="24">
        <f> IF(COUNTIFS(rutas!$C$3:$C$200, "=" &amp; $A6, rutas!$D$3:$D$200, "=" &amp; O$1) + COUNTIFS(rutas!$C$3:$C$200, "=" &amp; O$1, rutas!$D$3:$D$200, "=" &amp; $A6)&gt; 0, 1, 0)</f>
        <v>0</v>
      </c>
      <c r="P6" s="24">
        <f> IF(COUNTIFS(rutas!$C$3:$C$200, "=" &amp; $A6, rutas!$D$3:$D$200, "=" &amp; P$1) + COUNTIFS(rutas!$C$3:$C$200, "=" &amp; P$1, rutas!$D$3:$D$200, "=" &amp; $A6)&gt; 0, 1, 0)</f>
        <v>0</v>
      </c>
      <c r="Q6" s="24">
        <f> IF(COUNTIFS(rutas!$C$3:$C$200, "=" &amp; $A6, rutas!$D$3:$D$200, "=" &amp; Q$1) + COUNTIFS(rutas!$C$3:$C$200, "=" &amp; Q$1, rutas!$D$3:$D$200, "=" &amp; $A6)&gt; 0, 1, 0)</f>
        <v>0</v>
      </c>
      <c r="R6" s="24">
        <f> IF(COUNTIFS(rutas!$C$3:$C$200, "=" &amp; $A6, rutas!$D$3:$D$200, "=" &amp; R$1) + COUNTIFS(rutas!$C$3:$C$200, "=" &amp; R$1, rutas!$D$3:$D$200, "=" &amp; $A6)&gt; 0, 1, 0)</f>
        <v>0</v>
      </c>
      <c r="S6" s="24">
        <f> IF(COUNTIFS(rutas!$C$3:$C$200, "=" &amp; $A6, rutas!$D$3:$D$200, "=" &amp; S$1) + COUNTIFS(rutas!$C$3:$C$200, "=" &amp; S$1, rutas!$D$3:$D$200, "=" &amp; $A6)&gt; 0, 1, 0)</f>
        <v>0</v>
      </c>
      <c r="T6" s="24">
        <f> IF(COUNTIFS(rutas!$C$3:$C$200, "=" &amp; $A6, rutas!$D$3:$D$200, "=" &amp; T$1) + COUNTIFS(rutas!$C$3:$C$200, "=" &amp; T$1, rutas!$D$3:$D$200, "=" &amp; $A6)&gt; 0, 1, 0)</f>
        <v>0</v>
      </c>
      <c r="U6" s="24">
        <f> IF(COUNTIFS(rutas!$C$3:$C$200, "=" &amp; $A6, rutas!$D$3:$D$200, "=" &amp; U$1) + COUNTIFS(rutas!$C$3:$C$200, "=" &amp; U$1, rutas!$D$3:$D$200, "=" &amp; $A6)&gt; 0, 1, 0)</f>
        <v>0</v>
      </c>
      <c r="V6" s="24">
        <f> IF(COUNTIFS(rutas!$C$3:$C$200, "=" &amp; $A6, rutas!$D$3:$D$200, "=" &amp; V$1) + COUNTIFS(rutas!$C$3:$C$200, "=" &amp; V$1, rutas!$D$3:$D$200, "=" &amp; $A6)&gt; 0, 1, 0)</f>
        <v>0</v>
      </c>
      <c r="W6" s="24">
        <f> IF(COUNTIFS(rutas!$C$3:$C$200, "=" &amp; $A6, rutas!$D$3:$D$200, "=" &amp; W$1) + COUNTIFS(rutas!$C$3:$C$200, "=" &amp; W$1, rutas!$D$3:$D$200, "=" &amp; $A6)&gt; 0, 1, 0)</f>
        <v>0</v>
      </c>
      <c r="X6" s="24">
        <f> IF(COUNTIFS(rutas!$C$3:$C$200, "=" &amp; $A6, rutas!$D$3:$D$200, "=" &amp; X$1) + COUNTIFS(rutas!$C$3:$C$200, "=" &amp; X$1, rutas!$D$3:$D$200, "=" &amp; $A6)&gt; 0, 1, 0)</f>
        <v>0</v>
      </c>
      <c r="Y6" s="24">
        <f> IF(COUNTIFS(rutas!$C$3:$C$200, "=" &amp; $A6, rutas!$D$3:$D$200, "=" &amp; Y$1) + COUNTIFS(rutas!$C$3:$C$200, "=" &amp; Y$1, rutas!$D$3:$D$200, "=" &amp; $A6)&gt; 0, 1, 0)</f>
        <v>0</v>
      </c>
      <c r="Z6" s="24">
        <f> IF(COUNTIFS(rutas!$C$3:$C$200, "=" &amp; $A6, rutas!$D$3:$D$200, "=" &amp; Z$1) + COUNTIFS(rutas!$C$3:$C$200, "=" &amp; Z$1, rutas!$D$3:$D$200, "=" &amp; $A6)&gt; 0, 1, 0)</f>
        <v>0</v>
      </c>
      <c r="AA6" s="24">
        <f> IF(COUNTIFS(rutas!$C$3:$C$200, "=" &amp; $A6, rutas!$D$3:$D$200, "=" &amp; AA$1) + COUNTIFS(rutas!$C$3:$C$200, "=" &amp; AA$1, rutas!$D$3:$D$200, "=" &amp; $A6)&gt; 0, 1, 0)</f>
        <v>0</v>
      </c>
      <c r="AB6" s="24">
        <f> IF(COUNTIFS(rutas!$C$3:$C$200, "=" &amp; $A6, rutas!$D$3:$D$200, "=" &amp; AB$1) + COUNTIFS(rutas!$C$3:$C$200, "=" &amp; AB$1, rutas!$D$3:$D$200, "=" &amp; $A6)&gt; 0, 1, 0)</f>
        <v>0</v>
      </c>
      <c r="AC6" s="24">
        <f> IF(COUNTIFS(rutas!$C$3:$C$200, "=" &amp; $A6, rutas!$D$3:$D$200, "=" &amp; AC$1) + COUNTIFS(rutas!$C$3:$C$200, "=" &amp; AC$1, rutas!$D$3:$D$200, "=" &amp; $A6)&gt; 0, 1, 0)</f>
        <v>0</v>
      </c>
      <c r="AD6" s="24">
        <f> IF(COUNTIFS(rutas!$C$3:$C$200, "=" &amp; $A6, rutas!$D$3:$D$200, "=" &amp; AD$1) + COUNTIFS(rutas!$C$3:$C$200, "=" &amp; AD$1, rutas!$D$3:$D$200, "=" &amp; $A6)&gt; 0, 1, 0)</f>
        <v>0</v>
      </c>
      <c r="AE6" s="24">
        <f> IF(COUNTIFS(rutas!$C$3:$C$200, "=" &amp; $A6, rutas!$D$3:$D$200, "=" &amp; AE$1) + COUNTIFS(rutas!$C$3:$C$200, "=" &amp; AE$1, rutas!$D$3:$D$200, "=" &amp; $A6)&gt; 0, 1, 0)</f>
        <v>0</v>
      </c>
      <c r="AF6" s="24">
        <f> IF(COUNTIFS(rutas!$C$3:$C$200, "=" &amp; $A6, rutas!$D$3:$D$200, "=" &amp; AF$1) + COUNTIFS(rutas!$C$3:$C$200, "=" &amp; AF$1, rutas!$D$3:$D$200, "=" &amp; $A6)&gt; 0, 1, 0)</f>
        <v>0</v>
      </c>
      <c r="AG6" s="24">
        <f> IF(COUNTIFS(rutas!$C$3:$C$200, "=" &amp; $A6, rutas!$D$3:$D$200, "=" &amp; AG$1) + COUNTIFS(rutas!$C$3:$C$200, "=" &amp; AG$1, rutas!$D$3:$D$200, "=" &amp; $A6)&gt; 0, 1, 0)</f>
        <v>0</v>
      </c>
      <c r="AH6" s="24">
        <f> IF(COUNTIFS(rutas!$C$3:$C$200, "=" &amp; $A6, rutas!$D$3:$D$200, "=" &amp; AH$1) + COUNTIFS(rutas!$C$3:$C$200, "=" &amp; AH$1, rutas!$D$3:$D$200, "=" &amp; $A6)&gt; 0, 1, 0)</f>
        <v>0</v>
      </c>
      <c r="AI6" s="24">
        <f> IF(COUNTIFS(rutas!$C$3:$C$200, "=" &amp; $A6, rutas!$D$3:$D$200, "=" &amp; AI$1) + COUNTIFS(rutas!$C$3:$C$200, "=" &amp; AI$1, rutas!$D$3:$D$200, "=" &amp; $A6)&gt; 0, 1, 0)</f>
        <v>0</v>
      </c>
      <c r="AJ6" s="24">
        <f> IF(COUNTIFS(rutas!$C$3:$C$200, "=" &amp; $A6, rutas!$D$3:$D$200, "=" &amp; AJ$1) + COUNTIFS(rutas!$C$3:$C$200, "=" &amp; AJ$1, rutas!$D$3:$D$200, "=" &amp; $A6)&gt; 0, 1, 0)</f>
        <v>0</v>
      </c>
      <c r="AK6" s="24">
        <f> IF(COUNTIFS(rutas!$C$3:$C$200, "=" &amp; $A6, rutas!$D$3:$D$200, "=" &amp; AK$1) + COUNTIFS(rutas!$C$3:$C$200, "=" &amp; AK$1, rutas!$D$3:$D$200, "=" &amp; $A6)&gt; 0, 1, 0)</f>
        <v>0</v>
      </c>
      <c r="AL6" s="24">
        <f> IF(COUNTIFS(rutas!$C$3:$C$200, "=" &amp; $A6, rutas!$D$3:$D$200, "=" &amp; AL$1) + COUNTIFS(rutas!$C$3:$C$200, "=" &amp; AL$1, rutas!$D$3:$D$200, "=" &amp; $A6)&gt; 0, 1, 0)</f>
        <v>0</v>
      </c>
      <c r="AM6" s="24">
        <f> IF(COUNTIFS(rutas!$C$3:$C$200, "=" &amp; $A6, rutas!$D$3:$D$200, "=" &amp; AM$1) + COUNTIFS(rutas!$C$3:$C$200, "=" &amp; AM$1, rutas!$D$3:$D$200, "=" &amp; $A6)&gt; 0, 1, 0)</f>
        <v>0</v>
      </c>
      <c r="AN6" s="24">
        <f> IF(COUNTIFS(rutas!$C$3:$C$200, "=" &amp; $A6, rutas!$D$3:$D$200, "=" &amp; AN$1) + COUNTIFS(rutas!$C$3:$C$200, "=" &amp; AN$1, rutas!$D$3:$D$200, "=" &amp; $A6)&gt; 0, 1, 0)</f>
        <v>1</v>
      </c>
      <c r="AO6" s="24">
        <f> IF(COUNTIFS(rutas!$C$3:$C$200, "=" &amp; $A6, rutas!$D$3:$D$200, "=" &amp; AO$1) + COUNTIFS(rutas!$C$3:$C$200, "=" &amp; AO$1, rutas!$D$3:$D$200, "=" &amp; $A6)&gt; 0, 1, 0)</f>
        <v>0</v>
      </c>
      <c r="AP6" s="24">
        <f> IF(COUNTIFS(rutas!$C$3:$C$200, "=" &amp; $A6, rutas!$D$3:$D$200, "=" &amp; AP$1) + COUNTIFS(rutas!$C$3:$C$200, "=" &amp; AP$1, rutas!$D$3:$D$200, "=" &amp; $A6)&gt; 0, 1, 0)</f>
        <v>0</v>
      </c>
      <c r="AQ6" s="24">
        <f> IF(COUNTIFS(rutas!$C$3:$C$200, "=" &amp; $A6, rutas!$D$3:$D$200, "=" &amp; AQ$1) + COUNTIFS(rutas!$C$3:$C$200, "=" &amp; AQ$1, rutas!$D$3:$D$200, "=" &amp; $A6)&gt; 0, 1, 0)</f>
        <v>1</v>
      </c>
      <c r="AR6" s="24">
        <f> IF(COUNTIFS(rutas!$C$3:$C$200, "=" &amp; $A6, rutas!$D$3:$D$200, "=" &amp; AR$1) + COUNTIFS(rutas!$C$3:$C$200, "=" &amp; AR$1, rutas!$D$3:$D$200, "=" &amp; $A6)&gt; 0, 1, 0)</f>
        <v>0</v>
      </c>
      <c r="AS6" s="24">
        <f> IF(COUNTIFS(rutas!$C$3:$C$200, "=" &amp; $A6, rutas!$D$3:$D$200, "=" &amp; AS$1) + COUNTIFS(rutas!$C$3:$C$200, "=" &amp; AS$1, rutas!$D$3:$D$200, "=" &amp; $A6)&gt; 0, 1, 0)</f>
        <v>0</v>
      </c>
      <c r="AT6" s="24">
        <f> IF(COUNTIFS(rutas!$C$3:$C$200, "=" &amp; $A6, rutas!$D$3:$D$200, "=" &amp; AT$1) + COUNTIFS(rutas!$C$3:$C$200, "=" &amp; AT$1, rutas!$D$3:$D$200, "=" &amp; $A6)&gt; 0, 1, 0)</f>
        <v>0</v>
      </c>
      <c r="AU6" s="24">
        <f> IF(COUNTIFS(rutas!$C$3:$C$200, "=" &amp; $A6, rutas!$D$3:$D$200, "=" &amp; AU$1) + COUNTIFS(rutas!$C$3:$C$200, "=" &amp; AU$1, rutas!$D$3:$D$200, "=" &amp; $A6)&gt; 0, 1, 0)</f>
        <v>1</v>
      </c>
      <c r="AV6" s="24">
        <f> IF(COUNTIFS(rutas!$C$3:$C$200, "=" &amp; $A6, rutas!$D$3:$D$200, "=" &amp; AV$1) + COUNTIFS(rutas!$C$3:$C$200, "=" &amp; AV$1, rutas!$D$3:$D$200, "=" &amp; $A6)&gt; 0, 1, 0)</f>
        <v>0</v>
      </c>
      <c r="AW6" s="24">
        <f> IF(COUNTIFS(rutas!$C$3:$C$200, "=" &amp; $A6, rutas!$D$3:$D$200, "=" &amp; AW$1) + COUNTIFS(rutas!$C$3:$C$200, "=" &amp; AW$1, rutas!$D$3:$D$200, "=" &amp; $A6)&gt; 0, 1, 0)</f>
        <v>0</v>
      </c>
      <c r="AX6" s="24">
        <f> IF(COUNTIFS(rutas!$C$3:$C$200, "=" &amp; $A6, rutas!$D$3:$D$200, "=" &amp; AX$1) + COUNTIFS(rutas!$C$3:$C$200, "=" &amp; AX$1, rutas!$D$3:$D$200, "=" &amp; $A6)&gt; 0, 1, 0)</f>
        <v>0</v>
      </c>
      <c r="AY6" s="24">
        <f> IF(COUNTIFS(rutas!$C$3:$C$200, "=" &amp; $A6, rutas!$D$3:$D$200, "=" &amp; AY$1) + COUNTIFS(rutas!$C$3:$C$200, "=" &amp; AY$1, rutas!$D$3:$D$200, "=" &amp; $A6)&gt; 0, 1, 0)</f>
        <v>0</v>
      </c>
      <c r="AZ6" s="24">
        <f> IF(COUNTIFS(rutas!$C$3:$C$200, "=" &amp; $A6, rutas!$D$3:$D$200, "=" &amp; AZ$1) + COUNTIFS(rutas!$C$3:$C$200, "=" &amp; AZ$1, rutas!$D$3:$D$200, "=" &amp; $A6)&gt; 0, 1, 0)</f>
        <v>0</v>
      </c>
      <c r="BA6" s="24">
        <f> IF(COUNTIFS(rutas!$C$3:$C$200, "=" &amp; $A6, rutas!$D$3:$D$200, "=" &amp; BA$1) + COUNTIFS(rutas!$C$3:$C$200, "=" &amp; BA$1, rutas!$D$3:$D$200, "=" &amp; $A6)&gt; 0, 1, 0)</f>
        <v>0</v>
      </c>
      <c r="BB6" s="24">
        <f> IF(COUNTIFS(rutas!$C$3:$C$200, "=" &amp; $A6, rutas!$D$3:$D$200, "=" &amp; BB$1) + COUNTIFS(rutas!$C$3:$C$200, "=" &amp; BB$1, rutas!$D$3:$D$200, "=" &amp; $A6)&gt; 0, 1, 0)</f>
        <v>0</v>
      </c>
      <c r="BC6" s="24">
        <f> IF(COUNTIFS(rutas!$C$3:$C$200, "=" &amp; $A6, rutas!$D$3:$D$200, "=" &amp; BC$1) + COUNTIFS(rutas!$C$3:$C$200, "=" &amp; BC$1, rutas!$D$3:$D$200, "=" &amp; $A6)&gt; 0, 1, 0)</f>
        <v>0</v>
      </c>
      <c r="BD6" s="24">
        <f> IF(COUNTIFS(rutas!$C$3:$C$200, "=" &amp; $A6, rutas!$D$3:$D$200, "=" &amp; BD$1) + COUNTIFS(rutas!$C$3:$C$200, "=" &amp; BD$1, rutas!$D$3:$D$200, "=" &amp; $A6)&gt; 0, 1, 0)</f>
        <v>0</v>
      </c>
      <c r="BE6" s="24">
        <f> IF(COUNTIFS(rutas!$C$3:$C$200, "=" &amp; $A6, rutas!$D$3:$D$200, "=" &amp; BE$1) + COUNTIFS(rutas!$C$3:$C$200, "=" &amp; BE$1, rutas!$D$3:$D$200, "=" &amp; $A6)&gt; 0, 1, 0)</f>
        <v>0</v>
      </c>
      <c r="BF6" s="24">
        <f> IF(COUNTIFS(rutas!$C$3:$C$200, "=" &amp; $A6, rutas!$D$3:$D$200, "=" &amp; BF$1) + COUNTIFS(rutas!$C$3:$C$200, "=" &amp; BF$1, rutas!$D$3:$D$200, "=" &amp; $A6)&gt; 0, 1, 0)</f>
        <v>0</v>
      </c>
      <c r="BG6" s="24">
        <f> IF(COUNTIFS(rutas!$C$3:$C$200, "=" &amp; $A6, rutas!$D$3:$D$200, "=" &amp; BG$1) + COUNTIFS(rutas!$C$3:$C$200, "=" &amp; BG$1, rutas!$D$3:$D$200, "=" &amp; $A6)&gt; 0, 1, 0)</f>
        <v>0</v>
      </c>
      <c r="BH6" s="24">
        <f> IF(COUNTIFS(rutas!$C$3:$C$200, "=" &amp; $A6, rutas!$D$3:$D$200, "=" &amp; BH$1) + COUNTIFS(rutas!$C$3:$C$200, "=" &amp; BH$1, rutas!$D$3:$D$200, "=" &amp; $A6)&gt; 0, 1, 0)</f>
        <v>0</v>
      </c>
      <c r="BI6" s="24">
        <f> IF(COUNTIFS(rutas!$C$3:$C$200, "=" &amp; $A6, rutas!$D$3:$D$200, "=" &amp; BI$1) + COUNTIFS(rutas!$C$3:$C$200, "=" &amp; BI$1, rutas!$D$3:$D$200, "=" &amp; $A6)&gt; 0, 1, 0)</f>
        <v>0</v>
      </c>
      <c r="BJ6" s="24">
        <f> IF(COUNTIFS(rutas!$C$3:$C$200, "=" &amp; $A6, rutas!$D$3:$D$200, "=" &amp; BJ$1) + COUNTIFS(rutas!$C$3:$C$200, "=" &amp; BJ$1, rutas!$D$3:$D$200, "=" &amp; $A6)&gt; 0, 1, 0)</f>
        <v>0</v>
      </c>
      <c r="BK6" s="24">
        <f> IF(COUNTIFS(rutas!$C$3:$C$200, "=" &amp; $A6, rutas!$D$3:$D$200, "=" &amp; BK$1) + COUNTIFS(rutas!$C$3:$C$200, "=" &amp; BK$1, rutas!$D$3:$D$200, "=" &amp; $A6)&gt; 0, 1, 0)</f>
        <v>0</v>
      </c>
      <c r="BL6" s="24">
        <f> IF(COUNTIFS(rutas!$C$3:$C$200, "=" &amp; $A6, rutas!$D$3:$D$200, "=" &amp; BL$1) + COUNTIFS(rutas!$C$3:$C$200, "=" &amp; BL$1, rutas!$D$3:$D$200, "=" &amp; $A6)&gt; 0, 1, 0)</f>
        <v>0</v>
      </c>
    </row>
    <row r="7">
      <c r="A7" s="18" t="s">
        <v>10</v>
      </c>
      <c r="B7" s="24">
        <f> IF(COUNTIFS(rutas!$C$3:$C$200, "=" &amp; $A7, rutas!$D$3:$D$200, "=" &amp; B$1) + COUNTIFS(rutas!$C$3:$C$200, "=" &amp; B$1, rutas!$D$3:$D$200, "=" &amp; $A7)&gt; 0, 1, 0)</f>
        <v>0</v>
      </c>
      <c r="C7" s="24">
        <f> IF(COUNTIFS(rutas!$C$3:$C$200, "=" &amp; $A7, rutas!$D$3:$D$200, "=" &amp; C$1) + COUNTIFS(rutas!$C$3:$C$200, "=" &amp; C$1, rutas!$D$3:$D$200, "=" &amp; $A7)&gt; 0, 1, 0)</f>
        <v>0</v>
      </c>
      <c r="D7" s="24">
        <f> IF(COUNTIFS(rutas!$C$3:$C$200, "=" &amp; $A7, rutas!$D$3:$D$200, "=" &amp; D$1) + COUNTIFS(rutas!$C$3:$C$200, "=" &amp; D$1, rutas!$D$3:$D$200, "=" &amp; $A7)&gt; 0, 1, 0)</f>
        <v>0</v>
      </c>
      <c r="E7" s="24">
        <f> IF(COUNTIFS(rutas!$C$3:$C$200, "=" &amp; $A7, rutas!$D$3:$D$200, "=" &amp; E$1) + COUNTIFS(rutas!$C$3:$C$200, "=" &amp; E$1, rutas!$D$3:$D$200, "=" &amp; $A7)&gt; 0, 1, 0)</f>
        <v>0</v>
      </c>
      <c r="F7" s="24">
        <f> IF(COUNTIFS(rutas!$C$3:$C$200, "=" &amp; $A7, rutas!$D$3:$D$200, "=" &amp; F$1) + COUNTIFS(rutas!$C$3:$C$200, "=" &amp; F$1, rutas!$D$3:$D$200, "=" &amp; $A7)&gt; 0, 1, 0)</f>
        <v>1</v>
      </c>
      <c r="G7" s="24">
        <f> IF(COUNTIFS(rutas!$C$3:$C$200, "=" &amp; $A7, rutas!$D$3:$D$200, "=" &amp; G$1) + COUNTIFS(rutas!$C$3:$C$200, "=" &amp; G$1, rutas!$D$3:$D$200, "=" &amp; $A7)&gt; 0, 1, 0)</f>
        <v>0</v>
      </c>
      <c r="H7" s="24">
        <f> IF(COUNTIFS(rutas!$C$3:$C$200, "=" &amp; $A7, rutas!$D$3:$D$200, "=" &amp; H$1) + COUNTIFS(rutas!$C$3:$C$200, "=" &amp; H$1, rutas!$D$3:$D$200, "=" &amp; $A7)&gt; 0, 1, 0)</f>
        <v>0</v>
      </c>
      <c r="I7" s="24">
        <f> IF(COUNTIFS(rutas!$C$3:$C$200, "=" &amp; $A7, rutas!$D$3:$D$200, "=" &amp; I$1) + COUNTIFS(rutas!$C$3:$C$200, "=" &amp; I$1, rutas!$D$3:$D$200, "=" &amp; $A7)&gt; 0, 1, 0)</f>
        <v>0</v>
      </c>
      <c r="J7" s="24">
        <f> IF(COUNTIFS(rutas!$C$3:$C$200, "=" &amp; $A7, rutas!$D$3:$D$200, "=" &amp; J$1) + COUNTIFS(rutas!$C$3:$C$200, "=" &amp; J$1, rutas!$D$3:$D$200, "=" &amp; $A7)&gt; 0, 1, 0)</f>
        <v>0</v>
      </c>
      <c r="K7" s="24">
        <f> IF(COUNTIFS(rutas!$C$3:$C$200, "=" &amp; $A7, rutas!$D$3:$D$200, "=" &amp; K$1) + COUNTIFS(rutas!$C$3:$C$200, "=" &amp; K$1, rutas!$D$3:$D$200, "=" &amp; $A7)&gt; 0, 1, 0)</f>
        <v>0</v>
      </c>
      <c r="L7" s="24">
        <f> IF(COUNTIFS(rutas!$C$3:$C$200, "=" &amp; $A7, rutas!$D$3:$D$200, "=" &amp; L$1) + COUNTIFS(rutas!$C$3:$C$200, "=" &amp; L$1, rutas!$D$3:$D$200, "=" &amp; $A7)&gt; 0, 1, 0)</f>
        <v>0</v>
      </c>
      <c r="M7" s="24">
        <f> IF(COUNTIFS(rutas!$C$3:$C$200, "=" &amp; $A7, rutas!$D$3:$D$200, "=" &amp; M$1) + COUNTIFS(rutas!$C$3:$C$200, "=" &amp; M$1, rutas!$D$3:$D$200, "=" &amp; $A7)&gt; 0, 1, 0)</f>
        <v>0</v>
      </c>
      <c r="N7" s="24">
        <f> IF(COUNTIFS(rutas!$C$3:$C$200, "=" &amp; $A7, rutas!$D$3:$D$200, "=" &amp; N$1) + COUNTIFS(rutas!$C$3:$C$200, "=" &amp; N$1, rutas!$D$3:$D$200, "=" &amp; $A7)&gt; 0, 1, 0)</f>
        <v>0</v>
      </c>
      <c r="O7" s="24">
        <f> IF(COUNTIFS(rutas!$C$3:$C$200, "=" &amp; $A7, rutas!$D$3:$D$200, "=" &amp; O$1) + COUNTIFS(rutas!$C$3:$C$200, "=" &amp; O$1, rutas!$D$3:$D$200, "=" &amp; $A7)&gt; 0, 1, 0)</f>
        <v>0</v>
      </c>
      <c r="P7" s="24">
        <f> IF(COUNTIFS(rutas!$C$3:$C$200, "=" &amp; $A7, rutas!$D$3:$D$200, "=" &amp; P$1) + COUNTIFS(rutas!$C$3:$C$200, "=" &amp; P$1, rutas!$D$3:$D$200, "=" &amp; $A7)&gt; 0, 1, 0)</f>
        <v>0</v>
      </c>
      <c r="Q7" s="24">
        <f> IF(COUNTIFS(rutas!$C$3:$C$200, "=" &amp; $A7, rutas!$D$3:$D$200, "=" &amp; Q$1) + COUNTIFS(rutas!$C$3:$C$200, "=" &amp; Q$1, rutas!$D$3:$D$200, "=" &amp; $A7)&gt; 0, 1, 0)</f>
        <v>0</v>
      </c>
      <c r="R7" s="24">
        <f> IF(COUNTIFS(rutas!$C$3:$C$200, "=" &amp; $A7, rutas!$D$3:$D$200, "=" &amp; R$1) + COUNTIFS(rutas!$C$3:$C$200, "=" &amp; R$1, rutas!$D$3:$D$200, "=" &amp; $A7)&gt; 0, 1, 0)</f>
        <v>0</v>
      </c>
      <c r="S7" s="24">
        <f> IF(COUNTIFS(rutas!$C$3:$C$200, "=" &amp; $A7, rutas!$D$3:$D$200, "=" &amp; S$1) + COUNTIFS(rutas!$C$3:$C$200, "=" &amp; S$1, rutas!$D$3:$D$200, "=" &amp; $A7)&gt; 0, 1, 0)</f>
        <v>0</v>
      </c>
      <c r="T7" s="24">
        <f> IF(COUNTIFS(rutas!$C$3:$C$200, "=" &amp; $A7, rutas!$D$3:$D$200, "=" &amp; T$1) + COUNTIFS(rutas!$C$3:$C$200, "=" &amp; T$1, rutas!$D$3:$D$200, "=" &amp; $A7)&gt; 0, 1, 0)</f>
        <v>0</v>
      </c>
      <c r="U7" s="24">
        <f> IF(COUNTIFS(rutas!$C$3:$C$200, "=" &amp; $A7, rutas!$D$3:$D$200, "=" &amp; U$1) + COUNTIFS(rutas!$C$3:$C$200, "=" &amp; U$1, rutas!$D$3:$D$200, "=" &amp; $A7)&gt; 0, 1, 0)</f>
        <v>0</v>
      </c>
      <c r="V7" s="24">
        <f> IF(COUNTIFS(rutas!$C$3:$C$200, "=" &amp; $A7, rutas!$D$3:$D$200, "=" &amp; V$1) + COUNTIFS(rutas!$C$3:$C$200, "=" &amp; V$1, rutas!$D$3:$D$200, "=" &amp; $A7)&gt; 0, 1, 0)</f>
        <v>0</v>
      </c>
      <c r="W7" s="24">
        <f> IF(COUNTIFS(rutas!$C$3:$C$200, "=" &amp; $A7, rutas!$D$3:$D$200, "=" &amp; W$1) + COUNTIFS(rutas!$C$3:$C$200, "=" &amp; W$1, rutas!$D$3:$D$200, "=" &amp; $A7)&gt; 0, 1, 0)</f>
        <v>0</v>
      </c>
      <c r="X7" s="24">
        <f> IF(COUNTIFS(rutas!$C$3:$C$200, "=" &amp; $A7, rutas!$D$3:$D$200, "=" &amp; X$1) + COUNTIFS(rutas!$C$3:$C$200, "=" &amp; X$1, rutas!$D$3:$D$200, "=" &amp; $A7)&gt; 0, 1, 0)</f>
        <v>0</v>
      </c>
      <c r="Y7" s="24">
        <f> IF(COUNTIFS(rutas!$C$3:$C$200, "=" &amp; $A7, rutas!$D$3:$D$200, "=" &amp; Y$1) + COUNTIFS(rutas!$C$3:$C$200, "=" &amp; Y$1, rutas!$D$3:$D$200, "=" &amp; $A7)&gt; 0, 1, 0)</f>
        <v>0</v>
      </c>
      <c r="Z7" s="24">
        <f> IF(COUNTIFS(rutas!$C$3:$C$200, "=" &amp; $A7, rutas!$D$3:$D$200, "=" &amp; Z$1) + COUNTIFS(rutas!$C$3:$C$200, "=" &amp; Z$1, rutas!$D$3:$D$200, "=" &amp; $A7)&gt; 0, 1, 0)</f>
        <v>0</v>
      </c>
      <c r="AA7" s="24">
        <f> IF(COUNTIFS(rutas!$C$3:$C$200, "=" &amp; $A7, rutas!$D$3:$D$200, "=" &amp; AA$1) + COUNTIFS(rutas!$C$3:$C$200, "=" &amp; AA$1, rutas!$D$3:$D$200, "=" &amp; $A7)&gt; 0, 1, 0)</f>
        <v>0</v>
      </c>
      <c r="AB7" s="24">
        <f> IF(COUNTIFS(rutas!$C$3:$C$200, "=" &amp; $A7, rutas!$D$3:$D$200, "=" &amp; AB$1) + COUNTIFS(rutas!$C$3:$C$200, "=" &amp; AB$1, rutas!$D$3:$D$200, "=" &amp; $A7)&gt; 0, 1, 0)</f>
        <v>0</v>
      </c>
      <c r="AC7" s="24">
        <f> IF(COUNTIFS(rutas!$C$3:$C$200, "=" &amp; $A7, rutas!$D$3:$D$200, "=" &amp; AC$1) + COUNTIFS(rutas!$C$3:$C$200, "=" &amp; AC$1, rutas!$D$3:$D$200, "=" &amp; $A7)&gt; 0, 1, 0)</f>
        <v>0</v>
      </c>
      <c r="AD7" s="24">
        <f> IF(COUNTIFS(rutas!$C$3:$C$200, "=" &amp; $A7, rutas!$D$3:$D$200, "=" &amp; AD$1) + COUNTIFS(rutas!$C$3:$C$200, "=" &amp; AD$1, rutas!$D$3:$D$200, "=" &amp; $A7)&gt; 0, 1, 0)</f>
        <v>0</v>
      </c>
      <c r="AE7" s="24">
        <f> IF(COUNTIFS(rutas!$C$3:$C$200, "=" &amp; $A7, rutas!$D$3:$D$200, "=" &amp; AE$1) + COUNTIFS(rutas!$C$3:$C$200, "=" &amp; AE$1, rutas!$D$3:$D$200, "=" &amp; $A7)&gt; 0, 1, 0)</f>
        <v>0</v>
      </c>
      <c r="AF7" s="24">
        <f> IF(COUNTIFS(rutas!$C$3:$C$200, "=" &amp; $A7, rutas!$D$3:$D$200, "=" &amp; AF$1) + COUNTIFS(rutas!$C$3:$C$200, "=" &amp; AF$1, rutas!$D$3:$D$200, "=" &amp; $A7)&gt; 0, 1, 0)</f>
        <v>0</v>
      </c>
      <c r="AG7" s="24">
        <f> IF(COUNTIFS(rutas!$C$3:$C$200, "=" &amp; $A7, rutas!$D$3:$D$200, "=" &amp; AG$1) + COUNTIFS(rutas!$C$3:$C$200, "=" &amp; AG$1, rutas!$D$3:$D$200, "=" &amp; $A7)&gt; 0, 1, 0)</f>
        <v>0</v>
      </c>
      <c r="AH7" s="24">
        <f> IF(COUNTIFS(rutas!$C$3:$C$200, "=" &amp; $A7, rutas!$D$3:$D$200, "=" &amp; AH$1) + COUNTIFS(rutas!$C$3:$C$200, "=" &amp; AH$1, rutas!$D$3:$D$200, "=" &amp; $A7)&gt; 0, 1, 0)</f>
        <v>0</v>
      </c>
      <c r="AI7" s="24">
        <f> IF(COUNTIFS(rutas!$C$3:$C$200, "=" &amp; $A7, rutas!$D$3:$D$200, "=" &amp; AI$1) + COUNTIFS(rutas!$C$3:$C$200, "=" &amp; AI$1, rutas!$D$3:$D$200, "=" &amp; $A7)&gt; 0, 1, 0)</f>
        <v>0</v>
      </c>
      <c r="AJ7" s="24">
        <f> IF(COUNTIFS(rutas!$C$3:$C$200, "=" &amp; $A7, rutas!$D$3:$D$200, "=" &amp; AJ$1) + COUNTIFS(rutas!$C$3:$C$200, "=" &amp; AJ$1, rutas!$D$3:$D$200, "=" &amp; $A7)&gt; 0, 1, 0)</f>
        <v>0</v>
      </c>
      <c r="AK7" s="24">
        <f> IF(COUNTIFS(rutas!$C$3:$C$200, "=" &amp; $A7, rutas!$D$3:$D$200, "=" &amp; AK$1) + COUNTIFS(rutas!$C$3:$C$200, "=" &amp; AK$1, rutas!$D$3:$D$200, "=" &amp; $A7)&gt; 0, 1, 0)</f>
        <v>0</v>
      </c>
      <c r="AL7" s="24">
        <f> IF(COUNTIFS(rutas!$C$3:$C$200, "=" &amp; $A7, rutas!$D$3:$D$200, "=" &amp; AL$1) + COUNTIFS(rutas!$C$3:$C$200, "=" &amp; AL$1, rutas!$D$3:$D$200, "=" &amp; $A7)&gt; 0, 1, 0)</f>
        <v>0</v>
      </c>
      <c r="AM7" s="24">
        <f> IF(COUNTIFS(rutas!$C$3:$C$200, "=" &amp; $A7, rutas!$D$3:$D$200, "=" &amp; AM$1) + COUNTIFS(rutas!$C$3:$C$200, "=" &amp; AM$1, rutas!$D$3:$D$200, "=" &amp; $A7)&gt; 0, 1, 0)</f>
        <v>0</v>
      </c>
      <c r="AN7" s="24">
        <f> IF(COUNTIFS(rutas!$C$3:$C$200, "=" &amp; $A7, rutas!$D$3:$D$200, "=" &amp; AN$1) + COUNTIFS(rutas!$C$3:$C$200, "=" &amp; AN$1, rutas!$D$3:$D$200, "=" &amp; $A7)&gt; 0, 1, 0)</f>
        <v>0</v>
      </c>
      <c r="AO7" s="24">
        <f> IF(COUNTIFS(rutas!$C$3:$C$200, "=" &amp; $A7, rutas!$D$3:$D$200, "=" &amp; AO$1) + COUNTIFS(rutas!$C$3:$C$200, "=" &amp; AO$1, rutas!$D$3:$D$200, "=" &amp; $A7)&gt; 0, 1, 0)</f>
        <v>0</v>
      </c>
      <c r="AP7" s="24">
        <f> IF(COUNTIFS(rutas!$C$3:$C$200, "=" &amp; $A7, rutas!$D$3:$D$200, "=" &amp; AP$1) + COUNTIFS(rutas!$C$3:$C$200, "=" &amp; AP$1, rutas!$D$3:$D$200, "=" &amp; $A7)&gt; 0, 1, 0)</f>
        <v>0</v>
      </c>
      <c r="AQ7" s="24">
        <f> IF(COUNTIFS(rutas!$C$3:$C$200, "=" &amp; $A7, rutas!$D$3:$D$200, "=" &amp; AQ$1) + COUNTIFS(rutas!$C$3:$C$200, "=" &amp; AQ$1, rutas!$D$3:$D$200, "=" &amp; $A7)&gt; 0, 1, 0)</f>
        <v>0</v>
      </c>
      <c r="AR7" s="24">
        <f> IF(COUNTIFS(rutas!$C$3:$C$200, "=" &amp; $A7, rutas!$D$3:$D$200, "=" &amp; AR$1) + COUNTIFS(rutas!$C$3:$C$200, "=" &amp; AR$1, rutas!$D$3:$D$200, "=" &amp; $A7)&gt; 0, 1, 0)</f>
        <v>0</v>
      </c>
      <c r="AS7" s="24">
        <f> IF(COUNTIFS(rutas!$C$3:$C$200, "=" &amp; $A7, rutas!$D$3:$D$200, "=" &amp; AS$1) + COUNTIFS(rutas!$C$3:$C$200, "=" &amp; AS$1, rutas!$D$3:$D$200, "=" &amp; $A7)&gt; 0, 1, 0)</f>
        <v>0</v>
      </c>
      <c r="AT7" s="24">
        <f> IF(COUNTIFS(rutas!$C$3:$C$200, "=" &amp; $A7, rutas!$D$3:$D$200, "=" &amp; AT$1) + COUNTIFS(rutas!$C$3:$C$200, "=" &amp; AT$1, rutas!$D$3:$D$200, "=" &amp; $A7)&gt; 0, 1, 0)</f>
        <v>0</v>
      </c>
      <c r="AU7" s="24">
        <f> IF(COUNTIFS(rutas!$C$3:$C$200, "=" &amp; $A7, rutas!$D$3:$D$200, "=" &amp; AU$1) + COUNTIFS(rutas!$C$3:$C$200, "=" &amp; AU$1, rutas!$D$3:$D$200, "=" &amp; $A7)&gt; 0, 1, 0)</f>
        <v>0</v>
      </c>
      <c r="AV7" s="24">
        <f> IF(COUNTIFS(rutas!$C$3:$C$200, "=" &amp; $A7, rutas!$D$3:$D$200, "=" &amp; AV$1) + COUNTIFS(rutas!$C$3:$C$200, "=" &amp; AV$1, rutas!$D$3:$D$200, "=" &amp; $A7)&gt; 0, 1, 0)</f>
        <v>0</v>
      </c>
      <c r="AW7" s="24">
        <f> IF(COUNTIFS(rutas!$C$3:$C$200, "=" &amp; $A7, rutas!$D$3:$D$200, "=" &amp; AW$1) + COUNTIFS(rutas!$C$3:$C$200, "=" &amp; AW$1, rutas!$D$3:$D$200, "=" &amp; $A7)&gt; 0, 1, 0)</f>
        <v>0</v>
      </c>
      <c r="AX7" s="24">
        <f> IF(COUNTIFS(rutas!$C$3:$C$200, "=" &amp; $A7, rutas!$D$3:$D$200, "=" &amp; AX$1) + COUNTIFS(rutas!$C$3:$C$200, "=" &amp; AX$1, rutas!$D$3:$D$200, "=" &amp; $A7)&gt; 0, 1, 0)</f>
        <v>0</v>
      </c>
      <c r="AY7" s="24">
        <f> IF(COUNTIFS(rutas!$C$3:$C$200, "=" &amp; $A7, rutas!$D$3:$D$200, "=" &amp; AY$1) + COUNTIFS(rutas!$C$3:$C$200, "=" &amp; AY$1, rutas!$D$3:$D$200, "=" &amp; $A7)&gt; 0, 1, 0)</f>
        <v>0</v>
      </c>
      <c r="AZ7" s="24">
        <f> IF(COUNTIFS(rutas!$C$3:$C$200, "=" &amp; $A7, rutas!$D$3:$D$200, "=" &amp; AZ$1) + COUNTIFS(rutas!$C$3:$C$200, "=" &amp; AZ$1, rutas!$D$3:$D$200, "=" &amp; $A7)&gt; 0, 1, 0)</f>
        <v>0</v>
      </c>
      <c r="BA7" s="24">
        <f> IF(COUNTIFS(rutas!$C$3:$C$200, "=" &amp; $A7, rutas!$D$3:$D$200, "=" &amp; BA$1) + COUNTIFS(rutas!$C$3:$C$200, "=" &amp; BA$1, rutas!$D$3:$D$200, "=" &amp; $A7)&gt; 0, 1, 0)</f>
        <v>0</v>
      </c>
      <c r="BB7" s="24">
        <f> IF(COUNTIFS(rutas!$C$3:$C$200, "=" &amp; $A7, rutas!$D$3:$D$200, "=" &amp; BB$1) + COUNTIFS(rutas!$C$3:$C$200, "=" &amp; BB$1, rutas!$D$3:$D$200, "=" &amp; $A7)&gt; 0, 1, 0)</f>
        <v>0</v>
      </c>
      <c r="BC7" s="24">
        <f> IF(COUNTIFS(rutas!$C$3:$C$200, "=" &amp; $A7, rutas!$D$3:$D$200, "=" &amp; BC$1) + COUNTIFS(rutas!$C$3:$C$200, "=" &amp; BC$1, rutas!$D$3:$D$200, "=" &amp; $A7)&gt; 0, 1, 0)</f>
        <v>0</v>
      </c>
      <c r="BD7" s="24">
        <f> IF(COUNTIFS(rutas!$C$3:$C$200, "=" &amp; $A7, rutas!$D$3:$D$200, "=" &amp; BD$1) + COUNTIFS(rutas!$C$3:$C$200, "=" &amp; BD$1, rutas!$D$3:$D$200, "=" &amp; $A7)&gt; 0, 1, 0)</f>
        <v>0</v>
      </c>
      <c r="BE7" s="24">
        <f> IF(COUNTIFS(rutas!$C$3:$C$200, "=" &amp; $A7, rutas!$D$3:$D$200, "=" &amp; BE$1) + COUNTIFS(rutas!$C$3:$C$200, "=" &amp; BE$1, rutas!$D$3:$D$200, "=" &amp; $A7)&gt; 0, 1, 0)</f>
        <v>0</v>
      </c>
      <c r="BF7" s="24">
        <f> IF(COUNTIFS(rutas!$C$3:$C$200, "=" &amp; $A7, rutas!$D$3:$D$200, "=" &amp; BF$1) + COUNTIFS(rutas!$C$3:$C$200, "=" &amp; BF$1, rutas!$D$3:$D$200, "=" &amp; $A7)&gt; 0, 1, 0)</f>
        <v>1</v>
      </c>
      <c r="BG7" s="24">
        <f> IF(COUNTIFS(rutas!$C$3:$C$200, "=" &amp; $A7, rutas!$D$3:$D$200, "=" &amp; BG$1) + COUNTIFS(rutas!$C$3:$C$200, "=" &amp; BG$1, rutas!$D$3:$D$200, "=" &amp; $A7)&gt; 0, 1, 0)</f>
        <v>0</v>
      </c>
      <c r="BH7" s="24">
        <f> IF(COUNTIFS(rutas!$C$3:$C$200, "=" &amp; $A7, rutas!$D$3:$D$200, "=" &amp; BH$1) + COUNTIFS(rutas!$C$3:$C$200, "=" &amp; BH$1, rutas!$D$3:$D$200, "=" &amp; $A7)&gt; 0, 1, 0)</f>
        <v>0</v>
      </c>
      <c r="BI7" s="24">
        <f> IF(COUNTIFS(rutas!$C$3:$C$200, "=" &amp; $A7, rutas!$D$3:$D$200, "=" &amp; BI$1) + COUNTIFS(rutas!$C$3:$C$200, "=" &amp; BI$1, rutas!$D$3:$D$200, "=" &amp; $A7)&gt; 0, 1, 0)</f>
        <v>1</v>
      </c>
      <c r="BJ7" s="24">
        <f> IF(COUNTIFS(rutas!$C$3:$C$200, "=" &amp; $A7, rutas!$D$3:$D$200, "=" &amp; BJ$1) + COUNTIFS(rutas!$C$3:$C$200, "=" &amp; BJ$1, rutas!$D$3:$D$200, "=" &amp; $A7)&gt; 0, 1, 0)</f>
        <v>0</v>
      </c>
      <c r="BK7" s="24">
        <f> IF(COUNTIFS(rutas!$C$3:$C$200, "=" &amp; $A7, rutas!$D$3:$D$200, "=" &amp; BK$1) + COUNTIFS(rutas!$C$3:$C$200, "=" &amp; BK$1, rutas!$D$3:$D$200, "=" &amp; $A7)&gt; 0, 1, 0)</f>
        <v>0</v>
      </c>
      <c r="BL7" s="24">
        <f> IF(COUNTIFS(rutas!$C$3:$C$200, "=" &amp; $A7, rutas!$D$3:$D$200, "=" &amp; BL$1) + COUNTIFS(rutas!$C$3:$C$200, "=" &amp; BL$1, rutas!$D$3:$D$200, "=" &amp; $A7)&gt; 0, 1, 0)</f>
        <v>0</v>
      </c>
    </row>
    <row r="8">
      <c r="A8" s="18" t="s">
        <v>11</v>
      </c>
      <c r="B8" s="24">
        <f> IF(COUNTIFS(rutas!$C$3:$C$200, "=" &amp; $A8, rutas!$D$3:$D$200, "=" &amp; B$1) + COUNTIFS(rutas!$C$3:$C$200, "=" &amp; B$1, rutas!$D$3:$D$200, "=" &amp; $A8)&gt; 0, 1, 0)</f>
        <v>0</v>
      </c>
      <c r="C8" s="24">
        <f> IF(COUNTIFS(rutas!$C$3:$C$200, "=" &amp; $A8, rutas!$D$3:$D$200, "=" &amp; C$1) + COUNTIFS(rutas!$C$3:$C$200, "=" &amp; C$1, rutas!$D$3:$D$200, "=" &amp; $A8)&gt; 0, 1, 0)</f>
        <v>0</v>
      </c>
      <c r="D8" s="24">
        <f> IF(COUNTIFS(rutas!$C$3:$C$200, "=" &amp; $A8, rutas!$D$3:$D$200, "=" &amp; D$1) + COUNTIFS(rutas!$C$3:$C$200, "=" &amp; D$1, rutas!$D$3:$D$200, "=" &amp; $A8)&gt; 0, 1, 0)</f>
        <v>0</v>
      </c>
      <c r="E8" s="24">
        <f> IF(COUNTIFS(rutas!$C$3:$C$200, "=" &amp; $A8, rutas!$D$3:$D$200, "=" &amp; E$1) + COUNTIFS(rutas!$C$3:$C$200, "=" &amp; E$1, rutas!$D$3:$D$200, "=" &amp; $A8)&gt; 0, 1, 0)</f>
        <v>1</v>
      </c>
      <c r="F8" s="24">
        <f> IF(COUNTIFS(rutas!$C$3:$C$200, "=" &amp; $A8, rutas!$D$3:$D$200, "=" &amp; F$1) + COUNTIFS(rutas!$C$3:$C$200, "=" &amp; F$1, rutas!$D$3:$D$200, "=" &amp; $A8)&gt; 0, 1, 0)</f>
        <v>0</v>
      </c>
      <c r="G8" s="24">
        <f> IF(COUNTIFS(rutas!$C$3:$C$200, "=" &amp; $A8, rutas!$D$3:$D$200, "=" &amp; G$1) + COUNTIFS(rutas!$C$3:$C$200, "=" &amp; G$1, rutas!$D$3:$D$200, "=" &amp; $A8)&gt; 0, 1, 0)</f>
        <v>0</v>
      </c>
      <c r="H8" s="24">
        <f> IF(COUNTIFS(rutas!$C$3:$C$200, "=" &amp; $A8, rutas!$D$3:$D$200, "=" &amp; H$1) + COUNTIFS(rutas!$C$3:$C$200, "=" &amp; H$1, rutas!$D$3:$D$200, "=" &amp; $A8)&gt; 0, 1, 0)</f>
        <v>0</v>
      </c>
      <c r="I8" s="24">
        <f> IF(COUNTIFS(rutas!$C$3:$C$200, "=" &amp; $A8, rutas!$D$3:$D$200, "=" &amp; I$1) + COUNTIFS(rutas!$C$3:$C$200, "=" &amp; I$1, rutas!$D$3:$D$200, "=" &amp; $A8)&gt; 0, 1, 0)</f>
        <v>0</v>
      </c>
      <c r="J8" s="24">
        <f> IF(COUNTIFS(rutas!$C$3:$C$200, "=" &amp; $A8, rutas!$D$3:$D$200, "=" &amp; J$1) + COUNTIFS(rutas!$C$3:$C$200, "=" &amp; J$1, rutas!$D$3:$D$200, "=" &amp; $A8)&gt; 0, 1, 0)</f>
        <v>0</v>
      </c>
      <c r="K8" s="24">
        <f> IF(COUNTIFS(rutas!$C$3:$C$200, "=" &amp; $A8, rutas!$D$3:$D$200, "=" &amp; K$1) + COUNTIFS(rutas!$C$3:$C$200, "=" &amp; K$1, rutas!$D$3:$D$200, "=" &amp; $A8)&gt; 0, 1, 0)</f>
        <v>0</v>
      </c>
      <c r="L8" s="24">
        <f> IF(COUNTIFS(rutas!$C$3:$C$200, "=" &amp; $A8, rutas!$D$3:$D$200, "=" &amp; L$1) + COUNTIFS(rutas!$C$3:$C$200, "=" &amp; L$1, rutas!$D$3:$D$200, "=" &amp; $A8)&gt; 0, 1, 0)</f>
        <v>0</v>
      </c>
      <c r="M8" s="24">
        <f> IF(COUNTIFS(rutas!$C$3:$C$200, "=" &amp; $A8, rutas!$D$3:$D$200, "=" &amp; M$1) + COUNTIFS(rutas!$C$3:$C$200, "=" &amp; M$1, rutas!$D$3:$D$200, "=" &amp; $A8)&gt; 0, 1, 0)</f>
        <v>1</v>
      </c>
      <c r="N8" s="24">
        <f> IF(COUNTIFS(rutas!$C$3:$C$200, "=" &amp; $A8, rutas!$D$3:$D$200, "=" &amp; N$1) + COUNTIFS(rutas!$C$3:$C$200, "=" &amp; N$1, rutas!$D$3:$D$200, "=" &amp; $A8)&gt; 0, 1, 0)</f>
        <v>0</v>
      </c>
      <c r="O8" s="24">
        <f> IF(COUNTIFS(rutas!$C$3:$C$200, "=" &amp; $A8, rutas!$D$3:$D$200, "=" &amp; O$1) + COUNTIFS(rutas!$C$3:$C$200, "=" &amp; O$1, rutas!$D$3:$D$200, "=" &amp; $A8)&gt; 0, 1, 0)</f>
        <v>0</v>
      </c>
      <c r="P8" s="24">
        <f> IF(COUNTIFS(rutas!$C$3:$C$200, "=" &amp; $A8, rutas!$D$3:$D$200, "=" &amp; P$1) + COUNTIFS(rutas!$C$3:$C$200, "=" &amp; P$1, rutas!$D$3:$D$200, "=" &amp; $A8)&gt; 0, 1, 0)</f>
        <v>0</v>
      </c>
      <c r="Q8" s="24">
        <f> IF(COUNTIFS(rutas!$C$3:$C$200, "=" &amp; $A8, rutas!$D$3:$D$200, "=" &amp; Q$1) + COUNTIFS(rutas!$C$3:$C$200, "=" &amp; Q$1, rutas!$D$3:$D$200, "=" &amp; $A8)&gt; 0, 1, 0)</f>
        <v>0</v>
      </c>
      <c r="R8" s="24">
        <f> IF(COUNTIFS(rutas!$C$3:$C$200, "=" &amp; $A8, rutas!$D$3:$D$200, "=" &amp; R$1) + COUNTIFS(rutas!$C$3:$C$200, "=" &amp; R$1, rutas!$D$3:$D$200, "=" &amp; $A8)&gt; 0, 1, 0)</f>
        <v>0</v>
      </c>
      <c r="S8" s="24">
        <f> IF(COUNTIFS(rutas!$C$3:$C$200, "=" &amp; $A8, rutas!$D$3:$D$200, "=" &amp; S$1) + COUNTIFS(rutas!$C$3:$C$200, "=" &amp; S$1, rutas!$D$3:$D$200, "=" &amp; $A8)&gt; 0, 1, 0)</f>
        <v>0</v>
      </c>
      <c r="T8" s="24">
        <f> IF(COUNTIFS(rutas!$C$3:$C$200, "=" &amp; $A8, rutas!$D$3:$D$200, "=" &amp; T$1) + COUNTIFS(rutas!$C$3:$C$200, "=" &amp; T$1, rutas!$D$3:$D$200, "=" &amp; $A8)&gt; 0, 1, 0)</f>
        <v>0</v>
      </c>
      <c r="U8" s="24">
        <f> IF(COUNTIFS(rutas!$C$3:$C$200, "=" &amp; $A8, rutas!$D$3:$D$200, "=" &amp; U$1) + COUNTIFS(rutas!$C$3:$C$200, "=" &amp; U$1, rutas!$D$3:$D$200, "=" &amp; $A8)&gt; 0, 1, 0)</f>
        <v>0</v>
      </c>
      <c r="V8" s="24">
        <f> IF(COUNTIFS(rutas!$C$3:$C$200, "=" &amp; $A8, rutas!$D$3:$D$200, "=" &amp; V$1) + COUNTIFS(rutas!$C$3:$C$200, "=" &amp; V$1, rutas!$D$3:$D$200, "=" &amp; $A8)&gt; 0, 1, 0)</f>
        <v>0</v>
      </c>
      <c r="W8" s="24">
        <f> IF(COUNTIFS(rutas!$C$3:$C$200, "=" &amp; $A8, rutas!$D$3:$D$200, "=" &amp; W$1) + COUNTIFS(rutas!$C$3:$C$200, "=" &amp; W$1, rutas!$D$3:$D$200, "=" &amp; $A8)&gt; 0, 1, 0)</f>
        <v>0</v>
      </c>
      <c r="X8" s="24">
        <f> IF(COUNTIFS(rutas!$C$3:$C$200, "=" &amp; $A8, rutas!$D$3:$D$200, "=" &amp; X$1) + COUNTIFS(rutas!$C$3:$C$200, "=" &amp; X$1, rutas!$D$3:$D$200, "=" &amp; $A8)&gt; 0, 1, 0)</f>
        <v>0</v>
      </c>
      <c r="Y8" s="24">
        <f> IF(COUNTIFS(rutas!$C$3:$C$200, "=" &amp; $A8, rutas!$D$3:$D$200, "=" &amp; Y$1) + COUNTIFS(rutas!$C$3:$C$200, "=" &amp; Y$1, rutas!$D$3:$D$200, "=" &amp; $A8)&gt; 0, 1, 0)</f>
        <v>0</v>
      </c>
      <c r="Z8" s="24">
        <f> IF(COUNTIFS(rutas!$C$3:$C$200, "=" &amp; $A8, rutas!$D$3:$D$200, "=" &amp; Z$1) + COUNTIFS(rutas!$C$3:$C$200, "=" &amp; Z$1, rutas!$D$3:$D$200, "=" &amp; $A8)&gt; 0, 1, 0)</f>
        <v>0</v>
      </c>
      <c r="AA8" s="24">
        <f> IF(COUNTIFS(rutas!$C$3:$C$200, "=" &amp; $A8, rutas!$D$3:$D$200, "=" &amp; AA$1) + COUNTIFS(rutas!$C$3:$C$200, "=" &amp; AA$1, rutas!$D$3:$D$200, "=" &amp; $A8)&gt; 0, 1, 0)</f>
        <v>0</v>
      </c>
      <c r="AB8" s="24">
        <f> IF(COUNTIFS(rutas!$C$3:$C$200, "=" &amp; $A8, rutas!$D$3:$D$200, "=" &amp; AB$1) + COUNTIFS(rutas!$C$3:$C$200, "=" &amp; AB$1, rutas!$D$3:$D$200, "=" &amp; $A8)&gt; 0, 1, 0)</f>
        <v>0</v>
      </c>
      <c r="AC8" s="24">
        <f> IF(COUNTIFS(rutas!$C$3:$C$200, "=" &amp; $A8, rutas!$D$3:$D$200, "=" &amp; AC$1) + COUNTIFS(rutas!$C$3:$C$200, "=" &amp; AC$1, rutas!$D$3:$D$200, "=" &amp; $A8)&gt; 0, 1, 0)</f>
        <v>0</v>
      </c>
      <c r="AD8" s="24">
        <f> IF(COUNTIFS(rutas!$C$3:$C$200, "=" &amp; $A8, rutas!$D$3:$D$200, "=" &amp; AD$1) + COUNTIFS(rutas!$C$3:$C$200, "=" &amp; AD$1, rutas!$D$3:$D$200, "=" &amp; $A8)&gt; 0, 1, 0)</f>
        <v>0</v>
      </c>
      <c r="AE8" s="24">
        <f> IF(COUNTIFS(rutas!$C$3:$C$200, "=" &amp; $A8, rutas!$D$3:$D$200, "=" &amp; AE$1) + COUNTIFS(rutas!$C$3:$C$200, "=" &amp; AE$1, rutas!$D$3:$D$200, "=" &amp; $A8)&gt; 0, 1, 0)</f>
        <v>0</v>
      </c>
      <c r="AF8" s="24">
        <f> IF(COUNTIFS(rutas!$C$3:$C$200, "=" &amp; $A8, rutas!$D$3:$D$200, "=" &amp; AF$1) + COUNTIFS(rutas!$C$3:$C$200, "=" &amp; AF$1, rutas!$D$3:$D$200, "=" &amp; $A8)&gt; 0, 1, 0)</f>
        <v>0</v>
      </c>
      <c r="AG8" s="24">
        <f> IF(COUNTIFS(rutas!$C$3:$C$200, "=" &amp; $A8, rutas!$D$3:$D$200, "=" &amp; AG$1) + COUNTIFS(rutas!$C$3:$C$200, "=" &amp; AG$1, rutas!$D$3:$D$200, "=" &amp; $A8)&gt; 0, 1, 0)</f>
        <v>0</v>
      </c>
      <c r="AH8" s="24">
        <f> IF(COUNTIFS(rutas!$C$3:$C$200, "=" &amp; $A8, rutas!$D$3:$D$200, "=" &amp; AH$1) + COUNTIFS(rutas!$C$3:$C$200, "=" &amp; AH$1, rutas!$D$3:$D$200, "=" &amp; $A8)&gt; 0, 1, 0)</f>
        <v>0</v>
      </c>
      <c r="AI8" s="24">
        <f> IF(COUNTIFS(rutas!$C$3:$C$200, "=" &amp; $A8, rutas!$D$3:$D$200, "=" &amp; AI$1) + COUNTIFS(rutas!$C$3:$C$200, "=" &amp; AI$1, rutas!$D$3:$D$200, "=" &amp; $A8)&gt; 0, 1, 0)</f>
        <v>0</v>
      </c>
      <c r="AJ8" s="24">
        <f> IF(COUNTIFS(rutas!$C$3:$C$200, "=" &amp; $A8, rutas!$D$3:$D$200, "=" &amp; AJ$1) + COUNTIFS(rutas!$C$3:$C$200, "=" &amp; AJ$1, rutas!$D$3:$D$200, "=" &amp; $A8)&gt; 0, 1, 0)</f>
        <v>0</v>
      </c>
      <c r="AK8" s="24">
        <f> IF(COUNTIFS(rutas!$C$3:$C$200, "=" &amp; $A8, rutas!$D$3:$D$200, "=" &amp; AK$1) + COUNTIFS(rutas!$C$3:$C$200, "=" &amp; AK$1, rutas!$D$3:$D$200, "=" &amp; $A8)&gt; 0, 1, 0)</f>
        <v>0</v>
      </c>
      <c r="AL8" s="24">
        <f> IF(COUNTIFS(rutas!$C$3:$C$200, "=" &amp; $A8, rutas!$D$3:$D$200, "=" &amp; AL$1) + COUNTIFS(rutas!$C$3:$C$200, "=" &amp; AL$1, rutas!$D$3:$D$200, "=" &amp; $A8)&gt; 0, 1, 0)</f>
        <v>0</v>
      </c>
      <c r="AM8" s="24">
        <f> IF(COUNTIFS(rutas!$C$3:$C$200, "=" &amp; $A8, rutas!$D$3:$D$200, "=" &amp; AM$1) + COUNTIFS(rutas!$C$3:$C$200, "=" &amp; AM$1, rutas!$D$3:$D$200, "=" &amp; $A8)&gt; 0, 1, 0)</f>
        <v>0</v>
      </c>
      <c r="AN8" s="24">
        <f> IF(COUNTIFS(rutas!$C$3:$C$200, "=" &amp; $A8, rutas!$D$3:$D$200, "=" &amp; AN$1) + COUNTIFS(rutas!$C$3:$C$200, "=" &amp; AN$1, rutas!$D$3:$D$200, "=" &amp; $A8)&gt; 0, 1, 0)</f>
        <v>0</v>
      </c>
      <c r="AO8" s="24">
        <f> IF(COUNTIFS(rutas!$C$3:$C$200, "=" &amp; $A8, rutas!$D$3:$D$200, "=" &amp; AO$1) + COUNTIFS(rutas!$C$3:$C$200, "=" &amp; AO$1, rutas!$D$3:$D$200, "=" &amp; $A8)&gt; 0, 1, 0)</f>
        <v>0</v>
      </c>
      <c r="AP8" s="24">
        <f> IF(COUNTIFS(rutas!$C$3:$C$200, "=" &amp; $A8, rutas!$D$3:$D$200, "=" &amp; AP$1) + COUNTIFS(rutas!$C$3:$C$200, "=" &amp; AP$1, rutas!$D$3:$D$200, "=" &amp; $A8)&gt; 0, 1, 0)</f>
        <v>0</v>
      </c>
      <c r="AQ8" s="24">
        <f> IF(COUNTIFS(rutas!$C$3:$C$200, "=" &amp; $A8, rutas!$D$3:$D$200, "=" &amp; AQ$1) + COUNTIFS(rutas!$C$3:$C$200, "=" &amp; AQ$1, rutas!$D$3:$D$200, "=" &amp; $A8)&gt; 0, 1, 0)</f>
        <v>0</v>
      </c>
      <c r="AR8" s="24">
        <f> IF(COUNTIFS(rutas!$C$3:$C$200, "=" &amp; $A8, rutas!$D$3:$D$200, "=" &amp; AR$1) + COUNTIFS(rutas!$C$3:$C$200, "=" &amp; AR$1, rutas!$D$3:$D$200, "=" &amp; $A8)&gt; 0, 1, 0)</f>
        <v>0</v>
      </c>
      <c r="AS8" s="24">
        <f> IF(COUNTIFS(rutas!$C$3:$C$200, "=" &amp; $A8, rutas!$D$3:$D$200, "=" &amp; AS$1) + COUNTIFS(rutas!$C$3:$C$200, "=" &amp; AS$1, rutas!$D$3:$D$200, "=" &amp; $A8)&gt; 0, 1, 0)</f>
        <v>0</v>
      </c>
      <c r="AT8" s="24">
        <f> IF(COUNTIFS(rutas!$C$3:$C$200, "=" &amp; $A8, rutas!$D$3:$D$200, "=" &amp; AT$1) + COUNTIFS(rutas!$C$3:$C$200, "=" &amp; AT$1, rutas!$D$3:$D$200, "=" &amp; $A8)&gt; 0, 1, 0)</f>
        <v>0</v>
      </c>
      <c r="AU8" s="24">
        <f> IF(COUNTIFS(rutas!$C$3:$C$200, "=" &amp; $A8, rutas!$D$3:$D$200, "=" &amp; AU$1) + COUNTIFS(rutas!$C$3:$C$200, "=" &amp; AU$1, rutas!$D$3:$D$200, "=" &amp; $A8)&gt; 0, 1, 0)</f>
        <v>0</v>
      </c>
      <c r="AV8" s="24">
        <f> IF(COUNTIFS(rutas!$C$3:$C$200, "=" &amp; $A8, rutas!$D$3:$D$200, "=" &amp; AV$1) + COUNTIFS(rutas!$C$3:$C$200, "=" &amp; AV$1, rutas!$D$3:$D$200, "=" &amp; $A8)&gt; 0, 1, 0)</f>
        <v>0</v>
      </c>
      <c r="AW8" s="24">
        <f> IF(COUNTIFS(rutas!$C$3:$C$200, "=" &amp; $A8, rutas!$D$3:$D$200, "=" &amp; AW$1) + COUNTIFS(rutas!$C$3:$C$200, "=" &amp; AW$1, rutas!$D$3:$D$200, "=" &amp; $A8)&gt; 0, 1, 0)</f>
        <v>0</v>
      </c>
      <c r="AX8" s="24">
        <f> IF(COUNTIFS(rutas!$C$3:$C$200, "=" &amp; $A8, rutas!$D$3:$D$200, "=" &amp; AX$1) + COUNTIFS(rutas!$C$3:$C$200, "=" &amp; AX$1, rutas!$D$3:$D$200, "=" &amp; $A8)&gt; 0, 1, 0)</f>
        <v>0</v>
      </c>
      <c r="AY8" s="24">
        <f> IF(COUNTIFS(rutas!$C$3:$C$200, "=" &amp; $A8, rutas!$D$3:$D$200, "=" &amp; AY$1) + COUNTIFS(rutas!$C$3:$C$200, "=" &amp; AY$1, rutas!$D$3:$D$200, "=" &amp; $A8)&gt; 0, 1, 0)</f>
        <v>0</v>
      </c>
      <c r="AZ8" s="24">
        <f> IF(COUNTIFS(rutas!$C$3:$C$200, "=" &amp; $A8, rutas!$D$3:$D$200, "=" &amp; AZ$1) + COUNTIFS(rutas!$C$3:$C$200, "=" &amp; AZ$1, rutas!$D$3:$D$200, "=" &amp; $A8)&gt; 0, 1, 0)</f>
        <v>0</v>
      </c>
      <c r="BA8" s="24">
        <f> IF(COUNTIFS(rutas!$C$3:$C$200, "=" &amp; $A8, rutas!$D$3:$D$200, "=" &amp; BA$1) + COUNTIFS(rutas!$C$3:$C$200, "=" &amp; BA$1, rutas!$D$3:$D$200, "=" &amp; $A8)&gt; 0, 1, 0)</f>
        <v>0</v>
      </c>
      <c r="BB8" s="24">
        <f> IF(COUNTIFS(rutas!$C$3:$C$200, "=" &amp; $A8, rutas!$D$3:$D$200, "=" &amp; BB$1) + COUNTIFS(rutas!$C$3:$C$200, "=" &amp; BB$1, rutas!$D$3:$D$200, "=" &amp; $A8)&gt; 0, 1, 0)</f>
        <v>0</v>
      </c>
      <c r="BC8" s="24">
        <f> IF(COUNTIFS(rutas!$C$3:$C$200, "=" &amp; $A8, rutas!$D$3:$D$200, "=" &amp; BC$1) + COUNTIFS(rutas!$C$3:$C$200, "=" &amp; BC$1, rutas!$D$3:$D$200, "=" &amp; $A8)&gt; 0, 1, 0)</f>
        <v>1</v>
      </c>
      <c r="BD8" s="24">
        <f> IF(COUNTIFS(rutas!$C$3:$C$200, "=" &amp; $A8, rutas!$D$3:$D$200, "=" &amp; BD$1) + COUNTIFS(rutas!$C$3:$C$200, "=" &amp; BD$1, rutas!$D$3:$D$200, "=" &amp; $A8)&gt; 0, 1, 0)</f>
        <v>0</v>
      </c>
      <c r="BE8" s="24">
        <f> IF(COUNTIFS(rutas!$C$3:$C$200, "=" &amp; $A8, rutas!$D$3:$D$200, "=" &amp; BE$1) + COUNTIFS(rutas!$C$3:$C$200, "=" &amp; BE$1, rutas!$D$3:$D$200, "=" &amp; $A8)&gt; 0, 1, 0)</f>
        <v>0</v>
      </c>
      <c r="BF8" s="24">
        <f> IF(COUNTIFS(rutas!$C$3:$C$200, "=" &amp; $A8, rutas!$D$3:$D$200, "=" &amp; BF$1) + COUNTIFS(rutas!$C$3:$C$200, "=" &amp; BF$1, rutas!$D$3:$D$200, "=" &amp; $A8)&gt; 0, 1, 0)</f>
        <v>0</v>
      </c>
      <c r="BG8" s="24">
        <f> IF(COUNTIFS(rutas!$C$3:$C$200, "=" &amp; $A8, rutas!$D$3:$D$200, "=" &amp; BG$1) + COUNTIFS(rutas!$C$3:$C$200, "=" &amp; BG$1, rutas!$D$3:$D$200, "=" &amp; $A8)&gt; 0, 1, 0)</f>
        <v>0</v>
      </c>
      <c r="BH8" s="24">
        <f> IF(COUNTIFS(rutas!$C$3:$C$200, "=" &amp; $A8, rutas!$D$3:$D$200, "=" &amp; BH$1) + COUNTIFS(rutas!$C$3:$C$200, "=" &amp; BH$1, rutas!$D$3:$D$200, "=" &amp; $A8)&gt; 0, 1, 0)</f>
        <v>0</v>
      </c>
      <c r="BI8" s="24">
        <f> IF(COUNTIFS(rutas!$C$3:$C$200, "=" &amp; $A8, rutas!$D$3:$D$200, "=" &amp; BI$1) + COUNTIFS(rutas!$C$3:$C$200, "=" &amp; BI$1, rutas!$D$3:$D$200, "=" &amp; $A8)&gt; 0, 1, 0)</f>
        <v>0</v>
      </c>
      <c r="BJ8" s="24">
        <f> IF(COUNTIFS(rutas!$C$3:$C$200, "=" &amp; $A8, rutas!$D$3:$D$200, "=" &amp; BJ$1) + COUNTIFS(rutas!$C$3:$C$200, "=" &amp; BJ$1, rutas!$D$3:$D$200, "=" &amp; $A8)&gt; 0, 1, 0)</f>
        <v>0</v>
      </c>
      <c r="BK8" s="24">
        <f> IF(COUNTIFS(rutas!$C$3:$C$200, "=" &amp; $A8, rutas!$D$3:$D$200, "=" &amp; BK$1) + COUNTIFS(rutas!$C$3:$C$200, "=" &amp; BK$1, rutas!$D$3:$D$200, "=" &amp; $A8)&gt; 0, 1, 0)</f>
        <v>0</v>
      </c>
      <c r="BL8" s="24">
        <f> IF(COUNTIFS(rutas!$C$3:$C$200, "=" &amp; $A8, rutas!$D$3:$D$200, "=" &amp; BL$1) + COUNTIFS(rutas!$C$3:$C$200, "=" &amp; BL$1, rutas!$D$3:$D$200, "=" &amp; $A8)&gt; 0, 1, 0)</f>
        <v>0</v>
      </c>
    </row>
    <row r="9">
      <c r="A9" s="18" t="s">
        <v>12</v>
      </c>
      <c r="B9" s="24">
        <f> IF(COUNTIFS(rutas!$C$3:$C$200, "=" &amp; $A9, rutas!$D$3:$D$200, "=" &amp; B$1) + COUNTIFS(rutas!$C$3:$C$200, "=" &amp; B$1, rutas!$D$3:$D$200, "=" &amp; $A9)&gt; 0, 1, 0)</f>
        <v>0</v>
      </c>
      <c r="C9" s="24">
        <f> IF(COUNTIFS(rutas!$C$3:$C$200, "=" &amp; $A9, rutas!$D$3:$D$200, "=" &amp; C$1) + COUNTIFS(rutas!$C$3:$C$200, "=" &amp; C$1, rutas!$D$3:$D$200, "=" &amp; $A9)&gt; 0, 1, 0)</f>
        <v>0</v>
      </c>
      <c r="D9" s="24">
        <f> IF(COUNTIFS(rutas!$C$3:$C$200, "=" &amp; $A9, rutas!$D$3:$D$200, "=" &amp; D$1) + COUNTIFS(rutas!$C$3:$C$200, "=" &amp; D$1, rutas!$D$3:$D$200, "=" &amp; $A9)&gt; 0, 1, 0)</f>
        <v>0</v>
      </c>
      <c r="E9" s="24">
        <f> IF(COUNTIFS(rutas!$C$3:$C$200, "=" &amp; $A9, rutas!$D$3:$D$200, "=" &amp; E$1) + COUNTIFS(rutas!$C$3:$C$200, "=" &amp; E$1, rutas!$D$3:$D$200, "=" &amp; $A9)&gt; 0, 1, 0)</f>
        <v>0</v>
      </c>
      <c r="F9" s="24">
        <f> IF(COUNTIFS(rutas!$C$3:$C$200, "=" &amp; $A9, rutas!$D$3:$D$200, "=" &amp; F$1) + COUNTIFS(rutas!$C$3:$C$200, "=" &amp; F$1, rutas!$D$3:$D$200, "=" &amp; $A9)&gt; 0, 1, 0)</f>
        <v>0</v>
      </c>
      <c r="G9" s="24">
        <f> IF(COUNTIFS(rutas!$C$3:$C$200, "=" &amp; $A9, rutas!$D$3:$D$200, "=" &amp; G$1) + COUNTIFS(rutas!$C$3:$C$200, "=" &amp; G$1, rutas!$D$3:$D$200, "=" &amp; $A9)&gt; 0, 1, 0)</f>
        <v>0</v>
      </c>
      <c r="H9" s="24">
        <f> IF(COUNTIFS(rutas!$C$3:$C$200, "=" &amp; $A9, rutas!$D$3:$D$200, "=" &amp; H$1) + COUNTIFS(rutas!$C$3:$C$200, "=" &amp; H$1, rutas!$D$3:$D$200, "=" &amp; $A9)&gt; 0, 1, 0)</f>
        <v>0</v>
      </c>
      <c r="I9" s="24">
        <f> IF(COUNTIFS(rutas!$C$3:$C$200, "=" &amp; $A9, rutas!$D$3:$D$200, "=" &amp; I$1) + COUNTIFS(rutas!$C$3:$C$200, "=" &amp; I$1, rutas!$D$3:$D$200, "=" &amp; $A9)&gt; 0, 1, 0)</f>
        <v>0</v>
      </c>
      <c r="J9" s="24">
        <f> IF(COUNTIFS(rutas!$C$3:$C$200, "=" &amp; $A9, rutas!$D$3:$D$200, "=" &amp; J$1) + COUNTIFS(rutas!$C$3:$C$200, "=" &amp; J$1, rutas!$D$3:$D$200, "=" &amp; $A9)&gt; 0, 1, 0)</f>
        <v>1</v>
      </c>
      <c r="K9" s="24">
        <f> IF(COUNTIFS(rutas!$C$3:$C$200, "=" &amp; $A9, rutas!$D$3:$D$200, "=" &amp; K$1) + COUNTIFS(rutas!$C$3:$C$200, "=" &amp; K$1, rutas!$D$3:$D$200, "=" &amp; $A9)&gt; 0, 1, 0)</f>
        <v>0</v>
      </c>
      <c r="L9" s="24">
        <f> IF(COUNTIFS(rutas!$C$3:$C$200, "=" &amp; $A9, rutas!$D$3:$D$200, "=" &amp; L$1) + COUNTIFS(rutas!$C$3:$C$200, "=" &amp; L$1, rutas!$D$3:$D$200, "=" &amp; $A9)&gt; 0, 1, 0)</f>
        <v>0</v>
      </c>
      <c r="M9" s="24">
        <f> IF(COUNTIFS(rutas!$C$3:$C$200, "=" &amp; $A9, rutas!$D$3:$D$200, "=" &amp; M$1) + COUNTIFS(rutas!$C$3:$C$200, "=" &amp; M$1, rutas!$D$3:$D$200, "=" &amp; $A9)&gt; 0, 1, 0)</f>
        <v>0</v>
      </c>
      <c r="N9" s="24">
        <f> IF(COUNTIFS(rutas!$C$3:$C$200, "=" &amp; $A9, rutas!$D$3:$D$200, "=" &amp; N$1) + COUNTIFS(rutas!$C$3:$C$200, "=" &amp; N$1, rutas!$D$3:$D$200, "=" &amp; $A9)&gt; 0, 1, 0)</f>
        <v>0</v>
      </c>
      <c r="O9" s="24">
        <f> IF(COUNTIFS(rutas!$C$3:$C$200, "=" &amp; $A9, rutas!$D$3:$D$200, "=" &amp; O$1) + COUNTIFS(rutas!$C$3:$C$200, "=" &amp; O$1, rutas!$D$3:$D$200, "=" &amp; $A9)&gt; 0, 1, 0)</f>
        <v>0</v>
      </c>
      <c r="P9" s="24">
        <f> IF(COUNTIFS(rutas!$C$3:$C$200, "=" &amp; $A9, rutas!$D$3:$D$200, "=" &amp; P$1) + COUNTIFS(rutas!$C$3:$C$200, "=" &amp; P$1, rutas!$D$3:$D$200, "=" &amp; $A9)&gt; 0, 1, 0)</f>
        <v>0</v>
      </c>
      <c r="Q9" s="24">
        <f> IF(COUNTIFS(rutas!$C$3:$C$200, "=" &amp; $A9, rutas!$D$3:$D$200, "=" &amp; Q$1) + COUNTIFS(rutas!$C$3:$C$200, "=" &amp; Q$1, rutas!$D$3:$D$200, "=" &amp; $A9)&gt; 0, 1, 0)</f>
        <v>0</v>
      </c>
      <c r="R9" s="24">
        <f> IF(COUNTIFS(rutas!$C$3:$C$200, "=" &amp; $A9, rutas!$D$3:$D$200, "=" &amp; R$1) + COUNTIFS(rutas!$C$3:$C$200, "=" &amp; R$1, rutas!$D$3:$D$200, "=" &amp; $A9)&gt; 0, 1, 0)</f>
        <v>0</v>
      </c>
      <c r="S9" s="24">
        <f> IF(COUNTIFS(rutas!$C$3:$C$200, "=" &amp; $A9, rutas!$D$3:$D$200, "=" &amp; S$1) + COUNTIFS(rutas!$C$3:$C$200, "=" &amp; S$1, rutas!$D$3:$D$200, "=" &amp; $A9)&gt; 0, 1, 0)</f>
        <v>0</v>
      </c>
      <c r="T9" s="24">
        <f> IF(COUNTIFS(rutas!$C$3:$C$200, "=" &amp; $A9, rutas!$D$3:$D$200, "=" &amp; T$1) + COUNTIFS(rutas!$C$3:$C$200, "=" &amp; T$1, rutas!$D$3:$D$200, "=" &amp; $A9)&gt; 0, 1, 0)</f>
        <v>0</v>
      </c>
      <c r="U9" s="24">
        <f> IF(COUNTIFS(rutas!$C$3:$C$200, "=" &amp; $A9, rutas!$D$3:$D$200, "=" &amp; U$1) + COUNTIFS(rutas!$C$3:$C$200, "=" &amp; U$1, rutas!$D$3:$D$200, "=" &amp; $A9)&gt; 0, 1, 0)</f>
        <v>0</v>
      </c>
      <c r="V9" s="24">
        <f> IF(COUNTIFS(rutas!$C$3:$C$200, "=" &amp; $A9, rutas!$D$3:$D$200, "=" &amp; V$1) + COUNTIFS(rutas!$C$3:$C$200, "=" &amp; V$1, rutas!$D$3:$D$200, "=" &amp; $A9)&gt; 0, 1, 0)</f>
        <v>0</v>
      </c>
      <c r="W9" s="24">
        <f> IF(COUNTIFS(rutas!$C$3:$C$200, "=" &amp; $A9, rutas!$D$3:$D$200, "=" &amp; W$1) + COUNTIFS(rutas!$C$3:$C$200, "=" &amp; W$1, rutas!$D$3:$D$200, "=" &amp; $A9)&gt; 0, 1, 0)</f>
        <v>0</v>
      </c>
      <c r="X9" s="24">
        <f> IF(COUNTIFS(rutas!$C$3:$C$200, "=" &amp; $A9, rutas!$D$3:$D$200, "=" &amp; X$1) + COUNTIFS(rutas!$C$3:$C$200, "=" &amp; X$1, rutas!$D$3:$D$200, "=" &amp; $A9)&gt; 0, 1, 0)</f>
        <v>0</v>
      </c>
      <c r="Y9" s="24">
        <f> IF(COUNTIFS(rutas!$C$3:$C$200, "=" &amp; $A9, rutas!$D$3:$D$200, "=" &amp; Y$1) + COUNTIFS(rutas!$C$3:$C$200, "=" &amp; Y$1, rutas!$D$3:$D$200, "=" &amp; $A9)&gt; 0, 1, 0)</f>
        <v>0</v>
      </c>
      <c r="Z9" s="24">
        <f> IF(COUNTIFS(rutas!$C$3:$C$200, "=" &amp; $A9, rutas!$D$3:$D$200, "=" &amp; Z$1) + COUNTIFS(rutas!$C$3:$C$200, "=" &amp; Z$1, rutas!$D$3:$D$200, "=" &amp; $A9)&gt; 0, 1, 0)</f>
        <v>0</v>
      </c>
      <c r="AA9" s="24">
        <f> IF(COUNTIFS(rutas!$C$3:$C$200, "=" &amp; $A9, rutas!$D$3:$D$200, "=" &amp; AA$1) + COUNTIFS(rutas!$C$3:$C$200, "=" &amp; AA$1, rutas!$D$3:$D$200, "=" &amp; $A9)&gt; 0, 1, 0)</f>
        <v>0</v>
      </c>
      <c r="AB9" s="24">
        <f> IF(COUNTIFS(rutas!$C$3:$C$200, "=" &amp; $A9, rutas!$D$3:$D$200, "=" &amp; AB$1) + COUNTIFS(rutas!$C$3:$C$200, "=" &amp; AB$1, rutas!$D$3:$D$200, "=" &amp; $A9)&gt; 0, 1, 0)</f>
        <v>0</v>
      </c>
      <c r="AC9" s="24">
        <f> IF(COUNTIFS(rutas!$C$3:$C$200, "=" &amp; $A9, rutas!$D$3:$D$200, "=" &amp; AC$1) + COUNTIFS(rutas!$C$3:$C$200, "=" &amp; AC$1, rutas!$D$3:$D$200, "=" &amp; $A9)&gt; 0, 1, 0)</f>
        <v>0</v>
      </c>
      <c r="AD9" s="24">
        <f> IF(COUNTIFS(rutas!$C$3:$C$200, "=" &amp; $A9, rutas!$D$3:$D$200, "=" &amp; AD$1) + COUNTIFS(rutas!$C$3:$C$200, "=" &amp; AD$1, rutas!$D$3:$D$200, "=" &amp; $A9)&gt; 0, 1, 0)</f>
        <v>0</v>
      </c>
      <c r="AE9" s="24">
        <f> IF(COUNTIFS(rutas!$C$3:$C$200, "=" &amp; $A9, rutas!$D$3:$D$200, "=" &amp; AE$1) + COUNTIFS(rutas!$C$3:$C$200, "=" &amp; AE$1, rutas!$D$3:$D$200, "=" &amp; $A9)&gt; 0, 1, 0)</f>
        <v>0</v>
      </c>
      <c r="AF9" s="24">
        <f> IF(COUNTIFS(rutas!$C$3:$C$200, "=" &amp; $A9, rutas!$D$3:$D$200, "=" &amp; AF$1) + COUNTIFS(rutas!$C$3:$C$200, "=" &amp; AF$1, rutas!$D$3:$D$200, "=" &amp; $A9)&gt; 0, 1, 0)</f>
        <v>0</v>
      </c>
      <c r="AG9" s="24">
        <f> IF(COUNTIFS(rutas!$C$3:$C$200, "=" &amp; $A9, rutas!$D$3:$D$200, "=" &amp; AG$1) + COUNTIFS(rutas!$C$3:$C$200, "=" &amp; AG$1, rutas!$D$3:$D$200, "=" &amp; $A9)&gt; 0, 1, 0)</f>
        <v>0</v>
      </c>
      <c r="AH9" s="24">
        <f> IF(COUNTIFS(rutas!$C$3:$C$200, "=" &amp; $A9, rutas!$D$3:$D$200, "=" &amp; AH$1) + COUNTIFS(rutas!$C$3:$C$200, "=" &amp; AH$1, rutas!$D$3:$D$200, "=" &amp; $A9)&gt; 0, 1, 0)</f>
        <v>0</v>
      </c>
      <c r="AI9" s="24">
        <f> IF(COUNTIFS(rutas!$C$3:$C$200, "=" &amp; $A9, rutas!$D$3:$D$200, "=" &amp; AI$1) + COUNTIFS(rutas!$C$3:$C$200, "=" &amp; AI$1, rutas!$D$3:$D$200, "=" &amp; $A9)&gt; 0, 1, 0)</f>
        <v>0</v>
      </c>
      <c r="AJ9" s="24">
        <f> IF(COUNTIFS(rutas!$C$3:$C$200, "=" &amp; $A9, rutas!$D$3:$D$200, "=" &amp; AJ$1) + COUNTIFS(rutas!$C$3:$C$200, "=" &amp; AJ$1, rutas!$D$3:$D$200, "=" &amp; $A9)&gt; 0, 1, 0)</f>
        <v>0</v>
      </c>
      <c r="AK9" s="24">
        <f> IF(COUNTIFS(rutas!$C$3:$C$200, "=" &amp; $A9, rutas!$D$3:$D$200, "=" &amp; AK$1) + COUNTIFS(rutas!$C$3:$C$200, "=" &amp; AK$1, rutas!$D$3:$D$200, "=" &amp; $A9)&gt; 0, 1, 0)</f>
        <v>0</v>
      </c>
      <c r="AL9" s="24">
        <f> IF(COUNTIFS(rutas!$C$3:$C$200, "=" &amp; $A9, rutas!$D$3:$D$200, "=" &amp; AL$1) + COUNTIFS(rutas!$C$3:$C$200, "=" &amp; AL$1, rutas!$D$3:$D$200, "=" &amp; $A9)&gt; 0, 1, 0)</f>
        <v>0</v>
      </c>
      <c r="AM9" s="24">
        <f> IF(COUNTIFS(rutas!$C$3:$C$200, "=" &amp; $A9, rutas!$D$3:$D$200, "=" &amp; AM$1) + COUNTIFS(rutas!$C$3:$C$200, "=" &amp; AM$1, rutas!$D$3:$D$200, "=" &amp; $A9)&gt; 0, 1, 0)</f>
        <v>0</v>
      </c>
      <c r="AN9" s="24">
        <f> IF(COUNTIFS(rutas!$C$3:$C$200, "=" &amp; $A9, rutas!$D$3:$D$200, "=" &amp; AN$1) + COUNTIFS(rutas!$C$3:$C$200, "=" &amp; AN$1, rutas!$D$3:$D$200, "=" &amp; $A9)&gt; 0, 1, 0)</f>
        <v>0</v>
      </c>
      <c r="AO9" s="24">
        <f> IF(COUNTIFS(rutas!$C$3:$C$200, "=" &amp; $A9, rutas!$D$3:$D$200, "=" &amp; AO$1) + COUNTIFS(rutas!$C$3:$C$200, "=" &amp; AO$1, rutas!$D$3:$D$200, "=" &amp; $A9)&gt; 0, 1, 0)</f>
        <v>0</v>
      </c>
      <c r="AP9" s="24">
        <f> IF(COUNTIFS(rutas!$C$3:$C$200, "=" &amp; $A9, rutas!$D$3:$D$200, "=" &amp; AP$1) + COUNTIFS(rutas!$C$3:$C$200, "=" &amp; AP$1, rutas!$D$3:$D$200, "=" &amp; $A9)&gt; 0, 1, 0)</f>
        <v>0</v>
      </c>
      <c r="AQ9" s="24">
        <f> IF(COUNTIFS(rutas!$C$3:$C$200, "=" &amp; $A9, rutas!$D$3:$D$200, "=" &amp; AQ$1) + COUNTIFS(rutas!$C$3:$C$200, "=" &amp; AQ$1, rutas!$D$3:$D$200, "=" &amp; $A9)&gt; 0, 1, 0)</f>
        <v>0</v>
      </c>
      <c r="AR9" s="24">
        <f> IF(COUNTIFS(rutas!$C$3:$C$200, "=" &amp; $A9, rutas!$D$3:$D$200, "=" &amp; AR$1) + COUNTIFS(rutas!$C$3:$C$200, "=" &amp; AR$1, rutas!$D$3:$D$200, "=" &amp; $A9)&gt; 0, 1, 0)</f>
        <v>0</v>
      </c>
      <c r="AS9" s="24">
        <f> IF(COUNTIFS(rutas!$C$3:$C$200, "=" &amp; $A9, rutas!$D$3:$D$200, "=" &amp; AS$1) + COUNTIFS(rutas!$C$3:$C$200, "=" &amp; AS$1, rutas!$D$3:$D$200, "=" &amp; $A9)&gt; 0, 1, 0)</f>
        <v>0</v>
      </c>
      <c r="AT9" s="24">
        <f> IF(COUNTIFS(rutas!$C$3:$C$200, "=" &amp; $A9, rutas!$D$3:$D$200, "=" &amp; AT$1) + COUNTIFS(rutas!$C$3:$C$200, "=" &amp; AT$1, rutas!$D$3:$D$200, "=" &amp; $A9)&gt; 0, 1, 0)</f>
        <v>0</v>
      </c>
      <c r="AU9" s="24">
        <f> IF(COUNTIFS(rutas!$C$3:$C$200, "=" &amp; $A9, rutas!$D$3:$D$200, "=" &amp; AU$1) + COUNTIFS(rutas!$C$3:$C$200, "=" &amp; AU$1, rutas!$D$3:$D$200, "=" &amp; $A9)&gt; 0, 1, 0)</f>
        <v>0</v>
      </c>
      <c r="AV9" s="24">
        <f> IF(COUNTIFS(rutas!$C$3:$C$200, "=" &amp; $A9, rutas!$D$3:$D$200, "=" &amp; AV$1) + COUNTIFS(rutas!$C$3:$C$200, "=" &amp; AV$1, rutas!$D$3:$D$200, "=" &amp; $A9)&gt; 0, 1, 0)</f>
        <v>1</v>
      </c>
      <c r="AW9" s="24">
        <f> IF(COUNTIFS(rutas!$C$3:$C$200, "=" &amp; $A9, rutas!$D$3:$D$200, "=" &amp; AW$1) + COUNTIFS(rutas!$C$3:$C$200, "=" &amp; AW$1, rutas!$D$3:$D$200, "=" &amp; $A9)&gt; 0, 1, 0)</f>
        <v>0</v>
      </c>
      <c r="AX9" s="24">
        <f> IF(COUNTIFS(rutas!$C$3:$C$200, "=" &amp; $A9, rutas!$D$3:$D$200, "=" &amp; AX$1) + COUNTIFS(rutas!$C$3:$C$200, "=" &amp; AX$1, rutas!$D$3:$D$200, "=" &amp; $A9)&gt; 0, 1, 0)</f>
        <v>0</v>
      </c>
      <c r="AY9" s="24">
        <f> IF(COUNTIFS(rutas!$C$3:$C$200, "=" &amp; $A9, rutas!$D$3:$D$200, "=" &amp; AY$1) + COUNTIFS(rutas!$C$3:$C$200, "=" &amp; AY$1, rutas!$D$3:$D$200, "=" &amp; $A9)&gt; 0, 1, 0)</f>
        <v>0</v>
      </c>
      <c r="AZ9" s="24">
        <f> IF(COUNTIFS(rutas!$C$3:$C$200, "=" &amp; $A9, rutas!$D$3:$D$200, "=" &amp; AZ$1) + COUNTIFS(rutas!$C$3:$C$200, "=" &amp; AZ$1, rutas!$D$3:$D$200, "=" &amp; $A9)&gt; 0, 1, 0)</f>
        <v>0</v>
      </c>
      <c r="BA9" s="24">
        <f> IF(COUNTIFS(rutas!$C$3:$C$200, "=" &amp; $A9, rutas!$D$3:$D$200, "=" &amp; BA$1) + COUNTIFS(rutas!$C$3:$C$200, "=" &amp; BA$1, rutas!$D$3:$D$200, "=" &amp; $A9)&gt; 0, 1, 0)</f>
        <v>0</v>
      </c>
      <c r="BB9" s="24">
        <f> IF(COUNTIFS(rutas!$C$3:$C$200, "=" &amp; $A9, rutas!$D$3:$D$200, "=" &amp; BB$1) + COUNTIFS(rutas!$C$3:$C$200, "=" &amp; BB$1, rutas!$D$3:$D$200, "=" &amp; $A9)&gt; 0, 1, 0)</f>
        <v>0</v>
      </c>
      <c r="BC9" s="24">
        <f> IF(COUNTIFS(rutas!$C$3:$C$200, "=" &amp; $A9, rutas!$D$3:$D$200, "=" &amp; BC$1) + COUNTIFS(rutas!$C$3:$C$200, "=" &amp; BC$1, rutas!$D$3:$D$200, "=" &amp; $A9)&gt; 0, 1, 0)</f>
        <v>0</v>
      </c>
      <c r="BD9" s="24">
        <f> IF(COUNTIFS(rutas!$C$3:$C$200, "=" &amp; $A9, rutas!$D$3:$D$200, "=" &amp; BD$1) + COUNTIFS(rutas!$C$3:$C$200, "=" &amp; BD$1, rutas!$D$3:$D$200, "=" &amp; $A9)&gt; 0, 1, 0)</f>
        <v>0</v>
      </c>
      <c r="BE9" s="24">
        <f> IF(COUNTIFS(rutas!$C$3:$C$200, "=" &amp; $A9, rutas!$D$3:$D$200, "=" &amp; BE$1) + COUNTIFS(rutas!$C$3:$C$200, "=" &amp; BE$1, rutas!$D$3:$D$200, "=" &amp; $A9)&gt; 0, 1, 0)</f>
        <v>0</v>
      </c>
      <c r="BF9" s="24">
        <f> IF(COUNTIFS(rutas!$C$3:$C$200, "=" &amp; $A9, rutas!$D$3:$D$200, "=" &amp; BF$1) + COUNTIFS(rutas!$C$3:$C$200, "=" &amp; BF$1, rutas!$D$3:$D$200, "=" &amp; $A9)&gt; 0, 1, 0)</f>
        <v>0</v>
      </c>
      <c r="BG9" s="24">
        <f> IF(COUNTIFS(rutas!$C$3:$C$200, "=" &amp; $A9, rutas!$D$3:$D$200, "=" &amp; BG$1) + COUNTIFS(rutas!$C$3:$C$200, "=" &amp; BG$1, rutas!$D$3:$D$200, "=" &amp; $A9)&gt; 0, 1, 0)</f>
        <v>0</v>
      </c>
      <c r="BH9" s="24">
        <f> IF(COUNTIFS(rutas!$C$3:$C$200, "=" &amp; $A9, rutas!$D$3:$D$200, "=" &amp; BH$1) + COUNTIFS(rutas!$C$3:$C$200, "=" &amp; BH$1, rutas!$D$3:$D$200, "=" &amp; $A9)&gt; 0, 1, 0)</f>
        <v>0</v>
      </c>
      <c r="BI9" s="24">
        <f> IF(COUNTIFS(rutas!$C$3:$C$200, "=" &amp; $A9, rutas!$D$3:$D$200, "=" &amp; BI$1) + COUNTIFS(rutas!$C$3:$C$200, "=" &amp; BI$1, rutas!$D$3:$D$200, "=" &amp; $A9)&gt; 0, 1, 0)</f>
        <v>0</v>
      </c>
      <c r="BJ9" s="24">
        <f> IF(COUNTIFS(rutas!$C$3:$C$200, "=" &amp; $A9, rutas!$D$3:$D$200, "=" &amp; BJ$1) + COUNTIFS(rutas!$C$3:$C$200, "=" &amp; BJ$1, rutas!$D$3:$D$200, "=" &amp; $A9)&gt; 0, 1, 0)</f>
        <v>0</v>
      </c>
      <c r="BK9" s="24">
        <f> IF(COUNTIFS(rutas!$C$3:$C$200, "=" &amp; $A9, rutas!$D$3:$D$200, "=" &amp; BK$1) + COUNTIFS(rutas!$C$3:$C$200, "=" &amp; BK$1, rutas!$D$3:$D$200, "=" &amp; $A9)&gt; 0, 1, 0)</f>
        <v>0</v>
      </c>
      <c r="BL9" s="24">
        <f> IF(COUNTIFS(rutas!$C$3:$C$200, "=" &amp; $A9, rutas!$D$3:$D$200, "=" &amp; BL$1) + COUNTIFS(rutas!$C$3:$C$200, "=" &amp; BL$1, rutas!$D$3:$D$200, "=" &amp; $A9)&gt; 0, 1, 0)</f>
        <v>0</v>
      </c>
    </row>
    <row r="10">
      <c r="A10" s="18" t="s">
        <v>13</v>
      </c>
      <c r="B10" s="24">
        <f> IF(COUNTIFS(rutas!$C$3:$C$200, "=" &amp; $A10, rutas!$D$3:$D$200, "=" &amp; B$1) + COUNTIFS(rutas!$C$3:$C$200, "=" &amp; B$1, rutas!$D$3:$D$200, "=" &amp; $A10)&gt; 0, 1, 0)</f>
        <v>0</v>
      </c>
      <c r="C10" s="24">
        <f> IF(COUNTIFS(rutas!$C$3:$C$200, "=" &amp; $A10, rutas!$D$3:$D$200, "=" &amp; C$1) + COUNTIFS(rutas!$C$3:$C$200, "=" &amp; C$1, rutas!$D$3:$D$200, "=" &amp; $A10)&gt; 0, 1, 0)</f>
        <v>0</v>
      </c>
      <c r="D10" s="24">
        <f> IF(COUNTIFS(rutas!$C$3:$C$200, "=" &amp; $A10, rutas!$D$3:$D$200, "=" &amp; D$1) + COUNTIFS(rutas!$C$3:$C$200, "=" &amp; D$1, rutas!$D$3:$D$200, "=" &amp; $A10)&gt; 0, 1, 0)</f>
        <v>0</v>
      </c>
      <c r="E10" s="24">
        <f> IF(COUNTIFS(rutas!$C$3:$C$200, "=" &amp; $A10, rutas!$D$3:$D$200, "=" &amp; E$1) + COUNTIFS(rutas!$C$3:$C$200, "=" &amp; E$1, rutas!$D$3:$D$200, "=" &amp; $A10)&gt; 0, 1, 0)</f>
        <v>0</v>
      </c>
      <c r="F10" s="24">
        <f> IF(COUNTIFS(rutas!$C$3:$C$200, "=" &amp; $A10, rutas!$D$3:$D$200, "=" &amp; F$1) + COUNTIFS(rutas!$C$3:$C$200, "=" &amp; F$1, rutas!$D$3:$D$200, "=" &amp; $A10)&gt; 0, 1, 0)</f>
        <v>0</v>
      </c>
      <c r="G10" s="24">
        <f> IF(COUNTIFS(rutas!$C$3:$C$200, "=" &amp; $A10, rutas!$D$3:$D$200, "=" &amp; G$1) + COUNTIFS(rutas!$C$3:$C$200, "=" &amp; G$1, rutas!$D$3:$D$200, "=" &amp; $A10)&gt; 0, 1, 0)</f>
        <v>0</v>
      </c>
      <c r="H10" s="24">
        <f> IF(COUNTIFS(rutas!$C$3:$C$200, "=" &amp; $A10, rutas!$D$3:$D$200, "=" &amp; H$1) + COUNTIFS(rutas!$C$3:$C$200, "=" &amp; H$1, rutas!$D$3:$D$200, "=" &amp; $A10)&gt; 0, 1, 0)</f>
        <v>0</v>
      </c>
      <c r="I10" s="24">
        <f> IF(COUNTIFS(rutas!$C$3:$C$200, "=" &amp; $A10, rutas!$D$3:$D$200, "=" &amp; I$1) + COUNTIFS(rutas!$C$3:$C$200, "=" &amp; I$1, rutas!$D$3:$D$200, "=" &amp; $A10)&gt; 0, 1, 0)</f>
        <v>1</v>
      </c>
      <c r="J10" s="24">
        <f> IF(COUNTIFS(rutas!$C$3:$C$200, "=" &amp; $A10, rutas!$D$3:$D$200, "=" &amp; J$1) + COUNTIFS(rutas!$C$3:$C$200, "=" &amp; J$1, rutas!$D$3:$D$200, "=" &amp; $A10)&gt; 0, 1, 0)</f>
        <v>0</v>
      </c>
      <c r="K10" s="24">
        <f> IF(COUNTIFS(rutas!$C$3:$C$200, "=" &amp; $A10, rutas!$D$3:$D$200, "=" &amp; K$1) + COUNTIFS(rutas!$C$3:$C$200, "=" &amp; K$1, rutas!$D$3:$D$200, "=" &amp; $A10)&gt; 0, 1, 0)</f>
        <v>0</v>
      </c>
      <c r="L10" s="24">
        <f> IF(COUNTIFS(rutas!$C$3:$C$200, "=" &amp; $A10, rutas!$D$3:$D$200, "=" &amp; L$1) + COUNTIFS(rutas!$C$3:$C$200, "=" &amp; L$1, rutas!$D$3:$D$200, "=" &amp; $A10)&gt; 0, 1, 0)</f>
        <v>0</v>
      </c>
      <c r="M10" s="24">
        <f> IF(COUNTIFS(rutas!$C$3:$C$200, "=" &amp; $A10, rutas!$D$3:$D$200, "=" &amp; M$1) + COUNTIFS(rutas!$C$3:$C$200, "=" &amp; M$1, rutas!$D$3:$D$200, "=" &amp; $A10)&gt; 0, 1, 0)</f>
        <v>0</v>
      </c>
      <c r="N10" s="24">
        <f> IF(COUNTIFS(rutas!$C$3:$C$200, "=" &amp; $A10, rutas!$D$3:$D$200, "=" &amp; N$1) + COUNTIFS(rutas!$C$3:$C$200, "=" &amp; N$1, rutas!$D$3:$D$200, "=" &amp; $A10)&gt; 0, 1, 0)</f>
        <v>0</v>
      </c>
      <c r="O10" s="24">
        <f> IF(COUNTIFS(rutas!$C$3:$C$200, "=" &amp; $A10, rutas!$D$3:$D$200, "=" &amp; O$1) + COUNTIFS(rutas!$C$3:$C$200, "=" &amp; O$1, rutas!$D$3:$D$200, "=" &amp; $A10)&gt; 0, 1, 0)</f>
        <v>0</v>
      </c>
      <c r="P10" s="24">
        <f> IF(COUNTIFS(rutas!$C$3:$C$200, "=" &amp; $A10, rutas!$D$3:$D$200, "=" &amp; P$1) + COUNTIFS(rutas!$C$3:$C$200, "=" &amp; P$1, rutas!$D$3:$D$200, "=" &amp; $A10)&gt; 0, 1, 0)</f>
        <v>0</v>
      </c>
      <c r="Q10" s="24">
        <f> IF(COUNTIFS(rutas!$C$3:$C$200, "=" &amp; $A10, rutas!$D$3:$D$200, "=" &amp; Q$1) + COUNTIFS(rutas!$C$3:$C$200, "=" &amp; Q$1, rutas!$D$3:$D$200, "=" &amp; $A10)&gt; 0, 1, 0)</f>
        <v>0</v>
      </c>
      <c r="R10" s="24">
        <f> IF(COUNTIFS(rutas!$C$3:$C$200, "=" &amp; $A10, rutas!$D$3:$D$200, "=" &amp; R$1) + COUNTIFS(rutas!$C$3:$C$200, "=" &amp; R$1, rutas!$D$3:$D$200, "=" &amp; $A10)&gt; 0, 1, 0)</f>
        <v>0</v>
      </c>
      <c r="S10" s="24">
        <f> IF(COUNTIFS(rutas!$C$3:$C$200, "=" &amp; $A10, rutas!$D$3:$D$200, "=" &amp; S$1) + COUNTIFS(rutas!$C$3:$C$200, "=" &amp; S$1, rutas!$D$3:$D$200, "=" &amp; $A10)&gt; 0, 1, 0)</f>
        <v>0</v>
      </c>
      <c r="T10" s="24">
        <f> IF(COUNTIFS(rutas!$C$3:$C$200, "=" &amp; $A10, rutas!$D$3:$D$200, "=" &amp; T$1) + COUNTIFS(rutas!$C$3:$C$200, "=" &amp; T$1, rutas!$D$3:$D$200, "=" &amp; $A10)&gt; 0, 1, 0)</f>
        <v>0</v>
      </c>
      <c r="U10" s="24">
        <f> IF(COUNTIFS(rutas!$C$3:$C$200, "=" &amp; $A10, rutas!$D$3:$D$200, "=" &amp; U$1) + COUNTIFS(rutas!$C$3:$C$200, "=" &amp; U$1, rutas!$D$3:$D$200, "=" &amp; $A10)&gt; 0, 1, 0)</f>
        <v>0</v>
      </c>
      <c r="V10" s="24">
        <f> IF(COUNTIFS(rutas!$C$3:$C$200, "=" &amp; $A10, rutas!$D$3:$D$200, "=" &amp; V$1) + COUNTIFS(rutas!$C$3:$C$200, "=" &amp; V$1, rutas!$D$3:$D$200, "=" &amp; $A10)&gt; 0, 1, 0)</f>
        <v>0</v>
      </c>
      <c r="W10" s="24">
        <f> IF(COUNTIFS(rutas!$C$3:$C$200, "=" &amp; $A10, rutas!$D$3:$D$200, "=" &amp; W$1) + COUNTIFS(rutas!$C$3:$C$200, "=" &amp; W$1, rutas!$D$3:$D$200, "=" &amp; $A10)&gt; 0, 1, 0)</f>
        <v>0</v>
      </c>
      <c r="X10" s="24">
        <f> IF(COUNTIFS(rutas!$C$3:$C$200, "=" &amp; $A10, rutas!$D$3:$D$200, "=" &amp; X$1) + COUNTIFS(rutas!$C$3:$C$200, "=" &amp; X$1, rutas!$D$3:$D$200, "=" &amp; $A10)&gt; 0, 1, 0)</f>
        <v>0</v>
      </c>
      <c r="Y10" s="24">
        <f> IF(COUNTIFS(rutas!$C$3:$C$200, "=" &amp; $A10, rutas!$D$3:$D$200, "=" &amp; Y$1) + COUNTIFS(rutas!$C$3:$C$200, "=" &amp; Y$1, rutas!$D$3:$D$200, "=" &amp; $A10)&gt; 0, 1, 0)</f>
        <v>0</v>
      </c>
      <c r="Z10" s="24">
        <f> IF(COUNTIFS(rutas!$C$3:$C$200, "=" &amp; $A10, rutas!$D$3:$D$200, "=" &amp; Z$1) + COUNTIFS(rutas!$C$3:$C$200, "=" &amp; Z$1, rutas!$D$3:$D$200, "=" &amp; $A10)&gt; 0, 1, 0)</f>
        <v>0</v>
      </c>
      <c r="AA10" s="24">
        <f> IF(COUNTIFS(rutas!$C$3:$C$200, "=" &amp; $A10, rutas!$D$3:$D$200, "=" &amp; AA$1) + COUNTIFS(rutas!$C$3:$C$200, "=" &amp; AA$1, rutas!$D$3:$D$200, "=" &amp; $A10)&gt; 0, 1, 0)</f>
        <v>0</v>
      </c>
      <c r="AB10" s="24">
        <f> IF(COUNTIFS(rutas!$C$3:$C$200, "=" &amp; $A10, rutas!$D$3:$D$200, "=" &amp; AB$1) + COUNTIFS(rutas!$C$3:$C$200, "=" &amp; AB$1, rutas!$D$3:$D$200, "=" &amp; $A10)&gt; 0, 1, 0)</f>
        <v>0</v>
      </c>
      <c r="AC10" s="24">
        <f> IF(COUNTIFS(rutas!$C$3:$C$200, "=" &amp; $A10, rutas!$D$3:$D$200, "=" &amp; AC$1) + COUNTIFS(rutas!$C$3:$C$200, "=" &amp; AC$1, rutas!$D$3:$D$200, "=" &amp; $A10)&gt; 0, 1, 0)</f>
        <v>0</v>
      </c>
      <c r="AD10" s="24">
        <f> IF(COUNTIFS(rutas!$C$3:$C$200, "=" &amp; $A10, rutas!$D$3:$D$200, "=" &amp; AD$1) + COUNTIFS(rutas!$C$3:$C$200, "=" &amp; AD$1, rutas!$D$3:$D$200, "=" &amp; $A10)&gt; 0, 1, 0)</f>
        <v>0</v>
      </c>
      <c r="AE10" s="24">
        <f> IF(COUNTIFS(rutas!$C$3:$C$200, "=" &amp; $A10, rutas!$D$3:$D$200, "=" &amp; AE$1) + COUNTIFS(rutas!$C$3:$C$200, "=" &amp; AE$1, rutas!$D$3:$D$200, "=" &amp; $A10)&gt; 0, 1, 0)</f>
        <v>0</v>
      </c>
      <c r="AF10" s="24">
        <f> IF(COUNTIFS(rutas!$C$3:$C$200, "=" &amp; $A10, rutas!$D$3:$D$200, "=" &amp; AF$1) + COUNTIFS(rutas!$C$3:$C$200, "=" &amp; AF$1, rutas!$D$3:$D$200, "=" &amp; $A10)&gt; 0, 1, 0)</f>
        <v>0</v>
      </c>
      <c r="AG10" s="24">
        <f> IF(COUNTIFS(rutas!$C$3:$C$200, "=" &amp; $A10, rutas!$D$3:$D$200, "=" &amp; AG$1) + COUNTIFS(rutas!$C$3:$C$200, "=" &amp; AG$1, rutas!$D$3:$D$200, "=" &amp; $A10)&gt; 0, 1, 0)</f>
        <v>0</v>
      </c>
      <c r="AH10" s="24">
        <f> IF(COUNTIFS(rutas!$C$3:$C$200, "=" &amp; $A10, rutas!$D$3:$D$200, "=" &amp; AH$1) + COUNTIFS(rutas!$C$3:$C$200, "=" &amp; AH$1, rutas!$D$3:$D$200, "=" &amp; $A10)&gt; 0, 1, 0)</f>
        <v>0</v>
      </c>
      <c r="AI10" s="24">
        <f> IF(COUNTIFS(rutas!$C$3:$C$200, "=" &amp; $A10, rutas!$D$3:$D$200, "=" &amp; AI$1) + COUNTIFS(rutas!$C$3:$C$200, "=" &amp; AI$1, rutas!$D$3:$D$200, "=" &amp; $A10)&gt; 0, 1, 0)</f>
        <v>0</v>
      </c>
      <c r="AJ10" s="24">
        <f> IF(COUNTIFS(rutas!$C$3:$C$200, "=" &amp; $A10, rutas!$D$3:$D$200, "=" &amp; AJ$1) + COUNTIFS(rutas!$C$3:$C$200, "=" &amp; AJ$1, rutas!$D$3:$D$200, "=" &amp; $A10)&gt; 0, 1, 0)</f>
        <v>0</v>
      </c>
      <c r="AK10" s="24">
        <f> IF(COUNTIFS(rutas!$C$3:$C$200, "=" &amp; $A10, rutas!$D$3:$D$200, "=" &amp; AK$1) + COUNTIFS(rutas!$C$3:$C$200, "=" &amp; AK$1, rutas!$D$3:$D$200, "=" &amp; $A10)&gt; 0, 1, 0)</f>
        <v>0</v>
      </c>
      <c r="AL10" s="24">
        <f> IF(COUNTIFS(rutas!$C$3:$C$200, "=" &amp; $A10, rutas!$D$3:$D$200, "=" &amp; AL$1) + COUNTIFS(rutas!$C$3:$C$200, "=" &amp; AL$1, rutas!$D$3:$D$200, "=" &amp; $A10)&gt; 0, 1, 0)</f>
        <v>0</v>
      </c>
      <c r="AM10" s="24">
        <f> IF(COUNTIFS(rutas!$C$3:$C$200, "=" &amp; $A10, rutas!$D$3:$D$200, "=" &amp; AM$1) + COUNTIFS(rutas!$C$3:$C$200, "=" &amp; AM$1, rutas!$D$3:$D$200, "=" &amp; $A10)&gt; 0, 1, 0)</f>
        <v>0</v>
      </c>
      <c r="AN10" s="24">
        <f> IF(COUNTIFS(rutas!$C$3:$C$200, "=" &amp; $A10, rutas!$D$3:$D$200, "=" &amp; AN$1) + COUNTIFS(rutas!$C$3:$C$200, "=" &amp; AN$1, rutas!$D$3:$D$200, "=" &amp; $A10)&gt; 0, 1, 0)</f>
        <v>0</v>
      </c>
      <c r="AO10" s="24">
        <f> IF(COUNTIFS(rutas!$C$3:$C$200, "=" &amp; $A10, rutas!$D$3:$D$200, "=" &amp; AO$1) + COUNTIFS(rutas!$C$3:$C$200, "=" &amp; AO$1, rutas!$D$3:$D$200, "=" &amp; $A10)&gt; 0, 1, 0)</f>
        <v>0</v>
      </c>
      <c r="AP10" s="24">
        <f> IF(COUNTIFS(rutas!$C$3:$C$200, "=" &amp; $A10, rutas!$D$3:$D$200, "=" &amp; AP$1) + COUNTIFS(rutas!$C$3:$C$200, "=" &amp; AP$1, rutas!$D$3:$D$200, "=" &amp; $A10)&gt; 0, 1, 0)</f>
        <v>0</v>
      </c>
      <c r="AQ10" s="24">
        <f> IF(COUNTIFS(rutas!$C$3:$C$200, "=" &amp; $A10, rutas!$D$3:$D$200, "=" &amp; AQ$1) + COUNTIFS(rutas!$C$3:$C$200, "=" &amp; AQ$1, rutas!$D$3:$D$200, "=" &amp; $A10)&gt; 0, 1, 0)</f>
        <v>0</v>
      </c>
      <c r="AR10" s="24">
        <f> IF(COUNTIFS(rutas!$C$3:$C$200, "=" &amp; $A10, rutas!$D$3:$D$200, "=" &amp; AR$1) + COUNTIFS(rutas!$C$3:$C$200, "=" &amp; AR$1, rutas!$D$3:$D$200, "=" &amp; $A10)&gt; 0, 1, 0)</f>
        <v>0</v>
      </c>
      <c r="AS10" s="24">
        <f> IF(COUNTIFS(rutas!$C$3:$C$200, "=" &amp; $A10, rutas!$D$3:$D$200, "=" &amp; AS$1) + COUNTIFS(rutas!$C$3:$C$200, "=" &amp; AS$1, rutas!$D$3:$D$200, "=" &amp; $A10)&gt; 0, 1, 0)</f>
        <v>0</v>
      </c>
      <c r="AT10" s="24">
        <f> IF(COUNTIFS(rutas!$C$3:$C$200, "=" &amp; $A10, rutas!$D$3:$D$200, "=" &amp; AT$1) + COUNTIFS(rutas!$C$3:$C$200, "=" &amp; AT$1, rutas!$D$3:$D$200, "=" &amp; $A10)&gt; 0, 1, 0)</f>
        <v>0</v>
      </c>
      <c r="AU10" s="24">
        <f> IF(COUNTIFS(rutas!$C$3:$C$200, "=" &amp; $A10, rutas!$D$3:$D$200, "=" &amp; AU$1) + COUNTIFS(rutas!$C$3:$C$200, "=" &amp; AU$1, rutas!$D$3:$D$200, "=" &amp; $A10)&gt; 0, 1, 0)</f>
        <v>0</v>
      </c>
      <c r="AV10" s="24">
        <f> IF(COUNTIFS(rutas!$C$3:$C$200, "=" &amp; $A10, rutas!$D$3:$D$200, "=" &amp; AV$1) + COUNTIFS(rutas!$C$3:$C$200, "=" &amp; AV$1, rutas!$D$3:$D$200, "=" &amp; $A10)&gt; 0, 1, 0)</f>
        <v>0</v>
      </c>
      <c r="AW10" s="24">
        <f> IF(COUNTIFS(rutas!$C$3:$C$200, "=" &amp; $A10, rutas!$D$3:$D$200, "=" &amp; AW$1) + COUNTIFS(rutas!$C$3:$C$200, "=" &amp; AW$1, rutas!$D$3:$D$200, "=" &amp; $A10)&gt; 0, 1, 0)</f>
        <v>0</v>
      </c>
      <c r="AX10" s="24">
        <f> IF(COUNTIFS(rutas!$C$3:$C$200, "=" &amp; $A10, rutas!$D$3:$D$200, "=" &amp; AX$1) + COUNTIFS(rutas!$C$3:$C$200, "=" &amp; AX$1, rutas!$D$3:$D$200, "=" &amp; $A10)&gt; 0, 1, 0)</f>
        <v>0</v>
      </c>
      <c r="AY10" s="24">
        <f> IF(COUNTIFS(rutas!$C$3:$C$200, "=" &amp; $A10, rutas!$D$3:$D$200, "=" &amp; AY$1) + COUNTIFS(rutas!$C$3:$C$200, "=" &amp; AY$1, rutas!$D$3:$D$200, "=" &amp; $A10)&gt; 0, 1, 0)</f>
        <v>0</v>
      </c>
      <c r="AZ10" s="24">
        <f> IF(COUNTIFS(rutas!$C$3:$C$200, "=" &amp; $A10, rutas!$D$3:$D$200, "=" &amp; AZ$1) + COUNTIFS(rutas!$C$3:$C$200, "=" &amp; AZ$1, rutas!$D$3:$D$200, "=" &amp; $A10)&gt; 0, 1, 0)</f>
        <v>0</v>
      </c>
      <c r="BA10" s="24">
        <f> IF(COUNTIFS(rutas!$C$3:$C$200, "=" &amp; $A10, rutas!$D$3:$D$200, "=" &amp; BA$1) + COUNTIFS(rutas!$C$3:$C$200, "=" &amp; BA$1, rutas!$D$3:$D$200, "=" &amp; $A10)&gt; 0, 1, 0)</f>
        <v>0</v>
      </c>
      <c r="BB10" s="24">
        <f> IF(COUNTIFS(rutas!$C$3:$C$200, "=" &amp; $A10, rutas!$D$3:$D$200, "=" &amp; BB$1) + COUNTIFS(rutas!$C$3:$C$200, "=" &amp; BB$1, rutas!$D$3:$D$200, "=" &amp; $A10)&gt; 0, 1, 0)</f>
        <v>0</v>
      </c>
      <c r="BC10" s="24">
        <f> IF(COUNTIFS(rutas!$C$3:$C$200, "=" &amp; $A10, rutas!$D$3:$D$200, "=" &amp; BC$1) + COUNTIFS(rutas!$C$3:$C$200, "=" &amp; BC$1, rutas!$D$3:$D$200, "=" &amp; $A10)&gt; 0, 1, 0)</f>
        <v>0</v>
      </c>
      <c r="BD10" s="24">
        <f> IF(COUNTIFS(rutas!$C$3:$C$200, "=" &amp; $A10, rutas!$D$3:$D$200, "=" &amp; BD$1) + COUNTIFS(rutas!$C$3:$C$200, "=" &amp; BD$1, rutas!$D$3:$D$200, "=" &amp; $A10)&gt; 0, 1, 0)</f>
        <v>0</v>
      </c>
      <c r="BE10" s="24">
        <f> IF(COUNTIFS(rutas!$C$3:$C$200, "=" &amp; $A10, rutas!$D$3:$D$200, "=" &amp; BE$1) + COUNTIFS(rutas!$C$3:$C$200, "=" &amp; BE$1, rutas!$D$3:$D$200, "=" &amp; $A10)&gt; 0, 1, 0)</f>
        <v>0</v>
      </c>
      <c r="BF10" s="24">
        <f> IF(COUNTIFS(rutas!$C$3:$C$200, "=" &amp; $A10, rutas!$D$3:$D$200, "=" &amp; BF$1) + COUNTIFS(rutas!$C$3:$C$200, "=" &amp; BF$1, rutas!$D$3:$D$200, "=" &amp; $A10)&gt; 0, 1, 0)</f>
        <v>0</v>
      </c>
      <c r="BG10" s="24">
        <f> IF(COUNTIFS(rutas!$C$3:$C$200, "=" &amp; $A10, rutas!$D$3:$D$200, "=" &amp; BG$1) + COUNTIFS(rutas!$C$3:$C$200, "=" &amp; BG$1, rutas!$D$3:$D$200, "=" &amp; $A10)&gt; 0, 1, 0)</f>
        <v>0</v>
      </c>
      <c r="BH10" s="24">
        <f> IF(COUNTIFS(rutas!$C$3:$C$200, "=" &amp; $A10, rutas!$D$3:$D$200, "=" &amp; BH$1) + COUNTIFS(rutas!$C$3:$C$200, "=" &amp; BH$1, rutas!$D$3:$D$200, "=" &amp; $A10)&gt; 0, 1, 0)</f>
        <v>0</v>
      </c>
      <c r="BI10" s="24">
        <f> IF(COUNTIFS(rutas!$C$3:$C$200, "=" &amp; $A10, rutas!$D$3:$D$200, "=" &amp; BI$1) + COUNTIFS(rutas!$C$3:$C$200, "=" &amp; BI$1, rutas!$D$3:$D$200, "=" &amp; $A10)&gt; 0, 1, 0)</f>
        <v>0</v>
      </c>
      <c r="BJ10" s="24">
        <f> IF(COUNTIFS(rutas!$C$3:$C$200, "=" &amp; $A10, rutas!$D$3:$D$200, "=" &amp; BJ$1) + COUNTIFS(rutas!$C$3:$C$200, "=" &amp; BJ$1, rutas!$D$3:$D$200, "=" &amp; $A10)&gt; 0, 1, 0)</f>
        <v>0</v>
      </c>
      <c r="BK10" s="24">
        <f> IF(COUNTIFS(rutas!$C$3:$C$200, "=" &amp; $A10, rutas!$D$3:$D$200, "=" &amp; BK$1) + COUNTIFS(rutas!$C$3:$C$200, "=" &amp; BK$1, rutas!$D$3:$D$200, "=" &amp; $A10)&gt; 0, 1, 0)</f>
        <v>0</v>
      </c>
      <c r="BL10" s="24">
        <f> IF(COUNTIFS(rutas!$C$3:$C$200, "=" &amp; $A10, rutas!$D$3:$D$200, "=" &amp; BL$1) + COUNTIFS(rutas!$C$3:$C$200, "=" &amp; BL$1, rutas!$D$3:$D$200, "=" &amp; $A10)&gt; 0, 1, 0)</f>
        <v>0</v>
      </c>
    </row>
    <row r="11">
      <c r="A11" s="18" t="s">
        <v>14</v>
      </c>
      <c r="B11" s="24">
        <f> IF(COUNTIFS(rutas!$C$3:$C$200, "=" &amp; $A11, rutas!$D$3:$D$200, "=" &amp; B$1) + COUNTIFS(rutas!$C$3:$C$200, "=" &amp; B$1, rutas!$D$3:$D$200, "=" &amp; $A11)&gt; 0, 1, 0)</f>
        <v>0</v>
      </c>
      <c r="C11" s="24">
        <f> IF(COUNTIFS(rutas!$C$3:$C$200, "=" &amp; $A11, rutas!$D$3:$D$200, "=" &amp; C$1) + COUNTIFS(rutas!$C$3:$C$200, "=" &amp; C$1, rutas!$D$3:$D$200, "=" &amp; $A11)&gt; 0, 1, 0)</f>
        <v>0</v>
      </c>
      <c r="D11" s="24">
        <f> IF(COUNTIFS(rutas!$C$3:$C$200, "=" &amp; $A11, rutas!$D$3:$D$200, "=" &amp; D$1) + COUNTIFS(rutas!$C$3:$C$200, "=" &amp; D$1, rutas!$D$3:$D$200, "=" &amp; $A11)&gt; 0, 1, 0)</f>
        <v>0</v>
      </c>
      <c r="E11" s="24">
        <f> IF(COUNTIFS(rutas!$C$3:$C$200, "=" &amp; $A11, rutas!$D$3:$D$200, "=" &amp; E$1) + COUNTIFS(rutas!$C$3:$C$200, "=" &amp; E$1, rutas!$D$3:$D$200, "=" &amp; $A11)&gt; 0, 1, 0)</f>
        <v>0</v>
      </c>
      <c r="F11" s="24">
        <f> IF(COUNTIFS(rutas!$C$3:$C$200, "=" &amp; $A11, rutas!$D$3:$D$200, "=" &amp; F$1) + COUNTIFS(rutas!$C$3:$C$200, "=" &amp; F$1, rutas!$D$3:$D$200, "=" &amp; $A11)&gt; 0, 1, 0)</f>
        <v>0</v>
      </c>
      <c r="G11" s="24">
        <f> IF(COUNTIFS(rutas!$C$3:$C$200, "=" &amp; $A11, rutas!$D$3:$D$200, "=" &amp; G$1) + COUNTIFS(rutas!$C$3:$C$200, "=" &amp; G$1, rutas!$D$3:$D$200, "=" &amp; $A11)&gt; 0, 1, 0)</f>
        <v>0</v>
      </c>
      <c r="H11" s="24">
        <f> IF(COUNTIFS(rutas!$C$3:$C$200, "=" &amp; $A11, rutas!$D$3:$D$200, "=" &amp; H$1) + COUNTIFS(rutas!$C$3:$C$200, "=" &amp; H$1, rutas!$D$3:$D$200, "=" &amp; $A11)&gt; 0, 1, 0)</f>
        <v>0</v>
      </c>
      <c r="I11" s="24">
        <f> IF(COUNTIFS(rutas!$C$3:$C$200, "=" &amp; $A11, rutas!$D$3:$D$200, "=" &amp; I$1) + COUNTIFS(rutas!$C$3:$C$200, "=" &amp; I$1, rutas!$D$3:$D$200, "=" &amp; $A11)&gt; 0, 1, 0)</f>
        <v>0</v>
      </c>
      <c r="J11" s="24">
        <f> IF(COUNTIFS(rutas!$C$3:$C$200, "=" &amp; $A11, rutas!$D$3:$D$200, "=" &amp; J$1) + COUNTIFS(rutas!$C$3:$C$200, "=" &amp; J$1, rutas!$D$3:$D$200, "=" &amp; $A11)&gt; 0, 1, 0)</f>
        <v>0</v>
      </c>
      <c r="K11" s="24">
        <f> IF(COUNTIFS(rutas!$C$3:$C$200, "=" &amp; $A11, rutas!$D$3:$D$200, "=" &amp; K$1) + COUNTIFS(rutas!$C$3:$C$200, "=" &amp; K$1, rutas!$D$3:$D$200, "=" &amp; $A11)&gt; 0, 1, 0)</f>
        <v>0</v>
      </c>
      <c r="L11" s="24">
        <f> IF(COUNTIFS(rutas!$C$3:$C$200, "=" &amp; $A11, rutas!$D$3:$D$200, "=" &amp; L$1) + COUNTIFS(rutas!$C$3:$C$200, "=" &amp; L$1, rutas!$D$3:$D$200, "=" &amp; $A11)&gt; 0, 1, 0)</f>
        <v>0</v>
      </c>
      <c r="M11" s="24">
        <f> IF(COUNTIFS(rutas!$C$3:$C$200, "=" &amp; $A11, rutas!$D$3:$D$200, "=" &amp; M$1) + COUNTIFS(rutas!$C$3:$C$200, "=" &amp; M$1, rutas!$D$3:$D$200, "=" &amp; $A11)&gt; 0, 1, 0)</f>
        <v>0</v>
      </c>
      <c r="N11" s="24">
        <f> IF(COUNTIFS(rutas!$C$3:$C$200, "=" &amp; $A11, rutas!$D$3:$D$200, "=" &amp; N$1) + COUNTIFS(rutas!$C$3:$C$200, "=" &amp; N$1, rutas!$D$3:$D$200, "=" &amp; $A11)&gt; 0, 1, 0)</f>
        <v>0</v>
      </c>
      <c r="O11" s="24">
        <f> IF(COUNTIFS(rutas!$C$3:$C$200, "=" &amp; $A11, rutas!$D$3:$D$200, "=" &amp; O$1) + COUNTIFS(rutas!$C$3:$C$200, "=" &amp; O$1, rutas!$D$3:$D$200, "=" &amp; $A11)&gt; 0, 1, 0)</f>
        <v>0</v>
      </c>
      <c r="P11" s="24">
        <f> IF(COUNTIFS(rutas!$C$3:$C$200, "=" &amp; $A11, rutas!$D$3:$D$200, "=" &amp; P$1) + COUNTIFS(rutas!$C$3:$C$200, "=" &amp; P$1, rutas!$D$3:$D$200, "=" &amp; $A11)&gt; 0, 1, 0)</f>
        <v>0</v>
      </c>
      <c r="Q11" s="24">
        <f> IF(COUNTIFS(rutas!$C$3:$C$200, "=" &amp; $A11, rutas!$D$3:$D$200, "=" &amp; Q$1) + COUNTIFS(rutas!$C$3:$C$200, "=" &amp; Q$1, rutas!$D$3:$D$200, "=" &amp; $A11)&gt; 0, 1, 0)</f>
        <v>0</v>
      </c>
      <c r="R11" s="24">
        <f> IF(COUNTIFS(rutas!$C$3:$C$200, "=" &amp; $A11, rutas!$D$3:$D$200, "=" &amp; R$1) + COUNTIFS(rutas!$C$3:$C$200, "=" &amp; R$1, rutas!$D$3:$D$200, "=" &amp; $A11)&gt; 0, 1, 0)</f>
        <v>0</v>
      </c>
      <c r="S11" s="24">
        <f> IF(COUNTIFS(rutas!$C$3:$C$200, "=" &amp; $A11, rutas!$D$3:$D$200, "=" &amp; S$1) + COUNTIFS(rutas!$C$3:$C$200, "=" &amp; S$1, rutas!$D$3:$D$200, "=" &amp; $A11)&gt; 0, 1, 0)</f>
        <v>0</v>
      </c>
      <c r="T11" s="24">
        <f> IF(COUNTIFS(rutas!$C$3:$C$200, "=" &amp; $A11, rutas!$D$3:$D$200, "=" &amp; T$1) + COUNTIFS(rutas!$C$3:$C$200, "=" &amp; T$1, rutas!$D$3:$D$200, "=" &amp; $A11)&gt; 0, 1, 0)</f>
        <v>0</v>
      </c>
      <c r="U11" s="24">
        <f> IF(COUNTIFS(rutas!$C$3:$C$200, "=" &amp; $A11, rutas!$D$3:$D$200, "=" &amp; U$1) + COUNTIFS(rutas!$C$3:$C$200, "=" &amp; U$1, rutas!$D$3:$D$200, "=" &amp; $A11)&gt; 0, 1, 0)</f>
        <v>0</v>
      </c>
      <c r="V11" s="24">
        <f> IF(COUNTIFS(rutas!$C$3:$C$200, "=" &amp; $A11, rutas!$D$3:$D$200, "=" &amp; V$1) + COUNTIFS(rutas!$C$3:$C$200, "=" &amp; V$1, rutas!$D$3:$D$200, "=" &amp; $A11)&gt; 0, 1, 0)</f>
        <v>1</v>
      </c>
      <c r="W11" s="24">
        <f> IF(COUNTIFS(rutas!$C$3:$C$200, "=" &amp; $A11, rutas!$D$3:$D$200, "=" &amp; W$1) + COUNTIFS(rutas!$C$3:$C$200, "=" &amp; W$1, rutas!$D$3:$D$200, "=" &amp; $A11)&gt; 0, 1, 0)</f>
        <v>0</v>
      </c>
      <c r="X11" s="24">
        <f> IF(COUNTIFS(rutas!$C$3:$C$200, "=" &amp; $A11, rutas!$D$3:$D$200, "=" &amp; X$1) + COUNTIFS(rutas!$C$3:$C$200, "=" &amp; X$1, rutas!$D$3:$D$200, "=" &amp; $A11)&gt; 0, 1, 0)</f>
        <v>0</v>
      </c>
      <c r="Y11" s="24">
        <f> IF(COUNTIFS(rutas!$C$3:$C$200, "=" &amp; $A11, rutas!$D$3:$D$200, "=" &amp; Y$1) + COUNTIFS(rutas!$C$3:$C$200, "=" &amp; Y$1, rutas!$D$3:$D$200, "=" &amp; $A11)&gt; 0, 1, 0)</f>
        <v>0</v>
      </c>
      <c r="Z11" s="24">
        <f> IF(COUNTIFS(rutas!$C$3:$C$200, "=" &amp; $A11, rutas!$D$3:$D$200, "=" &amp; Z$1) + COUNTIFS(rutas!$C$3:$C$200, "=" &amp; Z$1, rutas!$D$3:$D$200, "=" &amp; $A11)&gt; 0, 1, 0)</f>
        <v>0</v>
      </c>
      <c r="AA11" s="24">
        <f> IF(COUNTIFS(rutas!$C$3:$C$200, "=" &amp; $A11, rutas!$D$3:$D$200, "=" &amp; AA$1) + COUNTIFS(rutas!$C$3:$C$200, "=" &amp; AA$1, rutas!$D$3:$D$200, "=" &amp; $A11)&gt; 0, 1, 0)</f>
        <v>0</v>
      </c>
      <c r="AB11" s="24">
        <f> IF(COUNTIFS(rutas!$C$3:$C$200, "=" &amp; $A11, rutas!$D$3:$D$200, "=" &amp; AB$1) + COUNTIFS(rutas!$C$3:$C$200, "=" &amp; AB$1, rutas!$D$3:$D$200, "=" &amp; $A11)&gt; 0, 1, 0)</f>
        <v>0</v>
      </c>
      <c r="AC11" s="24">
        <f> IF(COUNTIFS(rutas!$C$3:$C$200, "=" &amp; $A11, rutas!$D$3:$D$200, "=" &amp; AC$1) + COUNTIFS(rutas!$C$3:$C$200, "=" &amp; AC$1, rutas!$D$3:$D$200, "=" &amp; $A11)&gt; 0, 1, 0)</f>
        <v>0</v>
      </c>
      <c r="AD11" s="24">
        <f> IF(COUNTIFS(rutas!$C$3:$C$200, "=" &amp; $A11, rutas!$D$3:$D$200, "=" &amp; AD$1) + COUNTIFS(rutas!$C$3:$C$200, "=" &amp; AD$1, rutas!$D$3:$D$200, "=" &amp; $A11)&gt; 0, 1, 0)</f>
        <v>0</v>
      </c>
      <c r="AE11" s="24">
        <f> IF(COUNTIFS(rutas!$C$3:$C$200, "=" &amp; $A11, rutas!$D$3:$D$200, "=" &amp; AE$1) + COUNTIFS(rutas!$C$3:$C$200, "=" &amp; AE$1, rutas!$D$3:$D$200, "=" &amp; $A11)&gt; 0, 1, 0)</f>
        <v>0</v>
      </c>
      <c r="AF11" s="24">
        <f> IF(COUNTIFS(rutas!$C$3:$C$200, "=" &amp; $A11, rutas!$D$3:$D$200, "=" &amp; AF$1) + COUNTIFS(rutas!$C$3:$C$200, "=" &amp; AF$1, rutas!$D$3:$D$200, "=" &amp; $A11)&gt; 0, 1, 0)</f>
        <v>0</v>
      </c>
      <c r="AG11" s="24">
        <f> IF(COUNTIFS(rutas!$C$3:$C$200, "=" &amp; $A11, rutas!$D$3:$D$200, "=" &amp; AG$1) + COUNTIFS(rutas!$C$3:$C$200, "=" &amp; AG$1, rutas!$D$3:$D$200, "=" &amp; $A11)&gt; 0, 1, 0)</f>
        <v>0</v>
      </c>
      <c r="AH11" s="24">
        <f> IF(COUNTIFS(rutas!$C$3:$C$200, "=" &amp; $A11, rutas!$D$3:$D$200, "=" &amp; AH$1) + COUNTIFS(rutas!$C$3:$C$200, "=" &amp; AH$1, rutas!$D$3:$D$200, "=" &amp; $A11)&gt; 0, 1, 0)</f>
        <v>0</v>
      </c>
      <c r="AI11" s="24">
        <f> IF(COUNTIFS(rutas!$C$3:$C$200, "=" &amp; $A11, rutas!$D$3:$D$200, "=" &amp; AI$1) + COUNTIFS(rutas!$C$3:$C$200, "=" &amp; AI$1, rutas!$D$3:$D$200, "=" &amp; $A11)&gt; 0, 1, 0)</f>
        <v>0</v>
      </c>
      <c r="AJ11" s="24">
        <f> IF(COUNTIFS(rutas!$C$3:$C$200, "=" &amp; $A11, rutas!$D$3:$D$200, "=" &amp; AJ$1) + COUNTIFS(rutas!$C$3:$C$200, "=" &amp; AJ$1, rutas!$D$3:$D$200, "=" &amp; $A11)&gt; 0, 1, 0)</f>
        <v>0</v>
      </c>
      <c r="AK11" s="24">
        <f> IF(COUNTIFS(rutas!$C$3:$C$200, "=" &amp; $A11, rutas!$D$3:$D$200, "=" &amp; AK$1) + COUNTIFS(rutas!$C$3:$C$200, "=" &amp; AK$1, rutas!$D$3:$D$200, "=" &amp; $A11)&gt; 0, 1, 0)</f>
        <v>0</v>
      </c>
      <c r="AL11" s="24">
        <f> IF(COUNTIFS(rutas!$C$3:$C$200, "=" &amp; $A11, rutas!$D$3:$D$200, "=" &amp; AL$1) + COUNTIFS(rutas!$C$3:$C$200, "=" &amp; AL$1, rutas!$D$3:$D$200, "=" &amp; $A11)&gt; 0, 1, 0)</f>
        <v>0</v>
      </c>
      <c r="AM11" s="24">
        <f> IF(COUNTIFS(rutas!$C$3:$C$200, "=" &amp; $A11, rutas!$D$3:$D$200, "=" &amp; AM$1) + COUNTIFS(rutas!$C$3:$C$200, "=" &amp; AM$1, rutas!$D$3:$D$200, "=" &amp; $A11)&gt; 0, 1, 0)</f>
        <v>0</v>
      </c>
      <c r="AN11" s="24">
        <f> IF(COUNTIFS(rutas!$C$3:$C$200, "=" &amp; $A11, rutas!$D$3:$D$200, "=" &amp; AN$1) + COUNTIFS(rutas!$C$3:$C$200, "=" &amp; AN$1, rutas!$D$3:$D$200, "=" &amp; $A11)&gt; 0, 1, 0)</f>
        <v>0</v>
      </c>
      <c r="AO11" s="24">
        <f> IF(COUNTIFS(rutas!$C$3:$C$200, "=" &amp; $A11, rutas!$D$3:$D$200, "=" &amp; AO$1) + COUNTIFS(rutas!$C$3:$C$200, "=" &amp; AO$1, rutas!$D$3:$D$200, "=" &amp; $A11)&gt; 0, 1, 0)</f>
        <v>0</v>
      </c>
      <c r="AP11" s="24">
        <f> IF(COUNTIFS(rutas!$C$3:$C$200, "=" &amp; $A11, rutas!$D$3:$D$200, "=" &amp; AP$1) + COUNTIFS(rutas!$C$3:$C$200, "=" &amp; AP$1, rutas!$D$3:$D$200, "=" &amp; $A11)&gt; 0, 1, 0)</f>
        <v>0</v>
      </c>
      <c r="AQ11" s="24">
        <f> IF(COUNTIFS(rutas!$C$3:$C$200, "=" &amp; $A11, rutas!$D$3:$D$200, "=" &amp; AQ$1) + COUNTIFS(rutas!$C$3:$C$200, "=" &amp; AQ$1, rutas!$D$3:$D$200, "=" &amp; $A11)&gt; 0, 1, 0)</f>
        <v>0</v>
      </c>
      <c r="AR11" s="24">
        <f> IF(COUNTIFS(rutas!$C$3:$C$200, "=" &amp; $A11, rutas!$D$3:$D$200, "=" &amp; AR$1) + COUNTIFS(rutas!$C$3:$C$200, "=" &amp; AR$1, rutas!$D$3:$D$200, "=" &amp; $A11)&gt; 0, 1, 0)</f>
        <v>0</v>
      </c>
      <c r="AS11" s="24">
        <f> IF(COUNTIFS(rutas!$C$3:$C$200, "=" &amp; $A11, rutas!$D$3:$D$200, "=" &amp; AS$1) + COUNTIFS(rutas!$C$3:$C$200, "=" &amp; AS$1, rutas!$D$3:$D$200, "=" &amp; $A11)&gt; 0, 1, 0)</f>
        <v>0</v>
      </c>
      <c r="AT11" s="24">
        <f> IF(COUNTIFS(rutas!$C$3:$C$200, "=" &amp; $A11, rutas!$D$3:$D$200, "=" &amp; AT$1) + COUNTIFS(rutas!$C$3:$C$200, "=" &amp; AT$1, rutas!$D$3:$D$200, "=" &amp; $A11)&gt; 0, 1, 0)</f>
        <v>0</v>
      </c>
      <c r="AU11" s="24">
        <f> IF(COUNTIFS(rutas!$C$3:$C$200, "=" &amp; $A11, rutas!$D$3:$D$200, "=" &amp; AU$1) + COUNTIFS(rutas!$C$3:$C$200, "=" &amp; AU$1, rutas!$D$3:$D$200, "=" &amp; $A11)&gt; 0, 1, 0)</f>
        <v>0</v>
      </c>
      <c r="AV11" s="24">
        <f> IF(COUNTIFS(rutas!$C$3:$C$200, "=" &amp; $A11, rutas!$D$3:$D$200, "=" &amp; AV$1) + COUNTIFS(rutas!$C$3:$C$200, "=" &amp; AV$1, rutas!$D$3:$D$200, "=" &amp; $A11)&gt; 0, 1, 0)</f>
        <v>0</v>
      </c>
      <c r="AW11" s="24">
        <f> IF(COUNTIFS(rutas!$C$3:$C$200, "=" &amp; $A11, rutas!$D$3:$D$200, "=" &amp; AW$1) + COUNTIFS(rutas!$C$3:$C$200, "=" &amp; AW$1, rutas!$D$3:$D$200, "=" &amp; $A11)&gt; 0, 1, 0)</f>
        <v>0</v>
      </c>
      <c r="AX11" s="24">
        <f> IF(COUNTIFS(rutas!$C$3:$C$200, "=" &amp; $A11, rutas!$D$3:$D$200, "=" &amp; AX$1) + COUNTIFS(rutas!$C$3:$C$200, "=" &amp; AX$1, rutas!$D$3:$D$200, "=" &amp; $A11)&gt; 0, 1, 0)</f>
        <v>0</v>
      </c>
      <c r="AY11" s="24">
        <f> IF(COUNTIFS(rutas!$C$3:$C$200, "=" &amp; $A11, rutas!$D$3:$D$200, "=" &amp; AY$1) + COUNTIFS(rutas!$C$3:$C$200, "=" &amp; AY$1, rutas!$D$3:$D$200, "=" &amp; $A11)&gt; 0, 1, 0)</f>
        <v>0</v>
      </c>
      <c r="AZ11" s="24">
        <f> IF(COUNTIFS(rutas!$C$3:$C$200, "=" &amp; $A11, rutas!$D$3:$D$200, "=" &amp; AZ$1) + COUNTIFS(rutas!$C$3:$C$200, "=" &amp; AZ$1, rutas!$D$3:$D$200, "=" &amp; $A11)&gt; 0, 1, 0)</f>
        <v>0</v>
      </c>
      <c r="BA11" s="24">
        <f> IF(COUNTIFS(rutas!$C$3:$C$200, "=" &amp; $A11, rutas!$D$3:$D$200, "=" &amp; BA$1) + COUNTIFS(rutas!$C$3:$C$200, "=" &amp; BA$1, rutas!$D$3:$D$200, "=" &amp; $A11)&gt; 0, 1, 0)</f>
        <v>0</v>
      </c>
      <c r="BB11" s="24">
        <f> IF(COUNTIFS(rutas!$C$3:$C$200, "=" &amp; $A11, rutas!$D$3:$D$200, "=" &amp; BB$1) + COUNTIFS(rutas!$C$3:$C$200, "=" &amp; BB$1, rutas!$D$3:$D$200, "=" &amp; $A11)&gt; 0, 1, 0)</f>
        <v>0</v>
      </c>
      <c r="BC11" s="24">
        <f> IF(COUNTIFS(rutas!$C$3:$C$200, "=" &amp; $A11, rutas!$D$3:$D$200, "=" &amp; BC$1) + COUNTIFS(rutas!$C$3:$C$200, "=" &amp; BC$1, rutas!$D$3:$D$200, "=" &amp; $A11)&gt; 0, 1, 0)</f>
        <v>0</v>
      </c>
      <c r="BD11" s="24">
        <f> IF(COUNTIFS(rutas!$C$3:$C$200, "=" &amp; $A11, rutas!$D$3:$D$200, "=" &amp; BD$1) + COUNTIFS(rutas!$C$3:$C$200, "=" &amp; BD$1, rutas!$D$3:$D$200, "=" &amp; $A11)&gt; 0, 1, 0)</f>
        <v>0</v>
      </c>
      <c r="BE11" s="24">
        <f> IF(COUNTIFS(rutas!$C$3:$C$200, "=" &amp; $A11, rutas!$D$3:$D$200, "=" &amp; BE$1) + COUNTIFS(rutas!$C$3:$C$200, "=" &amp; BE$1, rutas!$D$3:$D$200, "=" &amp; $A11)&gt; 0, 1, 0)</f>
        <v>0</v>
      </c>
      <c r="BF11" s="24">
        <f> IF(COUNTIFS(rutas!$C$3:$C$200, "=" &amp; $A11, rutas!$D$3:$D$200, "=" &amp; BF$1) + COUNTIFS(rutas!$C$3:$C$200, "=" &amp; BF$1, rutas!$D$3:$D$200, "=" &amp; $A11)&gt; 0, 1, 0)</f>
        <v>0</v>
      </c>
      <c r="BG11" s="24">
        <f> IF(COUNTIFS(rutas!$C$3:$C$200, "=" &amp; $A11, rutas!$D$3:$D$200, "=" &amp; BG$1) + COUNTIFS(rutas!$C$3:$C$200, "=" &amp; BG$1, rutas!$D$3:$D$200, "=" &amp; $A11)&gt; 0, 1, 0)</f>
        <v>0</v>
      </c>
      <c r="BH11" s="24">
        <f> IF(COUNTIFS(rutas!$C$3:$C$200, "=" &amp; $A11, rutas!$D$3:$D$200, "=" &amp; BH$1) + COUNTIFS(rutas!$C$3:$C$200, "=" &amp; BH$1, rutas!$D$3:$D$200, "=" &amp; $A11)&gt; 0, 1, 0)</f>
        <v>0</v>
      </c>
      <c r="BI11" s="24">
        <f> IF(COUNTIFS(rutas!$C$3:$C$200, "=" &amp; $A11, rutas!$D$3:$D$200, "=" &amp; BI$1) + COUNTIFS(rutas!$C$3:$C$200, "=" &amp; BI$1, rutas!$D$3:$D$200, "=" &amp; $A11)&gt; 0, 1, 0)</f>
        <v>0</v>
      </c>
      <c r="BJ11" s="24">
        <f> IF(COUNTIFS(rutas!$C$3:$C$200, "=" &amp; $A11, rutas!$D$3:$D$200, "=" &amp; BJ$1) + COUNTIFS(rutas!$C$3:$C$200, "=" &amp; BJ$1, rutas!$D$3:$D$200, "=" &amp; $A11)&gt; 0, 1, 0)</f>
        <v>0</v>
      </c>
      <c r="BK11" s="24">
        <f> IF(COUNTIFS(rutas!$C$3:$C$200, "=" &amp; $A11, rutas!$D$3:$D$200, "=" &amp; BK$1) + COUNTIFS(rutas!$C$3:$C$200, "=" &amp; BK$1, rutas!$D$3:$D$200, "=" &amp; $A11)&gt; 0, 1, 0)</f>
        <v>0</v>
      </c>
      <c r="BL11" s="24">
        <f> IF(COUNTIFS(rutas!$C$3:$C$200, "=" &amp; $A11, rutas!$D$3:$D$200, "=" &amp; BL$1) + COUNTIFS(rutas!$C$3:$C$200, "=" &amp; BL$1, rutas!$D$3:$D$200, "=" &amp; $A11)&gt; 0, 1, 0)</f>
        <v>0</v>
      </c>
    </row>
    <row r="12">
      <c r="A12" s="18" t="s">
        <v>15</v>
      </c>
      <c r="B12" s="24">
        <f> IF(COUNTIFS(rutas!$C$3:$C$200, "=" &amp; $A12, rutas!$D$3:$D$200, "=" &amp; B$1) + COUNTIFS(rutas!$C$3:$C$200, "=" &amp; B$1, rutas!$D$3:$D$200, "=" &amp; $A12)&gt; 0, 1, 0)</f>
        <v>0</v>
      </c>
      <c r="C12" s="24">
        <f> IF(COUNTIFS(rutas!$C$3:$C$200, "=" &amp; $A12, rutas!$D$3:$D$200, "=" &amp; C$1) + COUNTIFS(rutas!$C$3:$C$200, "=" &amp; C$1, rutas!$D$3:$D$200, "=" &amp; $A12)&gt; 0, 1, 0)</f>
        <v>0</v>
      </c>
      <c r="D12" s="24">
        <f> IF(COUNTIFS(rutas!$C$3:$C$200, "=" &amp; $A12, rutas!$D$3:$D$200, "=" &amp; D$1) + COUNTIFS(rutas!$C$3:$C$200, "=" &amp; D$1, rutas!$D$3:$D$200, "=" &amp; $A12)&gt; 0, 1, 0)</f>
        <v>1</v>
      </c>
      <c r="E12" s="24">
        <f> IF(COUNTIFS(rutas!$C$3:$C$200, "=" &amp; $A12, rutas!$D$3:$D$200, "=" &amp; E$1) + COUNTIFS(rutas!$C$3:$C$200, "=" &amp; E$1, rutas!$D$3:$D$200, "=" &amp; $A12)&gt; 0, 1, 0)</f>
        <v>0</v>
      </c>
      <c r="F12" s="24">
        <f> IF(COUNTIFS(rutas!$C$3:$C$200, "=" &amp; $A12, rutas!$D$3:$D$200, "=" &amp; F$1) + COUNTIFS(rutas!$C$3:$C$200, "=" &amp; F$1, rutas!$D$3:$D$200, "=" &amp; $A12)&gt; 0, 1, 0)</f>
        <v>0</v>
      </c>
      <c r="G12" s="24">
        <f> IF(COUNTIFS(rutas!$C$3:$C$200, "=" &amp; $A12, rutas!$D$3:$D$200, "=" &amp; G$1) + COUNTIFS(rutas!$C$3:$C$200, "=" &amp; G$1, rutas!$D$3:$D$200, "=" &amp; $A12)&gt; 0, 1, 0)</f>
        <v>0</v>
      </c>
      <c r="H12" s="24">
        <f> IF(COUNTIFS(rutas!$C$3:$C$200, "=" &amp; $A12, rutas!$D$3:$D$200, "=" &amp; H$1) + COUNTIFS(rutas!$C$3:$C$200, "=" &amp; H$1, rutas!$D$3:$D$200, "=" &amp; $A12)&gt; 0, 1, 0)</f>
        <v>0</v>
      </c>
      <c r="I12" s="24">
        <f> IF(COUNTIFS(rutas!$C$3:$C$200, "=" &amp; $A12, rutas!$D$3:$D$200, "=" &amp; I$1) + COUNTIFS(rutas!$C$3:$C$200, "=" &amp; I$1, rutas!$D$3:$D$200, "=" &amp; $A12)&gt; 0, 1, 0)</f>
        <v>0</v>
      </c>
      <c r="J12" s="24">
        <f> IF(COUNTIFS(rutas!$C$3:$C$200, "=" &amp; $A12, rutas!$D$3:$D$200, "=" &amp; J$1) + COUNTIFS(rutas!$C$3:$C$200, "=" &amp; J$1, rutas!$D$3:$D$200, "=" &amp; $A12)&gt; 0, 1, 0)</f>
        <v>0</v>
      </c>
      <c r="K12" s="24">
        <f> IF(COUNTIFS(rutas!$C$3:$C$200, "=" &amp; $A12, rutas!$D$3:$D$200, "=" &amp; K$1) + COUNTIFS(rutas!$C$3:$C$200, "=" &amp; K$1, rutas!$D$3:$D$200, "=" &amp; $A12)&gt; 0, 1, 0)</f>
        <v>0</v>
      </c>
      <c r="L12" s="24">
        <f> IF(COUNTIFS(rutas!$C$3:$C$200, "=" &amp; $A12, rutas!$D$3:$D$200, "=" &amp; L$1) + COUNTIFS(rutas!$C$3:$C$200, "=" &amp; L$1, rutas!$D$3:$D$200, "=" &amp; $A12)&gt; 0, 1, 0)</f>
        <v>0</v>
      </c>
      <c r="M12" s="24">
        <f> IF(COUNTIFS(rutas!$C$3:$C$200, "=" &amp; $A12, rutas!$D$3:$D$200, "=" &amp; M$1) + COUNTIFS(rutas!$C$3:$C$200, "=" &amp; M$1, rutas!$D$3:$D$200, "=" &amp; $A12)&gt; 0, 1, 0)</f>
        <v>0</v>
      </c>
      <c r="N12" s="24">
        <f> IF(COUNTIFS(rutas!$C$3:$C$200, "=" &amp; $A12, rutas!$D$3:$D$200, "=" &amp; N$1) + COUNTIFS(rutas!$C$3:$C$200, "=" &amp; N$1, rutas!$D$3:$D$200, "=" &amp; $A12)&gt; 0, 1, 0)</f>
        <v>1</v>
      </c>
      <c r="O12" s="24">
        <f> IF(COUNTIFS(rutas!$C$3:$C$200, "=" &amp; $A12, rutas!$D$3:$D$200, "=" &amp; O$1) + COUNTIFS(rutas!$C$3:$C$200, "=" &amp; O$1, rutas!$D$3:$D$200, "=" &amp; $A12)&gt; 0, 1, 0)</f>
        <v>0</v>
      </c>
      <c r="P12" s="24">
        <f> IF(COUNTIFS(rutas!$C$3:$C$200, "=" &amp; $A12, rutas!$D$3:$D$200, "=" &amp; P$1) + COUNTIFS(rutas!$C$3:$C$200, "=" &amp; P$1, rutas!$D$3:$D$200, "=" &amp; $A12)&gt; 0, 1, 0)</f>
        <v>0</v>
      </c>
      <c r="Q12" s="24">
        <f> IF(COUNTIFS(rutas!$C$3:$C$200, "=" &amp; $A12, rutas!$D$3:$D$200, "=" &amp; Q$1) + COUNTIFS(rutas!$C$3:$C$200, "=" &amp; Q$1, rutas!$D$3:$D$200, "=" &amp; $A12)&gt; 0, 1, 0)</f>
        <v>0</v>
      </c>
      <c r="R12" s="24">
        <f> IF(COUNTIFS(rutas!$C$3:$C$200, "=" &amp; $A12, rutas!$D$3:$D$200, "=" &amp; R$1) + COUNTIFS(rutas!$C$3:$C$200, "=" &amp; R$1, rutas!$D$3:$D$200, "=" &amp; $A12)&gt; 0, 1, 0)</f>
        <v>0</v>
      </c>
      <c r="S12" s="24">
        <f> IF(COUNTIFS(rutas!$C$3:$C$200, "=" &amp; $A12, rutas!$D$3:$D$200, "=" &amp; S$1) + COUNTIFS(rutas!$C$3:$C$200, "=" &amp; S$1, rutas!$D$3:$D$200, "=" &amp; $A12)&gt; 0, 1, 0)</f>
        <v>0</v>
      </c>
      <c r="T12" s="24">
        <f> IF(COUNTIFS(rutas!$C$3:$C$200, "=" &amp; $A12, rutas!$D$3:$D$200, "=" &amp; T$1) + COUNTIFS(rutas!$C$3:$C$200, "=" &amp; T$1, rutas!$D$3:$D$200, "=" &amp; $A12)&gt; 0, 1, 0)</f>
        <v>0</v>
      </c>
      <c r="U12" s="24">
        <f> IF(COUNTIFS(rutas!$C$3:$C$200, "=" &amp; $A12, rutas!$D$3:$D$200, "=" &amp; U$1) + COUNTIFS(rutas!$C$3:$C$200, "=" &amp; U$1, rutas!$D$3:$D$200, "=" &amp; $A12)&gt; 0, 1, 0)</f>
        <v>0</v>
      </c>
      <c r="V12" s="24">
        <f> IF(COUNTIFS(rutas!$C$3:$C$200, "=" &amp; $A12, rutas!$D$3:$D$200, "=" &amp; V$1) + COUNTIFS(rutas!$C$3:$C$200, "=" &amp; V$1, rutas!$D$3:$D$200, "=" &amp; $A12)&gt; 0, 1, 0)</f>
        <v>0</v>
      </c>
      <c r="W12" s="24">
        <f> IF(COUNTIFS(rutas!$C$3:$C$200, "=" &amp; $A12, rutas!$D$3:$D$200, "=" &amp; W$1) + COUNTIFS(rutas!$C$3:$C$200, "=" &amp; W$1, rutas!$D$3:$D$200, "=" &amp; $A12)&gt; 0, 1, 0)</f>
        <v>0</v>
      </c>
      <c r="X12" s="24">
        <f> IF(COUNTIFS(rutas!$C$3:$C$200, "=" &amp; $A12, rutas!$D$3:$D$200, "=" &amp; X$1) + COUNTIFS(rutas!$C$3:$C$200, "=" &amp; X$1, rutas!$D$3:$D$200, "=" &amp; $A12)&gt; 0, 1, 0)</f>
        <v>0</v>
      </c>
      <c r="Y12" s="24">
        <f> IF(COUNTIFS(rutas!$C$3:$C$200, "=" &amp; $A12, rutas!$D$3:$D$200, "=" &amp; Y$1) + COUNTIFS(rutas!$C$3:$C$200, "=" &amp; Y$1, rutas!$D$3:$D$200, "=" &amp; $A12)&gt; 0, 1, 0)</f>
        <v>0</v>
      </c>
      <c r="Z12" s="24">
        <f> IF(COUNTIFS(rutas!$C$3:$C$200, "=" &amp; $A12, rutas!$D$3:$D$200, "=" &amp; Z$1) + COUNTIFS(rutas!$C$3:$C$200, "=" &amp; Z$1, rutas!$D$3:$D$200, "=" &amp; $A12)&gt; 0, 1, 0)</f>
        <v>0</v>
      </c>
      <c r="AA12" s="24">
        <f> IF(COUNTIFS(rutas!$C$3:$C$200, "=" &amp; $A12, rutas!$D$3:$D$200, "=" &amp; AA$1) + COUNTIFS(rutas!$C$3:$C$200, "=" &amp; AA$1, rutas!$D$3:$D$200, "=" &amp; $A12)&gt; 0, 1, 0)</f>
        <v>0</v>
      </c>
      <c r="AB12" s="24">
        <f> IF(COUNTIFS(rutas!$C$3:$C$200, "=" &amp; $A12, rutas!$D$3:$D$200, "=" &amp; AB$1) + COUNTIFS(rutas!$C$3:$C$200, "=" &amp; AB$1, rutas!$D$3:$D$200, "=" &amp; $A12)&gt; 0, 1, 0)</f>
        <v>0</v>
      </c>
      <c r="AC12" s="24">
        <f> IF(COUNTIFS(rutas!$C$3:$C$200, "=" &amp; $A12, rutas!$D$3:$D$200, "=" &amp; AC$1) + COUNTIFS(rutas!$C$3:$C$200, "=" &amp; AC$1, rutas!$D$3:$D$200, "=" &amp; $A12)&gt; 0, 1, 0)</f>
        <v>0</v>
      </c>
      <c r="AD12" s="24">
        <f> IF(COUNTIFS(rutas!$C$3:$C$200, "=" &amp; $A12, rutas!$D$3:$D$200, "=" &amp; AD$1) + COUNTIFS(rutas!$C$3:$C$200, "=" &amp; AD$1, rutas!$D$3:$D$200, "=" &amp; $A12)&gt; 0, 1, 0)</f>
        <v>0</v>
      </c>
      <c r="AE12" s="24">
        <f> IF(COUNTIFS(rutas!$C$3:$C$200, "=" &amp; $A12, rutas!$D$3:$D$200, "=" &amp; AE$1) + COUNTIFS(rutas!$C$3:$C$200, "=" &amp; AE$1, rutas!$D$3:$D$200, "=" &amp; $A12)&gt; 0, 1, 0)</f>
        <v>0</v>
      </c>
      <c r="AF12" s="24">
        <f> IF(COUNTIFS(rutas!$C$3:$C$200, "=" &amp; $A12, rutas!$D$3:$D$200, "=" &amp; AF$1) + COUNTIFS(rutas!$C$3:$C$200, "=" &amp; AF$1, rutas!$D$3:$D$200, "=" &amp; $A12)&gt; 0, 1, 0)</f>
        <v>0</v>
      </c>
      <c r="AG12" s="24">
        <f> IF(COUNTIFS(rutas!$C$3:$C$200, "=" &amp; $A12, rutas!$D$3:$D$200, "=" &amp; AG$1) + COUNTIFS(rutas!$C$3:$C$200, "=" &amp; AG$1, rutas!$D$3:$D$200, "=" &amp; $A12)&gt; 0, 1, 0)</f>
        <v>0</v>
      </c>
      <c r="AH12" s="24">
        <f> IF(COUNTIFS(rutas!$C$3:$C$200, "=" &amp; $A12, rutas!$D$3:$D$200, "=" &amp; AH$1) + COUNTIFS(rutas!$C$3:$C$200, "=" &amp; AH$1, rutas!$D$3:$D$200, "=" &amp; $A12)&gt; 0, 1, 0)</f>
        <v>0</v>
      </c>
      <c r="AI12" s="24">
        <f> IF(COUNTIFS(rutas!$C$3:$C$200, "=" &amp; $A12, rutas!$D$3:$D$200, "=" &amp; AI$1) + COUNTIFS(rutas!$C$3:$C$200, "=" &amp; AI$1, rutas!$D$3:$D$200, "=" &amp; $A12)&gt; 0, 1, 0)</f>
        <v>0</v>
      </c>
      <c r="AJ12" s="24">
        <f> IF(COUNTIFS(rutas!$C$3:$C$200, "=" &amp; $A12, rutas!$D$3:$D$200, "=" &amp; AJ$1) + COUNTIFS(rutas!$C$3:$C$200, "=" &amp; AJ$1, rutas!$D$3:$D$200, "=" &amp; $A12)&gt; 0, 1, 0)</f>
        <v>0</v>
      </c>
      <c r="AK12" s="24">
        <f> IF(COUNTIFS(rutas!$C$3:$C$200, "=" &amp; $A12, rutas!$D$3:$D$200, "=" &amp; AK$1) + COUNTIFS(rutas!$C$3:$C$200, "=" &amp; AK$1, rutas!$D$3:$D$200, "=" &amp; $A12)&gt; 0, 1, 0)</f>
        <v>0</v>
      </c>
      <c r="AL12" s="24">
        <f> IF(COUNTIFS(rutas!$C$3:$C$200, "=" &amp; $A12, rutas!$D$3:$D$200, "=" &amp; AL$1) + COUNTIFS(rutas!$C$3:$C$200, "=" &amp; AL$1, rutas!$D$3:$D$200, "=" &amp; $A12)&gt; 0, 1, 0)</f>
        <v>0</v>
      </c>
      <c r="AM12" s="24">
        <f> IF(COUNTIFS(rutas!$C$3:$C$200, "=" &amp; $A12, rutas!$D$3:$D$200, "=" &amp; AM$1) + COUNTIFS(rutas!$C$3:$C$200, "=" &amp; AM$1, rutas!$D$3:$D$200, "=" &amp; $A12)&gt; 0, 1, 0)</f>
        <v>0</v>
      </c>
      <c r="AN12" s="24">
        <f> IF(COUNTIFS(rutas!$C$3:$C$200, "=" &amp; $A12, rutas!$D$3:$D$200, "=" &amp; AN$1) + COUNTIFS(rutas!$C$3:$C$200, "=" &amp; AN$1, rutas!$D$3:$D$200, "=" &amp; $A12)&gt; 0, 1, 0)</f>
        <v>0</v>
      </c>
      <c r="AO12" s="24">
        <f> IF(COUNTIFS(rutas!$C$3:$C$200, "=" &amp; $A12, rutas!$D$3:$D$200, "=" &amp; AO$1) + COUNTIFS(rutas!$C$3:$C$200, "=" &amp; AO$1, rutas!$D$3:$D$200, "=" &amp; $A12)&gt; 0, 1, 0)</f>
        <v>0</v>
      </c>
      <c r="AP12" s="24">
        <f> IF(COUNTIFS(rutas!$C$3:$C$200, "=" &amp; $A12, rutas!$D$3:$D$200, "=" &amp; AP$1) + COUNTIFS(rutas!$C$3:$C$200, "=" &amp; AP$1, rutas!$D$3:$D$200, "=" &amp; $A12)&gt; 0, 1, 0)</f>
        <v>0</v>
      </c>
      <c r="AQ12" s="24">
        <f> IF(COUNTIFS(rutas!$C$3:$C$200, "=" &amp; $A12, rutas!$D$3:$D$200, "=" &amp; AQ$1) + COUNTIFS(rutas!$C$3:$C$200, "=" &amp; AQ$1, rutas!$D$3:$D$200, "=" &amp; $A12)&gt; 0, 1, 0)</f>
        <v>0</v>
      </c>
      <c r="AR12" s="24">
        <f> IF(COUNTIFS(rutas!$C$3:$C$200, "=" &amp; $A12, rutas!$D$3:$D$200, "=" &amp; AR$1) + COUNTIFS(rutas!$C$3:$C$200, "=" &amp; AR$1, rutas!$D$3:$D$200, "=" &amp; $A12)&gt; 0, 1, 0)</f>
        <v>0</v>
      </c>
      <c r="AS12" s="24">
        <f> IF(COUNTIFS(rutas!$C$3:$C$200, "=" &amp; $A12, rutas!$D$3:$D$200, "=" &amp; AS$1) + COUNTIFS(rutas!$C$3:$C$200, "=" &amp; AS$1, rutas!$D$3:$D$200, "=" &amp; $A12)&gt; 0, 1, 0)</f>
        <v>0</v>
      </c>
      <c r="AT12" s="24">
        <f> IF(COUNTIFS(rutas!$C$3:$C$200, "=" &amp; $A12, rutas!$D$3:$D$200, "=" &amp; AT$1) + COUNTIFS(rutas!$C$3:$C$200, "=" &amp; AT$1, rutas!$D$3:$D$200, "=" &amp; $A12)&gt; 0, 1, 0)</f>
        <v>0</v>
      </c>
      <c r="AU12" s="24">
        <f> IF(COUNTIFS(rutas!$C$3:$C$200, "=" &amp; $A12, rutas!$D$3:$D$200, "=" &amp; AU$1) + COUNTIFS(rutas!$C$3:$C$200, "=" &amp; AU$1, rutas!$D$3:$D$200, "=" &amp; $A12)&gt; 0, 1, 0)</f>
        <v>0</v>
      </c>
      <c r="AV12" s="24">
        <f> IF(COUNTIFS(rutas!$C$3:$C$200, "=" &amp; $A12, rutas!$D$3:$D$200, "=" &amp; AV$1) + COUNTIFS(rutas!$C$3:$C$200, "=" &amp; AV$1, rutas!$D$3:$D$200, "=" &amp; $A12)&gt; 0, 1, 0)</f>
        <v>0</v>
      </c>
      <c r="AW12" s="24">
        <f> IF(COUNTIFS(rutas!$C$3:$C$200, "=" &amp; $A12, rutas!$D$3:$D$200, "=" &amp; AW$1) + COUNTIFS(rutas!$C$3:$C$200, "=" &amp; AW$1, rutas!$D$3:$D$200, "=" &amp; $A12)&gt; 0, 1, 0)</f>
        <v>0</v>
      </c>
      <c r="AX12" s="24">
        <f> IF(COUNTIFS(rutas!$C$3:$C$200, "=" &amp; $A12, rutas!$D$3:$D$200, "=" &amp; AX$1) + COUNTIFS(rutas!$C$3:$C$200, "=" &amp; AX$1, rutas!$D$3:$D$200, "=" &amp; $A12)&gt; 0, 1, 0)</f>
        <v>0</v>
      </c>
      <c r="AY12" s="24">
        <f> IF(COUNTIFS(rutas!$C$3:$C$200, "=" &amp; $A12, rutas!$D$3:$D$200, "=" &amp; AY$1) + COUNTIFS(rutas!$C$3:$C$200, "=" &amp; AY$1, rutas!$D$3:$D$200, "=" &amp; $A12)&gt; 0, 1, 0)</f>
        <v>0</v>
      </c>
      <c r="AZ12" s="24">
        <f> IF(COUNTIFS(rutas!$C$3:$C$200, "=" &amp; $A12, rutas!$D$3:$D$200, "=" &amp; AZ$1) + COUNTIFS(rutas!$C$3:$C$200, "=" &amp; AZ$1, rutas!$D$3:$D$200, "=" &amp; $A12)&gt; 0, 1, 0)</f>
        <v>0</v>
      </c>
      <c r="BA12" s="24">
        <f> IF(COUNTIFS(rutas!$C$3:$C$200, "=" &amp; $A12, rutas!$D$3:$D$200, "=" &amp; BA$1) + COUNTIFS(rutas!$C$3:$C$200, "=" &amp; BA$1, rutas!$D$3:$D$200, "=" &amp; $A12)&gt; 0, 1, 0)</f>
        <v>0</v>
      </c>
      <c r="BB12" s="24">
        <f> IF(COUNTIFS(rutas!$C$3:$C$200, "=" &amp; $A12, rutas!$D$3:$D$200, "=" &amp; BB$1) + COUNTIFS(rutas!$C$3:$C$200, "=" &amp; BB$1, rutas!$D$3:$D$200, "=" &amp; $A12)&gt; 0, 1, 0)</f>
        <v>0</v>
      </c>
      <c r="BC12" s="24">
        <f> IF(COUNTIFS(rutas!$C$3:$C$200, "=" &amp; $A12, rutas!$D$3:$D$200, "=" &amp; BC$1) + COUNTIFS(rutas!$C$3:$C$200, "=" &amp; BC$1, rutas!$D$3:$D$200, "=" &amp; $A12)&gt; 0, 1, 0)</f>
        <v>0</v>
      </c>
      <c r="BD12" s="24">
        <f> IF(COUNTIFS(rutas!$C$3:$C$200, "=" &amp; $A12, rutas!$D$3:$D$200, "=" &amp; BD$1) + COUNTIFS(rutas!$C$3:$C$200, "=" &amp; BD$1, rutas!$D$3:$D$200, "=" &amp; $A12)&gt; 0, 1, 0)</f>
        <v>0</v>
      </c>
      <c r="BE12" s="24">
        <f> IF(COUNTIFS(rutas!$C$3:$C$200, "=" &amp; $A12, rutas!$D$3:$D$200, "=" &amp; BE$1) + COUNTIFS(rutas!$C$3:$C$200, "=" &amp; BE$1, rutas!$D$3:$D$200, "=" &amp; $A12)&gt; 0, 1, 0)</f>
        <v>0</v>
      </c>
      <c r="BF12" s="24">
        <f> IF(COUNTIFS(rutas!$C$3:$C$200, "=" &amp; $A12, rutas!$D$3:$D$200, "=" &amp; BF$1) + COUNTIFS(rutas!$C$3:$C$200, "=" &amp; BF$1, rutas!$D$3:$D$200, "=" &amp; $A12)&gt; 0, 1, 0)</f>
        <v>0</v>
      </c>
      <c r="BG12" s="24">
        <f> IF(COUNTIFS(rutas!$C$3:$C$200, "=" &amp; $A12, rutas!$D$3:$D$200, "=" &amp; BG$1) + COUNTIFS(rutas!$C$3:$C$200, "=" &amp; BG$1, rutas!$D$3:$D$200, "=" &amp; $A12)&gt; 0, 1, 0)</f>
        <v>0</v>
      </c>
      <c r="BH12" s="24">
        <f> IF(COUNTIFS(rutas!$C$3:$C$200, "=" &amp; $A12, rutas!$D$3:$D$200, "=" &amp; BH$1) + COUNTIFS(rutas!$C$3:$C$200, "=" &amp; BH$1, rutas!$D$3:$D$200, "=" &amp; $A12)&gt; 0, 1, 0)</f>
        <v>0</v>
      </c>
      <c r="BI12" s="24">
        <f> IF(COUNTIFS(rutas!$C$3:$C$200, "=" &amp; $A12, rutas!$D$3:$D$200, "=" &amp; BI$1) + COUNTIFS(rutas!$C$3:$C$200, "=" &amp; BI$1, rutas!$D$3:$D$200, "=" &amp; $A12)&gt; 0, 1, 0)</f>
        <v>0</v>
      </c>
      <c r="BJ12" s="24">
        <f> IF(COUNTIFS(rutas!$C$3:$C$200, "=" &amp; $A12, rutas!$D$3:$D$200, "=" &amp; BJ$1) + COUNTIFS(rutas!$C$3:$C$200, "=" &amp; BJ$1, rutas!$D$3:$D$200, "=" &amp; $A12)&gt; 0, 1, 0)</f>
        <v>0</v>
      </c>
      <c r="BK12" s="24">
        <f> IF(COUNTIFS(rutas!$C$3:$C$200, "=" &amp; $A12, rutas!$D$3:$D$200, "=" &amp; BK$1) + COUNTIFS(rutas!$C$3:$C$200, "=" &amp; BK$1, rutas!$D$3:$D$200, "=" &amp; $A12)&gt; 0, 1, 0)</f>
        <v>0</v>
      </c>
      <c r="BL12" s="24">
        <f> IF(COUNTIFS(rutas!$C$3:$C$200, "=" &amp; $A12, rutas!$D$3:$D$200, "=" &amp; BL$1) + COUNTIFS(rutas!$C$3:$C$200, "=" &amp; BL$1, rutas!$D$3:$D$200, "=" &amp; $A12)&gt; 0, 1, 0)</f>
        <v>0</v>
      </c>
    </row>
    <row r="13">
      <c r="A13" s="18" t="s">
        <v>16</v>
      </c>
      <c r="B13" s="24">
        <f> IF(COUNTIFS(rutas!$C$3:$C$200, "=" &amp; $A13, rutas!$D$3:$D$200, "=" &amp; B$1) + COUNTIFS(rutas!$C$3:$C$200, "=" &amp; B$1, rutas!$D$3:$D$200, "=" &amp; $A13)&gt; 0, 1, 0)</f>
        <v>0</v>
      </c>
      <c r="C13" s="24">
        <f> IF(COUNTIFS(rutas!$C$3:$C$200, "=" &amp; $A13, rutas!$D$3:$D$200, "=" &amp; C$1) + COUNTIFS(rutas!$C$3:$C$200, "=" &amp; C$1, rutas!$D$3:$D$200, "=" &amp; $A13)&gt; 0, 1, 0)</f>
        <v>0</v>
      </c>
      <c r="D13" s="24">
        <f> IF(COUNTIFS(rutas!$C$3:$C$200, "=" &amp; $A13, rutas!$D$3:$D$200, "=" &amp; D$1) + COUNTIFS(rutas!$C$3:$C$200, "=" &amp; D$1, rutas!$D$3:$D$200, "=" &amp; $A13)&gt; 0, 1, 0)</f>
        <v>0</v>
      </c>
      <c r="E13" s="24">
        <f> IF(COUNTIFS(rutas!$C$3:$C$200, "=" &amp; $A13, rutas!$D$3:$D$200, "=" &amp; E$1) + COUNTIFS(rutas!$C$3:$C$200, "=" &amp; E$1, rutas!$D$3:$D$200, "=" &amp; $A13)&gt; 0, 1, 0)</f>
        <v>1</v>
      </c>
      <c r="F13" s="24">
        <f> IF(COUNTIFS(rutas!$C$3:$C$200, "=" &amp; $A13, rutas!$D$3:$D$200, "=" &amp; F$1) + COUNTIFS(rutas!$C$3:$C$200, "=" &amp; F$1, rutas!$D$3:$D$200, "=" &amp; $A13)&gt; 0, 1, 0)</f>
        <v>0</v>
      </c>
      <c r="G13" s="24">
        <f> IF(COUNTIFS(rutas!$C$3:$C$200, "=" &amp; $A13, rutas!$D$3:$D$200, "=" &amp; G$1) + COUNTIFS(rutas!$C$3:$C$200, "=" &amp; G$1, rutas!$D$3:$D$200, "=" &amp; $A13)&gt; 0, 1, 0)</f>
        <v>0</v>
      </c>
      <c r="H13" s="24">
        <f> IF(COUNTIFS(rutas!$C$3:$C$200, "=" &amp; $A13, rutas!$D$3:$D$200, "=" &amp; H$1) + COUNTIFS(rutas!$C$3:$C$200, "=" &amp; H$1, rutas!$D$3:$D$200, "=" &amp; $A13)&gt; 0, 1, 0)</f>
        <v>1</v>
      </c>
      <c r="I13" s="24">
        <f> IF(COUNTIFS(rutas!$C$3:$C$200, "=" &amp; $A13, rutas!$D$3:$D$200, "=" &amp; I$1) + COUNTIFS(rutas!$C$3:$C$200, "=" &amp; I$1, rutas!$D$3:$D$200, "=" &amp; $A13)&gt; 0, 1, 0)</f>
        <v>0</v>
      </c>
      <c r="J13" s="24">
        <f> IF(COUNTIFS(rutas!$C$3:$C$200, "=" &amp; $A13, rutas!$D$3:$D$200, "=" &amp; J$1) + COUNTIFS(rutas!$C$3:$C$200, "=" &amp; J$1, rutas!$D$3:$D$200, "=" &amp; $A13)&gt; 0, 1, 0)</f>
        <v>0</v>
      </c>
      <c r="K13" s="24">
        <f> IF(COUNTIFS(rutas!$C$3:$C$200, "=" &amp; $A13, rutas!$D$3:$D$200, "=" &amp; K$1) + COUNTIFS(rutas!$C$3:$C$200, "=" &amp; K$1, rutas!$D$3:$D$200, "=" &amp; $A13)&gt; 0, 1, 0)</f>
        <v>0</v>
      </c>
      <c r="L13" s="24">
        <f> IF(COUNTIFS(rutas!$C$3:$C$200, "=" &amp; $A13, rutas!$D$3:$D$200, "=" &amp; L$1) + COUNTIFS(rutas!$C$3:$C$200, "=" &amp; L$1, rutas!$D$3:$D$200, "=" &amp; $A13)&gt; 0, 1, 0)</f>
        <v>0</v>
      </c>
      <c r="M13" s="24">
        <f> IF(COUNTIFS(rutas!$C$3:$C$200, "=" &amp; $A13, rutas!$D$3:$D$200, "=" &amp; M$1) + COUNTIFS(rutas!$C$3:$C$200, "=" &amp; M$1, rutas!$D$3:$D$200, "=" &amp; $A13)&gt; 0, 1, 0)</f>
        <v>0</v>
      </c>
      <c r="N13" s="24">
        <f> IF(COUNTIFS(rutas!$C$3:$C$200, "=" &amp; $A13, rutas!$D$3:$D$200, "=" &amp; N$1) + COUNTIFS(rutas!$C$3:$C$200, "=" &amp; N$1, rutas!$D$3:$D$200, "=" &amp; $A13)&gt; 0, 1, 0)</f>
        <v>0</v>
      </c>
      <c r="O13" s="24">
        <f> IF(COUNTIFS(rutas!$C$3:$C$200, "=" &amp; $A13, rutas!$D$3:$D$200, "=" &amp; O$1) + COUNTIFS(rutas!$C$3:$C$200, "=" &amp; O$1, rutas!$D$3:$D$200, "=" &amp; $A13)&gt; 0, 1, 0)</f>
        <v>0</v>
      </c>
      <c r="P13" s="24">
        <f> IF(COUNTIFS(rutas!$C$3:$C$200, "=" &amp; $A13, rutas!$D$3:$D$200, "=" &amp; P$1) + COUNTIFS(rutas!$C$3:$C$200, "=" &amp; P$1, rutas!$D$3:$D$200, "=" &amp; $A13)&gt; 0, 1, 0)</f>
        <v>0</v>
      </c>
      <c r="Q13" s="24">
        <f> IF(COUNTIFS(rutas!$C$3:$C$200, "=" &amp; $A13, rutas!$D$3:$D$200, "=" &amp; Q$1) + COUNTIFS(rutas!$C$3:$C$200, "=" &amp; Q$1, rutas!$D$3:$D$200, "=" &amp; $A13)&gt; 0, 1, 0)</f>
        <v>0</v>
      </c>
      <c r="R13" s="24">
        <f> IF(COUNTIFS(rutas!$C$3:$C$200, "=" &amp; $A13, rutas!$D$3:$D$200, "=" &amp; R$1) + COUNTIFS(rutas!$C$3:$C$200, "=" &amp; R$1, rutas!$D$3:$D$200, "=" &amp; $A13)&gt; 0, 1, 0)</f>
        <v>0</v>
      </c>
      <c r="S13" s="24">
        <f> IF(COUNTIFS(rutas!$C$3:$C$200, "=" &amp; $A13, rutas!$D$3:$D$200, "=" &amp; S$1) + COUNTIFS(rutas!$C$3:$C$200, "=" &amp; S$1, rutas!$D$3:$D$200, "=" &amp; $A13)&gt; 0, 1, 0)</f>
        <v>0</v>
      </c>
      <c r="T13" s="24">
        <f> IF(COUNTIFS(rutas!$C$3:$C$200, "=" &amp; $A13, rutas!$D$3:$D$200, "=" &amp; T$1) + COUNTIFS(rutas!$C$3:$C$200, "=" &amp; T$1, rutas!$D$3:$D$200, "=" &amp; $A13)&gt; 0, 1, 0)</f>
        <v>0</v>
      </c>
      <c r="U13" s="24">
        <f> IF(COUNTIFS(rutas!$C$3:$C$200, "=" &amp; $A13, rutas!$D$3:$D$200, "=" &amp; U$1) + COUNTIFS(rutas!$C$3:$C$200, "=" &amp; U$1, rutas!$D$3:$D$200, "=" &amp; $A13)&gt; 0, 1, 0)</f>
        <v>0</v>
      </c>
      <c r="V13" s="24">
        <f> IF(COUNTIFS(rutas!$C$3:$C$200, "=" &amp; $A13, rutas!$D$3:$D$200, "=" &amp; V$1) + COUNTIFS(rutas!$C$3:$C$200, "=" &amp; V$1, rutas!$D$3:$D$200, "=" &amp; $A13)&gt; 0, 1, 0)</f>
        <v>0</v>
      </c>
      <c r="W13" s="24">
        <f> IF(COUNTIFS(rutas!$C$3:$C$200, "=" &amp; $A13, rutas!$D$3:$D$200, "=" &amp; W$1) + COUNTIFS(rutas!$C$3:$C$200, "=" &amp; W$1, rutas!$D$3:$D$200, "=" &amp; $A13)&gt; 0, 1, 0)</f>
        <v>0</v>
      </c>
      <c r="X13" s="24">
        <f> IF(COUNTIFS(rutas!$C$3:$C$200, "=" &amp; $A13, rutas!$D$3:$D$200, "=" &amp; X$1) + COUNTIFS(rutas!$C$3:$C$200, "=" &amp; X$1, rutas!$D$3:$D$200, "=" &amp; $A13)&gt; 0, 1, 0)</f>
        <v>0</v>
      </c>
      <c r="Y13" s="24">
        <f> IF(COUNTIFS(rutas!$C$3:$C$200, "=" &amp; $A13, rutas!$D$3:$D$200, "=" &amp; Y$1) + COUNTIFS(rutas!$C$3:$C$200, "=" &amp; Y$1, rutas!$D$3:$D$200, "=" &amp; $A13)&gt; 0, 1, 0)</f>
        <v>0</v>
      </c>
      <c r="Z13" s="24">
        <f> IF(COUNTIFS(rutas!$C$3:$C$200, "=" &amp; $A13, rutas!$D$3:$D$200, "=" &amp; Z$1) + COUNTIFS(rutas!$C$3:$C$200, "=" &amp; Z$1, rutas!$D$3:$D$200, "=" &amp; $A13)&gt; 0, 1, 0)</f>
        <v>0</v>
      </c>
      <c r="AA13" s="24">
        <f> IF(COUNTIFS(rutas!$C$3:$C$200, "=" &amp; $A13, rutas!$D$3:$D$200, "=" &amp; AA$1) + COUNTIFS(rutas!$C$3:$C$200, "=" &amp; AA$1, rutas!$D$3:$D$200, "=" &amp; $A13)&gt; 0, 1, 0)</f>
        <v>0</v>
      </c>
      <c r="AB13" s="24">
        <f> IF(COUNTIFS(rutas!$C$3:$C$200, "=" &amp; $A13, rutas!$D$3:$D$200, "=" &amp; AB$1) + COUNTIFS(rutas!$C$3:$C$200, "=" &amp; AB$1, rutas!$D$3:$D$200, "=" &amp; $A13)&gt; 0, 1, 0)</f>
        <v>0</v>
      </c>
      <c r="AC13" s="24">
        <f> IF(COUNTIFS(rutas!$C$3:$C$200, "=" &amp; $A13, rutas!$D$3:$D$200, "=" &amp; AC$1) + COUNTIFS(rutas!$C$3:$C$200, "=" &amp; AC$1, rutas!$D$3:$D$200, "=" &amp; $A13)&gt; 0, 1, 0)</f>
        <v>0</v>
      </c>
      <c r="AD13" s="24">
        <f> IF(COUNTIFS(rutas!$C$3:$C$200, "=" &amp; $A13, rutas!$D$3:$D$200, "=" &amp; AD$1) + COUNTIFS(rutas!$C$3:$C$200, "=" &amp; AD$1, rutas!$D$3:$D$200, "=" &amp; $A13)&gt; 0, 1, 0)</f>
        <v>0</v>
      </c>
      <c r="AE13" s="24">
        <f> IF(COUNTIFS(rutas!$C$3:$C$200, "=" &amp; $A13, rutas!$D$3:$D$200, "=" &amp; AE$1) + COUNTIFS(rutas!$C$3:$C$200, "=" &amp; AE$1, rutas!$D$3:$D$200, "=" &amp; $A13)&gt; 0, 1, 0)</f>
        <v>0</v>
      </c>
      <c r="AF13" s="24">
        <f> IF(COUNTIFS(rutas!$C$3:$C$200, "=" &amp; $A13, rutas!$D$3:$D$200, "=" &amp; AF$1) + COUNTIFS(rutas!$C$3:$C$200, "=" &amp; AF$1, rutas!$D$3:$D$200, "=" &amp; $A13)&gt; 0, 1, 0)</f>
        <v>0</v>
      </c>
      <c r="AG13" s="24">
        <f> IF(COUNTIFS(rutas!$C$3:$C$200, "=" &amp; $A13, rutas!$D$3:$D$200, "=" &amp; AG$1) + COUNTIFS(rutas!$C$3:$C$200, "=" &amp; AG$1, rutas!$D$3:$D$200, "=" &amp; $A13)&gt; 0, 1, 0)</f>
        <v>0</v>
      </c>
      <c r="AH13" s="24">
        <f> IF(COUNTIFS(rutas!$C$3:$C$200, "=" &amp; $A13, rutas!$D$3:$D$200, "=" &amp; AH$1) + COUNTIFS(rutas!$C$3:$C$200, "=" &amp; AH$1, rutas!$D$3:$D$200, "=" &amp; $A13)&gt; 0, 1, 0)</f>
        <v>0</v>
      </c>
      <c r="AI13" s="24">
        <f> IF(COUNTIFS(rutas!$C$3:$C$200, "=" &amp; $A13, rutas!$D$3:$D$200, "=" &amp; AI$1) + COUNTIFS(rutas!$C$3:$C$200, "=" &amp; AI$1, rutas!$D$3:$D$200, "=" &amp; $A13)&gt; 0, 1, 0)</f>
        <v>0</v>
      </c>
      <c r="AJ13" s="24">
        <f> IF(COUNTIFS(rutas!$C$3:$C$200, "=" &amp; $A13, rutas!$D$3:$D$200, "=" &amp; AJ$1) + COUNTIFS(rutas!$C$3:$C$200, "=" &amp; AJ$1, rutas!$D$3:$D$200, "=" &amp; $A13)&gt; 0, 1, 0)</f>
        <v>0</v>
      </c>
      <c r="AK13" s="24">
        <f> IF(COUNTIFS(rutas!$C$3:$C$200, "=" &amp; $A13, rutas!$D$3:$D$200, "=" &amp; AK$1) + COUNTIFS(rutas!$C$3:$C$200, "=" &amp; AK$1, rutas!$D$3:$D$200, "=" &amp; $A13)&gt; 0, 1, 0)</f>
        <v>0</v>
      </c>
      <c r="AL13" s="24">
        <f> IF(COUNTIFS(rutas!$C$3:$C$200, "=" &amp; $A13, rutas!$D$3:$D$200, "=" &amp; AL$1) + COUNTIFS(rutas!$C$3:$C$200, "=" &amp; AL$1, rutas!$D$3:$D$200, "=" &amp; $A13)&gt; 0, 1, 0)</f>
        <v>0</v>
      </c>
      <c r="AM13" s="24">
        <f> IF(COUNTIFS(rutas!$C$3:$C$200, "=" &amp; $A13, rutas!$D$3:$D$200, "=" &amp; AM$1) + COUNTIFS(rutas!$C$3:$C$200, "=" &amp; AM$1, rutas!$D$3:$D$200, "=" &amp; $A13)&gt; 0, 1, 0)</f>
        <v>0</v>
      </c>
      <c r="AN13" s="24">
        <f> IF(COUNTIFS(rutas!$C$3:$C$200, "=" &amp; $A13, rutas!$D$3:$D$200, "=" &amp; AN$1) + COUNTIFS(rutas!$C$3:$C$200, "=" &amp; AN$1, rutas!$D$3:$D$200, "=" &amp; $A13)&gt; 0, 1, 0)</f>
        <v>0</v>
      </c>
      <c r="AO13" s="24">
        <f> IF(COUNTIFS(rutas!$C$3:$C$200, "=" &amp; $A13, rutas!$D$3:$D$200, "=" &amp; AO$1) + COUNTIFS(rutas!$C$3:$C$200, "=" &amp; AO$1, rutas!$D$3:$D$200, "=" &amp; $A13)&gt; 0, 1, 0)</f>
        <v>0</v>
      </c>
      <c r="AP13" s="24">
        <f> IF(COUNTIFS(rutas!$C$3:$C$200, "=" &amp; $A13, rutas!$D$3:$D$200, "=" &amp; AP$1) + COUNTIFS(rutas!$C$3:$C$200, "=" &amp; AP$1, rutas!$D$3:$D$200, "=" &amp; $A13)&gt; 0, 1, 0)</f>
        <v>0</v>
      </c>
      <c r="AQ13" s="24">
        <f> IF(COUNTIFS(rutas!$C$3:$C$200, "=" &amp; $A13, rutas!$D$3:$D$200, "=" &amp; AQ$1) + COUNTIFS(rutas!$C$3:$C$200, "=" &amp; AQ$1, rutas!$D$3:$D$200, "=" &amp; $A13)&gt; 0, 1, 0)</f>
        <v>0</v>
      </c>
      <c r="AR13" s="24">
        <f> IF(COUNTIFS(rutas!$C$3:$C$200, "=" &amp; $A13, rutas!$D$3:$D$200, "=" &amp; AR$1) + COUNTIFS(rutas!$C$3:$C$200, "=" &amp; AR$1, rutas!$D$3:$D$200, "=" &amp; $A13)&gt; 0, 1, 0)</f>
        <v>0</v>
      </c>
      <c r="AS13" s="24">
        <f> IF(COUNTIFS(rutas!$C$3:$C$200, "=" &amp; $A13, rutas!$D$3:$D$200, "=" &amp; AS$1) + COUNTIFS(rutas!$C$3:$C$200, "=" &amp; AS$1, rutas!$D$3:$D$200, "=" &amp; $A13)&gt; 0, 1, 0)</f>
        <v>0</v>
      </c>
      <c r="AT13" s="24">
        <f> IF(COUNTIFS(rutas!$C$3:$C$200, "=" &amp; $A13, rutas!$D$3:$D$200, "=" &amp; AT$1) + COUNTIFS(rutas!$C$3:$C$200, "=" &amp; AT$1, rutas!$D$3:$D$200, "=" &amp; $A13)&gt; 0, 1, 0)</f>
        <v>0</v>
      </c>
      <c r="AU13" s="24">
        <f> IF(COUNTIFS(rutas!$C$3:$C$200, "=" &amp; $A13, rutas!$D$3:$D$200, "=" &amp; AU$1) + COUNTIFS(rutas!$C$3:$C$200, "=" &amp; AU$1, rutas!$D$3:$D$200, "=" &amp; $A13)&gt; 0, 1, 0)</f>
        <v>0</v>
      </c>
      <c r="AV13" s="24">
        <f> IF(COUNTIFS(rutas!$C$3:$C$200, "=" &amp; $A13, rutas!$D$3:$D$200, "=" &amp; AV$1) + COUNTIFS(rutas!$C$3:$C$200, "=" &amp; AV$1, rutas!$D$3:$D$200, "=" &amp; $A13)&gt; 0, 1, 0)</f>
        <v>0</v>
      </c>
      <c r="AW13" s="24">
        <f> IF(COUNTIFS(rutas!$C$3:$C$200, "=" &amp; $A13, rutas!$D$3:$D$200, "=" &amp; AW$1) + COUNTIFS(rutas!$C$3:$C$200, "=" &amp; AW$1, rutas!$D$3:$D$200, "=" &amp; $A13)&gt; 0, 1, 0)</f>
        <v>0</v>
      </c>
      <c r="AX13" s="24">
        <f> IF(COUNTIFS(rutas!$C$3:$C$200, "=" &amp; $A13, rutas!$D$3:$D$200, "=" &amp; AX$1) + COUNTIFS(rutas!$C$3:$C$200, "=" &amp; AX$1, rutas!$D$3:$D$200, "=" &amp; $A13)&gt; 0, 1, 0)</f>
        <v>0</v>
      </c>
      <c r="AY13" s="24">
        <f> IF(COUNTIFS(rutas!$C$3:$C$200, "=" &amp; $A13, rutas!$D$3:$D$200, "=" &amp; AY$1) + COUNTIFS(rutas!$C$3:$C$200, "=" &amp; AY$1, rutas!$D$3:$D$200, "=" &amp; $A13)&gt; 0, 1, 0)</f>
        <v>0</v>
      </c>
      <c r="AZ13" s="24">
        <f> IF(COUNTIFS(rutas!$C$3:$C$200, "=" &amp; $A13, rutas!$D$3:$D$200, "=" &amp; AZ$1) + COUNTIFS(rutas!$C$3:$C$200, "=" &amp; AZ$1, rutas!$D$3:$D$200, "=" &amp; $A13)&gt; 0, 1, 0)</f>
        <v>0</v>
      </c>
      <c r="BA13" s="24">
        <f> IF(COUNTIFS(rutas!$C$3:$C$200, "=" &amp; $A13, rutas!$D$3:$D$200, "=" &amp; BA$1) + COUNTIFS(rutas!$C$3:$C$200, "=" &amp; BA$1, rutas!$D$3:$D$200, "=" &amp; $A13)&gt; 0, 1, 0)</f>
        <v>0</v>
      </c>
      <c r="BB13" s="24">
        <f> IF(COUNTIFS(rutas!$C$3:$C$200, "=" &amp; $A13, rutas!$D$3:$D$200, "=" &amp; BB$1) + COUNTIFS(rutas!$C$3:$C$200, "=" &amp; BB$1, rutas!$D$3:$D$200, "=" &amp; $A13)&gt; 0, 1, 0)</f>
        <v>0</v>
      </c>
      <c r="BC13" s="24">
        <f> IF(COUNTIFS(rutas!$C$3:$C$200, "=" &amp; $A13, rutas!$D$3:$D$200, "=" &amp; BC$1) + COUNTIFS(rutas!$C$3:$C$200, "=" &amp; BC$1, rutas!$D$3:$D$200, "=" &amp; $A13)&gt; 0, 1, 0)</f>
        <v>1</v>
      </c>
      <c r="BD13" s="24">
        <f> IF(COUNTIFS(rutas!$C$3:$C$200, "=" &amp; $A13, rutas!$D$3:$D$200, "=" &amp; BD$1) + COUNTIFS(rutas!$C$3:$C$200, "=" &amp; BD$1, rutas!$D$3:$D$200, "=" &amp; $A13)&gt; 0, 1, 0)</f>
        <v>0</v>
      </c>
      <c r="BE13" s="24">
        <f> IF(COUNTIFS(rutas!$C$3:$C$200, "=" &amp; $A13, rutas!$D$3:$D$200, "=" &amp; BE$1) + COUNTIFS(rutas!$C$3:$C$200, "=" &amp; BE$1, rutas!$D$3:$D$200, "=" &amp; $A13)&gt; 0, 1, 0)</f>
        <v>0</v>
      </c>
      <c r="BF13" s="24">
        <f> IF(COUNTIFS(rutas!$C$3:$C$200, "=" &amp; $A13, rutas!$D$3:$D$200, "=" &amp; BF$1) + COUNTIFS(rutas!$C$3:$C$200, "=" &amp; BF$1, rutas!$D$3:$D$200, "=" &amp; $A13)&gt; 0, 1, 0)</f>
        <v>0</v>
      </c>
      <c r="BG13" s="24">
        <f> IF(COUNTIFS(rutas!$C$3:$C$200, "=" &amp; $A13, rutas!$D$3:$D$200, "=" &amp; BG$1) + COUNTIFS(rutas!$C$3:$C$200, "=" &amp; BG$1, rutas!$D$3:$D$200, "=" &amp; $A13)&gt; 0, 1, 0)</f>
        <v>0</v>
      </c>
      <c r="BH13" s="24">
        <f> IF(COUNTIFS(rutas!$C$3:$C$200, "=" &amp; $A13, rutas!$D$3:$D$200, "=" &amp; BH$1) + COUNTIFS(rutas!$C$3:$C$200, "=" &amp; BH$1, rutas!$D$3:$D$200, "=" &amp; $A13)&gt; 0, 1, 0)</f>
        <v>0</v>
      </c>
      <c r="BI13" s="24">
        <f> IF(COUNTIFS(rutas!$C$3:$C$200, "=" &amp; $A13, rutas!$D$3:$D$200, "=" &amp; BI$1) + COUNTIFS(rutas!$C$3:$C$200, "=" &amp; BI$1, rutas!$D$3:$D$200, "=" &amp; $A13)&gt; 0, 1, 0)</f>
        <v>0</v>
      </c>
      <c r="BJ13" s="24">
        <f> IF(COUNTIFS(rutas!$C$3:$C$200, "=" &amp; $A13, rutas!$D$3:$D$200, "=" &amp; BJ$1) + COUNTIFS(rutas!$C$3:$C$200, "=" &amp; BJ$1, rutas!$D$3:$D$200, "=" &amp; $A13)&gt; 0, 1, 0)</f>
        <v>0</v>
      </c>
      <c r="BK13" s="24">
        <f> IF(COUNTIFS(rutas!$C$3:$C$200, "=" &amp; $A13, rutas!$D$3:$D$200, "=" &amp; BK$1) + COUNTIFS(rutas!$C$3:$C$200, "=" &amp; BK$1, rutas!$D$3:$D$200, "=" &amp; $A13)&gt; 0, 1, 0)</f>
        <v>0</v>
      </c>
      <c r="BL13" s="24">
        <f> IF(COUNTIFS(rutas!$C$3:$C$200, "=" &amp; $A13, rutas!$D$3:$D$200, "=" &amp; BL$1) + COUNTIFS(rutas!$C$3:$C$200, "=" &amp; BL$1, rutas!$D$3:$D$200, "=" &amp; $A13)&gt; 0, 1, 0)</f>
        <v>0</v>
      </c>
    </row>
    <row r="14">
      <c r="A14" s="18" t="s">
        <v>17</v>
      </c>
      <c r="B14" s="24">
        <f> IF(COUNTIFS(rutas!$C$3:$C$200, "=" &amp; $A14, rutas!$D$3:$D$200, "=" &amp; B$1) + COUNTIFS(rutas!$C$3:$C$200, "=" &amp; B$1, rutas!$D$3:$D$200, "=" &amp; $A14)&gt; 0, 1, 0)</f>
        <v>0</v>
      </c>
      <c r="C14" s="24">
        <f> IF(COUNTIFS(rutas!$C$3:$C$200, "=" &amp; $A14, rutas!$D$3:$D$200, "=" &amp; C$1) + COUNTIFS(rutas!$C$3:$C$200, "=" &amp; C$1, rutas!$D$3:$D$200, "=" &amp; $A14)&gt; 0, 1, 0)</f>
        <v>0</v>
      </c>
      <c r="D14" s="24">
        <f> IF(COUNTIFS(rutas!$C$3:$C$200, "=" &amp; $A14, rutas!$D$3:$D$200, "=" &amp; D$1) + COUNTIFS(rutas!$C$3:$C$200, "=" &amp; D$1, rutas!$D$3:$D$200, "=" &amp; $A14)&gt; 0, 1, 0)</f>
        <v>1</v>
      </c>
      <c r="E14" s="24">
        <f> IF(COUNTIFS(rutas!$C$3:$C$200, "=" &amp; $A14, rutas!$D$3:$D$200, "=" &amp; E$1) + COUNTIFS(rutas!$C$3:$C$200, "=" &amp; E$1, rutas!$D$3:$D$200, "=" &amp; $A14)&gt; 0, 1, 0)</f>
        <v>0</v>
      </c>
      <c r="F14" s="24">
        <f> IF(COUNTIFS(rutas!$C$3:$C$200, "=" &amp; $A14, rutas!$D$3:$D$200, "=" &amp; F$1) + COUNTIFS(rutas!$C$3:$C$200, "=" &amp; F$1, rutas!$D$3:$D$200, "=" &amp; $A14)&gt; 0, 1, 0)</f>
        <v>0</v>
      </c>
      <c r="G14" s="24">
        <f> IF(COUNTIFS(rutas!$C$3:$C$200, "=" &amp; $A14, rutas!$D$3:$D$200, "=" &amp; G$1) + COUNTIFS(rutas!$C$3:$C$200, "=" &amp; G$1, rutas!$D$3:$D$200, "=" &amp; $A14)&gt; 0, 1, 0)</f>
        <v>0</v>
      </c>
      <c r="H14" s="24">
        <f> IF(COUNTIFS(rutas!$C$3:$C$200, "=" &amp; $A14, rutas!$D$3:$D$200, "=" &amp; H$1) + COUNTIFS(rutas!$C$3:$C$200, "=" &amp; H$1, rutas!$D$3:$D$200, "=" &amp; $A14)&gt; 0, 1, 0)</f>
        <v>0</v>
      </c>
      <c r="I14" s="24">
        <f> IF(COUNTIFS(rutas!$C$3:$C$200, "=" &amp; $A14, rutas!$D$3:$D$200, "=" &amp; I$1) + COUNTIFS(rutas!$C$3:$C$200, "=" &amp; I$1, rutas!$D$3:$D$200, "=" &amp; $A14)&gt; 0, 1, 0)</f>
        <v>0</v>
      </c>
      <c r="J14" s="24">
        <f> IF(COUNTIFS(rutas!$C$3:$C$200, "=" &amp; $A14, rutas!$D$3:$D$200, "=" &amp; J$1) + COUNTIFS(rutas!$C$3:$C$200, "=" &amp; J$1, rutas!$D$3:$D$200, "=" &amp; $A14)&gt; 0, 1, 0)</f>
        <v>0</v>
      </c>
      <c r="K14" s="24">
        <f> IF(COUNTIFS(rutas!$C$3:$C$200, "=" &amp; $A14, rutas!$D$3:$D$200, "=" &amp; K$1) + COUNTIFS(rutas!$C$3:$C$200, "=" &amp; K$1, rutas!$D$3:$D$200, "=" &amp; $A14)&gt; 0, 1, 0)</f>
        <v>0</v>
      </c>
      <c r="L14" s="24">
        <f> IF(COUNTIFS(rutas!$C$3:$C$200, "=" &amp; $A14, rutas!$D$3:$D$200, "=" &amp; L$1) + COUNTIFS(rutas!$C$3:$C$200, "=" &amp; L$1, rutas!$D$3:$D$200, "=" &amp; $A14)&gt; 0, 1, 0)</f>
        <v>1</v>
      </c>
      <c r="M14" s="24">
        <f> IF(COUNTIFS(rutas!$C$3:$C$200, "=" &amp; $A14, rutas!$D$3:$D$200, "=" &amp; M$1) + COUNTIFS(rutas!$C$3:$C$200, "=" &amp; M$1, rutas!$D$3:$D$200, "=" &amp; $A14)&gt; 0, 1, 0)</f>
        <v>0</v>
      </c>
      <c r="N14" s="24">
        <f> IF(COUNTIFS(rutas!$C$3:$C$200, "=" &amp; $A14, rutas!$D$3:$D$200, "=" &amp; N$1) + COUNTIFS(rutas!$C$3:$C$200, "=" &amp; N$1, rutas!$D$3:$D$200, "=" &amp; $A14)&gt; 0, 1, 0)</f>
        <v>0</v>
      </c>
      <c r="O14" s="24">
        <f> IF(COUNTIFS(rutas!$C$3:$C$200, "=" &amp; $A14, rutas!$D$3:$D$200, "=" &amp; O$1) + COUNTIFS(rutas!$C$3:$C$200, "=" &amp; O$1, rutas!$D$3:$D$200, "=" &amp; $A14)&gt; 0, 1, 0)</f>
        <v>0</v>
      </c>
      <c r="P14" s="24">
        <f> IF(COUNTIFS(rutas!$C$3:$C$200, "=" &amp; $A14, rutas!$D$3:$D$200, "=" &amp; P$1) + COUNTIFS(rutas!$C$3:$C$200, "=" &amp; P$1, rutas!$D$3:$D$200, "=" &amp; $A14)&gt; 0, 1, 0)</f>
        <v>0</v>
      </c>
      <c r="Q14" s="24">
        <f> IF(COUNTIFS(rutas!$C$3:$C$200, "=" &amp; $A14, rutas!$D$3:$D$200, "=" &amp; Q$1) + COUNTIFS(rutas!$C$3:$C$200, "=" &amp; Q$1, rutas!$D$3:$D$200, "=" &amp; $A14)&gt; 0, 1, 0)</f>
        <v>0</v>
      </c>
      <c r="R14" s="24">
        <f> IF(COUNTIFS(rutas!$C$3:$C$200, "=" &amp; $A14, rutas!$D$3:$D$200, "=" &amp; R$1) + COUNTIFS(rutas!$C$3:$C$200, "=" &amp; R$1, rutas!$D$3:$D$200, "=" &amp; $A14)&gt; 0, 1, 0)</f>
        <v>0</v>
      </c>
      <c r="S14" s="24">
        <f> IF(COUNTIFS(rutas!$C$3:$C$200, "=" &amp; $A14, rutas!$D$3:$D$200, "=" &amp; S$1) + COUNTIFS(rutas!$C$3:$C$200, "=" &amp; S$1, rutas!$D$3:$D$200, "=" &amp; $A14)&gt; 0, 1, 0)</f>
        <v>0</v>
      </c>
      <c r="T14" s="24">
        <f> IF(COUNTIFS(rutas!$C$3:$C$200, "=" &amp; $A14, rutas!$D$3:$D$200, "=" &amp; T$1) + COUNTIFS(rutas!$C$3:$C$200, "=" &amp; T$1, rutas!$D$3:$D$200, "=" &amp; $A14)&gt; 0, 1, 0)</f>
        <v>1</v>
      </c>
      <c r="U14" s="24">
        <f> IF(COUNTIFS(rutas!$C$3:$C$200, "=" &amp; $A14, rutas!$D$3:$D$200, "=" &amp; U$1) + COUNTIFS(rutas!$C$3:$C$200, "=" &amp; U$1, rutas!$D$3:$D$200, "=" &amp; $A14)&gt; 0, 1, 0)</f>
        <v>0</v>
      </c>
      <c r="V14" s="24">
        <f> IF(COUNTIFS(rutas!$C$3:$C$200, "=" &amp; $A14, rutas!$D$3:$D$200, "=" &amp; V$1) + COUNTIFS(rutas!$C$3:$C$200, "=" &amp; V$1, rutas!$D$3:$D$200, "=" &amp; $A14)&gt; 0, 1, 0)</f>
        <v>0</v>
      </c>
      <c r="W14" s="24">
        <f> IF(COUNTIFS(rutas!$C$3:$C$200, "=" &amp; $A14, rutas!$D$3:$D$200, "=" &amp; W$1) + COUNTIFS(rutas!$C$3:$C$200, "=" &amp; W$1, rutas!$D$3:$D$200, "=" &amp; $A14)&gt; 0, 1, 0)</f>
        <v>0</v>
      </c>
      <c r="X14" s="24">
        <f> IF(COUNTIFS(rutas!$C$3:$C$200, "=" &amp; $A14, rutas!$D$3:$D$200, "=" &amp; X$1) + COUNTIFS(rutas!$C$3:$C$200, "=" &amp; X$1, rutas!$D$3:$D$200, "=" &amp; $A14)&gt; 0, 1, 0)</f>
        <v>0</v>
      </c>
      <c r="Y14" s="24">
        <f> IF(COUNTIFS(rutas!$C$3:$C$200, "=" &amp; $A14, rutas!$D$3:$D$200, "=" &amp; Y$1) + COUNTIFS(rutas!$C$3:$C$200, "=" &amp; Y$1, rutas!$D$3:$D$200, "=" &amp; $A14)&gt; 0, 1, 0)</f>
        <v>0</v>
      </c>
      <c r="Z14" s="24">
        <f> IF(COUNTIFS(rutas!$C$3:$C$200, "=" &amp; $A14, rutas!$D$3:$D$200, "=" &amp; Z$1) + COUNTIFS(rutas!$C$3:$C$200, "=" &amp; Z$1, rutas!$D$3:$D$200, "=" &amp; $A14)&gt; 0, 1, 0)</f>
        <v>0</v>
      </c>
      <c r="AA14" s="24">
        <f> IF(COUNTIFS(rutas!$C$3:$C$200, "=" &amp; $A14, rutas!$D$3:$D$200, "=" &amp; AA$1) + COUNTIFS(rutas!$C$3:$C$200, "=" &amp; AA$1, rutas!$D$3:$D$200, "=" &amp; $A14)&gt; 0, 1, 0)</f>
        <v>0</v>
      </c>
      <c r="AB14" s="24">
        <f> IF(COUNTIFS(rutas!$C$3:$C$200, "=" &amp; $A14, rutas!$D$3:$D$200, "=" &amp; AB$1) + COUNTIFS(rutas!$C$3:$C$200, "=" &amp; AB$1, rutas!$D$3:$D$200, "=" &amp; $A14)&gt; 0, 1, 0)</f>
        <v>0</v>
      </c>
      <c r="AC14" s="24">
        <f> IF(COUNTIFS(rutas!$C$3:$C$200, "=" &amp; $A14, rutas!$D$3:$D$200, "=" &amp; AC$1) + COUNTIFS(rutas!$C$3:$C$200, "=" &amp; AC$1, rutas!$D$3:$D$200, "=" &amp; $A14)&gt; 0, 1, 0)</f>
        <v>0</v>
      </c>
      <c r="AD14" s="24">
        <f> IF(COUNTIFS(rutas!$C$3:$C$200, "=" &amp; $A14, rutas!$D$3:$D$200, "=" &amp; AD$1) + COUNTIFS(rutas!$C$3:$C$200, "=" &amp; AD$1, rutas!$D$3:$D$200, "=" &amp; $A14)&gt; 0, 1, 0)</f>
        <v>0</v>
      </c>
      <c r="AE14" s="24">
        <f> IF(COUNTIFS(rutas!$C$3:$C$200, "=" &amp; $A14, rutas!$D$3:$D$200, "=" &amp; AE$1) + COUNTIFS(rutas!$C$3:$C$200, "=" &amp; AE$1, rutas!$D$3:$D$200, "=" &amp; $A14)&gt; 0, 1, 0)</f>
        <v>0</v>
      </c>
      <c r="AF14" s="24">
        <f> IF(COUNTIFS(rutas!$C$3:$C$200, "=" &amp; $A14, rutas!$D$3:$D$200, "=" &amp; AF$1) + COUNTIFS(rutas!$C$3:$C$200, "=" &amp; AF$1, rutas!$D$3:$D$200, "=" &amp; $A14)&gt; 0, 1, 0)</f>
        <v>0</v>
      </c>
      <c r="AG14" s="24">
        <f> IF(COUNTIFS(rutas!$C$3:$C$200, "=" &amp; $A14, rutas!$D$3:$D$200, "=" &amp; AG$1) + COUNTIFS(rutas!$C$3:$C$200, "=" &amp; AG$1, rutas!$D$3:$D$200, "=" &amp; $A14)&gt; 0, 1, 0)</f>
        <v>0</v>
      </c>
      <c r="AH14" s="24">
        <f> IF(COUNTIFS(rutas!$C$3:$C$200, "=" &amp; $A14, rutas!$D$3:$D$200, "=" &amp; AH$1) + COUNTIFS(rutas!$C$3:$C$200, "=" &amp; AH$1, rutas!$D$3:$D$200, "=" &amp; $A14)&gt; 0, 1, 0)</f>
        <v>0</v>
      </c>
      <c r="AI14" s="24">
        <f> IF(COUNTIFS(rutas!$C$3:$C$200, "=" &amp; $A14, rutas!$D$3:$D$200, "=" &amp; AI$1) + COUNTIFS(rutas!$C$3:$C$200, "=" &amp; AI$1, rutas!$D$3:$D$200, "=" &amp; $A14)&gt; 0, 1, 0)</f>
        <v>1</v>
      </c>
      <c r="AJ14" s="24">
        <f> IF(COUNTIFS(rutas!$C$3:$C$200, "=" &amp; $A14, rutas!$D$3:$D$200, "=" &amp; AJ$1) + COUNTIFS(rutas!$C$3:$C$200, "=" &amp; AJ$1, rutas!$D$3:$D$200, "=" &amp; $A14)&gt; 0, 1, 0)</f>
        <v>0</v>
      </c>
      <c r="AK14" s="24">
        <f> IF(COUNTIFS(rutas!$C$3:$C$200, "=" &amp; $A14, rutas!$D$3:$D$200, "=" &amp; AK$1) + COUNTIFS(rutas!$C$3:$C$200, "=" &amp; AK$1, rutas!$D$3:$D$200, "=" &amp; $A14)&gt; 0, 1, 0)</f>
        <v>0</v>
      </c>
      <c r="AL14" s="24">
        <f> IF(COUNTIFS(rutas!$C$3:$C$200, "=" &amp; $A14, rutas!$D$3:$D$200, "=" &amp; AL$1) + COUNTIFS(rutas!$C$3:$C$200, "=" &amp; AL$1, rutas!$D$3:$D$200, "=" &amp; $A14)&gt; 0, 1, 0)</f>
        <v>0</v>
      </c>
      <c r="AM14" s="24">
        <f> IF(COUNTIFS(rutas!$C$3:$C$200, "=" &amp; $A14, rutas!$D$3:$D$200, "=" &amp; AM$1) + COUNTIFS(rutas!$C$3:$C$200, "=" &amp; AM$1, rutas!$D$3:$D$200, "=" &amp; $A14)&gt; 0, 1, 0)</f>
        <v>0</v>
      </c>
      <c r="AN14" s="24">
        <f> IF(COUNTIFS(rutas!$C$3:$C$200, "=" &amp; $A14, rutas!$D$3:$D$200, "=" &amp; AN$1) + COUNTIFS(rutas!$C$3:$C$200, "=" &amp; AN$1, rutas!$D$3:$D$200, "=" &amp; $A14)&gt; 0, 1, 0)</f>
        <v>0</v>
      </c>
      <c r="AO14" s="24">
        <f> IF(COUNTIFS(rutas!$C$3:$C$200, "=" &amp; $A14, rutas!$D$3:$D$200, "=" &amp; AO$1) + COUNTIFS(rutas!$C$3:$C$200, "=" &amp; AO$1, rutas!$D$3:$D$200, "=" &amp; $A14)&gt; 0, 1, 0)</f>
        <v>0</v>
      </c>
      <c r="AP14" s="24">
        <f> IF(COUNTIFS(rutas!$C$3:$C$200, "=" &amp; $A14, rutas!$D$3:$D$200, "=" &amp; AP$1) + COUNTIFS(rutas!$C$3:$C$200, "=" &amp; AP$1, rutas!$D$3:$D$200, "=" &amp; $A14)&gt; 0, 1, 0)</f>
        <v>0</v>
      </c>
      <c r="AQ14" s="24">
        <f> IF(COUNTIFS(rutas!$C$3:$C$200, "=" &amp; $A14, rutas!$D$3:$D$200, "=" &amp; AQ$1) + COUNTIFS(rutas!$C$3:$C$200, "=" &amp; AQ$1, rutas!$D$3:$D$200, "=" &amp; $A14)&gt; 0, 1, 0)</f>
        <v>0</v>
      </c>
      <c r="AR14" s="24">
        <f> IF(COUNTIFS(rutas!$C$3:$C$200, "=" &amp; $A14, rutas!$D$3:$D$200, "=" &amp; AR$1) + COUNTIFS(rutas!$C$3:$C$200, "=" &amp; AR$1, rutas!$D$3:$D$200, "=" &amp; $A14)&gt; 0, 1, 0)</f>
        <v>1</v>
      </c>
      <c r="AS14" s="24">
        <f> IF(COUNTIFS(rutas!$C$3:$C$200, "=" &amp; $A14, rutas!$D$3:$D$200, "=" &amp; AS$1) + COUNTIFS(rutas!$C$3:$C$200, "=" &amp; AS$1, rutas!$D$3:$D$200, "=" &amp; $A14)&gt; 0, 1, 0)</f>
        <v>0</v>
      </c>
      <c r="AT14" s="24">
        <f> IF(COUNTIFS(rutas!$C$3:$C$200, "=" &amp; $A14, rutas!$D$3:$D$200, "=" &amp; AT$1) + COUNTIFS(rutas!$C$3:$C$200, "=" &amp; AT$1, rutas!$D$3:$D$200, "=" &amp; $A14)&gt; 0, 1, 0)</f>
        <v>0</v>
      </c>
      <c r="AU14" s="24">
        <f> IF(COUNTIFS(rutas!$C$3:$C$200, "=" &amp; $A14, rutas!$D$3:$D$200, "=" &amp; AU$1) + COUNTIFS(rutas!$C$3:$C$200, "=" &amp; AU$1, rutas!$D$3:$D$200, "=" &amp; $A14)&gt; 0, 1, 0)</f>
        <v>0</v>
      </c>
      <c r="AV14" s="24">
        <f> IF(COUNTIFS(rutas!$C$3:$C$200, "=" &amp; $A14, rutas!$D$3:$D$200, "=" &amp; AV$1) + COUNTIFS(rutas!$C$3:$C$200, "=" &amp; AV$1, rutas!$D$3:$D$200, "=" &amp; $A14)&gt; 0, 1, 0)</f>
        <v>0</v>
      </c>
      <c r="AW14" s="24">
        <f> IF(COUNTIFS(rutas!$C$3:$C$200, "=" &amp; $A14, rutas!$D$3:$D$200, "=" &amp; AW$1) + COUNTIFS(rutas!$C$3:$C$200, "=" &amp; AW$1, rutas!$D$3:$D$200, "=" &amp; $A14)&gt; 0, 1, 0)</f>
        <v>0</v>
      </c>
      <c r="AX14" s="24">
        <f> IF(COUNTIFS(rutas!$C$3:$C$200, "=" &amp; $A14, rutas!$D$3:$D$200, "=" &amp; AX$1) + COUNTIFS(rutas!$C$3:$C$200, "=" &amp; AX$1, rutas!$D$3:$D$200, "=" &amp; $A14)&gt; 0, 1, 0)</f>
        <v>0</v>
      </c>
      <c r="AY14" s="24">
        <f> IF(COUNTIFS(rutas!$C$3:$C$200, "=" &amp; $A14, rutas!$D$3:$D$200, "=" &amp; AY$1) + COUNTIFS(rutas!$C$3:$C$200, "=" &amp; AY$1, rutas!$D$3:$D$200, "=" &amp; $A14)&gt; 0, 1, 0)</f>
        <v>0</v>
      </c>
      <c r="AZ14" s="24">
        <f> IF(COUNTIFS(rutas!$C$3:$C$200, "=" &amp; $A14, rutas!$D$3:$D$200, "=" &amp; AZ$1) + COUNTIFS(rutas!$C$3:$C$200, "=" &amp; AZ$1, rutas!$D$3:$D$200, "=" &amp; $A14)&gt; 0, 1, 0)</f>
        <v>0</v>
      </c>
      <c r="BA14" s="24">
        <f> IF(COUNTIFS(rutas!$C$3:$C$200, "=" &amp; $A14, rutas!$D$3:$D$200, "=" &amp; BA$1) + COUNTIFS(rutas!$C$3:$C$200, "=" &amp; BA$1, rutas!$D$3:$D$200, "=" &amp; $A14)&gt; 0, 1, 0)</f>
        <v>0</v>
      </c>
      <c r="BB14" s="24">
        <f> IF(COUNTIFS(rutas!$C$3:$C$200, "=" &amp; $A14, rutas!$D$3:$D$200, "=" &amp; BB$1) + COUNTIFS(rutas!$C$3:$C$200, "=" &amp; BB$1, rutas!$D$3:$D$200, "=" &amp; $A14)&gt; 0, 1, 0)</f>
        <v>0</v>
      </c>
      <c r="BC14" s="24">
        <f> IF(COUNTIFS(rutas!$C$3:$C$200, "=" &amp; $A14, rutas!$D$3:$D$200, "=" &amp; BC$1) + COUNTIFS(rutas!$C$3:$C$200, "=" &amp; BC$1, rutas!$D$3:$D$200, "=" &amp; $A14)&gt; 0, 1, 0)</f>
        <v>0</v>
      </c>
      <c r="BD14" s="24">
        <f> IF(COUNTIFS(rutas!$C$3:$C$200, "=" &amp; $A14, rutas!$D$3:$D$200, "=" &amp; BD$1) + COUNTIFS(rutas!$C$3:$C$200, "=" &amp; BD$1, rutas!$D$3:$D$200, "=" &amp; $A14)&gt; 0, 1, 0)</f>
        <v>0</v>
      </c>
      <c r="BE14" s="24">
        <f> IF(COUNTIFS(rutas!$C$3:$C$200, "=" &amp; $A14, rutas!$D$3:$D$200, "=" &amp; BE$1) + COUNTIFS(rutas!$C$3:$C$200, "=" &amp; BE$1, rutas!$D$3:$D$200, "=" &amp; $A14)&gt; 0, 1, 0)</f>
        <v>0</v>
      </c>
      <c r="BF14" s="24">
        <f> IF(COUNTIFS(rutas!$C$3:$C$200, "=" &amp; $A14, rutas!$D$3:$D$200, "=" &amp; BF$1) + COUNTIFS(rutas!$C$3:$C$200, "=" &amp; BF$1, rutas!$D$3:$D$200, "=" &amp; $A14)&gt; 0, 1, 0)</f>
        <v>0</v>
      </c>
      <c r="BG14" s="24">
        <f> IF(COUNTIFS(rutas!$C$3:$C$200, "=" &amp; $A14, rutas!$D$3:$D$200, "=" &amp; BG$1) + COUNTIFS(rutas!$C$3:$C$200, "=" &amp; BG$1, rutas!$D$3:$D$200, "=" &amp; $A14)&gt; 0, 1, 0)</f>
        <v>0</v>
      </c>
      <c r="BH14" s="24">
        <f> IF(COUNTIFS(rutas!$C$3:$C$200, "=" &amp; $A14, rutas!$D$3:$D$200, "=" &amp; BH$1) + COUNTIFS(rutas!$C$3:$C$200, "=" &amp; BH$1, rutas!$D$3:$D$200, "=" &amp; $A14)&gt; 0, 1, 0)</f>
        <v>0</v>
      </c>
      <c r="BI14" s="24">
        <f> IF(COUNTIFS(rutas!$C$3:$C$200, "=" &amp; $A14, rutas!$D$3:$D$200, "=" &amp; BI$1) + COUNTIFS(rutas!$C$3:$C$200, "=" &amp; BI$1, rutas!$D$3:$D$200, "=" &amp; $A14)&gt; 0, 1, 0)</f>
        <v>0</v>
      </c>
      <c r="BJ14" s="24">
        <f> IF(COUNTIFS(rutas!$C$3:$C$200, "=" &amp; $A14, rutas!$D$3:$D$200, "=" &amp; BJ$1) + COUNTIFS(rutas!$C$3:$C$200, "=" &amp; BJ$1, rutas!$D$3:$D$200, "=" &amp; $A14)&gt; 0, 1, 0)</f>
        <v>0</v>
      </c>
      <c r="BK14" s="24">
        <f> IF(COUNTIFS(rutas!$C$3:$C$200, "=" &amp; $A14, rutas!$D$3:$D$200, "=" &amp; BK$1) + COUNTIFS(rutas!$C$3:$C$200, "=" &amp; BK$1, rutas!$D$3:$D$200, "=" &amp; $A14)&gt; 0, 1, 0)</f>
        <v>1</v>
      </c>
      <c r="BL14" s="24">
        <f> IF(COUNTIFS(rutas!$C$3:$C$200, "=" &amp; $A14, rutas!$D$3:$D$200, "=" &amp; BL$1) + COUNTIFS(rutas!$C$3:$C$200, "=" &amp; BL$1, rutas!$D$3:$D$200, "=" &amp; $A14)&gt; 0, 1, 0)</f>
        <v>0</v>
      </c>
    </row>
    <row r="15">
      <c r="A15" s="18" t="s">
        <v>18</v>
      </c>
      <c r="B15" s="24">
        <f> IF(COUNTIFS(rutas!$C$3:$C$200, "=" &amp; $A15, rutas!$D$3:$D$200, "=" &amp; B$1) + COUNTIFS(rutas!$C$3:$C$200, "=" &amp; B$1, rutas!$D$3:$D$200, "=" &amp; $A15)&gt; 0, 1, 0)</f>
        <v>0</v>
      </c>
      <c r="C15" s="24">
        <f> IF(COUNTIFS(rutas!$C$3:$C$200, "=" &amp; $A15, rutas!$D$3:$D$200, "=" &amp; C$1) + COUNTIFS(rutas!$C$3:$C$200, "=" &amp; C$1, rutas!$D$3:$D$200, "=" &amp; $A15)&gt; 0, 1, 0)</f>
        <v>0</v>
      </c>
      <c r="D15" s="24">
        <f> IF(COUNTIFS(rutas!$C$3:$C$200, "=" &amp; $A15, rutas!$D$3:$D$200, "=" &amp; D$1) + COUNTIFS(rutas!$C$3:$C$200, "=" &amp; D$1, rutas!$D$3:$D$200, "=" &amp; $A15)&gt; 0, 1, 0)</f>
        <v>0</v>
      </c>
      <c r="E15" s="24">
        <f> IF(COUNTIFS(rutas!$C$3:$C$200, "=" &amp; $A15, rutas!$D$3:$D$200, "=" &amp; E$1) + COUNTIFS(rutas!$C$3:$C$200, "=" &amp; E$1, rutas!$D$3:$D$200, "=" &amp; $A15)&gt; 0, 1, 0)</f>
        <v>0</v>
      </c>
      <c r="F15" s="24">
        <f> IF(COUNTIFS(rutas!$C$3:$C$200, "=" &amp; $A15, rutas!$D$3:$D$200, "=" &amp; F$1) + COUNTIFS(rutas!$C$3:$C$200, "=" &amp; F$1, rutas!$D$3:$D$200, "=" &amp; $A15)&gt; 0, 1, 0)</f>
        <v>0</v>
      </c>
      <c r="G15" s="24">
        <f> IF(COUNTIFS(rutas!$C$3:$C$200, "=" &amp; $A15, rutas!$D$3:$D$200, "=" &amp; G$1) + COUNTIFS(rutas!$C$3:$C$200, "=" &amp; G$1, rutas!$D$3:$D$200, "=" &amp; $A15)&gt; 0, 1, 0)</f>
        <v>0</v>
      </c>
      <c r="H15" s="24">
        <f> IF(COUNTIFS(rutas!$C$3:$C$200, "=" &amp; $A15, rutas!$D$3:$D$200, "=" &amp; H$1) + COUNTIFS(rutas!$C$3:$C$200, "=" &amp; H$1, rutas!$D$3:$D$200, "=" &amp; $A15)&gt; 0, 1, 0)</f>
        <v>0</v>
      </c>
      <c r="I15" s="24">
        <f> IF(COUNTIFS(rutas!$C$3:$C$200, "=" &amp; $A15, rutas!$D$3:$D$200, "=" &amp; I$1) + COUNTIFS(rutas!$C$3:$C$200, "=" &amp; I$1, rutas!$D$3:$D$200, "=" &amp; $A15)&gt; 0, 1, 0)</f>
        <v>0</v>
      </c>
      <c r="J15" s="24">
        <f> IF(COUNTIFS(rutas!$C$3:$C$200, "=" &amp; $A15, rutas!$D$3:$D$200, "=" &amp; J$1) + COUNTIFS(rutas!$C$3:$C$200, "=" &amp; J$1, rutas!$D$3:$D$200, "=" &amp; $A15)&gt; 0, 1, 0)</f>
        <v>0</v>
      </c>
      <c r="K15" s="24">
        <f> IF(COUNTIFS(rutas!$C$3:$C$200, "=" &amp; $A15, rutas!$D$3:$D$200, "=" &amp; K$1) + COUNTIFS(rutas!$C$3:$C$200, "=" &amp; K$1, rutas!$D$3:$D$200, "=" &amp; $A15)&gt; 0, 1, 0)</f>
        <v>0</v>
      </c>
      <c r="L15" s="24">
        <f> IF(COUNTIFS(rutas!$C$3:$C$200, "=" &amp; $A15, rutas!$D$3:$D$200, "=" &amp; L$1) + COUNTIFS(rutas!$C$3:$C$200, "=" &amp; L$1, rutas!$D$3:$D$200, "=" &amp; $A15)&gt; 0, 1, 0)</f>
        <v>0</v>
      </c>
      <c r="M15" s="24">
        <f> IF(COUNTIFS(rutas!$C$3:$C$200, "=" &amp; $A15, rutas!$D$3:$D$200, "=" &amp; M$1) + COUNTIFS(rutas!$C$3:$C$200, "=" &amp; M$1, rutas!$D$3:$D$200, "=" &amp; $A15)&gt; 0, 1, 0)</f>
        <v>0</v>
      </c>
      <c r="N15" s="24">
        <f> IF(COUNTIFS(rutas!$C$3:$C$200, "=" &amp; $A15, rutas!$D$3:$D$200, "=" &amp; N$1) + COUNTIFS(rutas!$C$3:$C$200, "=" &amp; N$1, rutas!$D$3:$D$200, "=" &amp; $A15)&gt; 0, 1, 0)</f>
        <v>0</v>
      </c>
      <c r="O15" s="24">
        <f> IF(COUNTIFS(rutas!$C$3:$C$200, "=" &amp; $A15, rutas!$D$3:$D$200, "=" &amp; O$1) + COUNTIFS(rutas!$C$3:$C$200, "=" &amp; O$1, rutas!$D$3:$D$200, "=" &amp; $A15)&gt; 0, 1, 0)</f>
        <v>0</v>
      </c>
      <c r="P15" s="24">
        <f> IF(COUNTIFS(rutas!$C$3:$C$200, "=" &amp; $A15, rutas!$D$3:$D$200, "=" &amp; P$1) + COUNTIFS(rutas!$C$3:$C$200, "=" &amp; P$1, rutas!$D$3:$D$200, "=" &amp; $A15)&gt; 0, 1, 0)</f>
        <v>0</v>
      </c>
      <c r="Q15" s="24">
        <f> IF(COUNTIFS(rutas!$C$3:$C$200, "=" &amp; $A15, rutas!$D$3:$D$200, "=" &amp; Q$1) + COUNTIFS(rutas!$C$3:$C$200, "=" &amp; Q$1, rutas!$D$3:$D$200, "=" &amp; $A15)&gt; 0, 1, 0)</f>
        <v>0</v>
      </c>
      <c r="R15" s="24">
        <f> IF(COUNTIFS(rutas!$C$3:$C$200, "=" &amp; $A15, rutas!$D$3:$D$200, "=" &amp; R$1) + COUNTIFS(rutas!$C$3:$C$200, "=" &amp; R$1, rutas!$D$3:$D$200, "=" &amp; $A15)&gt; 0, 1, 0)</f>
        <v>0</v>
      </c>
      <c r="S15" s="24">
        <f> IF(COUNTIFS(rutas!$C$3:$C$200, "=" &amp; $A15, rutas!$D$3:$D$200, "=" &amp; S$1) + COUNTIFS(rutas!$C$3:$C$200, "=" &amp; S$1, rutas!$D$3:$D$200, "=" &amp; $A15)&gt; 0, 1, 0)</f>
        <v>1</v>
      </c>
      <c r="T15" s="24">
        <f> IF(COUNTIFS(rutas!$C$3:$C$200, "=" &amp; $A15, rutas!$D$3:$D$200, "=" &amp; T$1) + COUNTIFS(rutas!$C$3:$C$200, "=" &amp; T$1, rutas!$D$3:$D$200, "=" &amp; $A15)&gt; 0, 1, 0)</f>
        <v>0</v>
      </c>
      <c r="U15" s="24">
        <f> IF(COUNTIFS(rutas!$C$3:$C$200, "=" &amp; $A15, rutas!$D$3:$D$200, "=" &amp; U$1) + COUNTIFS(rutas!$C$3:$C$200, "=" &amp; U$1, rutas!$D$3:$D$200, "=" &amp; $A15)&gt; 0, 1, 0)</f>
        <v>0</v>
      </c>
      <c r="V15" s="24">
        <f> IF(COUNTIFS(rutas!$C$3:$C$200, "=" &amp; $A15, rutas!$D$3:$D$200, "=" &amp; V$1) + COUNTIFS(rutas!$C$3:$C$200, "=" &amp; V$1, rutas!$D$3:$D$200, "=" &amp; $A15)&gt; 0, 1, 0)</f>
        <v>0</v>
      </c>
      <c r="W15" s="24">
        <f> IF(COUNTIFS(rutas!$C$3:$C$200, "=" &amp; $A15, rutas!$D$3:$D$200, "=" &amp; W$1) + COUNTIFS(rutas!$C$3:$C$200, "=" &amp; W$1, rutas!$D$3:$D$200, "=" &amp; $A15)&gt; 0, 1, 0)</f>
        <v>0</v>
      </c>
      <c r="X15" s="24">
        <f> IF(COUNTIFS(rutas!$C$3:$C$200, "=" &amp; $A15, rutas!$D$3:$D$200, "=" &amp; X$1) + COUNTIFS(rutas!$C$3:$C$200, "=" &amp; X$1, rutas!$D$3:$D$200, "=" &amp; $A15)&gt; 0, 1, 0)</f>
        <v>0</v>
      </c>
      <c r="Y15" s="24">
        <f> IF(COUNTIFS(rutas!$C$3:$C$200, "=" &amp; $A15, rutas!$D$3:$D$200, "=" &amp; Y$1) + COUNTIFS(rutas!$C$3:$C$200, "=" &amp; Y$1, rutas!$D$3:$D$200, "=" &amp; $A15)&gt; 0, 1, 0)</f>
        <v>0</v>
      </c>
      <c r="Z15" s="24">
        <f> IF(COUNTIFS(rutas!$C$3:$C$200, "=" &amp; $A15, rutas!$D$3:$D$200, "=" &amp; Z$1) + COUNTIFS(rutas!$C$3:$C$200, "=" &amp; Z$1, rutas!$D$3:$D$200, "=" &amp; $A15)&gt; 0, 1, 0)</f>
        <v>0</v>
      </c>
      <c r="AA15" s="24">
        <f> IF(COUNTIFS(rutas!$C$3:$C$200, "=" &amp; $A15, rutas!$D$3:$D$200, "=" &amp; AA$1) + COUNTIFS(rutas!$C$3:$C$200, "=" &amp; AA$1, rutas!$D$3:$D$200, "=" &amp; $A15)&gt; 0, 1, 0)</f>
        <v>0</v>
      </c>
      <c r="AB15" s="24">
        <f> IF(COUNTIFS(rutas!$C$3:$C$200, "=" &amp; $A15, rutas!$D$3:$D$200, "=" &amp; AB$1) + COUNTIFS(rutas!$C$3:$C$200, "=" &amp; AB$1, rutas!$D$3:$D$200, "=" &amp; $A15)&gt; 0, 1, 0)</f>
        <v>0</v>
      </c>
      <c r="AC15" s="24">
        <f> IF(COUNTIFS(rutas!$C$3:$C$200, "=" &amp; $A15, rutas!$D$3:$D$200, "=" &amp; AC$1) + COUNTIFS(rutas!$C$3:$C$200, "=" &amp; AC$1, rutas!$D$3:$D$200, "=" &amp; $A15)&gt; 0, 1, 0)</f>
        <v>0</v>
      </c>
      <c r="AD15" s="24">
        <f> IF(COUNTIFS(rutas!$C$3:$C$200, "=" &amp; $A15, rutas!$D$3:$D$200, "=" &amp; AD$1) + COUNTIFS(rutas!$C$3:$C$200, "=" &amp; AD$1, rutas!$D$3:$D$200, "=" &amp; $A15)&gt; 0, 1, 0)</f>
        <v>0</v>
      </c>
      <c r="AE15" s="24">
        <f> IF(COUNTIFS(rutas!$C$3:$C$200, "=" &amp; $A15, rutas!$D$3:$D$200, "=" &amp; AE$1) + COUNTIFS(rutas!$C$3:$C$200, "=" &amp; AE$1, rutas!$D$3:$D$200, "=" &amp; $A15)&gt; 0, 1, 0)</f>
        <v>0</v>
      </c>
      <c r="AF15" s="24">
        <f> IF(COUNTIFS(rutas!$C$3:$C$200, "=" &amp; $A15, rutas!$D$3:$D$200, "=" &amp; AF$1) + COUNTIFS(rutas!$C$3:$C$200, "=" &amp; AF$1, rutas!$D$3:$D$200, "=" &amp; $A15)&gt; 0, 1, 0)</f>
        <v>0</v>
      </c>
      <c r="AG15" s="24">
        <f> IF(COUNTIFS(rutas!$C$3:$C$200, "=" &amp; $A15, rutas!$D$3:$D$200, "=" &amp; AG$1) + COUNTIFS(rutas!$C$3:$C$200, "=" &amp; AG$1, rutas!$D$3:$D$200, "=" &amp; $A15)&gt; 0, 1, 0)</f>
        <v>0</v>
      </c>
      <c r="AH15" s="24">
        <f> IF(COUNTIFS(rutas!$C$3:$C$200, "=" &amp; $A15, rutas!$D$3:$D$200, "=" &amp; AH$1) + COUNTIFS(rutas!$C$3:$C$200, "=" &amp; AH$1, rutas!$D$3:$D$200, "=" &amp; $A15)&gt; 0, 1, 0)</f>
        <v>0</v>
      </c>
      <c r="AI15" s="24">
        <f> IF(COUNTIFS(rutas!$C$3:$C$200, "=" &amp; $A15, rutas!$D$3:$D$200, "=" &amp; AI$1) + COUNTIFS(rutas!$C$3:$C$200, "=" &amp; AI$1, rutas!$D$3:$D$200, "=" &amp; $A15)&gt; 0, 1, 0)</f>
        <v>0</v>
      </c>
      <c r="AJ15" s="24">
        <f> IF(COUNTIFS(rutas!$C$3:$C$200, "=" &amp; $A15, rutas!$D$3:$D$200, "=" &amp; AJ$1) + COUNTIFS(rutas!$C$3:$C$200, "=" &amp; AJ$1, rutas!$D$3:$D$200, "=" &amp; $A15)&gt; 0, 1, 0)</f>
        <v>0</v>
      </c>
      <c r="AK15" s="24">
        <f> IF(COUNTIFS(rutas!$C$3:$C$200, "=" &amp; $A15, rutas!$D$3:$D$200, "=" &amp; AK$1) + COUNTIFS(rutas!$C$3:$C$200, "=" &amp; AK$1, rutas!$D$3:$D$200, "=" &amp; $A15)&gt; 0, 1, 0)</f>
        <v>0</v>
      </c>
      <c r="AL15" s="24">
        <f> IF(COUNTIFS(rutas!$C$3:$C$200, "=" &amp; $A15, rutas!$D$3:$D$200, "=" &amp; AL$1) + COUNTIFS(rutas!$C$3:$C$200, "=" &amp; AL$1, rutas!$D$3:$D$200, "=" &amp; $A15)&gt; 0, 1, 0)</f>
        <v>0</v>
      </c>
      <c r="AM15" s="24">
        <f> IF(COUNTIFS(rutas!$C$3:$C$200, "=" &amp; $A15, rutas!$D$3:$D$200, "=" &amp; AM$1) + COUNTIFS(rutas!$C$3:$C$200, "=" &amp; AM$1, rutas!$D$3:$D$200, "=" &amp; $A15)&gt; 0, 1, 0)</f>
        <v>0</v>
      </c>
      <c r="AN15" s="24">
        <f> IF(COUNTIFS(rutas!$C$3:$C$200, "=" &amp; $A15, rutas!$D$3:$D$200, "=" &amp; AN$1) + COUNTIFS(rutas!$C$3:$C$200, "=" &amp; AN$1, rutas!$D$3:$D$200, "=" &amp; $A15)&gt; 0, 1, 0)</f>
        <v>0</v>
      </c>
      <c r="AO15" s="24">
        <f> IF(COUNTIFS(rutas!$C$3:$C$200, "=" &amp; $A15, rutas!$D$3:$D$200, "=" &amp; AO$1) + COUNTIFS(rutas!$C$3:$C$200, "=" &amp; AO$1, rutas!$D$3:$D$200, "=" &amp; $A15)&gt; 0, 1, 0)</f>
        <v>0</v>
      </c>
      <c r="AP15" s="24">
        <f> IF(COUNTIFS(rutas!$C$3:$C$200, "=" &amp; $A15, rutas!$D$3:$D$200, "=" &amp; AP$1) + COUNTIFS(rutas!$C$3:$C$200, "=" &amp; AP$1, rutas!$D$3:$D$200, "=" &amp; $A15)&gt; 0, 1, 0)</f>
        <v>0</v>
      </c>
      <c r="AQ15" s="24">
        <f> IF(COUNTIFS(rutas!$C$3:$C$200, "=" &amp; $A15, rutas!$D$3:$D$200, "=" &amp; AQ$1) + COUNTIFS(rutas!$C$3:$C$200, "=" &amp; AQ$1, rutas!$D$3:$D$200, "=" &amp; $A15)&gt; 0, 1, 0)</f>
        <v>0</v>
      </c>
      <c r="AR15" s="24">
        <f> IF(COUNTIFS(rutas!$C$3:$C$200, "=" &amp; $A15, rutas!$D$3:$D$200, "=" &amp; AR$1) + COUNTIFS(rutas!$C$3:$C$200, "=" &amp; AR$1, rutas!$D$3:$D$200, "=" &amp; $A15)&gt; 0, 1, 0)</f>
        <v>0</v>
      </c>
      <c r="AS15" s="24">
        <f> IF(COUNTIFS(rutas!$C$3:$C$200, "=" &amp; $A15, rutas!$D$3:$D$200, "=" &amp; AS$1) + COUNTIFS(rutas!$C$3:$C$200, "=" &amp; AS$1, rutas!$D$3:$D$200, "=" &amp; $A15)&gt; 0, 1, 0)</f>
        <v>0</v>
      </c>
      <c r="AT15" s="24">
        <f> IF(COUNTIFS(rutas!$C$3:$C$200, "=" &amp; $A15, rutas!$D$3:$D$200, "=" &amp; AT$1) + COUNTIFS(rutas!$C$3:$C$200, "=" &amp; AT$1, rutas!$D$3:$D$200, "=" &amp; $A15)&gt; 0, 1, 0)</f>
        <v>0</v>
      </c>
      <c r="AU15" s="24">
        <f> IF(COUNTIFS(rutas!$C$3:$C$200, "=" &amp; $A15, rutas!$D$3:$D$200, "=" &amp; AU$1) + COUNTIFS(rutas!$C$3:$C$200, "=" &amp; AU$1, rutas!$D$3:$D$200, "=" &amp; $A15)&gt; 0, 1, 0)</f>
        <v>0</v>
      </c>
      <c r="AV15" s="24">
        <f> IF(COUNTIFS(rutas!$C$3:$C$200, "=" &amp; $A15, rutas!$D$3:$D$200, "=" &amp; AV$1) + COUNTIFS(rutas!$C$3:$C$200, "=" &amp; AV$1, rutas!$D$3:$D$200, "=" &amp; $A15)&gt; 0, 1, 0)</f>
        <v>0</v>
      </c>
      <c r="AW15" s="24">
        <f> IF(COUNTIFS(rutas!$C$3:$C$200, "=" &amp; $A15, rutas!$D$3:$D$200, "=" &amp; AW$1) + COUNTIFS(rutas!$C$3:$C$200, "=" &amp; AW$1, rutas!$D$3:$D$200, "=" &amp; $A15)&gt; 0, 1, 0)</f>
        <v>0</v>
      </c>
      <c r="AX15" s="24">
        <f> IF(COUNTIFS(rutas!$C$3:$C$200, "=" &amp; $A15, rutas!$D$3:$D$200, "=" &amp; AX$1) + COUNTIFS(rutas!$C$3:$C$200, "=" &amp; AX$1, rutas!$D$3:$D$200, "=" &amp; $A15)&gt; 0, 1, 0)</f>
        <v>0</v>
      </c>
      <c r="AY15" s="24">
        <f> IF(COUNTIFS(rutas!$C$3:$C$200, "=" &amp; $A15, rutas!$D$3:$D$200, "=" &amp; AY$1) + COUNTIFS(rutas!$C$3:$C$200, "=" &amp; AY$1, rutas!$D$3:$D$200, "=" &amp; $A15)&gt; 0, 1, 0)</f>
        <v>1</v>
      </c>
      <c r="AZ15" s="24">
        <f> IF(COUNTIFS(rutas!$C$3:$C$200, "=" &amp; $A15, rutas!$D$3:$D$200, "=" &amp; AZ$1) + COUNTIFS(rutas!$C$3:$C$200, "=" &amp; AZ$1, rutas!$D$3:$D$200, "=" &amp; $A15)&gt; 0, 1, 0)</f>
        <v>0</v>
      </c>
      <c r="BA15" s="24">
        <f> IF(COUNTIFS(rutas!$C$3:$C$200, "=" &amp; $A15, rutas!$D$3:$D$200, "=" &amp; BA$1) + COUNTIFS(rutas!$C$3:$C$200, "=" &amp; BA$1, rutas!$D$3:$D$200, "=" &amp; $A15)&gt; 0, 1, 0)</f>
        <v>0</v>
      </c>
      <c r="BB15" s="24">
        <f> IF(COUNTIFS(rutas!$C$3:$C$200, "=" &amp; $A15, rutas!$D$3:$D$200, "=" &amp; BB$1) + COUNTIFS(rutas!$C$3:$C$200, "=" &amp; BB$1, rutas!$D$3:$D$200, "=" &amp; $A15)&gt; 0, 1, 0)</f>
        <v>0</v>
      </c>
      <c r="BC15" s="24">
        <f> IF(COUNTIFS(rutas!$C$3:$C$200, "=" &amp; $A15, rutas!$D$3:$D$200, "=" &amp; BC$1) + COUNTIFS(rutas!$C$3:$C$200, "=" &amp; BC$1, rutas!$D$3:$D$200, "=" &amp; $A15)&gt; 0, 1, 0)</f>
        <v>0</v>
      </c>
      <c r="BD15" s="24">
        <f> IF(COUNTIFS(rutas!$C$3:$C$200, "=" &amp; $A15, rutas!$D$3:$D$200, "=" &amp; BD$1) + COUNTIFS(rutas!$C$3:$C$200, "=" &amp; BD$1, rutas!$D$3:$D$200, "=" &amp; $A15)&gt; 0, 1, 0)</f>
        <v>0</v>
      </c>
      <c r="BE15" s="24">
        <f> IF(COUNTIFS(rutas!$C$3:$C$200, "=" &amp; $A15, rutas!$D$3:$D$200, "=" &amp; BE$1) + COUNTIFS(rutas!$C$3:$C$200, "=" &amp; BE$1, rutas!$D$3:$D$200, "=" &amp; $A15)&gt; 0, 1, 0)</f>
        <v>0</v>
      </c>
      <c r="BF15" s="24">
        <f> IF(COUNTIFS(rutas!$C$3:$C$200, "=" &amp; $A15, rutas!$D$3:$D$200, "=" &amp; BF$1) + COUNTIFS(rutas!$C$3:$C$200, "=" &amp; BF$1, rutas!$D$3:$D$200, "=" &amp; $A15)&gt; 0, 1, 0)</f>
        <v>0</v>
      </c>
      <c r="BG15" s="24">
        <f> IF(COUNTIFS(rutas!$C$3:$C$200, "=" &amp; $A15, rutas!$D$3:$D$200, "=" &amp; BG$1) + COUNTIFS(rutas!$C$3:$C$200, "=" &amp; BG$1, rutas!$D$3:$D$200, "=" &amp; $A15)&gt; 0, 1, 0)</f>
        <v>0</v>
      </c>
      <c r="BH15" s="24">
        <f> IF(COUNTIFS(rutas!$C$3:$C$200, "=" &amp; $A15, rutas!$D$3:$D$200, "=" &amp; BH$1) + COUNTIFS(rutas!$C$3:$C$200, "=" &amp; BH$1, rutas!$D$3:$D$200, "=" &amp; $A15)&gt; 0, 1, 0)</f>
        <v>0</v>
      </c>
      <c r="BI15" s="24">
        <f> IF(COUNTIFS(rutas!$C$3:$C$200, "=" &amp; $A15, rutas!$D$3:$D$200, "=" &amp; BI$1) + COUNTIFS(rutas!$C$3:$C$200, "=" &amp; BI$1, rutas!$D$3:$D$200, "=" &amp; $A15)&gt; 0, 1, 0)</f>
        <v>0</v>
      </c>
      <c r="BJ15" s="24">
        <f> IF(COUNTIFS(rutas!$C$3:$C$200, "=" &amp; $A15, rutas!$D$3:$D$200, "=" &amp; BJ$1) + COUNTIFS(rutas!$C$3:$C$200, "=" &amp; BJ$1, rutas!$D$3:$D$200, "=" &amp; $A15)&gt; 0, 1, 0)</f>
        <v>0</v>
      </c>
      <c r="BK15" s="24">
        <f> IF(COUNTIFS(rutas!$C$3:$C$200, "=" &amp; $A15, rutas!$D$3:$D$200, "=" &amp; BK$1) + COUNTIFS(rutas!$C$3:$C$200, "=" &amp; BK$1, rutas!$D$3:$D$200, "=" &amp; $A15)&gt; 0, 1, 0)</f>
        <v>0</v>
      </c>
      <c r="BL15" s="24">
        <f> IF(COUNTIFS(rutas!$C$3:$C$200, "=" &amp; $A15, rutas!$D$3:$D$200, "=" &amp; BL$1) + COUNTIFS(rutas!$C$3:$C$200, "=" &amp; BL$1, rutas!$D$3:$D$200, "=" &amp; $A15)&gt; 0, 1, 0)</f>
        <v>0</v>
      </c>
    </row>
    <row r="16">
      <c r="A16" s="18" t="s">
        <v>19</v>
      </c>
      <c r="B16" s="24">
        <f> IF(COUNTIFS(rutas!$C$3:$C$200, "=" &amp; $A16, rutas!$D$3:$D$200, "=" &amp; B$1) + COUNTIFS(rutas!$C$3:$C$200, "=" &amp; B$1, rutas!$D$3:$D$200, "=" &amp; $A16)&gt; 0, 1, 0)</f>
        <v>0</v>
      </c>
      <c r="C16" s="24">
        <f> IF(COUNTIFS(rutas!$C$3:$C$200, "=" &amp; $A16, rutas!$D$3:$D$200, "=" &amp; C$1) + COUNTIFS(rutas!$C$3:$C$200, "=" &amp; C$1, rutas!$D$3:$D$200, "=" &amp; $A16)&gt; 0, 1, 0)</f>
        <v>0</v>
      </c>
      <c r="D16" s="24">
        <f> IF(COUNTIFS(rutas!$C$3:$C$200, "=" &amp; $A16, rutas!$D$3:$D$200, "=" &amp; D$1) + COUNTIFS(rutas!$C$3:$C$200, "=" &amp; D$1, rutas!$D$3:$D$200, "=" &amp; $A16)&gt; 0, 1, 0)</f>
        <v>0</v>
      </c>
      <c r="E16" s="24">
        <f> IF(COUNTIFS(rutas!$C$3:$C$200, "=" &amp; $A16, rutas!$D$3:$D$200, "=" &amp; E$1) + COUNTIFS(rutas!$C$3:$C$200, "=" &amp; E$1, rutas!$D$3:$D$200, "=" &amp; $A16)&gt; 0, 1, 0)</f>
        <v>0</v>
      </c>
      <c r="F16" s="24">
        <f> IF(COUNTIFS(rutas!$C$3:$C$200, "=" &amp; $A16, rutas!$D$3:$D$200, "=" &amp; F$1) + COUNTIFS(rutas!$C$3:$C$200, "=" &amp; F$1, rutas!$D$3:$D$200, "=" &amp; $A16)&gt; 0, 1, 0)</f>
        <v>0</v>
      </c>
      <c r="G16" s="24">
        <f> IF(COUNTIFS(rutas!$C$3:$C$200, "=" &amp; $A16, rutas!$D$3:$D$200, "=" &amp; G$1) + COUNTIFS(rutas!$C$3:$C$200, "=" &amp; G$1, rutas!$D$3:$D$200, "=" &amp; $A16)&gt; 0, 1, 0)</f>
        <v>0</v>
      </c>
      <c r="H16" s="24">
        <f> IF(COUNTIFS(rutas!$C$3:$C$200, "=" &amp; $A16, rutas!$D$3:$D$200, "=" &amp; H$1) + COUNTIFS(rutas!$C$3:$C$200, "=" &amp; H$1, rutas!$D$3:$D$200, "=" &amp; $A16)&gt; 0, 1, 0)</f>
        <v>0</v>
      </c>
      <c r="I16" s="24">
        <f> IF(COUNTIFS(rutas!$C$3:$C$200, "=" &amp; $A16, rutas!$D$3:$D$200, "=" &amp; I$1) + COUNTIFS(rutas!$C$3:$C$200, "=" &amp; I$1, rutas!$D$3:$D$200, "=" &amp; $A16)&gt; 0, 1, 0)</f>
        <v>0</v>
      </c>
      <c r="J16" s="24">
        <f> IF(COUNTIFS(rutas!$C$3:$C$200, "=" &amp; $A16, rutas!$D$3:$D$200, "=" &amp; J$1) + COUNTIFS(rutas!$C$3:$C$200, "=" &amp; J$1, rutas!$D$3:$D$200, "=" &amp; $A16)&gt; 0, 1, 0)</f>
        <v>0</v>
      </c>
      <c r="K16" s="24">
        <f> IF(COUNTIFS(rutas!$C$3:$C$200, "=" &amp; $A16, rutas!$D$3:$D$200, "=" &amp; K$1) + COUNTIFS(rutas!$C$3:$C$200, "=" &amp; K$1, rutas!$D$3:$D$200, "=" &amp; $A16)&gt; 0, 1, 0)</f>
        <v>0</v>
      </c>
      <c r="L16" s="24">
        <f> IF(COUNTIFS(rutas!$C$3:$C$200, "=" &amp; $A16, rutas!$D$3:$D$200, "=" &amp; L$1) + COUNTIFS(rutas!$C$3:$C$200, "=" &amp; L$1, rutas!$D$3:$D$200, "=" &amp; $A16)&gt; 0, 1, 0)</f>
        <v>0</v>
      </c>
      <c r="M16" s="24">
        <f> IF(COUNTIFS(rutas!$C$3:$C$200, "=" &amp; $A16, rutas!$D$3:$D$200, "=" &amp; M$1) + COUNTIFS(rutas!$C$3:$C$200, "=" &amp; M$1, rutas!$D$3:$D$200, "=" &amp; $A16)&gt; 0, 1, 0)</f>
        <v>0</v>
      </c>
      <c r="N16" s="24">
        <f> IF(COUNTIFS(rutas!$C$3:$C$200, "=" &amp; $A16, rutas!$D$3:$D$200, "=" &amp; N$1) + COUNTIFS(rutas!$C$3:$C$200, "=" &amp; N$1, rutas!$D$3:$D$200, "=" &amp; $A16)&gt; 0, 1, 0)</f>
        <v>0</v>
      </c>
      <c r="O16" s="24">
        <f> IF(COUNTIFS(rutas!$C$3:$C$200, "=" &amp; $A16, rutas!$D$3:$D$200, "=" &amp; O$1) + COUNTIFS(rutas!$C$3:$C$200, "=" &amp; O$1, rutas!$D$3:$D$200, "=" &amp; $A16)&gt; 0, 1, 0)</f>
        <v>0</v>
      </c>
      <c r="P16" s="24">
        <f> IF(COUNTIFS(rutas!$C$3:$C$200, "=" &amp; $A16, rutas!$D$3:$D$200, "=" &amp; P$1) + COUNTIFS(rutas!$C$3:$C$200, "=" &amp; P$1, rutas!$D$3:$D$200, "=" &amp; $A16)&gt; 0, 1, 0)</f>
        <v>0</v>
      </c>
      <c r="Q16" s="24">
        <f> IF(COUNTIFS(rutas!$C$3:$C$200, "=" &amp; $A16, rutas!$D$3:$D$200, "=" &amp; Q$1) + COUNTIFS(rutas!$C$3:$C$200, "=" &amp; Q$1, rutas!$D$3:$D$200, "=" &amp; $A16)&gt; 0, 1, 0)</f>
        <v>0</v>
      </c>
      <c r="R16" s="24">
        <f> IF(COUNTIFS(rutas!$C$3:$C$200, "=" &amp; $A16, rutas!$D$3:$D$200, "=" &amp; R$1) + COUNTIFS(rutas!$C$3:$C$200, "=" &amp; R$1, rutas!$D$3:$D$200, "=" &amp; $A16)&gt; 0, 1, 0)</f>
        <v>0</v>
      </c>
      <c r="S16" s="24">
        <f> IF(COUNTIFS(rutas!$C$3:$C$200, "=" &amp; $A16, rutas!$D$3:$D$200, "=" &amp; S$1) + COUNTIFS(rutas!$C$3:$C$200, "=" &amp; S$1, rutas!$D$3:$D$200, "=" &amp; $A16)&gt; 0, 1, 0)</f>
        <v>0</v>
      </c>
      <c r="T16" s="24">
        <f> IF(COUNTIFS(rutas!$C$3:$C$200, "=" &amp; $A16, rutas!$D$3:$D$200, "=" &amp; T$1) + COUNTIFS(rutas!$C$3:$C$200, "=" &amp; T$1, rutas!$D$3:$D$200, "=" &amp; $A16)&gt; 0, 1, 0)</f>
        <v>0</v>
      </c>
      <c r="U16" s="24">
        <f> IF(COUNTIFS(rutas!$C$3:$C$200, "=" &amp; $A16, rutas!$D$3:$D$200, "=" &amp; U$1) + COUNTIFS(rutas!$C$3:$C$200, "=" &amp; U$1, rutas!$D$3:$D$200, "=" &amp; $A16)&gt; 0, 1, 0)</f>
        <v>0</v>
      </c>
      <c r="V16" s="24">
        <f> IF(COUNTIFS(rutas!$C$3:$C$200, "=" &amp; $A16, rutas!$D$3:$D$200, "=" &amp; V$1) + COUNTIFS(rutas!$C$3:$C$200, "=" &amp; V$1, rutas!$D$3:$D$200, "=" &amp; $A16)&gt; 0, 1, 0)</f>
        <v>0</v>
      </c>
      <c r="W16" s="24">
        <f> IF(COUNTIFS(rutas!$C$3:$C$200, "=" &amp; $A16, rutas!$D$3:$D$200, "=" &amp; W$1) + COUNTIFS(rutas!$C$3:$C$200, "=" &amp; W$1, rutas!$D$3:$D$200, "=" &amp; $A16)&gt; 0, 1, 0)</f>
        <v>0</v>
      </c>
      <c r="X16" s="24">
        <f> IF(COUNTIFS(rutas!$C$3:$C$200, "=" &amp; $A16, rutas!$D$3:$D$200, "=" &amp; X$1) + COUNTIFS(rutas!$C$3:$C$200, "=" &amp; X$1, rutas!$D$3:$D$200, "=" &amp; $A16)&gt; 0, 1, 0)</f>
        <v>0</v>
      </c>
      <c r="Y16" s="24">
        <f> IF(COUNTIFS(rutas!$C$3:$C$200, "=" &amp; $A16, rutas!$D$3:$D$200, "=" &amp; Y$1) + COUNTIFS(rutas!$C$3:$C$200, "=" &amp; Y$1, rutas!$D$3:$D$200, "=" &amp; $A16)&gt; 0, 1, 0)</f>
        <v>0</v>
      </c>
      <c r="Z16" s="24">
        <f> IF(COUNTIFS(rutas!$C$3:$C$200, "=" &amp; $A16, rutas!$D$3:$D$200, "=" &amp; Z$1) + COUNTIFS(rutas!$C$3:$C$200, "=" &amp; Z$1, rutas!$D$3:$D$200, "=" &amp; $A16)&gt; 0, 1, 0)</f>
        <v>0</v>
      </c>
      <c r="AA16" s="24">
        <f> IF(COUNTIFS(rutas!$C$3:$C$200, "=" &amp; $A16, rutas!$D$3:$D$200, "=" &amp; AA$1) + COUNTIFS(rutas!$C$3:$C$200, "=" &amp; AA$1, rutas!$D$3:$D$200, "=" &amp; $A16)&gt; 0, 1, 0)</f>
        <v>1</v>
      </c>
      <c r="AB16" s="24">
        <f> IF(COUNTIFS(rutas!$C$3:$C$200, "=" &amp; $A16, rutas!$D$3:$D$200, "=" &amp; AB$1) + COUNTIFS(rutas!$C$3:$C$200, "=" &amp; AB$1, rutas!$D$3:$D$200, "=" &amp; $A16)&gt; 0, 1, 0)</f>
        <v>0</v>
      </c>
      <c r="AC16" s="24">
        <f> IF(COUNTIFS(rutas!$C$3:$C$200, "=" &amp; $A16, rutas!$D$3:$D$200, "=" &amp; AC$1) + COUNTIFS(rutas!$C$3:$C$200, "=" &amp; AC$1, rutas!$D$3:$D$200, "=" &amp; $A16)&gt; 0, 1, 0)</f>
        <v>1</v>
      </c>
      <c r="AD16" s="24">
        <f> IF(COUNTIFS(rutas!$C$3:$C$200, "=" &amp; $A16, rutas!$D$3:$D$200, "=" &amp; AD$1) + COUNTIFS(rutas!$C$3:$C$200, "=" &amp; AD$1, rutas!$D$3:$D$200, "=" &amp; $A16)&gt; 0, 1, 0)</f>
        <v>0</v>
      </c>
      <c r="AE16" s="24">
        <f> IF(COUNTIFS(rutas!$C$3:$C$200, "=" &amp; $A16, rutas!$D$3:$D$200, "=" &amp; AE$1) + COUNTIFS(rutas!$C$3:$C$200, "=" &amp; AE$1, rutas!$D$3:$D$200, "=" &amp; $A16)&gt; 0, 1, 0)</f>
        <v>0</v>
      </c>
      <c r="AF16" s="24">
        <f> IF(COUNTIFS(rutas!$C$3:$C$200, "=" &amp; $A16, rutas!$D$3:$D$200, "=" &amp; AF$1) + COUNTIFS(rutas!$C$3:$C$200, "=" &amp; AF$1, rutas!$D$3:$D$200, "=" &amp; $A16)&gt; 0, 1, 0)</f>
        <v>0</v>
      </c>
      <c r="AG16" s="24">
        <f> IF(COUNTIFS(rutas!$C$3:$C$200, "=" &amp; $A16, rutas!$D$3:$D$200, "=" &amp; AG$1) + COUNTIFS(rutas!$C$3:$C$200, "=" &amp; AG$1, rutas!$D$3:$D$200, "=" &amp; $A16)&gt; 0, 1, 0)</f>
        <v>0</v>
      </c>
      <c r="AH16" s="24">
        <f> IF(COUNTIFS(rutas!$C$3:$C$200, "=" &amp; $A16, rutas!$D$3:$D$200, "=" &amp; AH$1) + COUNTIFS(rutas!$C$3:$C$200, "=" &amp; AH$1, rutas!$D$3:$D$200, "=" &amp; $A16)&gt; 0, 1, 0)</f>
        <v>0</v>
      </c>
      <c r="AI16" s="24">
        <f> IF(COUNTIFS(rutas!$C$3:$C$200, "=" &amp; $A16, rutas!$D$3:$D$200, "=" &amp; AI$1) + COUNTIFS(rutas!$C$3:$C$200, "=" &amp; AI$1, rutas!$D$3:$D$200, "=" &amp; $A16)&gt; 0, 1, 0)</f>
        <v>0</v>
      </c>
      <c r="AJ16" s="24">
        <f> IF(COUNTIFS(rutas!$C$3:$C$200, "=" &amp; $A16, rutas!$D$3:$D$200, "=" &amp; AJ$1) + COUNTIFS(rutas!$C$3:$C$200, "=" &amp; AJ$1, rutas!$D$3:$D$200, "=" &amp; $A16)&gt; 0, 1, 0)</f>
        <v>0</v>
      </c>
      <c r="AK16" s="24">
        <f> IF(COUNTIFS(rutas!$C$3:$C$200, "=" &amp; $A16, rutas!$D$3:$D$200, "=" &amp; AK$1) + COUNTIFS(rutas!$C$3:$C$200, "=" &amp; AK$1, rutas!$D$3:$D$200, "=" &amp; $A16)&gt; 0, 1, 0)</f>
        <v>0</v>
      </c>
      <c r="AL16" s="24">
        <f> IF(COUNTIFS(rutas!$C$3:$C$200, "=" &amp; $A16, rutas!$D$3:$D$200, "=" &amp; AL$1) + COUNTIFS(rutas!$C$3:$C$200, "=" &amp; AL$1, rutas!$D$3:$D$200, "=" &amp; $A16)&gt; 0, 1, 0)</f>
        <v>0</v>
      </c>
      <c r="AM16" s="24">
        <f> IF(COUNTIFS(rutas!$C$3:$C$200, "=" &amp; $A16, rutas!$D$3:$D$200, "=" &amp; AM$1) + COUNTIFS(rutas!$C$3:$C$200, "=" &amp; AM$1, rutas!$D$3:$D$200, "=" &amp; $A16)&gt; 0, 1, 0)</f>
        <v>0</v>
      </c>
      <c r="AN16" s="24">
        <f> IF(COUNTIFS(rutas!$C$3:$C$200, "=" &amp; $A16, rutas!$D$3:$D$200, "=" &amp; AN$1) + COUNTIFS(rutas!$C$3:$C$200, "=" &amp; AN$1, rutas!$D$3:$D$200, "=" &amp; $A16)&gt; 0, 1, 0)</f>
        <v>0</v>
      </c>
      <c r="AO16" s="24">
        <f> IF(COUNTIFS(rutas!$C$3:$C$200, "=" &amp; $A16, rutas!$D$3:$D$200, "=" &amp; AO$1) + COUNTIFS(rutas!$C$3:$C$200, "=" &amp; AO$1, rutas!$D$3:$D$200, "=" &amp; $A16)&gt; 0, 1, 0)</f>
        <v>0</v>
      </c>
      <c r="AP16" s="24">
        <f> IF(COUNTIFS(rutas!$C$3:$C$200, "=" &amp; $A16, rutas!$D$3:$D$200, "=" &amp; AP$1) + COUNTIFS(rutas!$C$3:$C$200, "=" &amp; AP$1, rutas!$D$3:$D$200, "=" &amp; $A16)&gt; 0, 1, 0)</f>
        <v>0</v>
      </c>
      <c r="AQ16" s="24">
        <f> IF(COUNTIFS(rutas!$C$3:$C$200, "=" &amp; $A16, rutas!$D$3:$D$200, "=" &amp; AQ$1) + COUNTIFS(rutas!$C$3:$C$200, "=" &amp; AQ$1, rutas!$D$3:$D$200, "=" &amp; $A16)&gt; 0, 1, 0)</f>
        <v>0</v>
      </c>
      <c r="AR16" s="24">
        <f> IF(COUNTIFS(rutas!$C$3:$C$200, "=" &amp; $A16, rutas!$D$3:$D$200, "=" &amp; AR$1) + COUNTIFS(rutas!$C$3:$C$200, "=" &amp; AR$1, rutas!$D$3:$D$200, "=" &amp; $A16)&gt; 0, 1, 0)</f>
        <v>0</v>
      </c>
      <c r="AS16" s="24">
        <f> IF(COUNTIFS(rutas!$C$3:$C$200, "=" &amp; $A16, rutas!$D$3:$D$200, "=" &amp; AS$1) + COUNTIFS(rutas!$C$3:$C$200, "=" &amp; AS$1, rutas!$D$3:$D$200, "=" &amp; $A16)&gt; 0, 1, 0)</f>
        <v>0</v>
      </c>
      <c r="AT16" s="24">
        <f> IF(COUNTIFS(rutas!$C$3:$C$200, "=" &amp; $A16, rutas!$D$3:$D$200, "=" &amp; AT$1) + COUNTIFS(rutas!$C$3:$C$200, "=" &amp; AT$1, rutas!$D$3:$D$200, "=" &amp; $A16)&gt; 0, 1, 0)</f>
        <v>0</v>
      </c>
      <c r="AU16" s="24">
        <f> IF(COUNTIFS(rutas!$C$3:$C$200, "=" &amp; $A16, rutas!$D$3:$D$200, "=" &amp; AU$1) + COUNTIFS(rutas!$C$3:$C$200, "=" &amp; AU$1, rutas!$D$3:$D$200, "=" &amp; $A16)&gt; 0, 1, 0)</f>
        <v>0</v>
      </c>
      <c r="AV16" s="24">
        <f> IF(COUNTIFS(rutas!$C$3:$C$200, "=" &amp; $A16, rutas!$D$3:$D$200, "=" &amp; AV$1) + COUNTIFS(rutas!$C$3:$C$200, "=" &amp; AV$1, rutas!$D$3:$D$200, "=" &amp; $A16)&gt; 0, 1, 0)</f>
        <v>0</v>
      </c>
      <c r="AW16" s="24">
        <f> IF(COUNTIFS(rutas!$C$3:$C$200, "=" &amp; $A16, rutas!$D$3:$D$200, "=" &amp; AW$1) + COUNTIFS(rutas!$C$3:$C$200, "=" &amp; AW$1, rutas!$D$3:$D$200, "=" &amp; $A16)&gt; 0, 1, 0)</f>
        <v>0</v>
      </c>
      <c r="AX16" s="24">
        <f> IF(COUNTIFS(rutas!$C$3:$C$200, "=" &amp; $A16, rutas!$D$3:$D$200, "=" &amp; AX$1) + COUNTIFS(rutas!$C$3:$C$200, "=" &amp; AX$1, rutas!$D$3:$D$200, "=" &amp; $A16)&gt; 0, 1, 0)</f>
        <v>0</v>
      </c>
      <c r="AY16" s="24">
        <f> IF(COUNTIFS(rutas!$C$3:$C$200, "=" &amp; $A16, rutas!$D$3:$D$200, "=" &amp; AY$1) + COUNTIFS(rutas!$C$3:$C$200, "=" &amp; AY$1, rutas!$D$3:$D$200, "=" &amp; $A16)&gt; 0, 1, 0)</f>
        <v>0</v>
      </c>
      <c r="AZ16" s="24">
        <f> IF(COUNTIFS(rutas!$C$3:$C$200, "=" &amp; $A16, rutas!$D$3:$D$200, "=" &amp; AZ$1) + COUNTIFS(rutas!$C$3:$C$200, "=" &amp; AZ$1, rutas!$D$3:$D$200, "=" &amp; $A16)&gt; 0, 1, 0)</f>
        <v>0</v>
      </c>
      <c r="BA16" s="24">
        <f> IF(COUNTIFS(rutas!$C$3:$C$200, "=" &amp; $A16, rutas!$D$3:$D$200, "=" &amp; BA$1) + COUNTIFS(rutas!$C$3:$C$200, "=" &amp; BA$1, rutas!$D$3:$D$200, "=" &amp; $A16)&gt; 0, 1, 0)</f>
        <v>0</v>
      </c>
      <c r="BB16" s="24">
        <f> IF(COUNTIFS(rutas!$C$3:$C$200, "=" &amp; $A16, rutas!$D$3:$D$200, "=" &amp; BB$1) + COUNTIFS(rutas!$C$3:$C$200, "=" &amp; BB$1, rutas!$D$3:$D$200, "=" &amp; $A16)&gt; 0, 1, 0)</f>
        <v>0</v>
      </c>
      <c r="BC16" s="24">
        <f> IF(COUNTIFS(rutas!$C$3:$C$200, "=" &amp; $A16, rutas!$D$3:$D$200, "=" &amp; BC$1) + COUNTIFS(rutas!$C$3:$C$200, "=" &amp; BC$1, rutas!$D$3:$D$200, "=" &amp; $A16)&gt; 0, 1, 0)</f>
        <v>0</v>
      </c>
      <c r="BD16" s="24">
        <f> IF(COUNTIFS(rutas!$C$3:$C$200, "=" &amp; $A16, rutas!$D$3:$D$200, "=" &amp; BD$1) + COUNTIFS(rutas!$C$3:$C$200, "=" &amp; BD$1, rutas!$D$3:$D$200, "=" &amp; $A16)&gt; 0, 1, 0)</f>
        <v>0</v>
      </c>
      <c r="BE16" s="24">
        <f> IF(COUNTIFS(rutas!$C$3:$C$200, "=" &amp; $A16, rutas!$D$3:$D$200, "=" &amp; BE$1) + COUNTIFS(rutas!$C$3:$C$200, "=" &amp; BE$1, rutas!$D$3:$D$200, "=" &amp; $A16)&gt; 0, 1, 0)</f>
        <v>0</v>
      </c>
      <c r="BF16" s="24">
        <f> IF(COUNTIFS(rutas!$C$3:$C$200, "=" &amp; $A16, rutas!$D$3:$D$200, "=" &amp; BF$1) + COUNTIFS(rutas!$C$3:$C$200, "=" &amp; BF$1, rutas!$D$3:$D$200, "=" &amp; $A16)&gt; 0, 1, 0)</f>
        <v>0</v>
      </c>
      <c r="BG16" s="24">
        <f> IF(COUNTIFS(rutas!$C$3:$C$200, "=" &amp; $A16, rutas!$D$3:$D$200, "=" &amp; BG$1) + COUNTIFS(rutas!$C$3:$C$200, "=" &amp; BG$1, rutas!$D$3:$D$200, "=" &amp; $A16)&gt; 0, 1, 0)</f>
        <v>0</v>
      </c>
      <c r="BH16" s="24">
        <f> IF(COUNTIFS(rutas!$C$3:$C$200, "=" &amp; $A16, rutas!$D$3:$D$200, "=" &amp; BH$1) + COUNTIFS(rutas!$C$3:$C$200, "=" &amp; BH$1, rutas!$D$3:$D$200, "=" &amp; $A16)&gt; 0, 1, 0)</f>
        <v>0</v>
      </c>
      <c r="BI16" s="24">
        <f> IF(COUNTIFS(rutas!$C$3:$C$200, "=" &amp; $A16, rutas!$D$3:$D$200, "=" &amp; BI$1) + COUNTIFS(rutas!$C$3:$C$200, "=" &amp; BI$1, rutas!$D$3:$D$200, "=" &amp; $A16)&gt; 0, 1, 0)</f>
        <v>0</v>
      </c>
      <c r="BJ16" s="24">
        <f> IF(COUNTIFS(rutas!$C$3:$C$200, "=" &amp; $A16, rutas!$D$3:$D$200, "=" &amp; BJ$1) + COUNTIFS(rutas!$C$3:$C$200, "=" &amp; BJ$1, rutas!$D$3:$D$200, "=" &amp; $A16)&gt; 0, 1, 0)</f>
        <v>0</v>
      </c>
      <c r="BK16" s="24">
        <f> IF(COUNTIFS(rutas!$C$3:$C$200, "=" &amp; $A16, rutas!$D$3:$D$200, "=" &amp; BK$1) + COUNTIFS(rutas!$C$3:$C$200, "=" &amp; BK$1, rutas!$D$3:$D$200, "=" &amp; $A16)&gt; 0, 1, 0)</f>
        <v>0</v>
      </c>
      <c r="BL16" s="24">
        <f> IF(COUNTIFS(rutas!$C$3:$C$200, "=" &amp; $A16, rutas!$D$3:$D$200, "=" &amp; BL$1) + COUNTIFS(rutas!$C$3:$C$200, "=" &amp; BL$1, rutas!$D$3:$D$200, "=" &amp; $A16)&gt; 0, 1, 0)</f>
        <v>0</v>
      </c>
    </row>
    <row r="17">
      <c r="A17" s="19" t="s">
        <v>20</v>
      </c>
      <c r="B17" s="24">
        <f> IF(COUNTIFS(rutas!$C$3:$C$200, "=" &amp; $A17, rutas!$D$3:$D$200, "=" &amp; B$1) + COUNTIFS(rutas!$C$3:$C$200, "=" &amp; B$1, rutas!$D$3:$D$200, "=" &amp; $A17)&gt; 0, 1, 0)</f>
        <v>0</v>
      </c>
      <c r="C17" s="24">
        <f> IF(COUNTIFS(rutas!$C$3:$C$200, "=" &amp; $A17, rutas!$D$3:$D$200, "=" &amp; C$1) + COUNTIFS(rutas!$C$3:$C$200, "=" &amp; C$1, rutas!$D$3:$D$200, "=" &amp; $A17)&gt; 0, 1, 0)</f>
        <v>0</v>
      </c>
      <c r="D17" s="24">
        <f> IF(COUNTIFS(rutas!$C$3:$C$200, "=" &amp; $A17, rutas!$D$3:$D$200, "=" &amp; D$1) + COUNTIFS(rutas!$C$3:$C$200, "=" &amp; D$1, rutas!$D$3:$D$200, "=" &amp; $A17)&gt; 0, 1, 0)</f>
        <v>0</v>
      </c>
      <c r="E17" s="24">
        <f> IF(COUNTIFS(rutas!$C$3:$C$200, "=" &amp; $A17, rutas!$D$3:$D$200, "=" &amp; E$1) + COUNTIFS(rutas!$C$3:$C$200, "=" &amp; E$1, rutas!$D$3:$D$200, "=" &amp; $A17)&gt; 0, 1, 0)</f>
        <v>1</v>
      </c>
      <c r="F17" s="24">
        <f> IF(COUNTIFS(rutas!$C$3:$C$200, "=" &amp; $A17, rutas!$D$3:$D$200, "=" &amp; F$1) + COUNTIFS(rutas!$C$3:$C$200, "=" &amp; F$1, rutas!$D$3:$D$200, "=" &amp; $A17)&gt; 0, 1, 0)</f>
        <v>0</v>
      </c>
      <c r="G17" s="24">
        <f> IF(COUNTIFS(rutas!$C$3:$C$200, "=" &amp; $A17, rutas!$D$3:$D$200, "=" &amp; G$1) + COUNTIFS(rutas!$C$3:$C$200, "=" &amp; G$1, rutas!$D$3:$D$200, "=" &amp; $A17)&gt; 0, 1, 0)</f>
        <v>0</v>
      </c>
      <c r="H17" s="24">
        <f> IF(COUNTIFS(rutas!$C$3:$C$200, "=" &amp; $A17, rutas!$D$3:$D$200, "=" &amp; H$1) + COUNTIFS(rutas!$C$3:$C$200, "=" &amp; H$1, rutas!$D$3:$D$200, "=" &amp; $A17)&gt; 0, 1, 0)</f>
        <v>0</v>
      </c>
      <c r="I17" s="24">
        <f> IF(COUNTIFS(rutas!$C$3:$C$200, "=" &amp; $A17, rutas!$D$3:$D$200, "=" &amp; I$1) + COUNTIFS(rutas!$C$3:$C$200, "=" &amp; I$1, rutas!$D$3:$D$200, "=" &amp; $A17)&gt; 0, 1, 0)</f>
        <v>0</v>
      </c>
      <c r="J17" s="24">
        <f> IF(COUNTIFS(rutas!$C$3:$C$200, "=" &amp; $A17, rutas!$D$3:$D$200, "=" &amp; J$1) + COUNTIFS(rutas!$C$3:$C$200, "=" &amp; J$1, rutas!$D$3:$D$200, "=" &amp; $A17)&gt; 0, 1, 0)</f>
        <v>0</v>
      </c>
      <c r="K17" s="24">
        <f> IF(COUNTIFS(rutas!$C$3:$C$200, "=" &amp; $A17, rutas!$D$3:$D$200, "=" &amp; K$1) + COUNTIFS(rutas!$C$3:$C$200, "=" &amp; K$1, rutas!$D$3:$D$200, "=" &amp; $A17)&gt; 0, 1, 0)</f>
        <v>0</v>
      </c>
      <c r="L17" s="24">
        <f> IF(COUNTIFS(rutas!$C$3:$C$200, "=" &amp; $A17, rutas!$D$3:$D$200, "=" &amp; L$1) + COUNTIFS(rutas!$C$3:$C$200, "=" &amp; L$1, rutas!$D$3:$D$200, "=" &amp; $A17)&gt; 0, 1, 0)</f>
        <v>0</v>
      </c>
      <c r="M17" s="24">
        <f> IF(COUNTIFS(rutas!$C$3:$C$200, "=" &amp; $A17, rutas!$D$3:$D$200, "=" &amp; M$1) + COUNTIFS(rutas!$C$3:$C$200, "=" &amp; M$1, rutas!$D$3:$D$200, "=" &amp; $A17)&gt; 0, 1, 0)</f>
        <v>0</v>
      </c>
      <c r="N17" s="24">
        <f> IF(COUNTIFS(rutas!$C$3:$C$200, "=" &amp; $A17, rutas!$D$3:$D$200, "=" &amp; N$1) + COUNTIFS(rutas!$C$3:$C$200, "=" &amp; N$1, rutas!$D$3:$D$200, "=" &amp; $A17)&gt; 0, 1, 0)</f>
        <v>0</v>
      </c>
      <c r="O17" s="24">
        <f> IF(COUNTIFS(rutas!$C$3:$C$200, "=" &amp; $A17, rutas!$D$3:$D$200, "=" &amp; O$1) + COUNTIFS(rutas!$C$3:$C$200, "=" &amp; O$1, rutas!$D$3:$D$200, "=" &amp; $A17)&gt; 0, 1, 0)</f>
        <v>0</v>
      </c>
      <c r="P17" s="24">
        <f> IF(COUNTIFS(rutas!$C$3:$C$200, "=" &amp; $A17, rutas!$D$3:$D$200, "=" &amp; P$1) + COUNTIFS(rutas!$C$3:$C$200, "=" &amp; P$1, rutas!$D$3:$D$200, "=" &amp; $A17)&gt; 0, 1, 0)</f>
        <v>0</v>
      </c>
      <c r="Q17" s="24">
        <f> IF(COUNTIFS(rutas!$C$3:$C$200, "=" &amp; $A17, rutas!$D$3:$D$200, "=" &amp; Q$1) + COUNTIFS(rutas!$C$3:$C$200, "=" &amp; Q$1, rutas!$D$3:$D$200, "=" &amp; $A17)&gt; 0, 1, 0)</f>
        <v>0</v>
      </c>
      <c r="R17" s="24">
        <f> IF(COUNTIFS(rutas!$C$3:$C$200, "=" &amp; $A17, rutas!$D$3:$D$200, "=" &amp; R$1) + COUNTIFS(rutas!$C$3:$C$200, "=" &amp; R$1, rutas!$D$3:$D$200, "=" &amp; $A17)&gt; 0, 1, 0)</f>
        <v>0</v>
      </c>
      <c r="S17" s="24">
        <f> IF(COUNTIFS(rutas!$C$3:$C$200, "=" &amp; $A17, rutas!$D$3:$D$200, "=" &amp; S$1) + COUNTIFS(rutas!$C$3:$C$200, "=" &amp; S$1, rutas!$D$3:$D$200, "=" &amp; $A17)&gt; 0, 1, 0)</f>
        <v>0</v>
      </c>
      <c r="T17" s="24">
        <f> IF(COUNTIFS(rutas!$C$3:$C$200, "=" &amp; $A17, rutas!$D$3:$D$200, "=" &amp; T$1) + COUNTIFS(rutas!$C$3:$C$200, "=" &amp; T$1, rutas!$D$3:$D$200, "=" &amp; $A17)&gt; 0, 1, 0)</f>
        <v>0</v>
      </c>
      <c r="U17" s="24">
        <f> IF(COUNTIFS(rutas!$C$3:$C$200, "=" &amp; $A17, rutas!$D$3:$D$200, "=" &amp; U$1) + COUNTIFS(rutas!$C$3:$C$200, "=" &amp; U$1, rutas!$D$3:$D$200, "=" &amp; $A17)&gt; 0, 1, 0)</f>
        <v>0</v>
      </c>
      <c r="V17" s="24">
        <f> IF(COUNTIFS(rutas!$C$3:$C$200, "=" &amp; $A17, rutas!$D$3:$D$200, "=" &amp; V$1) + COUNTIFS(rutas!$C$3:$C$200, "=" &amp; V$1, rutas!$D$3:$D$200, "=" &amp; $A17)&gt; 0, 1, 0)</f>
        <v>0</v>
      </c>
      <c r="W17" s="24">
        <f> IF(COUNTIFS(rutas!$C$3:$C$200, "=" &amp; $A17, rutas!$D$3:$D$200, "=" &amp; W$1) + COUNTIFS(rutas!$C$3:$C$200, "=" &amp; W$1, rutas!$D$3:$D$200, "=" &amp; $A17)&gt; 0, 1, 0)</f>
        <v>0</v>
      </c>
      <c r="X17" s="24">
        <f> IF(COUNTIFS(rutas!$C$3:$C$200, "=" &amp; $A17, rutas!$D$3:$D$200, "=" &amp; X$1) + COUNTIFS(rutas!$C$3:$C$200, "=" &amp; X$1, rutas!$D$3:$D$200, "=" &amp; $A17)&gt; 0, 1, 0)</f>
        <v>0</v>
      </c>
      <c r="Y17" s="24">
        <f> IF(COUNTIFS(rutas!$C$3:$C$200, "=" &amp; $A17, rutas!$D$3:$D$200, "=" &amp; Y$1) + COUNTIFS(rutas!$C$3:$C$200, "=" &amp; Y$1, rutas!$D$3:$D$200, "=" &amp; $A17)&gt; 0, 1, 0)</f>
        <v>0</v>
      </c>
      <c r="Z17" s="24">
        <f> IF(COUNTIFS(rutas!$C$3:$C$200, "=" &amp; $A17, rutas!$D$3:$D$200, "=" &amp; Z$1) + COUNTIFS(rutas!$C$3:$C$200, "=" &amp; Z$1, rutas!$D$3:$D$200, "=" &amp; $A17)&gt; 0, 1, 0)</f>
        <v>0</v>
      </c>
      <c r="AA17" s="24">
        <f> IF(COUNTIFS(rutas!$C$3:$C$200, "=" &amp; $A17, rutas!$D$3:$D$200, "=" &amp; AA$1) + COUNTIFS(rutas!$C$3:$C$200, "=" &amp; AA$1, rutas!$D$3:$D$200, "=" &amp; $A17)&gt; 0, 1, 0)</f>
        <v>1</v>
      </c>
      <c r="AB17" s="24">
        <f> IF(COUNTIFS(rutas!$C$3:$C$200, "=" &amp; $A17, rutas!$D$3:$D$200, "=" &amp; AB$1) + COUNTIFS(rutas!$C$3:$C$200, "=" &amp; AB$1, rutas!$D$3:$D$200, "=" &amp; $A17)&gt; 0, 1, 0)</f>
        <v>0</v>
      </c>
      <c r="AC17" s="24">
        <f> IF(COUNTIFS(rutas!$C$3:$C$200, "=" &amp; $A17, rutas!$D$3:$D$200, "=" &amp; AC$1) + COUNTIFS(rutas!$C$3:$C$200, "=" &amp; AC$1, rutas!$D$3:$D$200, "=" &amp; $A17)&gt; 0, 1, 0)</f>
        <v>0</v>
      </c>
      <c r="AD17" s="24">
        <f> IF(COUNTIFS(rutas!$C$3:$C$200, "=" &amp; $A17, rutas!$D$3:$D$200, "=" &amp; AD$1) + COUNTIFS(rutas!$C$3:$C$200, "=" &amp; AD$1, rutas!$D$3:$D$200, "=" &amp; $A17)&gt; 0, 1, 0)</f>
        <v>0</v>
      </c>
      <c r="AE17" s="24">
        <f> IF(COUNTIFS(rutas!$C$3:$C$200, "=" &amp; $A17, rutas!$D$3:$D$200, "=" &amp; AE$1) + COUNTIFS(rutas!$C$3:$C$200, "=" &amp; AE$1, rutas!$D$3:$D$200, "=" &amp; $A17)&gt; 0, 1, 0)</f>
        <v>0</v>
      </c>
      <c r="AF17" s="24">
        <f> IF(COUNTIFS(rutas!$C$3:$C$200, "=" &amp; $A17, rutas!$D$3:$D$200, "=" &amp; AF$1) + COUNTIFS(rutas!$C$3:$C$200, "=" &amp; AF$1, rutas!$D$3:$D$200, "=" &amp; $A17)&gt; 0, 1, 0)</f>
        <v>0</v>
      </c>
      <c r="AG17" s="24">
        <f> IF(COUNTIFS(rutas!$C$3:$C$200, "=" &amp; $A17, rutas!$D$3:$D$200, "=" &amp; AG$1) + COUNTIFS(rutas!$C$3:$C$200, "=" &amp; AG$1, rutas!$D$3:$D$200, "=" &amp; $A17)&gt; 0, 1, 0)</f>
        <v>0</v>
      </c>
      <c r="AH17" s="24">
        <f> IF(COUNTIFS(rutas!$C$3:$C$200, "=" &amp; $A17, rutas!$D$3:$D$200, "=" &amp; AH$1) + COUNTIFS(rutas!$C$3:$C$200, "=" &amp; AH$1, rutas!$D$3:$D$200, "=" &amp; $A17)&gt; 0, 1, 0)</f>
        <v>0</v>
      </c>
      <c r="AI17" s="24">
        <f> IF(COUNTIFS(rutas!$C$3:$C$200, "=" &amp; $A17, rutas!$D$3:$D$200, "=" &amp; AI$1) + COUNTIFS(rutas!$C$3:$C$200, "=" &amp; AI$1, rutas!$D$3:$D$200, "=" &amp; $A17)&gt; 0, 1, 0)</f>
        <v>0</v>
      </c>
      <c r="AJ17" s="24">
        <f> IF(COUNTIFS(rutas!$C$3:$C$200, "=" &amp; $A17, rutas!$D$3:$D$200, "=" &amp; AJ$1) + COUNTIFS(rutas!$C$3:$C$200, "=" &amp; AJ$1, rutas!$D$3:$D$200, "=" &amp; $A17)&gt; 0, 1, 0)</f>
        <v>0</v>
      </c>
      <c r="AK17" s="24">
        <f> IF(COUNTIFS(rutas!$C$3:$C$200, "=" &amp; $A17, rutas!$D$3:$D$200, "=" &amp; AK$1) + COUNTIFS(rutas!$C$3:$C$200, "=" &amp; AK$1, rutas!$D$3:$D$200, "=" &amp; $A17)&gt; 0, 1, 0)</f>
        <v>0</v>
      </c>
      <c r="AL17" s="24">
        <f> IF(COUNTIFS(rutas!$C$3:$C$200, "=" &amp; $A17, rutas!$D$3:$D$200, "=" &amp; AL$1) + COUNTIFS(rutas!$C$3:$C$200, "=" &amp; AL$1, rutas!$D$3:$D$200, "=" &amp; $A17)&gt; 0, 1, 0)</f>
        <v>0</v>
      </c>
      <c r="AM17" s="24">
        <f> IF(COUNTIFS(rutas!$C$3:$C$200, "=" &amp; $A17, rutas!$D$3:$D$200, "=" &amp; AM$1) + COUNTIFS(rutas!$C$3:$C$200, "=" &amp; AM$1, rutas!$D$3:$D$200, "=" &amp; $A17)&gt; 0, 1, 0)</f>
        <v>0</v>
      </c>
      <c r="AN17" s="24">
        <f> IF(COUNTIFS(rutas!$C$3:$C$200, "=" &amp; $A17, rutas!$D$3:$D$200, "=" &amp; AN$1) + COUNTIFS(rutas!$C$3:$C$200, "=" &amp; AN$1, rutas!$D$3:$D$200, "=" &amp; $A17)&gt; 0, 1, 0)</f>
        <v>0</v>
      </c>
      <c r="AO17" s="24">
        <f> IF(COUNTIFS(rutas!$C$3:$C$200, "=" &amp; $A17, rutas!$D$3:$D$200, "=" &amp; AO$1) + COUNTIFS(rutas!$C$3:$C$200, "=" &amp; AO$1, rutas!$D$3:$D$200, "=" &amp; $A17)&gt; 0, 1, 0)</f>
        <v>0</v>
      </c>
      <c r="AP17" s="24">
        <f> IF(COUNTIFS(rutas!$C$3:$C$200, "=" &amp; $A17, rutas!$D$3:$D$200, "=" &amp; AP$1) + COUNTIFS(rutas!$C$3:$C$200, "=" &amp; AP$1, rutas!$D$3:$D$200, "=" &amp; $A17)&gt; 0, 1, 0)</f>
        <v>1</v>
      </c>
      <c r="AQ17" s="24">
        <f> IF(COUNTIFS(rutas!$C$3:$C$200, "=" &amp; $A17, rutas!$D$3:$D$200, "=" &amp; AQ$1) + COUNTIFS(rutas!$C$3:$C$200, "=" &amp; AQ$1, rutas!$D$3:$D$200, "=" &amp; $A17)&gt; 0, 1, 0)</f>
        <v>0</v>
      </c>
      <c r="AR17" s="24">
        <f> IF(COUNTIFS(rutas!$C$3:$C$200, "=" &amp; $A17, rutas!$D$3:$D$200, "=" &amp; AR$1) + COUNTIFS(rutas!$C$3:$C$200, "=" &amp; AR$1, rutas!$D$3:$D$200, "=" &amp; $A17)&gt; 0, 1, 0)</f>
        <v>0</v>
      </c>
      <c r="AS17" s="24">
        <f> IF(COUNTIFS(rutas!$C$3:$C$200, "=" &amp; $A17, rutas!$D$3:$D$200, "=" &amp; AS$1) + COUNTIFS(rutas!$C$3:$C$200, "=" &amp; AS$1, rutas!$D$3:$D$200, "=" &amp; $A17)&gt; 0, 1, 0)</f>
        <v>0</v>
      </c>
      <c r="AT17" s="24">
        <f> IF(COUNTIFS(rutas!$C$3:$C$200, "=" &amp; $A17, rutas!$D$3:$D$200, "=" &amp; AT$1) + COUNTIFS(rutas!$C$3:$C$200, "=" &amp; AT$1, rutas!$D$3:$D$200, "=" &amp; $A17)&gt; 0, 1, 0)</f>
        <v>0</v>
      </c>
      <c r="AU17" s="24">
        <f> IF(COUNTIFS(rutas!$C$3:$C$200, "=" &amp; $A17, rutas!$D$3:$D$200, "=" &amp; AU$1) + COUNTIFS(rutas!$C$3:$C$200, "=" &amp; AU$1, rutas!$D$3:$D$200, "=" &amp; $A17)&gt; 0, 1, 0)</f>
        <v>0</v>
      </c>
      <c r="AV17" s="24">
        <f> IF(COUNTIFS(rutas!$C$3:$C$200, "=" &amp; $A17, rutas!$D$3:$D$200, "=" &amp; AV$1) + COUNTIFS(rutas!$C$3:$C$200, "=" &amp; AV$1, rutas!$D$3:$D$200, "=" &amp; $A17)&gt; 0, 1, 0)</f>
        <v>0</v>
      </c>
      <c r="AW17" s="24">
        <f> IF(COUNTIFS(rutas!$C$3:$C$200, "=" &amp; $A17, rutas!$D$3:$D$200, "=" &amp; AW$1) + COUNTIFS(rutas!$C$3:$C$200, "=" &amp; AW$1, rutas!$D$3:$D$200, "=" &amp; $A17)&gt; 0, 1, 0)</f>
        <v>0</v>
      </c>
      <c r="AX17" s="24">
        <f> IF(COUNTIFS(rutas!$C$3:$C$200, "=" &amp; $A17, rutas!$D$3:$D$200, "=" &amp; AX$1) + COUNTIFS(rutas!$C$3:$C$200, "=" &amp; AX$1, rutas!$D$3:$D$200, "=" &amp; $A17)&gt; 0, 1, 0)</f>
        <v>0</v>
      </c>
      <c r="AY17" s="24">
        <f> IF(COUNTIFS(rutas!$C$3:$C$200, "=" &amp; $A17, rutas!$D$3:$D$200, "=" &amp; AY$1) + COUNTIFS(rutas!$C$3:$C$200, "=" &amp; AY$1, rutas!$D$3:$D$200, "=" &amp; $A17)&gt; 0, 1, 0)</f>
        <v>0</v>
      </c>
      <c r="AZ17" s="24">
        <f> IF(COUNTIFS(rutas!$C$3:$C$200, "=" &amp; $A17, rutas!$D$3:$D$200, "=" &amp; AZ$1) + COUNTIFS(rutas!$C$3:$C$200, "=" &amp; AZ$1, rutas!$D$3:$D$200, "=" &amp; $A17)&gt; 0, 1, 0)</f>
        <v>0</v>
      </c>
      <c r="BA17" s="24">
        <f> IF(COUNTIFS(rutas!$C$3:$C$200, "=" &amp; $A17, rutas!$D$3:$D$200, "=" &amp; BA$1) + COUNTIFS(rutas!$C$3:$C$200, "=" &amp; BA$1, rutas!$D$3:$D$200, "=" &amp; $A17)&gt; 0, 1, 0)</f>
        <v>0</v>
      </c>
      <c r="BB17" s="24">
        <f> IF(COUNTIFS(rutas!$C$3:$C$200, "=" &amp; $A17, rutas!$D$3:$D$200, "=" &amp; BB$1) + COUNTIFS(rutas!$C$3:$C$200, "=" &amp; BB$1, rutas!$D$3:$D$200, "=" &amp; $A17)&gt; 0, 1, 0)</f>
        <v>0</v>
      </c>
      <c r="BC17" s="24">
        <f> IF(COUNTIFS(rutas!$C$3:$C$200, "=" &amp; $A17, rutas!$D$3:$D$200, "=" &amp; BC$1) + COUNTIFS(rutas!$C$3:$C$200, "=" &amp; BC$1, rutas!$D$3:$D$200, "=" &amp; $A17)&gt; 0, 1, 0)</f>
        <v>0</v>
      </c>
      <c r="BD17" s="24">
        <f> IF(COUNTIFS(rutas!$C$3:$C$200, "=" &amp; $A17, rutas!$D$3:$D$200, "=" &amp; BD$1) + COUNTIFS(rutas!$C$3:$C$200, "=" &amp; BD$1, rutas!$D$3:$D$200, "=" &amp; $A17)&gt; 0, 1, 0)</f>
        <v>0</v>
      </c>
      <c r="BE17" s="24">
        <f> IF(COUNTIFS(rutas!$C$3:$C$200, "=" &amp; $A17, rutas!$D$3:$D$200, "=" &amp; BE$1) + COUNTIFS(rutas!$C$3:$C$200, "=" &amp; BE$1, rutas!$D$3:$D$200, "=" &amp; $A17)&gt; 0, 1, 0)</f>
        <v>0</v>
      </c>
      <c r="BF17" s="24">
        <f> IF(COUNTIFS(rutas!$C$3:$C$200, "=" &amp; $A17, rutas!$D$3:$D$200, "=" &amp; BF$1) + COUNTIFS(rutas!$C$3:$C$200, "=" &amp; BF$1, rutas!$D$3:$D$200, "=" &amp; $A17)&gt; 0, 1, 0)</f>
        <v>0</v>
      </c>
      <c r="BG17" s="24">
        <f> IF(COUNTIFS(rutas!$C$3:$C$200, "=" &amp; $A17, rutas!$D$3:$D$200, "=" &amp; BG$1) + COUNTIFS(rutas!$C$3:$C$200, "=" &amp; BG$1, rutas!$D$3:$D$200, "=" &amp; $A17)&gt; 0, 1, 0)</f>
        <v>0</v>
      </c>
      <c r="BH17" s="24">
        <f> IF(COUNTIFS(rutas!$C$3:$C$200, "=" &amp; $A17, rutas!$D$3:$D$200, "=" &amp; BH$1) + COUNTIFS(rutas!$C$3:$C$200, "=" &amp; BH$1, rutas!$D$3:$D$200, "=" &amp; $A17)&gt; 0, 1, 0)</f>
        <v>0</v>
      </c>
      <c r="BI17" s="24">
        <f> IF(COUNTIFS(rutas!$C$3:$C$200, "=" &amp; $A17, rutas!$D$3:$D$200, "=" &amp; BI$1) + COUNTIFS(rutas!$C$3:$C$200, "=" &amp; BI$1, rutas!$D$3:$D$200, "=" &amp; $A17)&gt; 0, 1, 0)</f>
        <v>0</v>
      </c>
      <c r="BJ17" s="24">
        <f> IF(COUNTIFS(rutas!$C$3:$C$200, "=" &amp; $A17, rutas!$D$3:$D$200, "=" &amp; BJ$1) + COUNTIFS(rutas!$C$3:$C$200, "=" &amp; BJ$1, rutas!$D$3:$D$200, "=" &amp; $A17)&gt; 0, 1, 0)</f>
        <v>1</v>
      </c>
      <c r="BK17" s="24">
        <f> IF(COUNTIFS(rutas!$C$3:$C$200, "=" &amp; $A17, rutas!$D$3:$D$200, "=" &amp; BK$1) + COUNTIFS(rutas!$C$3:$C$200, "=" &amp; BK$1, rutas!$D$3:$D$200, "=" &amp; $A17)&gt; 0, 1, 0)</f>
        <v>0</v>
      </c>
      <c r="BL17" s="24">
        <f> IF(COUNTIFS(rutas!$C$3:$C$200, "=" &amp; $A17, rutas!$D$3:$D$200, "=" &amp; BL$1) + COUNTIFS(rutas!$C$3:$C$200, "=" &amp; BL$1, rutas!$D$3:$D$200, "=" &amp; $A17)&gt; 0, 1, 0)</f>
        <v>0</v>
      </c>
    </row>
    <row r="18">
      <c r="A18" s="19" t="s">
        <v>21</v>
      </c>
      <c r="B18" s="24">
        <f> IF(COUNTIFS(rutas!$C$3:$C$200, "=" &amp; $A18, rutas!$D$3:$D$200, "=" &amp; B$1) + COUNTIFS(rutas!$C$3:$C$200, "=" &amp; B$1, rutas!$D$3:$D$200, "=" &amp; $A18)&gt; 0, 1, 0)</f>
        <v>0</v>
      </c>
      <c r="C18" s="24">
        <f> IF(COUNTIFS(rutas!$C$3:$C$200, "=" &amp; $A18, rutas!$D$3:$D$200, "=" &amp; C$1) + COUNTIFS(rutas!$C$3:$C$200, "=" &amp; C$1, rutas!$D$3:$D$200, "=" &amp; $A18)&gt; 0, 1, 0)</f>
        <v>0</v>
      </c>
      <c r="D18" s="24">
        <f> IF(COUNTIFS(rutas!$C$3:$C$200, "=" &amp; $A18, rutas!$D$3:$D$200, "=" &amp; D$1) + COUNTIFS(rutas!$C$3:$C$200, "=" &amp; D$1, rutas!$D$3:$D$200, "=" &amp; $A18)&gt; 0, 1, 0)</f>
        <v>0</v>
      </c>
      <c r="E18" s="24">
        <f> IF(COUNTIFS(rutas!$C$3:$C$200, "=" &amp; $A18, rutas!$D$3:$D$200, "=" &amp; E$1) + COUNTIFS(rutas!$C$3:$C$200, "=" &amp; E$1, rutas!$D$3:$D$200, "=" &amp; $A18)&gt; 0, 1, 0)</f>
        <v>1</v>
      </c>
      <c r="F18" s="24">
        <f> IF(COUNTIFS(rutas!$C$3:$C$200, "=" &amp; $A18, rutas!$D$3:$D$200, "=" &amp; F$1) + COUNTIFS(rutas!$C$3:$C$200, "=" &amp; F$1, rutas!$D$3:$D$200, "=" &amp; $A18)&gt; 0, 1, 0)</f>
        <v>0</v>
      </c>
      <c r="G18" s="24">
        <f> IF(COUNTIFS(rutas!$C$3:$C$200, "=" &amp; $A18, rutas!$D$3:$D$200, "=" &amp; G$1) + COUNTIFS(rutas!$C$3:$C$200, "=" &amp; G$1, rutas!$D$3:$D$200, "=" &amp; $A18)&gt; 0, 1, 0)</f>
        <v>0</v>
      </c>
      <c r="H18" s="24">
        <f> IF(COUNTIFS(rutas!$C$3:$C$200, "=" &amp; $A18, rutas!$D$3:$D$200, "=" &amp; H$1) + COUNTIFS(rutas!$C$3:$C$200, "=" &amp; H$1, rutas!$D$3:$D$200, "=" &amp; $A18)&gt; 0, 1, 0)</f>
        <v>0</v>
      </c>
      <c r="I18" s="24">
        <f> IF(COUNTIFS(rutas!$C$3:$C$200, "=" &amp; $A18, rutas!$D$3:$D$200, "=" &amp; I$1) + COUNTIFS(rutas!$C$3:$C$200, "=" &amp; I$1, rutas!$D$3:$D$200, "=" &amp; $A18)&gt; 0, 1, 0)</f>
        <v>0</v>
      </c>
      <c r="J18" s="24">
        <f> IF(COUNTIFS(rutas!$C$3:$C$200, "=" &amp; $A18, rutas!$D$3:$D$200, "=" &amp; J$1) + COUNTIFS(rutas!$C$3:$C$200, "=" &amp; J$1, rutas!$D$3:$D$200, "=" &amp; $A18)&gt; 0, 1, 0)</f>
        <v>0</v>
      </c>
      <c r="K18" s="24">
        <f> IF(COUNTIFS(rutas!$C$3:$C$200, "=" &amp; $A18, rutas!$D$3:$D$200, "=" &amp; K$1) + COUNTIFS(rutas!$C$3:$C$200, "=" &amp; K$1, rutas!$D$3:$D$200, "=" &amp; $A18)&gt; 0, 1, 0)</f>
        <v>0</v>
      </c>
      <c r="L18" s="24">
        <f> IF(COUNTIFS(rutas!$C$3:$C$200, "=" &amp; $A18, rutas!$D$3:$D$200, "=" &amp; L$1) + COUNTIFS(rutas!$C$3:$C$200, "=" &amp; L$1, rutas!$D$3:$D$200, "=" &amp; $A18)&gt; 0, 1, 0)</f>
        <v>0</v>
      </c>
      <c r="M18" s="24">
        <f> IF(COUNTIFS(rutas!$C$3:$C$200, "=" &amp; $A18, rutas!$D$3:$D$200, "=" &amp; M$1) + COUNTIFS(rutas!$C$3:$C$200, "=" &amp; M$1, rutas!$D$3:$D$200, "=" &amp; $A18)&gt; 0, 1, 0)</f>
        <v>0</v>
      </c>
      <c r="N18" s="24">
        <f> IF(COUNTIFS(rutas!$C$3:$C$200, "=" &amp; $A18, rutas!$D$3:$D$200, "=" &amp; N$1) + COUNTIFS(rutas!$C$3:$C$200, "=" &amp; N$1, rutas!$D$3:$D$200, "=" &amp; $A18)&gt; 0, 1, 0)</f>
        <v>0</v>
      </c>
      <c r="O18" s="24">
        <f> IF(COUNTIFS(rutas!$C$3:$C$200, "=" &amp; $A18, rutas!$D$3:$D$200, "=" &amp; O$1) + COUNTIFS(rutas!$C$3:$C$200, "=" &amp; O$1, rutas!$D$3:$D$200, "=" &amp; $A18)&gt; 0, 1, 0)</f>
        <v>0</v>
      </c>
      <c r="P18" s="24">
        <f> IF(COUNTIFS(rutas!$C$3:$C$200, "=" &amp; $A18, rutas!$D$3:$D$200, "=" &amp; P$1) + COUNTIFS(rutas!$C$3:$C$200, "=" &amp; P$1, rutas!$D$3:$D$200, "=" &amp; $A18)&gt; 0, 1, 0)</f>
        <v>0</v>
      </c>
      <c r="Q18" s="24">
        <f> IF(COUNTIFS(rutas!$C$3:$C$200, "=" &amp; $A18, rutas!$D$3:$D$200, "=" &amp; Q$1) + COUNTIFS(rutas!$C$3:$C$200, "=" &amp; Q$1, rutas!$D$3:$D$200, "=" &amp; $A18)&gt; 0, 1, 0)</f>
        <v>0</v>
      </c>
      <c r="R18" s="24">
        <f> IF(COUNTIFS(rutas!$C$3:$C$200, "=" &amp; $A18, rutas!$D$3:$D$200, "=" &amp; R$1) + COUNTIFS(rutas!$C$3:$C$200, "=" &amp; R$1, rutas!$D$3:$D$200, "=" &amp; $A18)&gt; 0, 1, 0)</f>
        <v>0</v>
      </c>
      <c r="S18" s="24">
        <f> IF(COUNTIFS(rutas!$C$3:$C$200, "=" &amp; $A18, rutas!$D$3:$D$200, "=" &amp; S$1) + COUNTIFS(rutas!$C$3:$C$200, "=" &amp; S$1, rutas!$D$3:$D$200, "=" &amp; $A18)&gt; 0, 1, 0)</f>
        <v>0</v>
      </c>
      <c r="T18" s="24">
        <f> IF(COUNTIFS(rutas!$C$3:$C$200, "=" &amp; $A18, rutas!$D$3:$D$200, "=" &amp; T$1) + COUNTIFS(rutas!$C$3:$C$200, "=" &amp; T$1, rutas!$D$3:$D$200, "=" &amp; $A18)&gt; 0, 1, 0)</f>
        <v>0</v>
      </c>
      <c r="U18" s="24">
        <f> IF(COUNTIFS(rutas!$C$3:$C$200, "=" &amp; $A18, rutas!$D$3:$D$200, "=" &amp; U$1) + COUNTIFS(rutas!$C$3:$C$200, "=" &amp; U$1, rutas!$D$3:$D$200, "=" &amp; $A18)&gt; 0, 1, 0)</f>
        <v>0</v>
      </c>
      <c r="V18" s="24">
        <f> IF(COUNTIFS(rutas!$C$3:$C$200, "=" &amp; $A18, rutas!$D$3:$D$200, "=" &amp; V$1) + COUNTIFS(rutas!$C$3:$C$200, "=" &amp; V$1, rutas!$D$3:$D$200, "=" &amp; $A18)&gt; 0, 1, 0)</f>
        <v>0</v>
      </c>
      <c r="W18" s="24">
        <f> IF(COUNTIFS(rutas!$C$3:$C$200, "=" &amp; $A18, rutas!$D$3:$D$200, "=" &amp; W$1) + COUNTIFS(rutas!$C$3:$C$200, "=" &amp; W$1, rutas!$D$3:$D$200, "=" &amp; $A18)&gt; 0, 1, 0)</f>
        <v>0</v>
      </c>
      <c r="X18" s="24">
        <f> IF(COUNTIFS(rutas!$C$3:$C$200, "=" &amp; $A18, rutas!$D$3:$D$200, "=" &amp; X$1) + COUNTIFS(rutas!$C$3:$C$200, "=" &amp; X$1, rutas!$D$3:$D$200, "=" &amp; $A18)&gt; 0, 1, 0)</f>
        <v>0</v>
      </c>
      <c r="Y18" s="24">
        <f> IF(COUNTIFS(rutas!$C$3:$C$200, "=" &amp; $A18, rutas!$D$3:$D$200, "=" &amp; Y$1) + COUNTIFS(rutas!$C$3:$C$200, "=" &amp; Y$1, rutas!$D$3:$D$200, "=" &amp; $A18)&gt; 0, 1, 0)</f>
        <v>0</v>
      </c>
      <c r="Z18" s="24">
        <f> IF(COUNTIFS(rutas!$C$3:$C$200, "=" &amp; $A18, rutas!$D$3:$D$200, "=" &amp; Z$1) + COUNTIFS(rutas!$C$3:$C$200, "=" &amp; Z$1, rutas!$D$3:$D$200, "=" &amp; $A18)&gt; 0, 1, 0)</f>
        <v>0</v>
      </c>
      <c r="AA18" s="24">
        <f> IF(COUNTIFS(rutas!$C$3:$C$200, "=" &amp; $A18, rutas!$D$3:$D$200, "=" &amp; AA$1) + COUNTIFS(rutas!$C$3:$C$200, "=" &amp; AA$1, rutas!$D$3:$D$200, "=" &amp; $A18)&gt; 0, 1, 0)</f>
        <v>0</v>
      </c>
      <c r="AB18" s="24">
        <f> IF(COUNTIFS(rutas!$C$3:$C$200, "=" &amp; $A18, rutas!$D$3:$D$200, "=" &amp; AB$1) + COUNTIFS(rutas!$C$3:$C$200, "=" &amp; AB$1, rutas!$D$3:$D$200, "=" &amp; $A18)&gt; 0, 1, 0)</f>
        <v>0</v>
      </c>
      <c r="AC18" s="24">
        <f> IF(COUNTIFS(rutas!$C$3:$C$200, "=" &amp; $A18, rutas!$D$3:$D$200, "=" &amp; AC$1) + COUNTIFS(rutas!$C$3:$C$200, "=" &amp; AC$1, rutas!$D$3:$D$200, "=" &amp; $A18)&gt; 0, 1, 0)</f>
        <v>0</v>
      </c>
      <c r="AD18" s="24">
        <f> IF(COUNTIFS(rutas!$C$3:$C$200, "=" &amp; $A18, rutas!$D$3:$D$200, "=" &amp; AD$1) + COUNTIFS(rutas!$C$3:$C$200, "=" &amp; AD$1, rutas!$D$3:$D$200, "=" &amp; $A18)&gt; 0, 1, 0)</f>
        <v>0</v>
      </c>
      <c r="AE18" s="24">
        <f> IF(COUNTIFS(rutas!$C$3:$C$200, "=" &amp; $A18, rutas!$D$3:$D$200, "=" &amp; AE$1) + COUNTIFS(rutas!$C$3:$C$200, "=" &amp; AE$1, rutas!$D$3:$D$200, "=" &amp; $A18)&gt; 0, 1, 0)</f>
        <v>0</v>
      </c>
      <c r="AF18" s="24">
        <f> IF(COUNTIFS(rutas!$C$3:$C$200, "=" &amp; $A18, rutas!$D$3:$D$200, "=" &amp; AF$1) + COUNTIFS(rutas!$C$3:$C$200, "=" &amp; AF$1, rutas!$D$3:$D$200, "=" &amp; $A18)&gt; 0, 1, 0)</f>
        <v>0</v>
      </c>
      <c r="AG18" s="24">
        <f> IF(COUNTIFS(rutas!$C$3:$C$200, "=" &amp; $A18, rutas!$D$3:$D$200, "=" &amp; AG$1) + COUNTIFS(rutas!$C$3:$C$200, "=" &amp; AG$1, rutas!$D$3:$D$200, "=" &amp; $A18)&gt; 0, 1, 0)</f>
        <v>0</v>
      </c>
      <c r="AH18" s="24">
        <f> IF(COUNTIFS(rutas!$C$3:$C$200, "=" &amp; $A18, rutas!$D$3:$D$200, "=" &amp; AH$1) + COUNTIFS(rutas!$C$3:$C$200, "=" &amp; AH$1, rutas!$D$3:$D$200, "=" &amp; $A18)&gt; 0, 1, 0)</f>
        <v>0</v>
      </c>
      <c r="AI18" s="24">
        <f> IF(COUNTIFS(rutas!$C$3:$C$200, "=" &amp; $A18, rutas!$D$3:$D$200, "=" &amp; AI$1) + COUNTIFS(rutas!$C$3:$C$200, "=" &amp; AI$1, rutas!$D$3:$D$200, "=" &amp; $A18)&gt; 0, 1, 0)</f>
        <v>0</v>
      </c>
      <c r="AJ18" s="24">
        <f> IF(COUNTIFS(rutas!$C$3:$C$200, "=" &amp; $A18, rutas!$D$3:$D$200, "=" &amp; AJ$1) + COUNTIFS(rutas!$C$3:$C$200, "=" &amp; AJ$1, rutas!$D$3:$D$200, "=" &amp; $A18)&gt; 0, 1, 0)</f>
        <v>0</v>
      </c>
      <c r="AK18" s="24">
        <f> IF(COUNTIFS(rutas!$C$3:$C$200, "=" &amp; $A18, rutas!$D$3:$D$200, "=" &amp; AK$1) + COUNTIFS(rutas!$C$3:$C$200, "=" &amp; AK$1, rutas!$D$3:$D$200, "=" &amp; $A18)&gt; 0, 1, 0)</f>
        <v>0</v>
      </c>
      <c r="AL18" s="24">
        <f> IF(COUNTIFS(rutas!$C$3:$C$200, "=" &amp; $A18, rutas!$D$3:$D$200, "=" &amp; AL$1) + COUNTIFS(rutas!$C$3:$C$200, "=" &amp; AL$1, rutas!$D$3:$D$200, "=" &amp; $A18)&gt; 0, 1, 0)</f>
        <v>0</v>
      </c>
      <c r="AM18" s="24">
        <f> IF(COUNTIFS(rutas!$C$3:$C$200, "=" &amp; $A18, rutas!$D$3:$D$200, "=" &amp; AM$1) + COUNTIFS(rutas!$C$3:$C$200, "=" &amp; AM$1, rutas!$D$3:$D$200, "=" &amp; $A18)&gt; 0, 1, 0)</f>
        <v>0</v>
      </c>
      <c r="AN18" s="24">
        <f> IF(COUNTIFS(rutas!$C$3:$C$200, "=" &amp; $A18, rutas!$D$3:$D$200, "=" &amp; AN$1) + COUNTIFS(rutas!$C$3:$C$200, "=" &amp; AN$1, rutas!$D$3:$D$200, "=" &amp; $A18)&gt; 0, 1, 0)</f>
        <v>0</v>
      </c>
      <c r="AO18" s="24">
        <f> IF(COUNTIFS(rutas!$C$3:$C$200, "=" &amp; $A18, rutas!$D$3:$D$200, "=" &amp; AO$1) + COUNTIFS(rutas!$C$3:$C$200, "=" &amp; AO$1, rutas!$D$3:$D$200, "=" &amp; $A18)&gt; 0, 1, 0)</f>
        <v>0</v>
      </c>
      <c r="AP18" s="24">
        <f> IF(COUNTIFS(rutas!$C$3:$C$200, "=" &amp; $A18, rutas!$D$3:$D$200, "=" &amp; AP$1) + COUNTIFS(rutas!$C$3:$C$200, "=" &amp; AP$1, rutas!$D$3:$D$200, "=" &amp; $A18)&gt; 0, 1, 0)</f>
        <v>0</v>
      </c>
      <c r="AQ18" s="24">
        <f> IF(COUNTIFS(rutas!$C$3:$C$200, "=" &amp; $A18, rutas!$D$3:$D$200, "=" &amp; AQ$1) + COUNTIFS(rutas!$C$3:$C$200, "=" &amp; AQ$1, rutas!$D$3:$D$200, "=" &amp; $A18)&gt; 0, 1, 0)</f>
        <v>0</v>
      </c>
      <c r="AR18" s="24">
        <f> IF(COUNTIFS(rutas!$C$3:$C$200, "=" &amp; $A18, rutas!$D$3:$D$200, "=" &amp; AR$1) + COUNTIFS(rutas!$C$3:$C$200, "=" &amp; AR$1, rutas!$D$3:$D$200, "=" &amp; $A18)&gt; 0, 1, 0)</f>
        <v>0</v>
      </c>
      <c r="AS18" s="24">
        <f> IF(COUNTIFS(rutas!$C$3:$C$200, "=" &amp; $A18, rutas!$D$3:$D$200, "=" &amp; AS$1) + COUNTIFS(rutas!$C$3:$C$200, "=" &amp; AS$1, rutas!$D$3:$D$200, "=" &amp; $A18)&gt; 0, 1, 0)</f>
        <v>0</v>
      </c>
      <c r="AT18" s="24">
        <f> IF(COUNTIFS(rutas!$C$3:$C$200, "=" &amp; $A18, rutas!$D$3:$D$200, "=" &amp; AT$1) + COUNTIFS(rutas!$C$3:$C$200, "=" &amp; AT$1, rutas!$D$3:$D$200, "=" &amp; $A18)&gt; 0, 1, 0)</f>
        <v>0</v>
      </c>
      <c r="AU18" s="24">
        <f> IF(COUNTIFS(rutas!$C$3:$C$200, "=" &amp; $A18, rutas!$D$3:$D$200, "=" &amp; AU$1) + COUNTIFS(rutas!$C$3:$C$200, "=" &amp; AU$1, rutas!$D$3:$D$200, "=" &amp; $A18)&gt; 0, 1, 0)</f>
        <v>0</v>
      </c>
      <c r="AV18" s="24">
        <f> IF(COUNTIFS(rutas!$C$3:$C$200, "=" &amp; $A18, rutas!$D$3:$D$200, "=" &amp; AV$1) + COUNTIFS(rutas!$C$3:$C$200, "=" &amp; AV$1, rutas!$D$3:$D$200, "=" &amp; $A18)&gt; 0, 1, 0)</f>
        <v>0</v>
      </c>
      <c r="AW18" s="24">
        <f> IF(COUNTIFS(rutas!$C$3:$C$200, "=" &amp; $A18, rutas!$D$3:$D$200, "=" &amp; AW$1) + COUNTIFS(rutas!$C$3:$C$200, "=" &amp; AW$1, rutas!$D$3:$D$200, "=" &amp; $A18)&gt; 0, 1, 0)</f>
        <v>0</v>
      </c>
      <c r="AX18" s="24">
        <f> IF(COUNTIFS(rutas!$C$3:$C$200, "=" &amp; $A18, rutas!$D$3:$D$200, "=" &amp; AX$1) + COUNTIFS(rutas!$C$3:$C$200, "=" &amp; AX$1, rutas!$D$3:$D$200, "=" &amp; $A18)&gt; 0, 1, 0)</f>
        <v>0</v>
      </c>
      <c r="AY18" s="24">
        <f> IF(COUNTIFS(rutas!$C$3:$C$200, "=" &amp; $A18, rutas!$D$3:$D$200, "=" &amp; AY$1) + COUNTIFS(rutas!$C$3:$C$200, "=" &amp; AY$1, rutas!$D$3:$D$200, "=" &amp; $A18)&gt; 0, 1, 0)</f>
        <v>0</v>
      </c>
      <c r="AZ18" s="24">
        <f> IF(COUNTIFS(rutas!$C$3:$C$200, "=" &amp; $A18, rutas!$D$3:$D$200, "=" &amp; AZ$1) + COUNTIFS(rutas!$C$3:$C$200, "=" &amp; AZ$1, rutas!$D$3:$D$200, "=" &amp; $A18)&gt; 0, 1, 0)</f>
        <v>0</v>
      </c>
      <c r="BA18" s="24">
        <f> IF(COUNTIFS(rutas!$C$3:$C$200, "=" &amp; $A18, rutas!$D$3:$D$200, "=" &amp; BA$1) + COUNTIFS(rutas!$C$3:$C$200, "=" &amp; BA$1, rutas!$D$3:$D$200, "=" &amp; $A18)&gt; 0, 1, 0)</f>
        <v>0</v>
      </c>
      <c r="BB18" s="24">
        <f> IF(COUNTIFS(rutas!$C$3:$C$200, "=" &amp; $A18, rutas!$D$3:$D$200, "=" &amp; BB$1) + COUNTIFS(rutas!$C$3:$C$200, "=" &amp; BB$1, rutas!$D$3:$D$200, "=" &amp; $A18)&gt; 0, 1, 0)</f>
        <v>0</v>
      </c>
      <c r="BC18" s="24">
        <f> IF(COUNTIFS(rutas!$C$3:$C$200, "=" &amp; $A18, rutas!$D$3:$D$200, "=" &amp; BC$1) + COUNTIFS(rutas!$C$3:$C$200, "=" &amp; BC$1, rutas!$D$3:$D$200, "=" &amp; $A18)&gt; 0, 1, 0)</f>
        <v>0</v>
      </c>
      <c r="BD18" s="24">
        <f> IF(COUNTIFS(rutas!$C$3:$C$200, "=" &amp; $A18, rutas!$D$3:$D$200, "=" &amp; BD$1) + COUNTIFS(rutas!$C$3:$C$200, "=" &amp; BD$1, rutas!$D$3:$D$200, "=" &amp; $A18)&gt; 0, 1, 0)</f>
        <v>0</v>
      </c>
      <c r="BE18" s="24">
        <f> IF(COUNTIFS(rutas!$C$3:$C$200, "=" &amp; $A18, rutas!$D$3:$D$200, "=" &amp; BE$1) + COUNTIFS(rutas!$C$3:$C$200, "=" &amp; BE$1, rutas!$D$3:$D$200, "=" &amp; $A18)&gt; 0, 1, 0)</f>
        <v>0</v>
      </c>
      <c r="BF18" s="24">
        <f> IF(COUNTIFS(rutas!$C$3:$C$200, "=" &amp; $A18, rutas!$D$3:$D$200, "=" &amp; BF$1) + COUNTIFS(rutas!$C$3:$C$200, "=" &amp; BF$1, rutas!$D$3:$D$200, "=" &amp; $A18)&gt; 0, 1, 0)</f>
        <v>0</v>
      </c>
      <c r="BG18" s="24">
        <f> IF(COUNTIFS(rutas!$C$3:$C$200, "=" &amp; $A18, rutas!$D$3:$D$200, "=" &amp; BG$1) + COUNTIFS(rutas!$C$3:$C$200, "=" &amp; BG$1, rutas!$D$3:$D$200, "=" &amp; $A18)&gt; 0, 1, 0)</f>
        <v>0</v>
      </c>
      <c r="BH18" s="24">
        <f> IF(COUNTIFS(rutas!$C$3:$C$200, "=" &amp; $A18, rutas!$D$3:$D$200, "=" &amp; BH$1) + COUNTIFS(rutas!$C$3:$C$200, "=" &amp; BH$1, rutas!$D$3:$D$200, "=" &amp; $A18)&gt; 0, 1, 0)</f>
        <v>0</v>
      </c>
      <c r="BI18" s="24">
        <f> IF(COUNTIFS(rutas!$C$3:$C$200, "=" &amp; $A18, rutas!$D$3:$D$200, "=" &amp; BI$1) + COUNTIFS(rutas!$C$3:$C$200, "=" &amp; BI$1, rutas!$D$3:$D$200, "=" &amp; $A18)&gt; 0, 1, 0)</f>
        <v>0</v>
      </c>
      <c r="BJ18" s="24">
        <f> IF(COUNTIFS(rutas!$C$3:$C$200, "=" &amp; $A18, rutas!$D$3:$D$200, "=" &amp; BJ$1) + COUNTIFS(rutas!$C$3:$C$200, "=" &amp; BJ$1, rutas!$D$3:$D$200, "=" &amp; $A18)&gt; 0, 1, 0)</f>
        <v>0</v>
      </c>
      <c r="BK18" s="24">
        <f> IF(COUNTIFS(rutas!$C$3:$C$200, "=" &amp; $A18, rutas!$D$3:$D$200, "=" &amp; BK$1) + COUNTIFS(rutas!$C$3:$C$200, "=" &amp; BK$1, rutas!$D$3:$D$200, "=" &amp; $A18)&gt; 0, 1, 0)</f>
        <v>0</v>
      </c>
      <c r="BL18" s="24">
        <f> IF(COUNTIFS(rutas!$C$3:$C$200, "=" &amp; $A18, rutas!$D$3:$D$200, "=" &amp; BL$1) + COUNTIFS(rutas!$C$3:$C$200, "=" &amp; BL$1, rutas!$D$3:$D$200, "=" &amp; $A18)&gt; 0, 1, 0)</f>
        <v>0</v>
      </c>
    </row>
    <row r="19">
      <c r="A19" s="19" t="s">
        <v>22</v>
      </c>
      <c r="B19" s="24">
        <f> IF(COUNTIFS(rutas!$C$3:$C$200, "=" &amp; $A19, rutas!$D$3:$D$200, "=" &amp; B$1) + COUNTIFS(rutas!$C$3:$C$200, "=" &amp; B$1, rutas!$D$3:$D$200, "=" &amp; $A19)&gt; 0, 1, 0)</f>
        <v>0</v>
      </c>
      <c r="C19" s="24">
        <f> IF(COUNTIFS(rutas!$C$3:$C$200, "=" &amp; $A19, rutas!$D$3:$D$200, "=" &amp; C$1) + COUNTIFS(rutas!$C$3:$C$200, "=" &amp; C$1, rutas!$D$3:$D$200, "=" &amp; $A19)&gt; 0, 1, 0)</f>
        <v>0</v>
      </c>
      <c r="D19" s="24">
        <f> IF(COUNTIFS(rutas!$C$3:$C$200, "=" &amp; $A19, rutas!$D$3:$D$200, "=" &amp; D$1) + COUNTIFS(rutas!$C$3:$C$200, "=" &amp; D$1, rutas!$D$3:$D$200, "=" &amp; $A19)&gt; 0, 1, 0)</f>
        <v>0</v>
      </c>
      <c r="E19" s="24">
        <f> IF(COUNTIFS(rutas!$C$3:$C$200, "=" &amp; $A19, rutas!$D$3:$D$200, "=" &amp; E$1) + COUNTIFS(rutas!$C$3:$C$200, "=" &amp; E$1, rutas!$D$3:$D$200, "=" &amp; $A19)&gt; 0, 1, 0)</f>
        <v>1</v>
      </c>
      <c r="F19" s="24">
        <f> IF(COUNTIFS(rutas!$C$3:$C$200, "=" &amp; $A19, rutas!$D$3:$D$200, "=" &amp; F$1) + COUNTIFS(rutas!$C$3:$C$200, "=" &amp; F$1, rutas!$D$3:$D$200, "=" &amp; $A19)&gt; 0, 1, 0)</f>
        <v>0</v>
      </c>
      <c r="G19" s="24">
        <f> IF(COUNTIFS(rutas!$C$3:$C$200, "=" &amp; $A19, rutas!$D$3:$D$200, "=" &amp; G$1) + COUNTIFS(rutas!$C$3:$C$200, "=" &amp; G$1, rutas!$D$3:$D$200, "=" &amp; $A19)&gt; 0, 1, 0)</f>
        <v>0</v>
      </c>
      <c r="H19" s="24">
        <f> IF(COUNTIFS(rutas!$C$3:$C$200, "=" &amp; $A19, rutas!$D$3:$D$200, "=" &amp; H$1) + COUNTIFS(rutas!$C$3:$C$200, "=" &amp; H$1, rutas!$D$3:$D$200, "=" &amp; $A19)&gt; 0, 1, 0)</f>
        <v>0</v>
      </c>
      <c r="I19" s="24">
        <f> IF(COUNTIFS(rutas!$C$3:$C$200, "=" &amp; $A19, rutas!$D$3:$D$200, "=" &amp; I$1) + COUNTIFS(rutas!$C$3:$C$200, "=" &amp; I$1, rutas!$D$3:$D$200, "=" &amp; $A19)&gt; 0, 1, 0)</f>
        <v>0</v>
      </c>
      <c r="J19" s="24">
        <f> IF(COUNTIFS(rutas!$C$3:$C$200, "=" &amp; $A19, rutas!$D$3:$D$200, "=" &amp; J$1) + COUNTIFS(rutas!$C$3:$C$200, "=" &amp; J$1, rutas!$D$3:$D$200, "=" &amp; $A19)&gt; 0, 1, 0)</f>
        <v>0</v>
      </c>
      <c r="K19" s="24">
        <f> IF(COUNTIFS(rutas!$C$3:$C$200, "=" &amp; $A19, rutas!$D$3:$D$200, "=" &amp; K$1) + COUNTIFS(rutas!$C$3:$C$200, "=" &amp; K$1, rutas!$D$3:$D$200, "=" &amp; $A19)&gt; 0, 1, 0)</f>
        <v>0</v>
      </c>
      <c r="L19" s="24">
        <f> IF(COUNTIFS(rutas!$C$3:$C$200, "=" &amp; $A19, rutas!$D$3:$D$200, "=" &amp; L$1) + COUNTIFS(rutas!$C$3:$C$200, "=" &amp; L$1, rutas!$D$3:$D$200, "=" &amp; $A19)&gt; 0, 1, 0)</f>
        <v>0</v>
      </c>
      <c r="M19" s="24">
        <f> IF(COUNTIFS(rutas!$C$3:$C$200, "=" &amp; $A19, rutas!$D$3:$D$200, "=" &amp; M$1) + COUNTIFS(rutas!$C$3:$C$200, "=" &amp; M$1, rutas!$D$3:$D$200, "=" &amp; $A19)&gt; 0, 1, 0)</f>
        <v>0</v>
      </c>
      <c r="N19" s="24">
        <f> IF(COUNTIFS(rutas!$C$3:$C$200, "=" &amp; $A19, rutas!$D$3:$D$200, "=" &amp; N$1) + COUNTIFS(rutas!$C$3:$C$200, "=" &amp; N$1, rutas!$D$3:$D$200, "=" &amp; $A19)&gt; 0, 1, 0)</f>
        <v>0</v>
      </c>
      <c r="O19" s="24">
        <f> IF(COUNTIFS(rutas!$C$3:$C$200, "=" &amp; $A19, rutas!$D$3:$D$200, "=" &amp; O$1) + COUNTIFS(rutas!$C$3:$C$200, "=" &amp; O$1, rutas!$D$3:$D$200, "=" &amp; $A19)&gt; 0, 1, 0)</f>
        <v>1</v>
      </c>
      <c r="P19" s="24">
        <f> IF(COUNTIFS(rutas!$C$3:$C$200, "=" &amp; $A19, rutas!$D$3:$D$200, "=" &amp; P$1) + COUNTIFS(rutas!$C$3:$C$200, "=" &amp; P$1, rutas!$D$3:$D$200, "=" &amp; $A19)&gt; 0, 1, 0)</f>
        <v>0</v>
      </c>
      <c r="Q19" s="24">
        <f> IF(COUNTIFS(rutas!$C$3:$C$200, "=" &amp; $A19, rutas!$D$3:$D$200, "=" &amp; Q$1) + COUNTIFS(rutas!$C$3:$C$200, "=" &amp; Q$1, rutas!$D$3:$D$200, "=" &amp; $A19)&gt; 0, 1, 0)</f>
        <v>0</v>
      </c>
      <c r="R19" s="24">
        <f> IF(COUNTIFS(rutas!$C$3:$C$200, "=" &amp; $A19, rutas!$D$3:$D$200, "=" &amp; R$1) + COUNTIFS(rutas!$C$3:$C$200, "=" &amp; R$1, rutas!$D$3:$D$200, "=" &amp; $A19)&gt; 0, 1, 0)</f>
        <v>0</v>
      </c>
      <c r="S19" s="24">
        <f> IF(COUNTIFS(rutas!$C$3:$C$200, "=" &amp; $A19, rutas!$D$3:$D$200, "=" &amp; S$1) + COUNTIFS(rutas!$C$3:$C$200, "=" &amp; S$1, rutas!$D$3:$D$200, "=" &amp; $A19)&gt; 0, 1, 0)</f>
        <v>0</v>
      </c>
      <c r="T19" s="24">
        <f> IF(COUNTIFS(rutas!$C$3:$C$200, "=" &amp; $A19, rutas!$D$3:$D$200, "=" &amp; T$1) + COUNTIFS(rutas!$C$3:$C$200, "=" &amp; T$1, rutas!$D$3:$D$200, "=" &amp; $A19)&gt; 0, 1, 0)</f>
        <v>0</v>
      </c>
      <c r="U19" s="24">
        <f> IF(COUNTIFS(rutas!$C$3:$C$200, "=" &amp; $A19, rutas!$D$3:$D$200, "=" &amp; U$1) + COUNTIFS(rutas!$C$3:$C$200, "=" &amp; U$1, rutas!$D$3:$D$200, "=" &amp; $A19)&gt; 0, 1, 0)</f>
        <v>0</v>
      </c>
      <c r="V19" s="24">
        <f> IF(COUNTIFS(rutas!$C$3:$C$200, "=" &amp; $A19, rutas!$D$3:$D$200, "=" &amp; V$1) + COUNTIFS(rutas!$C$3:$C$200, "=" &amp; V$1, rutas!$D$3:$D$200, "=" &amp; $A19)&gt; 0, 1, 0)</f>
        <v>0</v>
      </c>
      <c r="W19" s="24">
        <f> IF(COUNTIFS(rutas!$C$3:$C$200, "=" &amp; $A19, rutas!$D$3:$D$200, "=" &amp; W$1) + COUNTIFS(rutas!$C$3:$C$200, "=" &amp; W$1, rutas!$D$3:$D$200, "=" &amp; $A19)&gt; 0, 1, 0)</f>
        <v>0</v>
      </c>
      <c r="X19" s="24">
        <f> IF(COUNTIFS(rutas!$C$3:$C$200, "=" &amp; $A19, rutas!$D$3:$D$200, "=" &amp; X$1) + COUNTIFS(rutas!$C$3:$C$200, "=" &amp; X$1, rutas!$D$3:$D$200, "=" &amp; $A19)&gt; 0, 1, 0)</f>
        <v>0</v>
      </c>
      <c r="Y19" s="24">
        <f> IF(COUNTIFS(rutas!$C$3:$C$200, "=" &amp; $A19, rutas!$D$3:$D$200, "=" &amp; Y$1) + COUNTIFS(rutas!$C$3:$C$200, "=" &amp; Y$1, rutas!$D$3:$D$200, "=" &amp; $A19)&gt; 0, 1, 0)</f>
        <v>0</v>
      </c>
      <c r="Z19" s="24">
        <f> IF(COUNTIFS(rutas!$C$3:$C$200, "=" &amp; $A19, rutas!$D$3:$D$200, "=" &amp; Z$1) + COUNTIFS(rutas!$C$3:$C$200, "=" &amp; Z$1, rutas!$D$3:$D$200, "=" &amp; $A19)&gt; 0, 1, 0)</f>
        <v>0</v>
      </c>
      <c r="AA19" s="24">
        <f> IF(COUNTIFS(rutas!$C$3:$C$200, "=" &amp; $A19, rutas!$D$3:$D$200, "=" &amp; AA$1) + COUNTIFS(rutas!$C$3:$C$200, "=" &amp; AA$1, rutas!$D$3:$D$200, "=" &amp; $A19)&gt; 0, 1, 0)</f>
        <v>0</v>
      </c>
      <c r="AB19" s="24">
        <f> IF(COUNTIFS(rutas!$C$3:$C$200, "=" &amp; $A19, rutas!$D$3:$D$200, "=" &amp; AB$1) + COUNTIFS(rutas!$C$3:$C$200, "=" &amp; AB$1, rutas!$D$3:$D$200, "=" &amp; $A19)&gt; 0, 1, 0)</f>
        <v>0</v>
      </c>
      <c r="AC19" s="24">
        <f> IF(COUNTIFS(rutas!$C$3:$C$200, "=" &amp; $A19, rutas!$D$3:$D$200, "=" &amp; AC$1) + COUNTIFS(rutas!$C$3:$C$200, "=" &amp; AC$1, rutas!$D$3:$D$200, "=" &amp; $A19)&gt; 0, 1, 0)</f>
        <v>0</v>
      </c>
      <c r="AD19" s="24">
        <f> IF(COUNTIFS(rutas!$C$3:$C$200, "=" &amp; $A19, rutas!$D$3:$D$200, "=" &amp; AD$1) + COUNTIFS(rutas!$C$3:$C$200, "=" &amp; AD$1, rutas!$D$3:$D$200, "=" &amp; $A19)&gt; 0, 1, 0)</f>
        <v>0</v>
      </c>
      <c r="AE19" s="24">
        <f> IF(COUNTIFS(rutas!$C$3:$C$200, "=" &amp; $A19, rutas!$D$3:$D$200, "=" &amp; AE$1) + COUNTIFS(rutas!$C$3:$C$200, "=" &amp; AE$1, rutas!$D$3:$D$200, "=" &amp; $A19)&gt; 0, 1, 0)</f>
        <v>0</v>
      </c>
      <c r="AF19" s="24">
        <f> IF(COUNTIFS(rutas!$C$3:$C$200, "=" &amp; $A19, rutas!$D$3:$D$200, "=" &amp; AF$1) + COUNTIFS(rutas!$C$3:$C$200, "=" &amp; AF$1, rutas!$D$3:$D$200, "=" &amp; $A19)&gt; 0, 1, 0)</f>
        <v>0</v>
      </c>
      <c r="AG19" s="24">
        <f> IF(COUNTIFS(rutas!$C$3:$C$200, "=" &amp; $A19, rutas!$D$3:$D$200, "=" &amp; AG$1) + COUNTIFS(rutas!$C$3:$C$200, "=" &amp; AG$1, rutas!$D$3:$D$200, "=" &amp; $A19)&gt; 0, 1, 0)</f>
        <v>0</v>
      </c>
      <c r="AH19" s="24">
        <f> IF(COUNTIFS(rutas!$C$3:$C$200, "=" &amp; $A19, rutas!$D$3:$D$200, "=" &amp; AH$1) + COUNTIFS(rutas!$C$3:$C$200, "=" &amp; AH$1, rutas!$D$3:$D$200, "=" &amp; $A19)&gt; 0, 1, 0)</f>
        <v>0</v>
      </c>
      <c r="AI19" s="24">
        <f> IF(COUNTIFS(rutas!$C$3:$C$200, "=" &amp; $A19, rutas!$D$3:$D$200, "=" &amp; AI$1) + COUNTIFS(rutas!$C$3:$C$200, "=" &amp; AI$1, rutas!$D$3:$D$200, "=" &amp; $A19)&gt; 0, 1, 0)</f>
        <v>0</v>
      </c>
      <c r="AJ19" s="24">
        <f> IF(COUNTIFS(rutas!$C$3:$C$200, "=" &amp; $A19, rutas!$D$3:$D$200, "=" &amp; AJ$1) + COUNTIFS(rutas!$C$3:$C$200, "=" &amp; AJ$1, rutas!$D$3:$D$200, "=" &amp; $A19)&gt; 0, 1, 0)</f>
        <v>0</v>
      </c>
      <c r="AK19" s="24">
        <f> IF(COUNTIFS(rutas!$C$3:$C$200, "=" &amp; $A19, rutas!$D$3:$D$200, "=" &amp; AK$1) + COUNTIFS(rutas!$C$3:$C$200, "=" &amp; AK$1, rutas!$D$3:$D$200, "=" &amp; $A19)&gt; 0, 1, 0)</f>
        <v>0</v>
      </c>
      <c r="AL19" s="24">
        <f> IF(COUNTIFS(rutas!$C$3:$C$200, "=" &amp; $A19, rutas!$D$3:$D$200, "=" &amp; AL$1) + COUNTIFS(rutas!$C$3:$C$200, "=" &amp; AL$1, rutas!$D$3:$D$200, "=" &amp; $A19)&gt; 0, 1, 0)</f>
        <v>0</v>
      </c>
      <c r="AM19" s="24">
        <f> IF(COUNTIFS(rutas!$C$3:$C$200, "=" &amp; $A19, rutas!$D$3:$D$200, "=" &amp; AM$1) + COUNTIFS(rutas!$C$3:$C$200, "=" &amp; AM$1, rutas!$D$3:$D$200, "=" &amp; $A19)&gt; 0, 1, 0)</f>
        <v>0</v>
      </c>
      <c r="AN19" s="24">
        <f> IF(COUNTIFS(rutas!$C$3:$C$200, "=" &amp; $A19, rutas!$D$3:$D$200, "=" &amp; AN$1) + COUNTIFS(rutas!$C$3:$C$200, "=" &amp; AN$1, rutas!$D$3:$D$200, "=" &amp; $A19)&gt; 0, 1, 0)</f>
        <v>0</v>
      </c>
      <c r="AO19" s="24">
        <f> IF(COUNTIFS(rutas!$C$3:$C$200, "=" &amp; $A19, rutas!$D$3:$D$200, "=" &amp; AO$1) + COUNTIFS(rutas!$C$3:$C$200, "=" &amp; AO$1, rutas!$D$3:$D$200, "=" &amp; $A19)&gt; 0, 1, 0)</f>
        <v>0</v>
      </c>
      <c r="AP19" s="24">
        <f> IF(COUNTIFS(rutas!$C$3:$C$200, "=" &amp; $A19, rutas!$D$3:$D$200, "=" &amp; AP$1) + COUNTIFS(rutas!$C$3:$C$200, "=" &amp; AP$1, rutas!$D$3:$D$200, "=" &amp; $A19)&gt; 0, 1, 0)</f>
        <v>0</v>
      </c>
      <c r="AQ19" s="24">
        <f> IF(COUNTIFS(rutas!$C$3:$C$200, "=" &amp; $A19, rutas!$D$3:$D$200, "=" &amp; AQ$1) + COUNTIFS(rutas!$C$3:$C$200, "=" &amp; AQ$1, rutas!$D$3:$D$200, "=" &amp; $A19)&gt; 0, 1, 0)</f>
        <v>0</v>
      </c>
      <c r="AR19" s="24">
        <f> IF(COUNTIFS(rutas!$C$3:$C$200, "=" &amp; $A19, rutas!$D$3:$D$200, "=" &amp; AR$1) + COUNTIFS(rutas!$C$3:$C$200, "=" &amp; AR$1, rutas!$D$3:$D$200, "=" &amp; $A19)&gt; 0, 1, 0)</f>
        <v>0</v>
      </c>
      <c r="AS19" s="24">
        <f> IF(COUNTIFS(rutas!$C$3:$C$200, "=" &amp; $A19, rutas!$D$3:$D$200, "=" &amp; AS$1) + COUNTIFS(rutas!$C$3:$C$200, "=" &amp; AS$1, rutas!$D$3:$D$200, "=" &amp; $A19)&gt; 0, 1, 0)</f>
        <v>0</v>
      </c>
      <c r="AT19" s="24">
        <f> IF(COUNTIFS(rutas!$C$3:$C$200, "=" &amp; $A19, rutas!$D$3:$D$200, "=" &amp; AT$1) + COUNTIFS(rutas!$C$3:$C$200, "=" &amp; AT$1, rutas!$D$3:$D$200, "=" &amp; $A19)&gt; 0, 1, 0)</f>
        <v>0</v>
      </c>
      <c r="AU19" s="24">
        <f> IF(COUNTIFS(rutas!$C$3:$C$200, "=" &amp; $A19, rutas!$D$3:$D$200, "=" &amp; AU$1) + COUNTIFS(rutas!$C$3:$C$200, "=" &amp; AU$1, rutas!$D$3:$D$200, "=" &amp; $A19)&gt; 0, 1, 0)</f>
        <v>0</v>
      </c>
      <c r="AV19" s="24">
        <f> IF(COUNTIFS(rutas!$C$3:$C$200, "=" &amp; $A19, rutas!$D$3:$D$200, "=" &amp; AV$1) + COUNTIFS(rutas!$C$3:$C$200, "=" &amp; AV$1, rutas!$D$3:$D$200, "=" &amp; $A19)&gt; 0, 1, 0)</f>
        <v>0</v>
      </c>
      <c r="AW19" s="24">
        <f> IF(COUNTIFS(rutas!$C$3:$C$200, "=" &amp; $A19, rutas!$D$3:$D$200, "=" &amp; AW$1) + COUNTIFS(rutas!$C$3:$C$200, "=" &amp; AW$1, rutas!$D$3:$D$200, "=" &amp; $A19)&gt; 0, 1, 0)</f>
        <v>0</v>
      </c>
      <c r="AX19" s="24">
        <f> IF(COUNTIFS(rutas!$C$3:$C$200, "=" &amp; $A19, rutas!$D$3:$D$200, "=" &amp; AX$1) + COUNTIFS(rutas!$C$3:$C$200, "=" &amp; AX$1, rutas!$D$3:$D$200, "=" &amp; $A19)&gt; 0, 1, 0)</f>
        <v>0</v>
      </c>
      <c r="AY19" s="24">
        <f> IF(COUNTIFS(rutas!$C$3:$C$200, "=" &amp; $A19, rutas!$D$3:$D$200, "=" &amp; AY$1) + COUNTIFS(rutas!$C$3:$C$200, "=" &amp; AY$1, rutas!$D$3:$D$200, "=" &amp; $A19)&gt; 0, 1, 0)</f>
        <v>1</v>
      </c>
      <c r="AZ19" s="24">
        <f> IF(COUNTIFS(rutas!$C$3:$C$200, "=" &amp; $A19, rutas!$D$3:$D$200, "=" &amp; AZ$1) + COUNTIFS(rutas!$C$3:$C$200, "=" &amp; AZ$1, rutas!$D$3:$D$200, "=" &amp; $A19)&gt; 0, 1, 0)</f>
        <v>0</v>
      </c>
      <c r="BA19" s="24">
        <f> IF(COUNTIFS(rutas!$C$3:$C$200, "=" &amp; $A19, rutas!$D$3:$D$200, "=" &amp; BA$1) + COUNTIFS(rutas!$C$3:$C$200, "=" &amp; BA$1, rutas!$D$3:$D$200, "=" &amp; $A19)&gt; 0, 1, 0)</f>
        <v>0</v>
      </c>
      <c r="BB19" s="24">
        <f> IF(COUNTIFS(rutas!$C$3:$C$200, "=" &amp; $A19, rutas!$D$3:$D$200, "=" &amp; BB$1) + COUNTIFS(rutas!$C$3:$C$200, "=" &amp; BB$1, rutas!$D$3:$D$200, "=" &amp; $A19)&gt; 0, 1, 0)</f>
        <v>0</v>
      </c>
      <c r="BC19" s="24">
        <f> IF(COUNTIFS(rutas!$C$3:$C$200, "=" &amp; $A19, rutas!$D$3:$D$200, "=" &amp; BC$1) + COUNTIFS(rutas!$C$3:$C$200, "=" &amp; BC$1, rutas!$D$3:$D$200, "=" &amp; $A19)&gt; 0, 1, 0)</f>
        <v>0</v>
      </c>
      <c r="BD19" s="24">
        <f> IF(COUNTIFS(rutas!$C$3:$C$200, "=" &amp; $A19, rutas!$D$3:$D$200, "=" &amp; BD$1) + COUNTIFS(rutas!$C$3:$C$200, "=" &amp; BD$1, rutas!$D$3:$D$200, "=" &amp; $A19)&gt; 0, 1, 0)</f>
        <v>0</v>
      </c>
      <c r="BE19" s="24">
        <f> IF(COUNTIFS(rutas!$C$3:$C$200, "=" &amp; $A19, rutas!$D$3:$D$200, "=" &amp; BE$1) + COUNTIFS(rutas!$C$3:$C$200, "=" &amp; BE$1, rutas!$D$3:$D$200, "=" &amp; $A19)&gt; 0, 1, 0)</f>
        <v>0</v>
      </c>
      <c r="BF19" s="24">
        <f> IF(COUNTIFS(rutas!$C$3:$C$200, "=" &amp; $A19, rutas!$D$3:$D$200, "=" &amp; BF$1) + COUNTIFS(rutas!$C$3:$C$200, "=" &amp; BF$1, rutas!$D$3:$D$200, "=" &amp; $A19)&gt; 0, 1, 0)</f>
        <v>0</v>
      </c>
      <c r="BG19" s="24">
        <f> IF(COUNTIFS(rutas!$C$3:$C$200, "=" &amp; $A19, rutas!$D$3:$D$200, "=" &amp; BG$1) + COUNTIFS(rutas!$C$3:$C$200, "=" &amp; BG$1, rutas!$D$3:$D$200, "=" &amp; $A19)&gt; 0, 1, 0)</f>
        <v>0</v>
      </c>
      <c r="BH19" s="24">
        <f> IF(COUNTIFS(rutas!$C$3:$C$200, "=" &amp; $A19, rutas!$D$3:$D$200, "=" &amp; BH$1) + COUNTIFS(rutas!$C$3:$C$200, "=" &amp; BH$1, rutas!$D$3:$D$200, "=" &amp; $A19)&gt; 0, 1, 0)</f>
        <v>0</v>
      </c>
      <c r="BI19" s="24">
        <f> IF(COUNTIFS(rutas!$C$3:$C$200, "=" &amp; $A19, rutas!$D$3:$D$200, "=" &amp; BI$1) + COUNTIFS(rutas!$C$3:$C$200, "=" &amp; BI$1, rutas!$D$3:$D$200, "=" &amp; $A19)&gt; 0, 1, 0)</f>
        <v>0</v>
      </c>
      <c r="BJ19" s="24">
        <f> IF(COUNTIFS(rutas!$C$3:$C$200, "=" &amp; $A19, rutas!$D$3:$D$200, "=" &amp; BJ$1) + COUNTIFS(rutas!$C$3:$C$200, "=" &amp; BJ$1, rutas!$D$3:$D$200, "=" &amp; $A19)&gt; 0, 1, 0)</f>
        <v>0</v>
      </c>
      <c r="BK19" s="24">
        <f> IF(COUNTIFS(rutas!$C$3:$C$200, "=" &amp; $A19, rutas!$D$3:$D$200, "=" &amp; BK$1) + COUNTIFS(rutas!$C$3:$C$200, "=" &amp; BK$1, rutas!$D$3:$D$200, "=" &amp; $A19)&gt; 0, 1, 0)</f>
        <v>0</v>
      </c>
      <c r="BL19" s="24">
        <f> IF(COUNTIFS(rutas!$C$3:$C$200, "=" &amp; $A19, rutas!$D$3:$D$200, "=" &amp; BL$1) + COUNTIFS(rutas!$C$3:$C$200, "=" &amp; BL$1, rutas!$D$3:$D$200, "=" &amp; $A19)&gt; 0, 1, 0)</f>
        <v>0</v>
      </c>
    </row>
    <row r="20">
      <c r="A20" s="19" t="s">
        <v>23</v>
      </c>
      <c r="B20" s="24">
        <f> IF(COUNTIFS(rutas!$C$3:$C$200, "=" &amp; $A20, rutas!$D$3:$D$200, "=" &amp; B$1) + COUNTIFS(rutas!$C$3:$C$200, "=" &amp; B$1, rutas!$D$3:$D$200, "=" &amp; $A20)&gt; 0, 1, 0)</f>
        <v>0</v>
      </c>
      <c r="C20" s="24">
        <f> IF(COUNTIFS(rutas!$C$3:$C$200, "=" &amp; $A20, rutas!$D$3:$D$200, "=" &amp; C$1) + COUNTIFS(rutas!$C$3:$C$200, "=" &amp; C$1, rutas!$D$3:$D$200, "=" &amp; $A20)&gt; 0, 1, 0)</f>
        <v>0</v>
      </c>
      <c r="D20" s="24">
        <f> IF(COUNTIFS(rutas!$C$3:$C$200, "=" &amp; $A20, rutas!$D$3:$D$200, "=" &amp; D$1) + COUNTIFS(rutas!$C$3:$C$200, "=" &amp; D$1, rutas!$D$3:$D$200, "=" &amp; $A20)&gt; 0, 1, 0)</f>
        <v>1</v>
      </c>
      <c r="E20" s="24">
        <f> IF(COUNTIFS(rutas!$C$3:$C$200, "=" &amp; $A20, rutas!$D$3:$D$200, "=" &amp; E$1) + COUNTIFS(rutas!$C$3:$C$200, "=" &amp; E$1, rutas!$D$3:$D$200, "=" &amp; $A20)&gt; 0, 1, 0)</f>
        <v>0</v>
      </c>
      <c r="F20" s="24">
        <f> IF(COUNTIFS(rutas!$C$3:$C$200, "=" &amp; $A20, rutas!$D$3:$D$200, "=" &amp; F$1) + COUNTIFS(rutas!$C$3:$C$200, "=" &amp; F$1, rutas!$D$3:$D$200, "=" &amp; $A20)&gt; 0, 1, 0)</f>
        <v>0</v>
      </c>
      <c r="G20" s="24">
        <f> IF(COUNTIFS(rutas!$C$3:$C$200, "=" &amp; $A20, rutas!$D$3:$D$200, "=" &amp; G$1) + COUNTIFS(rutas!$C$3:$C$200, "=" &amp; G$1, rutas!$D$3:$D$200, "=" &amp; $A20)&gt; 0, 1, 0)</f>
        <v>0</v>
      </c>
      <c r="H20" s="24">
        <f> IF(COUNTIFS(rutas!$C$3:$C$200, "=" &amp; $A20, rutas!$D$3:$D$200, "=" &amp; H$1) + COUNTIFS(rutas!$C$3:$C$200, "=" &amp; H$1, rutas!$D$3:$D$200, "=" &amp; $A20)&gt; 0, 1, 0)</f>
        <v>0</v>
      </c>
      <c r="I20" s="24">
        <f> IF(COUNTIFS(rutas!$C$3:$C$200, "=" &amp; $A20, rutas!$D$3:$D$200, "=" &amp; I$1) + COUNTIFS(rutas!$C$3:$C$200, "=" &amp; I$1, rutas!$D$3:$D$200, "=" &amp; $A20)&gt; 0, 1, 0)</f>
        <v>0</v>
      </c>
      <c r="J20" s="24">
        <f> IF(COUNTIFS(rutas!$C$3:$C$200, "=" &amp; $A20, rutas!$D$3:$D$200, "=" &amp; J$1) + COUNTIFS(rutas!$C$3:$C$200, "=" &amp; J$1, rutas!$D$3:$D$200, "=" &amp; $A20)&gt; 0, 1, 0)</f>
        <v>0</v>
      </c>
      <c r="K20" s="24">
        <f> IF(COUNTIFS(rutas!$C$3:$C$200, "=" &amp; $A20, rutas!$D$3:$D$200, "=" &amp; K$1) + COUNTIFS(rutas!$C$3:$C$200, "=" &amp; K$1, rutas!$D$3:$D$200, "=" &amp; $A20)&gt; 0, 1, 0)</f>
        <v>0</v>
      </c>
      <c r="L20" s="24">
        <f> IF(COUNTIFS(rutas!$C$3:$C$200, "=" &amp; $A20, rutas!$D$3:$D$200, "=" &amp; L$1) + COUNTIFS(rutas!$C$3:$C$200, "=" &amp; L$1, rutas!$D$3:$D$200, "=" &amp; $A20)&gt; 0, 1, 0)</f>
        <v>0</v>
      </c>
      <c r="M20" s="24">
        <f> IF(COUNTIFS(rutas!$C$3:$C$200, "=" &amp; $A20, rutas!$D$3:$D$200, "=" &amp; M$1) + COUNTIFS(rutas!$C$3:$C$200, "=" &amp; M$1, rutas!$D$3:$D$200, "=" &amp; $A20)&gt; 0, 1, 0)</f>
        <v>0</v>
      </c>
      <c r="N20" s="24">
        <f> IF(COUNTIFS(rutas!$C$3:$C$200, "=" &amp; $A20, rutas!$D$3:$D$200, "=" &amp; N$1) + COUNTIFS(rutas!$C$3:$C$200, "=" &amp; N$1, rutas!$D$3:$D$200, "=" &amp; $A20)&gt; 0, 1, 0)</f>
        <v>1</v>
      </c>
      <c r="O20" s="24">
        <f> IF(COUNTIFS(rutas!$C$3:$C$200, "=" &amp; $A20, rutas!$D$3:$D$200, "=" &amp; O$1) + COUNTIFS(rutas!$C$3:$C$200, "=" &amp; O$1, rutas!$D$3:$D$200, "=" &amp; $A20)&gt; 0, 1, 0)</f>
        <v>0</v>
      </c>
      <c r="P20" s="24">
        <f> IF(COUNTIFS(rutas!$C$3:$C$200, "=" &amp; $A20, rutas!$D$3:$D$200, "=" &amp; P$1) + COUNTIFS(rutas!$C$3:$C$200, "=" &amp; P$1, rutas!$D$3:$D$200, "=" &amp; $A20)&gt; 0, 1, 0)</f>
        <v>0</v>
      </c>
      <c r="Q20" s="24">
        <f> IF(COUNTIFS(rutas!$C$3:$C$200, "=" &amp; $A20, rutas!$D$3:$D$200, "=" &amp; Q$1) + COUNTIFS(rutas!$C$3:$C$200, "=" &amp; Q$1, rutas!$D$3:$D$200, "=" &amp; $A20)&gt; 0, 1, 0)</f>
        <v>0</v>
      </c>
      <c r="R20" s="24">
        <f> IF(COUNTIFS(rutas!$C$3:$C$200, "=" &amp; $A20, rutas!$D$3:$D$200, "=" &amp; R$1) + COUNTIFS(rutas!$C$3:$C$200, "=" &amp; R$1, rutas!$D$3:$D$200, "=" &amp; $A20)&gt; 0, 1, 0)</f>
        <v>0</v>
      </c>
      <c r="S20" s="24">
        <f> IF(COUNTIFS(rutas!$C$3:$C$200, "=" &amp; $A20, rutas!$D$3:$D$200, "=" &amp; S$1) + COUNTIFS(rutas!$C$3:$C$200, "=" &amp; S$1, rutas!$D$3:$D$200, "=" &amp; $A20)&gt; 0, 1, 0)</f>
        <v>0</v>
      </c>
      <c r="T20" s="24">
        <f> IF(COUNTIFS(rutas!$C$3:$C$200, "=" &amp; $A20, rutas!$D$3:$D$200, "=" &amp; T$1) + COUNTIFS(rutas!$C$3:$C$200, "=" &amp; T$1, rutas!$D$3:$D$200, "=" &amp; $A20)&gt; 0, 1, 0)</f>
        <v>0</v>
      </c>
      <c r="U20" s="24">
        <f> IF(COUNTIFS(rutas!$C$3:$C$200, "=" &amp; $A20, rutas!$D$3:$D$200, "=" &amp; U$1) + COUNTIFS(rutas!$C$3:$C$200, "=" &amp; U$1, rutas!$D$3:$D$200, "=" &amp; $A20)&gt; 0, 1, 0)</f>
        <v>0</v>
      </c>
      <c r="V20" s="24">
        <f> IF(COUNTIFS(rutas!$C$3:$C$200, "=" &amp; $A20, rutas!$D$3:$D$200, "=" &amp; V$1) + COUNTIFS(rutas!$C$3:$C$200, "=" &amp; V$1, rutas!$D$3:$D$200, "=" &amp; $A20)&gt; 0, 1, 0)</f>
        <v>0</v>
      </c>
      <c r="W20" s="24">
        <f> IF(COUNTIFS(rutas!$C$3:$C$200, "=" &amp; $A20, rutas!$D$3:$D$200, "=" &amp; W$1) + COUNTIFS(rutas!$C$3:$C$200, "=" &amp; W$1, rutas!$D$3:$D$200, "=" &amp; $A20)&gt; 0, 1, 0)</f>
        <v>0</v>
      </c>
      <c r="X20" s="24">
        <f> IF(COUNTIFS(rutas!$C$3:$C$200, "=" &amp; $A20, rutas!$D$3:$D$200, "=" &amp; X$1) + COUNTIFS(rutas!$C$3:$C$200, "=" &amp; X$1, rutas!$D$3:$D$200, "=" &amp; $A20)&gt; 0, 1, 0)</f>
        <v>0</v>
      </c>
      <c r="Y20" s="24">
        <f> IF(COUNTIFS(rutas!$C$3:$C$200, "=" &amp; $A20, rutas!$D$3:$D$200, "=" &amp; Y$1) + COUNTIFS(rutas!$C$3:$C$200, "=" &amp; Y$1, rutas!$D$3:$D$200, "=" &amp; $A20)&gt; 0, 1, 0)</f>
        <v>0</v>
      </c>
      <c r="Z20" s="24">
        <f> IF(COUNTIFS(rutas!$C$3:$C$200, "=" &amp; $A20, rutas!$D$3:$D$200, "=" &amp; Z$1) + COUNTIFS(rutas!$C$3:$C$200, "=" &amp; Z$1, rutas!$D$3:$D$200, "=" &amp; $A20)&gt; 0, 1, 0)</f>
        <v>0</v>
      </c>
      <c r="AA20" s="24">
        <f> IF(COUNTIFS(rutas!$C$3:$C$200, "=" &amp; $A20, rutas!$D$3:$D$200, "=" &amp; AA$1) + COUNTIFS(rutas!$C$3:$C$200, "=" &amp; AA$1, rutas!$D$3:$D$200, "=" &amp; $A20)&gt; 0, 1, 0)</f>
        <v>0</v>
      </c>
      <c r="AB20" s="24">
        <f> IF(COUNTIFS(rutas!$C$3:$C$200, "=" &amp; $A20, rutas!$D$3:$D$200, "=" &amp; AB$1) + COUNTIFS(rutas!$C$3:$C$200, "=" &amp; AB$1, rutas!$D$3:$D$200, "=" &amp; $A20)&gt; 0, 1, 0)</f>
        <v>0</v>
      </c>
      <c r="AC20" s="24">
        <f> IF(COUNTIFS(rutas!$C$3:$C$200, "=" &amp; $A20, rutas!$D$3:$D$200, "=" &amp; AC$1) + COUNTIFS(rutas!$C$3:$C$200, "=" &amp; AC$1, rutas!$D$3:$D$200, "=" &amp; $A20)&gt; 0, 1, 0)</f>
        <v>0</v>
      </c>
      <c r="AD20" s="24">
        <f> IF(COUNTIFS(rutas!$C$3:$C$200, "=" &amp; $A20, rutas!$D$3:$D$200, "=" &amp; AD$1) + COUNTIFS(rutas!$C$3:$C$200, "=" &amp; AD$1, rutas!$D$3:$D$200, "=" &amp; $A20)&gt; 0, 1, 0)</f>
        <v>0</v>
      </c>
      <c r="AE20" s="24">
        <f> IF(COUNTIFS(rutas!$C$3:$C$200, "=" &amp; $A20, rutas!$D$3:$D$200, "=" &amp; AE$1) + COUNTIFS(rutas!$C$3:$C$200, "=" &amp; AE$1, rutas!$D$3:$D$200, "=" &amp; $A20)&gt; 0, 1, 0)</f>
        <v>0</v>
      </c>
      <c r="AF20" s="24">
        <f> IF(COUNTIFS(rutas!$C$3:$C$200, "=" &amp; $A20, rutas!$D$3:$D$200, "=" &amp; AF$1) + COUNTIFS(rutas!$C$3:$C$200, "=" &amp; AF$1, rutas!$D$3:$D$200, "=" &amp; $A20)&gt; 0, 1, 0)</f>
        <v>0</v>
      </c>
      <c r="AG20" s="24">
        <f> IF(COUNTIFS(rutas!$C$3:$C$200, "=" &amp; $A20, rutas!$D$3:$D$200, "=" &amp; AG$1) + COUNTIFS(rutas!$C$3:$C$200, "=" &amp; AG$1, rutas!$D$3:$D$200, "=" &amp; $A20)&gt; 0, 1, 0)</f>
        <v>0</v>
      </c>
      <c r="AH20" s="24">
        <f> IF(COUNTIFS(rutas!$C$3:$C$200, "=" &amp; $A20, rutas!$D$3:$D$200, "=" &amp; AH$1) + COUNTIFS(rutas!$C$3:$C$200, "=" &amp; AH$1, rutas!$D$3:$D$200, "=" &amp; $A20)&gt; 0, 1, 0)</f>
        <v>0</v>
      </c>
      <c r="AI20" s="24">
        <f> IF(COUNTIFS(rutas!$C$3:$C$200, "=" &amp; $A20, rutas!$D$3:$D$200, "=" &amp; AI$1) + COUNTIFS(rutas!$C$3:$C$200, "=" &amp; AI$1, rutas!$D$3:$D$200, "=" &amp; $A20)&gt; 0, 1, 0)</f>
        <v>0</v>
      </c>
      <c r="AJ20" s="24">
        <f> IF(COUNTIFS(rutas!$C$3:$C$200, "=" &amp; $A20, rutas!$D$3:$D$200, "=" &amp; AJ$1) + COUNTIFS(rutas!$C$3:$C$200, "=" &amp; AJ$1, rutas!$D$3:$D$200, "=" &amp; $A20)&gt; 0, 1, 0)</f>
        <v>0</v>
      </c>
      <c r="AK20" s="24">
        <f> IF(COUNTIFS(rutas!$C$3:$C$200, "=" &amp; $A20, rutas!$D$3:$D$200, "=" &amp; AK$1) + COUNTIFS(rutas!$C$3:$C$200, "=" &amp; AK$1, rutas!$D$3:$D$200, "=" &amp; $A20)&gt; 0, 1, 0)</f>
        <v>0</v>
      </c>
      <c r="AL20" s="24">
        <f> IF(COUNTIFS(rutas!$C$3:$C$200, "=" &amp; $A20, rutas!$D$3:$D$200, "=" &amp; AL$1) + COUNTIFS(rutas!$C$3:$C$200, "=" &amp; AL$1, rutas!$D$3:$D$200, "=" &amp; $A20)&gt; 0, 1, 0)</f>
        <v>0</v>
      </c>
      <c r="AM20" s="24">
        <f> IF(COUNTIFS(rutas!$C$3:$C$200, "=" &amp; $A20, rutas!$D$3:$D$200, "=" &amp; AM$1) + COUNTIFS(rutas!$C$3:$C$200, "=" &amp; AM$1, rutas!$D$3:$D$200, "=" &amp; $A20)&gt; 0, 1, 0)</f>
        <v>0</v>
      </c>
      <c r="AN20" s="24">
        <f> IF(COUNTIFS(rutas!$C$3:$C$200, "=" &amp; $A20, rutas!$D$3:$D$200, "=" &amp; AN$1) + COUNTIFS(rutas!$C$3:$C$200, "=" &amp; AN$1, rutas!$D$3:$D$200, "=" &amp; $A20)&gt; 0, 1, 0)</f>
        <v>0</v>
      </c>
      <c r="AO20" s="24">
        <f> IF(COUNTIFS(rutas!$C$3:$C$200, "=" &amp; $A20, rutas!$D$3:$D$200, "=" &amp; AO$1) + COUNTIFS(rutas!$C$3:$C$200, "=" &amp; AO$1, rutas!$D$3:$D$200, "=" &amp; $A20)&gt; 0, 1, 0)</f>
        <v>0</v>
      </c>
      <c r="AP20" s="24">
        <f> IF(COUNTIFS(rutas!$C$3:$C$200, "=" &amp; $A20, rutas!$D$3:$D$200, "=" &amp; AP$1) + COUNTIFS(rutas!$C$3:$C$200, "=" &amp; AP$1, rutas!$D$3:$D$200, "=" &amp; $A20)&gt; 0, 1, 0)</f>
        <v>0</v>
      </c>
      <c r="AQ20" s="24">
        <f> IF(COUNTIFS(rutas!$C$3:$C$200, "=" &amp; $A20, rutas!$D$3:$D$200, "=" &amp; AQ$1) + COUNTIFS(rutas!$C$3:$C$200, "=" &amp; AQ$1, rutas!$D$3:$D$200, "=" &amp; $A20)&gt; 0, 1, 0)</f>
        <v>0</v>
      </c>
      <c r="AR20" s="24">
        <f> IF(COUNTIFS(rutas!$C$3:$C$200, "=" &amp; $A20, rutas!$D$3:$D$200, "=" &amp; AR$1) + COUNTIFS(rutas!$C$3:$C$200, "=" &amp; AR$1, rutas!$D$3:$D$200, "=" &amp; $A20)&gt; 0, 1, 0)</f>
        <v>0</v>
      </c>
      <c r="AS20" s="24">
        <f> IF(COUNTIFS(rutas!$C$3:$C$200, "=" &amp; $A20, rutas!$D$3:$D$200, "=" &amp; AS$1) + COUNTIFS(rutas!$C$3:$C$200, "=" &amp; AS$1, rutas!$D$3:$D$200, "=" &amp; $A20)&gt; 0, 1, 0)</f>
        <v>0</v>
      </c>
      <c r="AT20" s="24">
        <f> IF(COUNTIFS(rutas!$C$3:$C$200, "=" &amp; $A20, rutas!$D$3:$D$200, "=" &amp; AT$1) + COUNTIFS(rutas!$C$3:$C$200, "=" &amp; AT$1, rutas!$D$3:$D$200, "=" &amp; $A20)&gt; 0, 1, 0)</f>
        <v>0</v>
      </c>
      <c r="AU20" s="24">
        <f> IF(COUNTIFS(rutas!$C$3:$C$200, "=" &amp; $A20, rutas!$D$3:$D$200, "=" &amp; AU$1) + COUNTIFS(rutas!$C$3:$C$200, "=" &amp; AU$1, rutas!$D$3:$D$200, "=" &amp; $A20)&gt; 0, 1, 0)</f>
        <v>0</v>
      </c>
      <c r="AV20" s="24">
        <f> IF(COUNTIFS(rutas!$C$3:$C$200, "=" &amp; $A20, rutas!$D$3:$D$200, "=" &amp; AV$1) + COUNTIFS(rutas!$C$3:$C$200, "=" &amp; AV$1, rutas!$D$3:$D$200, "=" &amp; $A20)&gt; 0, 1, 0)</f>
        <v>0</v>
      </c>
      <c r="AW20" s="24">
        <f> IF(COUNTIFS(rutas!$C$3:$C$200, "=" &amp; $A20, rutas!$D$3:$D$200, "=" &amp; AW$1) + COUNTIFS(rutas!$C$3:$C$200, "=" &amp; AW$1, rutas!$D$3:$D$200, "=" &amp; $A20)&gt; 0, 1, 0)</f>
        <v>0</v>
      </c>
      <c r="AX20" s="24">
        <f> IF(COUNTIFS(rutas!$C$3:$C$200, "=" &amp; $A20, rutas!$D$3:$D$200, "=" &amp; AX$1) + COUNTIFS(rutas!$C$3:$C$200, "=" &amp; AX$1, rutas!$D$3:$D$200, "=" &amp; $A20)&gt; 0, 1, 0)</f>
        <v>0</v>
      </c>
      <c r="AY20" s="24">
        <f> IF(COUNTIFS(rutas!$C$3:$C$200, "=" &amp; $A20, rutas!$D$3:$D$200, "=" &amp; AY$1) + COUNTIFS(rutas!$C$3:$C$200, "=" &amp; AY$1, rutas!$D$3:$D$200, "=" &amp; $A20)&gt; 0, 1, 0)</f>
        <v>0</v>
      </c>
      <c r="AZ20" s="24">
        <f> IF(COUNTIFS(rutas!$C$3:$C$200, "=" &amp; $A20, rutas!$D$3:$D$200, "=" &amp; AZ$1) + COUNTIFS(rutas!$C$3:$C$200, "=" &amp; AZ$1, rutas!$D$3:$D$200, "=" &amp; $A20)&gt; 0, 1, 0)</f>
        <v>0</v>
      </c>
      <c r="BA20" s="24">
        <f> IF(COUNTIFS(rutas!$C$3:$C$200, "=" &amp; $A20, rutas!$D$3:$D$200, "=" &amp; BA$1) + COUNTIFS(rutas!$C$3:$C$200, "=" &amp; BA$1, rutas!$D$3:$D$200, "=" &amp; $A20)&gt; 0, 1, 0)</f>
        <v>0</v>
      </c>
      <c r="BB20" s="24">
        <f> IF(COUNTIFS(rutas!$C$3:$C$200, "=" &amp; $A20, rutas!$D$3:$D$200, "=" &amp; BB$1) + COUNTIFS(rutas!$C$3:$C$200, "=" &amp; BB$1, rutas!$D$3:$D$200, "=" &amp; $A20)&gt; 0, 1, 0)</f>
        <v>0</v>
      </c>
      <c r="BC20" s="24">
        <f> IF(COUNTIFS(rutas!$C$3:$C$200, "=" &amp; $A20, rutas!$D$3:$D$200, "=" &amp; BC$1) + COUNTIFS(rutas!$C$3:$C$200, "=" &amp; BC$1, rutas!$D$3:$D$200, "=" &amp; $A20)&gt; 0, 1, 0)</f>
        <v>0</v>
      </c>
      <c r="BD20" s="24">
        <f> IF(COUNTIFS(rutas!$C$3:$C$200, "=" &amp; $A20, rutas!$D$3:$D$200, "=" &amp; BD$1) + COUNTIFS(rutas!$C$3:$C$200, "=" &amp; BD$1, rutas!$D$3:$D$200, "=" &amp; $A20)&gt; 0, 1, 0)</f>
        <v>0</v>
      </c>
      <c r="BE20" s="24">
        <f> IF(COUNTIFS(rutas!$C$3:$C$200, "=" &amp; $A20, rutas!$D$3:$D$200, "=" &amp; BE$1) + COUNTIFS(rutas!$C$3:$C$200, "=" &amp; BE$1, rutas!$D$3:$D$200, "=" &amp; $A20)&gt; 0, 1, 0)</f>
        <v>0</v>
      </c>
      <c r="BF20" s="24">
        <f> IF(COUNTIFS(rutas!$C$3:$C$200, "=" &amp; $A20, rutas!$D$3:$D$200, "=" &amp; BF$1) + COUNTIFS(rutas!$C$3:$C$200, "=" &amp; BF$1, rutas!$D$3:$D$200, "=" &amp; $A20)&gt; 0, 1, 0)</f>
        <v>0</v>
      </c>
      <c r="BG20" s="24">
        <f> IF(COUNTIFS(rutas!$C$3:$C$200, "=" &amp; $A20, rutas!$D$3:$D$200, "=" &amp; BG$1) + COUNTIFS(rutas!$C$3:$C$200, "=" &amp; BG$1, rutas!$D$3:$D$200, "=" &amp; $A20)&gt; 0, 1, 0)</f>
        <v>0</v>
      </c>
      <c r="BH20" s="24">
        <f> IF(COUNTIFS(rutas!$C$3:$C$200, "=" &amp; $A20, rutas!$D$3:$D$200, "=" &amp; BH$1) + COUNTIFS(rutas!$C$3:$C$200, "=" &amp; BH$1, rutas!$D$3:$D$200, "=" &amp; $A20)&gt; 0, 1, 0)</f>
        <v>0</v>
      </c>
      <c r="BI20" s="24">
        <f> IF(COUNTIFS(rutas!$C$3:$C$200, "=" &amp; $A20, rutas!$D$3:$D$200, "=" &amp; BI$1) + COUNTIFS(rutas!$C$3:$C$200, "=" &amp; BI$1, rutas!$D$3:$D$200, "=" &amp; $A20)&gt; 0, 1, 0)</f>
        <v>0</v>
      </c>
      <c r="BJ20" s="24">
        <f> IF(COUNTIFS(rutas!$C$3:$C$200, "=" &amp; $A20, rutas!$D$3:$D$200, "=" &amp; BJ$1) + COUNTIFS(rutas!$C$3:$C$200, "=" &amp; BJ$1, rutas!$D$3:$D$200, "=" &amp; $A20)&gt; 0, 1, 0)</f>
        <v>0</v>
      </c>
      <c r="BK20" s="24">
        <f> IF(COUNTIFS(rutas!$C$3:$C$200, "=" &amp; $A20, rutas!$D$3:$D$200, "=" &amp; BK$1) + COUNTIFS(rutas!$C$3:$C$200, "=" &amp; BK$1, rutas!$D$3:$D$200, "=" &amp; $A20)&gt; 0, 1, 0)</f>
        <v>0</v>
      </c>
      <c r="BL20" s="24">
        <f> IF(COUNTIFS(rutas!$C$3:$C$200, "=" &amp; $A20, rutas!$D$3:$D$200, "=" &amp; BL$1) + COUNTIFS(rutas!$C$3:$C$200, "=" &amp; BL$1, rutas!$D$3:$D$200, "=" &amp; $A20)&gt; 0, 1, 0)</f>
        <v>0</v>
      </c>
    </row>
    <row r="21">
      <c r="A21" s="19" t="s">
        <v>24</v>
      </c>
      <c r="B21" s="24">
        <f> IF(COUNTIFS(rutas!$C$3:$C$200, "=" &amp; $A21, rutas!$D$3:$D$200, "=" &amp; B$1) + COUNTIFS(rutas!$C$3:$C$200, "=" &amp; B$1, rutas!$D$3:$D$200, "=" &amp; $A21)&gt; 0, 1, 0)</f>
        <v>0</v>
      </c>
      <c r="C21" s="24">
        <f> IF(COUNTIFS(rutas!$C$3:$C$200, "=" &amp; $A21, rutas!$D$3:$D$200, "=" &amp; C$1) + COUNTIFS(rutas!$C$3:$C$200, "=" &amp; C$1, rutas!$D$3:$D$200, "=" &amp; $A21)&gt; 0, 1, 0)</f>
        <v>0</v>
      </c>
      <c r="D21" s="24">
        <f> IF(COUNTIFS(rutas!$C$3:$C$200, "=" &amp; $A21, rutas!$D$3:$D$200, "=" &amp; D$1) + COUNTIFS(rutas!$C$3:$C$200, "=" &amp; D$1, rutas!$D$3:$D$200, "=" &amp; $A21)&gt; 0, 1, 0)</f>
        <v>0</v>
      </c>
      <c r="E21" s="24">
        <f> IF(COUNTIFS(rutas!$C$3:$C$200, "=" &amp; $A21, rutas!$D$3:$D$200, "=" &amp; E$1) + COUNTIFS(rutas!$C$3:$C$200, "=" &amp; E$1, rutas!$D$3:$D$200, "=" &amp; $A21)&gt; 0, 1, 0)</f>
        <v>0</v>
      </c>
      <c r="F21" s="24">
        <f> IF(COUNTIFS(rutas!$C$3:$C$200, "=" &amp; $A21, rutas!$D$3:$D$200, "=" &amp; F$1) + COUNTIFS(rutas!$C$3:$C$200, "=" &amp; F$1, rutas!$D$3:$D$200, "=" &amp; $A21)&gt; 0, 1, 0)</f>
        <v>0</v>
      </c>
      <c r="G21" s="24">
        <f> IF(COUNTIFS(rutas!$C$3:$C$200, "=" &amp; $A21, rutas!$D$3:$D$200, "=" &amp; G$1) + COUNTIFS(rutas!$C$3:$C$200, "=" &amp; G$1, rutas!$D$3:$D$200, "=" &amp; $A21)&gt; 0, 1, 0)</f>
        <v>0</v>
      </c>
      <c r="H21" s="24">
        <f> IF(COUNTIFS(rutas!$C$3:$C$200, "=" &amp; $A21, rutas!$D$3:$D$200, "=" &amp; H$1) + COUNTIFS(rutas!$C$3:$C$200, "=" &amp; H$1, rutas!$D$3:$D$200, "=" &amp; $A21)&gt; 0, 1, 0)</f>
        <v>0</v>
      </c>
      <c r="I21" s="24">
        <f> IF(COUNTIFS(rutas!$C$3:$C$200, "=" &amp; $A21, rutas!$D$3:$D$200, "=" &amp; I$1) + COUNTIFS(rutas!$C$3:$C$200, "=" &amp; I$1, rutas!$D$3:$D$200, "=" &amp; $A21)&gt; 0, 1, 0)</f>
        <v>0</v>
      </c>
      <c r="J21" s="24">
        <f> IF(COUNTIFS(rutas!$C$3:$C$200, "=" &amp; $A21, rutas!$D$3:$D$200, "=" &amp; J$1) + COUNTIFS(rutas!$C$3:$C$200, "=" &amp; J$1, rutas!$D$3:$D$200, "=" &amp; $A21)&gt; 0, 1, 0)</f>
        <v>0</v>
      </c>
      <c r="K21" s="24">
        <f> IF(COUNTIFS(rutas!$C$3:$C$200, "=" &amp; $A21, rutas!$D$3:$D$200, "=" &amp; K$1) + COUNTIFS(rutas!$C$3:$C$200, "=" &amp; K$1, rutas!$D$3:$D$200, "=" &amp; $A21)&gt; 0, 1, 0)</f>
        <v>0</v>
      </c>
      <c r="L21" s="24">
        <f> IF(COUNTIFS(rutas!$C$3:$C$200, "=" &amp; $A21, rutas!$D$3:$D$200, "=" &amp; L$1) + COUNTIFS(rutas!$C$3:$C$200, "=" &amp; L$1, rutas!$D$3:$D$200, "=" &amp; $A21)&gt; 0, 1, 0)</f>
        <v>0</v>
      </c>
      <c r="M21" s="24">
        <f> IF(COUNTIFS(rutas!$C$3:$C$200, "=" &amp; $A21, rutas!$D$3:$D$200, "=" &amp; M$1) + COUNTIFS(rutas!$C$3:$C$200, "=" &amp; M$1, rutas!$D$3:$D$200, "=" &amp; $A21)&gt; 0, 1, 0)</f>
        <v>0</v>
      </c>
      <c r="N21" s="24">
        <f> IF(COUNTIFS(rutas!$C$3:$C$200, "=" &amp; $A21, rutas!$D$3:$D$200, "=" &amp; N$1) + COUNTIFS(rutas!$C$3:$C$200, "=" &amp; N$1, rutas!$D$3:$D$200, "=" &amp; $A21)&gt; 0, 1, 0)</f>
        <v>0</v>
      </c>
      <c r="O21" s="24">
        <f> IF(COUNTIFS(rutas!$C$3:$C$200, "=" &amp; $A21, rutas!$D$3:$D$200, "=" &amp; O$1) + COUNTIFS(rutas!$C$3:$C$200, "=" &amp; O$1, rutas!$D$3:$D$200, "=" &amp; $A21)&gt; 0, 1, 0)</f>
        <v>0</v>
      </c>
      <c r="P21" s="24">
        <f> IF(COUNTIFS(rutas!$C$3:$C$200, "=" &amp; $A21, rutas!$D$3:$D$200, "=" &amp; P$1) + COUNTIFS(rutas!$C$3:$C$200, "=" &amp; P$1, rutas!$D$3:$D$200, "=" &amp; $A21)&gt; 0, 1, 0)</f>
        <v>0</v>
      </c>
      <c r="Q21" s="24">
        <f> IF(COUNTIFS(rutas!$C$3:$C$200, "=" &amp; $A21, rutas!$D$3:$D$200, "=" &amp; Q$1) + COUNTIFS(rutas!$C$3:$C$200, "=" &amp; Q$1, rutas!$D$3:$D$200, "=" &amp; $A21)&gt; 0, 1, 0)</f>
        <v>0</v>
      </c>
      <c r="R21" s="24">
        <f> IF(COUNTIFS(rutas!$C$3:$C$200, "=" &amp; $A21, rutas!$D$3:$D$200, "=" &amp; R$1) + COUNTIFS(rutas!$C$3:$C$200, "=" &amp; R$1, rutas!$D$3:$D$200, "=" &amp; $A21)&gt; 0, 1, 0)</f>
        <v>0</v>
      </c>
      <c r="S21" s="24">
        <f> IF(COUNTIFS(rutas!$C$3:$C$200, "=" &amp; $A21, rutas!$D$3:$D$200, "=" &amp; S$1) + COUNTIFS(rutas!$C$3:$C$200, "=" &amp; S$1, rutas!$D$3:$D$200, "=" &amp; $A21)&gt; 0, 1, 0)</f>
        <v>0</v>
      </c>
      <c r="T21" s="24">
        <f> IF(COUNTIFS(rutas!$C$3:$C$200, "=" &amp; $A21, rutas!$D$3:$D$200, "=" &amp; T$1) + COUNTIFS(rutas!$C$3:$C$200, "=" &amp; T$1, rutas!$D$3:$D$200, "=" &amp; $A21)&gt; 0, 1, 0)</f>
        <v>0</v>
      </c>
      <c r="U21" s="24">
        <f> IF(COUNTIFS(rutas!$C$3:$C$200, "=" &amp; $A21, rutas!$D$3:$D$200, "=" &amp; U$1) + COUNTIFS(rutas!$C$3:$C$200, "=" &amp; U$1, rutas!$D$3:$D$200, "=" &amp; $A21)&gt; 0, 1, 0)</f>
        <v>0</v>
      </c>
      <c r="V21" s="24">
        <f> IF(COUNTIFS(rutas!$C$3:$C$200, "=" &amp; $A21, rutas!$D$3:$D$200, "=" &amp; V$1) + COUNTIFS(rutas!$C$3:$C$200, "=" &amp; V$1, rutas!$D$3:$D$200, "=" &amp; $A21)&gt; 0, 1, 0)</f>
        <v>0</v>
      </c>
      <c r="W21" s="24">
        <f> IF(COUNTIFS(rutas!$C$3:$C$200, "=" &amp; $A21, rutas!$D$3:$D$200, "=" &amp; W$1) + COUNTIFS(rutas!$C$3:$C$200, "=" &amp; W$1, rutas!$D$3:$D$200, "=" &amp; $A21)&gt; 0, 1, 0)</f>
        <v>0</v>
      </c>
      <c r="X21" s="24">
        <f> IF(COUNTIFS(rutas!$C$3:$C$200, "=" &amp; $A21, rutas!$D$3:$D$200, "=" &amp; X$1) + COUNTIFS(rutas!$C$3:$C$200, "=" &amp; X$1, rutas!$D$3:$D$200, "=" &amp; $A21)&gt; 0, 1, 0)</f>
        <v>0</v>
      </c>
      <c r="Y21" s="24">
        <f> IF(COUNTIFS(rutas!$C$3:$C$200, "=" &amp; $A21, rutas!$D$3:$D$200, "=" &amp; Y$1) + COUNTIFS(rutas!$C$3:$C$200, "=" &amp; Y$1, rutas!$D$3:$D$200, "=" &amp; $A21)&gt; 0, 1, 0)</f>
        <v>0</v>
      </c>
      <c r="Z21" s="24">
        <f> IF(COUNTIFS(rutas!$C$3:$C$200, "=" &amp; $A21, rutas!$D$3:$D$200, "=" &amp; Z$1) + COUNTIFS(rutas!$C$3:$C$200, "=" &amp; Z$1, rutas!$D$3:$D$200, "=" &amp; $A21)&gt; 0, 1, 0)</f>
        <v>0</v>
      </c>
      <c r="AA21" s="24">
        <f> IF(COUNTIFS(rutas!$C$3:$C$200, "=" &amp; $A21, rutas!$D$3:$D$200, "=" &amp; AA$1) + COUNTIFS(rutas!$C$3:$C$200, "=" &amp; AA$1, rutas!$D$3:$D$200, "=" &amp; $A21)&gt; 0, 1, 0)</f>
        <v>0</v>
      </c>
      <c r="AB21" s="24">
        <f> IF(COUNTIFS(rutas!$C$3:$C$200, "=" &amp; $A21, rutas!$D$3:$D$200, "=" &amp; AB$1) + COUNTIFS(rutas!$C$3:$C$200, "=" &amp; AB$1, rutas!$D$3:$D$200, "=" &amp; $A21)&gt; 0, 1, 0)</f>
        <v>0</v>
      </c>
      <c r="AC21" s="24">
        <f> IF(COUNTIFS(rutas!$C$3:$C$200, "=" &amp; $A21, rutas!$D$3:$D$200, "=" &amp; AC$1) + COUNTIFS(rutas!$C$3:$C$200, "=" &amp; AC$1, rutas!$D$3:$D$200, "=" &amp; $A21)&gt; 0, 1, 0)</f>
        <v>0</v>
      </c>
      <c r="AD21" s="24">
        <f> IF(COUNTIFS(rutas!$C$3:$C$200, "=" &amp; $A21, rutas!$D$3:$D$200, "=" &amp; AD$1) + COUNTIFS(rutas!$C$3:$C$200, "=" &amp; AD$1, rutas!$D$3:$D$200, "=" &amp; $A21)&gt; 0, 1, 0)</f>
        <v>0</v>
      </c>
      <c r="AE21" s="24">
        <f> IF(COUNTIFS(rutas!$C$3:$C$200, "=" &amp; $A21, rutas!$D$3:$D$200, "=" &amp; AE$1) + COUNTIFS(rutas!$C$3:$C$200, "=" &amp; AE$1, rutas!$D$3:$D$200, "=" &amp; $A21)&gt; 0, 1, 0)</f>
        <v>0</v>
      </c>
      <c r="AF21" s="24">
        <f> IF(COUNTIFS(rutas!$C$3:$C$200, "=" &amp; $A21, rutas!$D$3:$D$200, "=" &amp; AF$1) + COUNTIFS(rutas!$C$3:$C$200, "=" &amp; AF$1, rutas!$D$3:$D$200, "=" &amp; $A21)&gt; 0, 1, 0)</f>
        <v>0</v>
      </c>
      <c r="AG21" s="24">
        <f> IF(COUNTIFS(rutas!$C$3:$C$200, "=" &amp; $A21, rutas!$D$3:$D$200, "=" &amp; AG$1) + COUNTIFS(rutas!$C$3:$C$200, "=" &amp; AG$1, rutas!$D$3:$D$200, "=" &amp; $A21)&gt; 0, 1, 0)</f>
        <v>0</v>
      </c>
      <c r="AH21" s="24">
        <f> IF(COUNTIFS(rutas!$C$3:$C$200, "=" &amp; $A21, rutas!$D$3:$D$200, "=" &amp; AH$1) + COUNTIFS(rutas!$C$3:$C$200, "=" &amp; AH$1, rutas!$D$3:$D$200, "=" &amp; $A21)&gt; 0, 1, 0)</f>
        <v>0</v>
      </c>
      <c r="AI21" s="24">
        <f> IF(COUNTIFS(rutas!$C$3:$C$200, "=" &amp; $A21, rutas!$D$3:$D$200, "=" &amp; AI$1) + COUNTIFS(rutas!$C$3:$C$200, "=" &amp; AI$1, rutas!$D$3:$D$200, "=" &amp; $A21)&gt; 0, 1, 0)</f>
        <v>0</v>
      </c>
      <c r="AJ21" s="24">
        <f> IF(COUNTIFS(rutas!$C$3:$C$200, "=" &amp; $A21, rutas!$D$3:$D$200, "=" &amp; AJ$1) + COUNTIFS(rutas!$C$3:$C$200, "=" &amp; AJ$1, rutas!$D$3:$D$200, "=" &amp; $A21)&gt; 0, 1, 0)</f>
        <v>0</v>
      </c>
      <c r="AK21" s="24">
        <f> IF(COUNTIFS(rutas!$C$3:$C$200, "=" &amp; $A21, rutas!$D$3:$D$200, "=" &amp; AK$1) + COUNTIFS(rutas!$C$3:$C$200, "=" &amp; AK$1, rutas!$D$3:$D$200, "=" &amp; $A21)&gt; 0, 1, 0)</f>
        <v>0</v>
      </c>
      <c r="AL21" s="24">
        <f> IF(COUNTIFS(rutas!$C$3:$C$200, "=" &amp; $A21, rutas!$D$3:$D$200, "=" &amp; AL$1) + COUNTIFS(rutas!$C$3:$C$200, "=" &amp; AL$1, rutas!$D$3:$D$200, "=" &amp; $A21)&gt; 0, 1, 0)</f>
        <v>0</v>
      </c>
      <c r="AM21" s="24">
        <f> IF(COUNTIFS(rutas!$C$3:$C$200, "=" &amp; $A21, rutas!$D$3:$D$200, "=" &amp; AM$1) + COUNTIFS(rutas!$C$3:$C$200, "=" &amp; AM$1, rutas!$D$3:$D$200, "=" &amp; $A21)&gt; 0, 1, 0)</f>
        <v>0</v>
      </c>
      <c r="AN21" s="24">
        <f> IF(COUNTIFS(rutas!$C$3:$C$200, "=" &amp; $A21, rutas!$D$3:$D$200, "=" &amp; AN$1) + COUNTIFS(rutas!$C$3:$C$200, "=" &amp; AN$1, rutas!$D$3:$D$200, "=" &amp; $A21)&gt; 0, 1, 0)</f>
        <v>0</v>
      </c>
      <c r="AO21" s="24">
        <f> IF(COUNTIFS(rutas!$C$3:$C$200, "=" &amp; $A21, rutas!$D$3:$D$200, "=" &amp; AO$1) + COUNTIFS(rutas!$C$3:$C$200, "=" &amp; AO$1, rutas!$D$3:$D$200, "=" &amp; $A21)&gt; 0, 1, 0)</f>
        <v>0</v>
      </c>
      <c r="AP21" s="24">
        <f> IF(COUNTIFS(rutas!$C$3:$C$200, "=" &amp; $A21, rutas!$D$3:$D$200, "=" &amp; AP$1) + COUNTIFS(rutas!$C$3:$C$200, "=" &amp; AP$1, rutas!$D$3:$D$200, "=" &amp; $A21)&gt; 0, 1, 0)</f>
        <v>0</v>
      </c>
      <c r="AQ21" s="24">
        <f> IF(COUNTIFS(rutas!$C$3:$C$200, "=" &amp; $A21, rutas!$D$3:$D$200, "=" &amp; AQ$1) + COUNTIFS(rutas!$C$3:$C$200, "=" &amp; AQ$1, rutas!$D$3:$D$200, "=" &amp; $A21)&gt; 0, 1, 0)</f>
        <v>0</v>
      </c>
      <c r="AR21" s="24">
        <f> IF(COUNTIFS(rutas!$C$3:$C$200, "=" &amp; $A21, rutas!$D$3:$D$200, "=" &amp; AR$1) + COUNTIFS(rutas!$C$3:$C$200, "=" &amp; AR$1, rutas!$D$3:$D$200, "=" &amp; $A21)&gt; 0, 1, 0)</f>
        <v>0</v>
      </c>
      <c r="AS21" s="24">
        <f> IF(COUNTIFS(rutas!$C$3:$C$200, "=" &amp; $A21, rutas!$D$3:$D$200, "=" &amp; AS$1) + COUNTIFS(rutas!$C$3:$C$200, "=" &amp; AS$1, rutas!$D$3:$D$200, "=" &amp; $A21)&gt; 0, 1, 0)</f>
        <v>0</v>
      </c>
      <c r="AT21" s="24">
        <f> IF(COUNTIFS(rutas!$C$3:$C$200, "=" &amp; $A21, rutas!$D$3:$D$200, "=" &amp; AT$1) + COUNTIFS(rutas!$C$3:$C$200, "=" &amp; AT$1, rutas!$D$3:$D$200, "=" &amp; $A21)&gt; 0, 1, 0)</f>
        <v>0</v>
      </c>
      <c r="AU21" s="24">
        <f> IF(COUNTIFS(rutas!$C$3:$C$200, "=" &amp; $A21, rutas!$D$3:$D$200, "=" &amp; AU$1) + COUNTIFS(rutas!$C$3:$C$200, "=" &amp; AU$1, rutas!$D$3:$D$200, "=" &amp; $A21)&gt; 0, 1, 0)</f>
        <v>0</v>
      </c>
      <c r="AV21" s="24">
        <f> IF(COUNTIFS(rutas!$C$3:$C$200, "=" &amp; $A21, rutas!$D$3:$D$200, "=" &amp; AV$1) + COUNTIFS(rutas!$C$3:$C$200, "=" &amp; AV$1, rutas!$D$3:$D$200, "=" &amp; $A21)&gt; 0, 1, 0)</f>
        <v>0</v>
      </c>
      <c r="AW21" s="24">
        <f> IF(COUNTIFS(rutas!$C$3:$C$200, "=" &amp; $A21, rutas!$D$3:$D$200, "=" &amp; AW$1) + COUNTIFS(rutas!$C$3:$C$200, "=" &amp; AW$1, rutas!$D$3:$D$200, "=" &amp; $A21)&gt; 0, 1, 0)</f>
        <v>0</v>
      </c>
      <c r="AX21" s="24">
        <f> IF(COUNTIFS(rutas!$C$3:$C$200, "=" &amp; $A21, rutas!$D$3:$D$200, "=" &amp; AX$1) + COUNTIFS(rutas!$C$3:$C$200, "=" &amp; AX$1, rutas!$D$3:$D$200, "=" &amp; $A21)&gt; 0, 1, 0)</f>
        <v>0</v>
      </c>
      <c r="AY21" s="24">
        <f> IF(COUNTIFS(rutas!$C$3:$C$200, "=" &amp; $A21, rutas!$D$3:$D$200, "=" &amp; AY$1) + COUNTIFS(rutas!$C$3:$C$200, "=" &amp; AY$1, rutas!$D$3:$D$200, "=" &amp; $A21)&gt; 0, 1, 0)</f>
        <v>1</v>
      </c>
      <c r="AZ21" s="24">
        <f> IF(COUNTIFS(rutas!$C$3:$C$200, "=" &amp; $A21, rutas!$D$3:$D$200, "=" &amp; AZ$1) + COUNTIFS(rutas!$C$3:$C$200, "=" &amp; AZ$1, rutas!$D$3:$D$200, "=" &amp; $A21)&gt; 0, 1, 0)</f>
        <v>0</v>
      </c>
      <c r="BA21" s="24">
        <f> IF(COUNTIFS(rutas!$C$3:$C$200, "=" &amp; $A21, rutas!$D$3:$D$200, "=" &amp; BA$1) + COUNTIFS(rutas!$C$3:$C$200, "=" &amp; BA$1, rutas!$D$3:$D$200, "=" &amp; $A21)&gt; 0, 1, 0)</f>
        <v>0</v>
      </c>
      <c r="BB21" s="24">
        <f> IF(COUNTIFS(rutas!$C$3:$C$200, "=" &amp; $A21, rutas!$D$3:$D$200, "=" &amp; BB$1) + COUNTIFS(rutas!$C$3:$C$200, "=" &amp; BB$1, rutas!$D$3:$D$200, "=" &amp; $A21)&gt; 0, 1, 0)</f>
        <v>0</v>
      </c>
      <c r="BC21" s="24">
        <f> IF(COUNTIFS(rutas!$C$3:$C$200, "=" &amp; $A21, rutas!$D$3:$D$200, "=" &amp; BC$1) + COUNTIFS(rutas!$C$3:$C$200, "=" &amp; BC$1, rutas!$D$3:$D$200, "=" &amp; $A21)&gt; 0, 1, 0)</f>
        <v>0</v>
      </c>
      <c r="BD21" s="24">
        <f> IF(COUNTIFS(rutas!$C$3:$C$200, "=" &amp; $A21, rutas!$D$3:$D$200, "=" &amp; BD$1) + COUNTIFS(rutas!$C$3:$C$200, "=" &amp; BD$1, rutas!$D$3:$D$200, "=" &amp; $A21)&gt; 0, 1, 0)</f>
        <v>0</v>
      </c>
      <c r="BE21" s="24">
        <f> IF(COUNTIFS(rutas!$C$3:$C$200, "=" &amp; $A21, rutas!$D$3:$D$200, "=" &amp; BE$1) + COUNTIFS(rutas!$C$3:$C$200, "=" &amp; BE$1, rutas!$D$3:$D$200, "=" &amp; $A21)&gt; 0, 1, 0)</f>
        <v>0</v>
      </c>
      <c r="BF21" s="24">
        <f> IF(COUNTIFS(rutas!$C$3:$C$200, "=" &amp; $A21, rutas!$D$3:$D$200, "=" &amp; BF$1) + COUNTIFS(rutas!$C$3:$C$200, "=" &amp; BF$1, rutas!$D$3:$D$200, "=" &amp; $A21)&gt; 0, 1, 0)</f>
        <v>0</v>
      </c>
      <c r="BG21" s="24">
        <f> IF(COUNTIFS(rutas!$C$3:$C$200, "=" &amp; $A21, rutas!$D$3:$D$200, "=" &amp; BG$1) + COUNTIFS(rutas!$C$3:$C$200, "=" &amp; BG$1, rutas!$D$3:$D$200, "=" &amp; $A21)&gt; 0, 1, 0)</f>
        <v>0</v>
      </c>
      <c r="BH21" s="24">
        <f> IF(COUNTIFS(rutas!$C$3:$C$200, "=" &amp; $A21, rutas!$D$3:$D$200, "=" &amp; BH$1) + COUNTIFS(rutas!$C$3:$C$200, "=" &amp; BH$1, rutas!$D$3:$D$200, "=" &amp; $A21)&gt; 0, 1, 0)</f>
        <v>0</v>
      </c>
      <c r="BI21" s="24">
        <f> IF(COUNTIFS(rutas!$C$3:$C$200, "=" &amp; $A21, rutas!$D$3:$D$200, "=" &amp; BI$1) + COUNTIFS(rutas!$C$3:$C$200, "=" &amp; BI$1, rutas!$D$3:$D$200, "=" &amp; $A21)&gt; 0, 1, 0)</f>
        <v>0</v>
      </c>
      <c r="BJ21" s="24">
        <f> IF(COUNTIFS(rutas!$C$3:$C$200, "=" &amp; $A21, rutas!$D$3:$D$200, "=" &amp; BJ$1) + COUNTIFS(rutas!$C$3:$C$200, "=" &amp; BJ$1, rutas!$D$3:$D$200, "=" &amp; $A21)&gt; 0, 1, 0)</f>
        <v>0</v>
      </c>
      <c r="BK21" s="24">
        <f> IF(COUNTIFS(rutas!$C$3:$C$200, "=" &amp; $A21, rutas!$D$3:$D$200, "=" &amp; BK$1) + COUNTIFS(rutas!$C$3:$C$200, "=" &amp; BK$1, rutas!$D$3:$D$200, "=" &amp; $A21)&gt; 0, 1, 0)</f>
        <v>0</v>
      </c>
      <c r="BL21" s="24">
        <f> IF(COUNTIFS(rutas!$C$3:$C$200, "=" &amp; $A21, rutas!$D$3:$D$200, "=" &amp; BL$1) + COUNTIFS(rutas!$C$3:$C$200, "=" &amp; BL$1, rutas!$D$3:$D$200, "=" &amp; $A21)&gt; 0, 1, 0)</f>
        <v>0</v>
      </c>
    </row>
    <row r="22">
      <c r="A22" s="19" t="s">
        <v>25</v>
      </c>
      <c r="B22" s="24">
        <f> IF(COUNTIFS(rutas!$C$3:$C$200, "=" &amp; $A22, rutas!$D$3:$D$200, "=" &amp; B$1) + COUNTIFS(rutas!$C$3:$C$200, "=" &amp; B$1, rutas!$D$3:$D$200, "=" &amp; $A22)&gt; 0, 1, 0)</f>
        <v>0</v>
      </c>
      <c r="C22" s="24">
        <f> IF(COUNTIFS(rutas!$C$3:$C$200, "=" &amp; $A22, rutas!$D$3:$D$200, "=" &amp; C$1) + COUNTIFS(rutas!$C$3:$C$200, "=" &amp; C$1, rutas!$D$3:$D$200, "=" &amp; $A22)&gt; 0, 1, 0)</f>
        <v>0</v>
      </c>
      <c r="D22" s="24">
        <f> IF(COUNTIFS(rutas!$C$3:$C$200, "=" &amp; $A22, rutas!$D$3:$D$200, "=" &amp; D$1) + COUNTIFS(rutas!$C$3:$C$200, "=" &amp; D$1, rutas!$D$3:$D$200, "=" &amp; $A22)&gt; 0, 1, 0)</f>
        <v>0</v>
      </c>
      <c r="E22" s="24">
        <f> IF(COUNTIFS(rutas!$C$3:$C$200, "=" &amp; $A22, rutas!$D$3:$D$200, "=" &amp; E$1) + COUNTIFS(rutas!$C$3:$C$200, "=" &amp; E$1, rutas!$D$3:$D$200, "=" &amp; $A22)&gt; 0, 1, 0)</f>
        <v>0</v>
      </c>
      <c r="F22" s="24">
        <f> IF(COUNTIFS(rutas!$C$3:$C$200, "=" &amp; $A22, rutas!$D$3:$D$200, "=" &amp; F$1) + COUNTIFS(rutas!$C$3:$C$200, "=" &amp; F$1, rutas!$D$3:$D$200, "=" &amp; $A22)&gt; 0, 1, 0)</f>
        <v>0</v>
      </c>
      <c r="G22" s="24">
        <f> IF(COUNTIFS(rutas!$C$3:$C$200, "=" &amp; $A22, rutas!$D$3:$D$200, "=" &amp; G$1) + COUNTIFS(rutas!$C$3:$C$200, "=" &amp; G$1, rutas!$D$3:$D$200, "=" &amp; $A22)&gt; 0, 1, 0)</f>
        <v>0</v>
      </c>
      <c r="H22" s="24">
        <f> IF(COUNTIFS(rutas!$C$3:$C$200, "=" &amp; $A22, rutas!$D$3:$D$200, "=" &amp; H$1) + COUNTIFS(rutas!$C$3:$C$200, "=" &amp; H$1, rutas!$D$3:$D$200, "=" &amp; $A22)&gt; 0, 1, 0)</f>
        <v>0</v>
      </c>
      <c r="I22" s="24">
        <f> IF(COUNTIFS(rutas!$C$3:$C$200, "=" &amp; $A22, rutas!$D$3:$D$200, "=" &amp; I$1) + COUNTIFS(rutas!$C$3:$C$200, "=" &amp; I$1, rutas!$D$3:$D$200, "=" &amp; $A22)&gt; 0, 1, 0)</f>
        <v>0</v>
      </c>
      <c r="J22" s="24">
        <f> IF(COUNTIFS(rutas!$C$3:$C$200, "=" &amp; $A22, rutas!$D$3:$D$200, "=" &amp; J$1) + COUNTIFS(rutas!$C$3:$C$200, "=" &amp; J$1, rutas!$D$3:$D$200, "=" &amp; $A22)&gt; 0, 1, 0)</f>
        <v>0</v>
      </c>
      <c r="K22" s="24">
        <f> IF(COUNTIFS(rutas!$C$3:$C$200, "=" &amp; $A22, rutas!$D$3:$D$200, "=" &amp; K$1) + COUNTIFS(rutas!$C$3:$C$200, "=" &amp; K$1, rutas!$D$3:$D$200, "=" &amp; $A22)&gt; 0, 1, 0)</f>
        <v>1</v>
      </c>
      <c r="L22" s="24">
        <f> IF(COUNTIFS(rutas!$C$3:$C$200, "=" &amp; $A22, rutas!$D$3:$D$200, "=" &amp; L$1) + COUNTIFS(rutas!$C$3:$C$200, "=" &amp; L$1, rutas!$D$3:$D$200, "=" &amp; $A22)&gt; 0, 1, 0)</f>
        <v>0</v>
      </c>
      <c r="M22" s="24">
        <f> IF(COUNTIFS(rutas!$C$3:$C$200, "=" &amp; $A22, rutas!$D$3:$D$200, "=" &amp; M$1) + COUNTIFS(rutas!$C$3:$C$200, "=" &amp; M$1, rutas!$D$3:$D$200, "=" &amp; $A22)&gt; 0, 1, 0)</f>
        <v>0</v>
      </c>
      <c r="N22" s="24">
        <f> IF(COUNTIFS(rutas!$C$3:$C$200, "=" &amp; $A22, rutas!$D$3:$D$200, "=" &amp; N$1) + COUNTIFS(rutas!$C$3:$C$200, "=" &amp; N$1, rutas!$D$3:$D$200, "=" &amp; $A22)&gt; 0, 1, 0)</f>
        <v>0</v>
      </c>
      <c r="O22" s="24">
        <f> IF(COUNTIFS(rutas!$C$3:$C$200, "=" &amp; $A22, rutas!$D$3:$D$200, "=" &amp; O$1) + COUNTIFS(rutas!$C$3:$C$200, "=" &amp; O$1, rutas!$D$3:$D$200, "=" &amp; $A22)&gt; 0, 1, 0)</f>
        <v>0</v>
      </c>
      <c r="P22" s="24">
        <f> IF(COUNTIFS(rutas!$C$3:$C$200, "=" &amp; $A22, rutas!$D$3:$D$200, "=" &amp; P$1) + COUNTIFS(rutas!$C$3:$C$200, "=" &amp; P$1, rutas!$D$3:$D$200, "=" &amp; $A22)&gt; 0, 1, 0)</f>
        <v>0</v>
      </c>
      <c r="Q22" s="24">
        <f> IF(COUNTIFS(rutas!$C$3:$C$200, "=" &amp; $A22, rutas!$D$3:$D$200, "=" &amp; Q$1) + COUNTIFS(rutas!$C$3:$C$200, "=" &amp; Q$1, rutas!$D$3:$D$200, "=" &amp; $A22)&gt; 0, 1, 0)</f>
        <v>0</v>
      </c>
      <c r="R22" s="24">
        <f> IF(COUNTIFS(rutas!$C$3:$C$200, "=" &amp; $A22, rutas!$D$3:$D$200, "=" &amp; R$1) + COUNTIFS(rutas!$C$3:$C$200, "=" &amp; R$1, rutas!$D$3:$D$200, "=" &amp; $A22)&gt; 0, 1, 0)</f>
        <v>0</v>
      </c>
      <c r="S22" s="24">
        <f> IF(COUNTIFS(rutas!$C$3:$C$200, "=" &amp; $A22, rutas!$D$3:$D$200, "=" &amp; S$1) + COUNTIFS(rutas!$C$3:$C$200, "=" &amp; S$1, rutas!$D$3:$D$200, "=" &amp; $A22)&gt; 0, 1, 0)</f>
        <v>0</v>
      </c>
      <c r="T22" s="24">
        <f> IF(COUNTIFS(rutas!$C$3:$C$200, "=" &amp; $A22, rutas!$D$3:$D$200, "=" &amp; T$1) + COUNTIFS(rutas!$C$3:$C$200, "=" &amp; T$1, rutas!$D$3:$D$200, "=" &amp; $A22)&gt; 0, 1, 0)</f>
        <v>0</v>
      </c>
      <c r="U22" s="24">
        <f> IF(COUNTIFS(rutas!$C$3:$C$200, "=" &amp; $A22, rutas!$D$3:$D$200, "=" &amp; U$1) + COUNTIFS(rutas!$C$3:$C$200, "=" &amp; U$1, rutas!$D$3:$D$200, "=" &amp; $A22)&gt; 0, 1, 0)</f>
        <v>0</v>
      </c>
      <c r="V22" s="24">
        <f> IF(COUNTIFS(rutas!$C$3:$C$200, "=" &amp; $A22, rutas!$D$3:$D$200, "=" &amp; V$1) + COUNTIFS(rutas!$C$3:$C$200, "=" &amp; V$1, rutas!$D$3:$D$200, "=" &amp; $A22)&gt; 0, 1, 0)</f>
        <v>0</v>
      </c>
      <c r="W22" s="24">
        <f> IF(COUNTIFS(rutas!$C$3:$C$200, "=" &amp; $A22, rutas!$D$3:$D$200, "=" &amp; W$1) + COUNTIFS(rutas!$C$3:$C$200, "=" &amp; W$1, rutas!$D$3:$D$200, "=" &amp; $A22)&gt; 0, 1, 0)</f>
        <v>0</v>
      </c>
      <c r="X22" s="24">
        <f> IF(COUNTIFS(rutas!$C$3:$C$200, "=" &amp; $A22, rutas!$D$3:$D$200, "=" &amp; X$1) + COUNTIFS(rutas!$C$3:$C$200, "=" &amp; X$1, rutas!$D$3:$D$200, "=" &amp; $A22)&gt; 0, 1, 0)</f>
        <v>0</v>
      </c>
      <c r="Y22" s="24">
        <f> IF(COUNTIFS(rutas!$C$3:$C$200, "=" &amp; $A22, rutas!$D$3:$D$200, "=" &amp; Y$1) + COUNTIFS(rutas!$C$3:$C$200, "=" &amp; Y$1, rutas!$D$3:$D$200, "=" &amp; $A22)&gt; 0, 1, 0)</f>
        <v>0</v>
      </c>
      <c r="Z22" s="24">
        <f> IF(COUNTIFS(rutas!$C$3:$C$200, "=" &amp; $A22, rutas!$D$3:$D$200, "=" &amp; Z$1) + COUNTIFS(rutas!$C$3:$C$200, "=" &amp; Z$1, rutas!$D$3:$D$200, "=" &amp; $A22)&gt; 0, 1, 0)</f>
        <v>0</v>
      </c>
      <c r="AA22" s="24">
        <f> IF(COUNTIFS(rutas!$C$3:$C$200, "=" &amp; $A22, rutas!$D$3:$D$200, "=" &amp; AA$1) + COUNTIFS(rutas!$C$3:$C$200, "=" &amp; AA$1, rutas!$D$3:$D$200, "=" &amp; $A22)&gt; 0, 1, 0)</f>
        <v>0</v>
      </c>
      <c r="AB22" s="24">
        <f> IF(COUNTIFS(rutas!$C$3:$C$200, "=" &amp; $A22, rutas!$D$3:$D$200, "=" &amp; AB$1) + COUNTIFS(rutas!$C$3:$C$200, "=" &amp; AB$1, rutas!$D$3:$D$200, "=" &amp; $A22)&gt; 0, 1, 0)</f>
        <v>0</v>
      </c>
      <c r="AC22" s="24">
        <f> IF(COUNTIFS(rutas!$C$3:$C$200, "=" &amp; $A22, rutas!$D$3:$D$200, "=" &amp; AC$1) + COUNTIFS(rutas!$C$3:$C$200, "=" &amp; AC$1, rutas!$D$3:$D$200, "=" &amp; $A22)&gt; 0, 1, 0)</f>
        <v>0</v>
      </c>
      <c r="AD22" s="24">
        <f> IF(COUNTIFS(rutas!$C$3:$C$200, "=" &amp; $A22, rutas!$D$3:$D$200, "=" &amp; AD$1) + COUNTIFS(rutas!$C$3:$C$200, "=" &amp; AD$1, rutas!$D$3:$D$200, "=" &amp; $A22)&gt; 0, 1, 0)</f>
        <v>0</v>
      </c>
      <c r="AE22" s="24">
        <f> IF(COUNTIFS(rutas!$C$3:$C$200, "=" &amp; $A22, rutas!$D$3:$D$200, "=" &amp; AE$1) + COUNTIFS(rutas!$C$3:$C$200, "=" &amp; AE$1, rutas!$D$3:$D$200, "=" &amp; $A22)&gt; 0, 1, 0)</f>
        <v>0</v>
      </c>
      <c r="AF22" s="24">
        <f> IF(COUNTIFS(rutas!$C$3:$C$200, "=" &amp; $A22, rutas!$D$3:$D$200, "=" &amp; AF$1) + COUNTIFS(rutas!$C$3:$C$200, "=" &amp; AF$1, rutas!$D$3:$D$200, "=" &amp; $A22)&gt; 0, 1, 0)</f>
        <v>0</v>
      </c>
      <c r="AG22" s="24">
        <f> IF(COUNTIFS(rutas!$C$3:$C$200, "=" &amp; $A22, rutas!$D$3:$D$200, "=" &amp; AG$1) + COUNTIFS(rutas!$C$3:$C$200, "=" &amp; AG$1, rutas!$D$3:$D$200, "=" &amp; $A22)&gt; 0, 1, 0)</f>
        <v>0</v>
      </c>
      <c r="AH22" s="24">
        <f> IF(COUNTIFS(rutas!$C$3:$C$200, "=" &amp; $A22, rutas!$D$3:$D$200, "=" &amp; AH$1) + COUNTIFS(rutas!$C$3:$C$200, "=" &amp; AH$1, rutas!$D$3:$D$200, "=" &amp; $A22)&gt; 0, 1, 0)</f>
        <v>0</v>
      </c>
      <c r="AI22" s="24">
        <f> IF(COUNTIFS(rutas!$C$3:$C$200, "=" &amp; $A22, rutas!$D$3:$D$200, "=" &amp; AI$1) + COUNTIFS(rutas!$C$3:$C$200, "=" &amp; AI$1, rutas!$D$3:$D$200, "=" &amp; $A22)&gt; 0, 1, 0)</f>
        <v>0</v>
      </c>
      <c r="AJ22" s="24">
        <f> IF(COUNTIFS(rutas!$C$3:$C$200, "=" &amp; $A22, rutas!$D$3:$D$200, "=" &amp; AJ$1) + COUNTIFS(rutas!$C$3:$C$200, "=" &amp; AJ$1, rutas!$D$3:$D$200, "=" &amp; $A22)&gt; 0, 1, 0)</f>
        <v>0</v>
      </c>
      <c r="AK22" s="24">
        <f> IF(COUNTIFS(rutas!$C$3:$C$200, "=" &amp; $A22, rutas!$D$3:$D$200, "=" &amp; AK$1) + COUNTIFS(rutas!$C$3:$C$200, "=" &amp; AK$1, rutas!$D$3:$D$200, "=" &amp; $A22)&gt; 0, 1, 0)</f>
        <v>0</v>
      </c>
      <c r="AL22" s="24">
        <f> IF(COUNTIFS(rutas!$C$3:$C$200, "=" &amp; $A22, rutas!$D$3:$D$200, "=" &amp; AL$1) + COUNTIFS(rutas!$C$3:$C$200, "=" &amp; AL$1, rutas!$D$3:$D$200, "=" &amp; $A22)&gt; 0, 1, 0)</f>
        <v>0</v>
      </c>
      <c r="AM22" s="24">
        <f> IF(COUNTIFS(rutas!$C$3:$C$200, "=" &amp; $A22, rutas!$D$3:$D$200, "=" &amp; AM$1) + COUNTIFS(rutas!$C$3:$C$200, "=" &amp; AM$1, rutas!$D$3:$D$200, "=" &amp; $A22)&gt; 0, 1, 0)</f>
        <v>0</v>
      </c>
      <c r="AN22" s="24">
        <f> IF(COUNTIFS(rutas!$C$3:$C$200, "=" &amp; $A22, rutas!$D$3:$D$200, "=" &amp; AN$1) + COUNTIFS(rutas!$C$3:$C$200, "=" &amp; AN$1, rutas!$D$3:$D$200, "=" &amp; $A22)&gt; 0, 1, 0)</f>
        <v>0</v>
      </c>
      <c r="AO22" s="24">
        <f> IF(COUNTIFS(rutas!$C$3:$C$200, "=" &amp; $A22, rutas!$D$3:$D$200, "=" &amp; AO$1) + COUNTIFS(rutas!$C$3:$C$200, "=" &amp; AO$1, rutas!$D$3:$D$200, "=" &amp; $A22)&gt; 0, 1, 0)</f>
        <v>0</v>
      </c>
      <c r="AP22" s="24">
        <f> IF(COUNTIFS(rutas!$C$3:$C$200, "=" &amp; $A22, rutas!$D$3:$D$200, "=" &amp; AP$1) + COUNTIFS(rutas!$C$3:$C$200, "=" &amp; AP$1, rutas!$D$3:$D$200, "=" &amp; $A22)&gt; 0, 1, 0)</f>
        <v>0</v>
      </c>
      <c r="AQ22" s="24">
        <f> IF(COUNTIFS(rutas!$C$3:$C$200, "=" &amp; $A22, rutas!$D$3:$D$200, "=" &amp; AQ$1) + COUNTIFS(rutas!$C$3:$C$200, "=" &amp; AQ$1, rutas!$D$3:$D$200, "=" &amp; $A22)&gt; 0, 1, 0)</f>
        <v>0</v>
      </c>
      <c r="AR22" s="24">
        <f> IF(COUNTIFS(rutas!$C$3:$C$200, "=" &amp; $A22, rutas!$D$3:$D$200, "=" &amp; AR$1) + COUNTIFS(rutas!$C$3:$C$200, "=" &amp; AR$1, rutas!$D$3:$D$200, "=" &amp; $A22)&gt; 0, 1, 0)</f>
        <v>0</v>
      </c>
      <c r="AS22" s="24">
        <f> IF(COUNTIFS(rutas!$C$3:$C$200, "=" &amp; $A22, rutas!$D$3:$D$200, "=" &amp; AS$1) + COUNTIFS(rutas!$C$3:$C$200, "=" &amp; AS$1, rutas!$D$3:$D$200, "=" &amp; $A22)&gt; 0, 1, 0)</f>
        <v>1</v>
      </c>
      <c r="AT22" s="24">
        <f> IF(COUNTIFS(rutas!$C$3:$C$200, "=" &amp; $A22, rutas!$D$3:$D$200, "=" &amp; AT$1) + COUNTIFS(rutas!$C$3:$C$200, "=" &amp; AT$1, rutas!$D$3:$D$200, "=" &amp; $A22)&gt; 0, 1, 0)</f>
        <v>0</v>
      </c>
      <c r="AU22" s="24">
        <f> IF(COUNTIFS(rutas!$C$3:$C$200, "=" &amp; $A22, rutas!$D$3:$D$200, "=" &amp; AU$1) + COUNTIFS(rutas!$C$3:$C$200, "=" &amp; AU$1, rutas!$D$3:$D$200, "=" &amp; $A22)&gt; 0, 1, 0)</f>
        <v>0</v>
      </c>
      <c r="AV22" s="24">
        <f> IF(COUNTIFS(rutas!$C$3:$C$200, "=" &amp; $A22, rutas!$D$3:$D$200, "=" &amp; AV$1) + COUNTIFS(rutas!$C$3:$C$200, "=" &amp; AV$1, rutas!$D$3:$D$200, "=" &amp; $A22)&gt; 0, 1, 0)</f>
        <v>0</v>
      </c>
      <c r="AW22" s="24">
        <f> IF(COUNTIFS(rutas!$C$3:$C$200, "=" &amp; $A22, rutas!$D$3:$D$200, "=" &amp; AW$1) + COUNTIFS(rutas!$C$3:$C$200, "=" &amp; AW$1, rutas!$D$3:$D$200, "=" &amp; $A22)&gt; 0, 1, 0)</f>
        <v>0</v>
      </c>
      <c r="AX22" s="24">
        <f> IF(COUNTIFS(rutas!$C$3:$C$200, "=" &amp; $A22, rutas!$D$3:$D$200, "=" &amp; AX$1) + COUNTIFS(rutas!$C$3:$C$200, "=" &amp; AX$1, rutas!$D$3:$D$200, "=" &amp; $A22)&gt; 0, 1, 0)</f>
        <v>0</v>
      </c>
      <c r="AY22" s="24">
        <f> IF(COUNTIFS(rutas!$C$3:$C$200, "=" &amp; $A22, rutas!$D$3:$D$200, "=" &amp; AY$1) + COUNTIFS(rutas!$C$3:$C$200, "=" &amp; AY$1, rutas!$D$3:$D$200, "=" &amp; $A22)&gt; 0, 1, 0)</f>
        <v>0</v>
      </c>
      <c r="AZ22" s="24">
        <f> IF(COUNTIFS(rutas!$C$3:$C$200, "=" &amp; $A22, rutas!$D$3:$D$200, "=" &amp; AZ$1) + COUNTIFS(rutas!$C$3:$C$200, "=" &amp; AZ$1, rutas!$D$3:$D$200, "=" &amp; $A22)&gt; 0, 1, 0)</f>
        <v>0</v>
      </c>
      <c r="BA22" s="24">
        <f> IF(COUNTIFS(rutas!$C$3:$C$200, "=" &amp; $A22, rutas!$D$3:$D$200, "=" &amp; BA$1) + COUNTIFS(rutas!$C$3:$C$200, "=" &amp; BA$1, rutas!$D$3:$D$200, "=" &amp; $A22)&gt; 0, 1, 0)</f>
        <v>0</v>
      </c>
      <c r="BB22" s="24">
        <f> IF(COUNTIFS(rutas!$C$3:$C$200, "=" &amp; $A22, rutas!$D$3:$D$200, "=" &amp; BB$1) + COUNTIFS(rutas!$C$3:$C$200, "=" &amp; BB$1, rutas!$D$3:$D$200, "=" &amp; $A22)&gt; 0, 1, 0)</f>
        <v>0</v>
      </c>
      <c r="BC22" s="24">
        <f> IF(COUNTIFS(rutas!$C$3:$C$200, "=" &amp; $A22, rutas!$D$3:$D$200, "=" &amp; BC$1) + COUNTIFS(rutas!$C$3:$C$200, "=" &amp; BC$1, rutas!$D$3:$D$200, "=" &amp; $A22)&gt; 0, 1, 0)</f>
        <v>0</v>
      </c>
      <c r="BD22" s="24">
        <f> IF(COUNTIFS(rutas!$C$3:$C$200, "=" &amp; $A22, rutas!$D$3:$D$200, "=" &amp; BD$1) + COUNTIFS(rutas!$C$3:$C$200, "=" &amp; BD$1, rutas!$D$3:$D$200, "=" &amp; $A22)&gt; 0, 1, 0)</f>
        <v>0</v>
      </c>
      <c r="BE22" s="24">
        <f> IF(COUNTIFS(rutas!$C$3:$C$200, "=" &amp; $A22, rutas!$D$3:$D$200, "=" &amp; BE$1) + COUNTIFS(rutas!$C$3:$C$200, "=" &amp; BE$1, rutas!$D$3:$D$200, "=" &amp; $A22)&gt; 0, 1, 0)</f>
        <v>0</v>
      </c>
      <c r="BF22" s="24">
        <f> IF(COUNTIFS(rutas!$C$3:$C$200, "=" &amp; $A22, rutas!$D$3:$D$200, "=" &amp; BF$1) + COUNTIFS(rutas!$C$3:$C$200, "=" &amp; BF$1, rutas!$D$3:$D$200, "=" &amp; $A22)&gt; 0, 1, 0)</f>
        <v>1</v>
      </c>
      <c r="BG22" s="24">
        <f> IF(COUNTIFS(rutas!$C$3:$C$200, "=" &amp; $A22, rutas!$D$3:$D$200, "=" &amp; BG$1) + COUNTIFS(rutas!$C$3:$C$200, "=" &amp; BG$1, rutas!$D$3:$D$200, "=" &amp; $A22)&gt; 0, 1, 0)</f>
        <v>0</v>
      </c>
      <c r="BH22" s="24">
        <f> IF(COUNTIFS(rutas!$C$3:$C$200, "=" &amp; $A22, rutas!$D$3:$D$200, "=" &amp; BH$1) + COUNTIFS(rutas!$C$3:$C$200, "=" &amp; BH$1, rutas!$D$3:$D$200, "=" &amp; $A22)&gt; 0, 1, 0)</f>
        <v>0</v>
      </c>
      <c r="BI22" s="24">
        <f> IF(COUNTIFS(rutas!$C$3:$C$200, "=" &amp; $A22, rutas!$D$3:$D$200, "=" &amp; BI$1) + COUNTIFS(rutas!$C$3:$C$200, "=" &amp; BI$1, rutas!$D$3:$D$200, "=" &amp; $A22)&gt; 0, 1, 0)</f>
        <v>0</v>
      </c>
      <c r="BJ22" s="24">
        <f> IF(COUNTIFS(rutas!$C$3:$C$200, "=" &amp; $A22, rutas!$D$3:$D$200, "=" &amp; BJ$1) + COUNTIFS(rutas!$C$3:$C$200, "=" &amp; BJ$1, rutas!$D$3:$D$200, "=" &amp; $A22)&gt; 0, 1, 0)</f>
        <v>0</v>
      </c>
      <c r="BK22" s="24">
        <f> IF(COUNTIFS(rutas!$C$3:$C$200, "=" &amp; $A22, rutas!$D$3:$D$200, "=" &amp; BK$1) + COUNTIFS(rutas!$C$3:$C$200, "=" &amp; BK$1, rutas!$D$3:$D$200, "=" &amp; $A22)&gt; 0, 1, 0)</f>
        <v>0</v>
      </c>
      <c r="BL22" s="24">
        <f> IF(COUNTIFS(rutas!$C$3:$C$200, "=" &amp; $A22, rutas!$D$3:$D$200, "=" &amp; BL$1) + COUNTIFS(rutas!$C$3:$C$200, "=" &amp; BL$1, rutas!$D$3:$D$200, "=" &amp; $A22)&gt; 0, 1, 0)</f>
        <v>0</v>
      </c>
    </row>
    <row r="23">
      <c r="A23" s="19" t="s">
        <v>26</v>
      </c>
      <c r="B23" s="24">
        <f> IF(COUNTIFS(rutas!$C$3:$C$200, "=" &amp; $A23, rutas!$D$3:$D$200, "=" &amp; B$1) + COUNTIFS(rutas!$C$3:$C$200, "=" &amp; B$1, rutas!$D$3:$D$200, "=" &amp; $A23)&gt; 0, 1, 0)</f>
        <v>0</v>
      </c>
      <c r="C23" s="24">
        <f> IF(COUNTIFS(rutas!$C$3:$C$200, "=" &amp; $A23, rutas!$D$3:$D$200, "=" &amp; C$1) + COUNTIFS(rutas!$C$3:$C$200, "=" &amp; C$1, rutas!$D$3:$D$200, "=" &amp; $A23)&gt; 0, 1, 0)</f>
        <v>0</v>
      </c>
      <c r="D23" s="24">
        <f> IF(COUNTIFS(rutas!$C$3:$C$200, "=" &amp; $A23, rutas!$D$3:$D$200, "=" &amp; D$1) + COUNTIFS(rutas!$C$3:$C$200, "=" &amp; D$1, rutas!$D$3:$D$200, "=" &amp; $A23)&gt; 0, 1, 0)</f>
        <v>0</v>
      </c>
      <c r="E23" s="24">
        <f> IF(COUNTIFS(rutas!$C$3:$C$200, "=" &amp; $A23, rutas!$D$3:$D$200, "=" &amp; E$1) + COUNTIFS(rutas!$C$3:$C$200, "=" &amp; E$1, rutas!$D$3:$D$200, "=" &amp; $A23)&gt; 0, 1, 0)</f>
        <v>1</v>
      </c>
      <c r="F23" s="24">
        <f> IF(COUNTIFS(rutas!$C$3:$C$200, "=" &amp; $A23, rutas!$D$3:$D$200, "=" &amp; F$1) + COUNTIFS(rutas!$C$3:$C$200, "=" &amp; F$1, rutas!$D$3:$D$200, "=" &amp; $A23)&gt; 0, 1, 0)</f>
        <v>0</v>
      </c>
      <c r="G23" s="24">
        <f> IF(COUNTIFS(rutas!$C$3:$C$200, "=" &amp; $A23, rutas!$D$3:$D$200, "=" &amp; G$1) + COUNTIFS(rutas!$C$3:$C$200, "=" &amp; G$1, rutas!$D$3:$D$200, "=" &amp; $A23)&gt; 0, 1, 0)</f>
        <v>0</v>
      </c>
      <c r="H23" s="24">
        <f> IF(COUNTIFS(rutas!$C$3:$C$200, "=" &amp; $A23, rutas!$D$3:$D$200, "=" &amp; H$1) + COUNTIFS(rutas!$C$3:$C$200, "=" &amp; H$1, rutas!$D$3:$D$200, "=" &amp; $A23)&gt; 0, 1, 0)</f>
        <v>0</v>
      </c>
      <c r="I23" s="24">
        <f> IF(COUNTIFS(rutas!$C$3:$C$200, "=" &amp; $A23, rutas!$D$3:$D$200, "=" &amp; I$1) + COUNTIFS(rutas!$C$3:$C$200, "=" &amp; I$1, rutas!$D$3:$D$200, "=" &amp; $A23)&gt; 0, 1, 0)</f>
        <v>0</v>
      </c>
      <c r="J23" s="24">
        <f> IF(COUNTIFS(rutas!$C$3:$C$200, "=" &amp; $A23, rutas!$D$3:$D$200, "=" &amp; J$1) + COUNTIFS(rutas!$C$3:$C$200, "=" &amp; J$1, rutas!$D$3:$D$200, "=" &amp; $A23)&gt; 0, 1, 0)</f>
        <v>0</v>
      </c>
      <c r="K23" s="24">
        <f> IF(COUNTIFS(rutas!$C$3:$C$200, "=" &amp; $A23, rutas!$D$3:$D$200, "=" &amp; K$1) + COUNTIFS(rutas!$C$3:$C$200, "=" &amp; K$1, rutas!$D$3:$D$200, "=" &amp; $A23)&gt; 0, 1, 0)</f>
        <v>0</v>
      </c>
      <c r="L23" s="24">
        <f> IF(COUNTIFS(rutas!$C$3:$C$200, "=" &amp; $A23, rutas!$D$3:$D$200, "=" &amp; L$1) + COUNTIFS(rutas!$C$3:$C$200, "=" &amp; L$1, rutas!$D$3:$D$200, "=" &amp; $A23)&gt; 0, 1, 0)</f>
        <v>0</v>
      </c>
      <c r="M23" s="24">
        <f> IF(COUNTIFS(rutas!$C$3:$C$200, "=" &amp; $A23, rutas!$D$3:$D$200, "=" &amp; M$1) + COUNTIFS(rutas!$C$3:$C$200, "=" &amp; M$1, rutas!$D$3:$D$200, "=" &amp; $A23)&gt; 0, 1, 0)</f>
        <v>0</v>
      </c>
      <c r="N23" s="24">
        <f> IF(COUNTIFS(rutas!$C$3:$C$200, "=" &amp; $A23, rutas!$D$3:$D$200, "=" &amp; N$1) + COUNTIFS(rutas!$C$3:$C$200, "=" &amp; N$1, rutas!$D$3:$D$200, "=" &amp; $A23)&gt; 0, 1, 0)</f>
        <v>0</v>
      </c>
      <c r="O23" s="24">
        <f> IF(COUNTIFS(rutas!$C$3:$C$200, "=" &amp; $A23, rutas!$D$3:$D$200, "=" &amp; O$1) + COUNTIFS(rutas!$C$3:$C$200, "=" &amp; O$1, rutas!$D$3:$D$200, "=" &amp; $A23)&gt; 0, 1, 0)</f>
        <v>0</v>
      </c>
      <c r="P23" s="24">
        <f> IF(COUNTIFS(rutas!$C$3:$C$200, "=" &amp; $A23, rutas!$D$3:$D$200, "=" &amp; P$1) + COUNTIFS(rutas!$C$3:$C$200, "=" &amp; P$1, rutas!$D$3:$D$200, "=" &amp; $A23)&gt; 0, 1, 0)</f>
        <v>0</v>
      </c>
      <c r="Q23" s="24">
        <f> IF(COUNTIFS(rutas!$C$3:$C$200, "=" &amp; $A23, rutas!$D$3:$D$200, "=" &amp; Q$1) + COUNTIFS(rutas!$C$3:$C$200, "=" &amp; Q$1, rutas!$D$3:$D$200, "=" &amp; $A23)&gt; 0, 1, 0)</f>
        <v>0</v>
      </c>
      <c r="R23" s="24">
        <f> IF(COUNTIFS(rutas!$C$3:$C$200, "=" &amp; $A23, rutas!$D$3:$D$200, "=" &amp; R$1) + COUNTIFS(rutas!$C$3:$C$200, "=" &amp; R$1, rutas!$D$3:$D$200, "=" &amp; $A23)&gt; 0, 1, 0)</f>
        <v>0</v>
      </c>
      <c r="S23" s="24">
        <f> IF(COUNTIFS(rutas!$C$3:$C$200, "=" &amp; $A23, rutas!$D$3:$D$200, "=" &amp; S$1) + COUNTIFS(rutas!$C$3:$C$200, "=" &amp; S$1, rutas!$D$3:$D$200, "=" &amp; $A23)&gt; 0, 1, 0)</f>
        <v>0</v>
      </c>
      <c r="T23" s="24">
        <f> IF(COUNTIFS(rutas!$C$3:$C$200, "=" &amp; $A23, rutas!$D$3:$D$200, "=" &amp; T$1) + COUNTIFS(rutas!$C$3:$C$200, "=" &amp; T$1, rutas!$D$3:$D$200, "=" &amp; $A23)&gt; 0, 1, 0)</f>
        <v>0</v>
      </c>
      <c r="U23" s="24">
        <f> IF(COUNTIFS(rutas!$C$3:$C$200, "=" &amp; $A23, rutas!$D$3:$D$200, "=" &amp; U$1) + COUNTIFS(rutas!$C$3:$C$200, "=" &amp; U$1, rutas!$D$3:$D$200, "=" &amp; $A23)&gt; 0, 1, 0)</f>
        <v>0</v>
      </c>
      <c r="V23" s="24">
        <f> IF(COUNTIFS(rutas!$C$3:$C$200, "=" &amp; $A23, rutas!$D$3:$D$200, "=" &amp; V$1) + COUNTIFS(rutas!$C$3:$C$200, "=" &amp; V$1, rutas!$D$3:$D$200, "=" &amp; $A23)&gt; 0, 1, 0)</f>
        <v>0</v>
      </c>
      <c r="W23" s="24">
        <f> IF(COUNTIFS(rutas!$C$3:$C$200, "=" &amp; $A23, rutas!$D$3:$D$200, "=" &amp; W$1) + COUNTIFS(rutas!$C$3:$C$200, "=" &amp; W$1, rutas!$D$3:$D$200, "=" &amp; $A23)&gt; 0, 1, 0)</f>
        <v>0</v>
      </c>
      <c r="X23" s="24">
        <f> IF(COUNTIFS(rutas!$C$3:$C$200, "=" &amp; $A23, rutas!$D$3:$D$200, "=" &amp; X$1) + COUNTIFS(rutas!$C$3:$C$200, "=" &amp; X$1, rutas!$D$3:$D$200, "=" &amp; $A23)&gt; 0, 1, 0)</f>
        <v>0</v>
      </c>
      <c r="Y23" s="24">
        <f> IF(COUNTIFS(rutas!$C$3:$C$200, "=" &amp; $A23, rutas!$D$3:$D$200, "=" &amp; Y$1) + COUNTIFS(rutas!$C$3:$C$200, "=" &amp; Y$1, rutas!$D$3:$D$200, "=" &amp; $A23)&gt; 0, 1, 0)</f>
        <v>0</v>
      </c>
      <c r="Z23" s="24">
        <f> IF(COUNTIFS(rutas!$C$3:$C$200, "=" &amp; $A23, rutas!$D$3:$D$200, "=" &amp; Z$1) + COUNTIFS(rutas!$C$3:$C$200, "=" &amp; Z$1, rutas!$D$3:$D$200, "=" &amp; $A23)&gt; 0, 1, 0)</f>
        <v>0</v>
      </c>
      <c r="AA23" s="24">
        <f> IF(COUNTIFS(rutas!$C$3:$C$200, "=" &amp; $A23, rutas!$D$3:$D$200, "=" &amp; AA$1) + COUNTIFS(rutas!$C$3:$C$200, "=" &amp; AA$1, rutas!$D$3:$D$200, "=" &amp; $A23)&gt; 0, 1, 0)</f>
        <v>0</v>
      </c>
      <c r="AB23" s="24">
        <f> IF(COUNTIFS(rutas!$C$3:$C$200, "=" &amp; $A23, rutas!$D$3:$D$200, "=" &amp; AB$1) + COUNTIFS(rutas!$C$3:$C$200, "=" &amp; AB$1, rutas!$D$3:$D$200, "=" &amp; $A23)&gt; 0, 1, 0)</f>
        <v>0</v>
      </c>
      <c r="AC23" s="24">
        <f> IF(COUNTIFS(rutas!$C$3:$C$200, "=" &amp; $A23, rutas!$D$3:$D$200, "=" &amp; AC$1) + COUNTIFS(rutas!$C$3:$C$200, "=" &amp; AC$1, rutas!$D$3:$D$200, "=" &amp; $A23)&gt; 0, 1, 0)</f>
        <v>0</v>
      </c>
      <c r="AD23" s="24">
        <f> IF(COUNTIFS(rutas!$C$3:$C$200, "=" &amp; $A23, rutas!$D$3:$D$200, "=" &amp; AD$1) + COUNTIFS(rutas!$C$3:$C$200, "=" &amp; AD$1, rutas!$D$3:$D$200, "=" &amp; $A23)&gt; 0, 1, 0)</f>
        <v>0</v>
      </c>
      <c r="AE23" s="24">
        <f> IF(COUNTIFS(rutas!$C$3:$C$200, "=" &amp; $A23, rutas!$D$3:$D$200, "=" &amp; AE$1) + COUNTIFS(rutas!$C$3:$C$200, "=" &amp; AE$1, rutas!$D$3:$D$200, "=" &amp; $A23)&gt; 0, 1, 0)</f>
        <v>0</v>
      </c>
      <c r="AF23" s="24">
        <f> IF(COUNTIFS(rutas!$C$3:$C$200, "=" &amp; $A23, rutas!$D$3:$D$200, "=" &amp; AF$1) + COUNTIFS(rutas!$C$3:$C$200, "=" &amp; AF$1, rutas!$D$3:$D$200, "=" &amp; $A23)&gt; 0, 1, 0)</f>
        <v>0</v>
      </c>
      <c r="AG23" s="24">
        <f> IF(COUNTIFS(rutas!$C$3:$C$200, "=" &amp; $A23, rutas!$D$3:$D$200, "=" &amp; AG$1) + COUNTIFS(rutas!$C$3:$C$200, "=" &amp; AG$1, rutas!$D$3:$D$200, "=" &amp; $A23)&gt; 0, 1, 0)</f>
        <v>0</v>
      </c>
      <c r="AH23" s="24">
        <f> IF(COUNTIFS(rutas!$C$3:$C$200, "=" &amp; $A23, rutas!$D$3:$D$200, "=" &amp; AH$1) + COUNTIFS(rutas!$C$3:$C$200, "=" &amp; AH$1, rutas!$D$3:$D$200, "=" &amp; $A23)&gt; 0, 1, 0)</f>
        <v>0</v>
      </c>
      <c r="AI23" s="24">
        <f> IF(COUNTIFS(rutas!$C$3:$C$200, "=" &amp; $A23, rutas!$D$3:$D$200, "=" &amp; AI$1) + COUNTIFS(rutas!$C$3:$C$200, "=" &amp; AI$1, rutas!$D$3:$D$200, "=" &amp; $A23)&gt; 0, 1, 0)</f>
        <v>0</v>
      </c>
      <c r="AJ23" s="24">
        <f> IF(COUNTIFS(rutas!$C$3:$C$200, "=" &amp; $A23, rutas!$D$3:$D$200, "=" &amp; AJ$1) + COUNTIFS(rutas!$C$3:$C$200, "=" &amp; AJ$1, rutas!$D$3:$D$200, "=" &amp; $A23)&gt; 0, 1, 0)</f>
        <v>0</v>
      </c>
      <c r="AK23" s="24">
        <f> IF(COUNTIFS(rutas!$C$3:$C$200, "=" &amp; $A23, rutas!$D$3:$D$200, "=" &amp; AK$1) + COUNTIFS(rutas!$C$3:$C$200, "=" &amp; AK$1, rutas!$D$3:$D$200, "=" &amp; $A23)&gt; 0, 1, 0)</f>
        <v>0</v>
      </c>
      <c r="AL23" s="24">
        <f> IF(COUNTIFS(rutas!$C$3:$C$200, "=" &amp; $A23, rutas!$D$3:$D$200, "=" &amp; AL$1) + COUNTIFS(rutas!$C$3:$C$200, "=" &amp; AL$1, rutas!$D$3:$D$200, "=" &amp; $A23)&gt; 0, 1, 0)</f>
        <v>0</v>
      </c>
      <c r="AM23" s="24">
        <f> IF(COUNTIFS(rutas!$C$3:$C$200, "=" &amp; $A23, rutas!$D$3:$D$200, "=" &amp; AM$1) + COUNTIFS(rutas!$C$3:$C$200, "=" &amp; AM$1, rutas!$D$3:$D$200, "=" &amp; $A23)&gt; 0, 1, 0)</f>
        <v>0</v>
      </c>
      <c r="AN23" s="24">
        <f> IF(COUNTIFS(rutas!$C$3:$C$200, "=" &amp; $A23, rutas!$D$3:$D$200, "=" &amp; AN$1) + COUNTIFS(rutas!$C$3:$C$200, "=" &amp; AN$1, rutas!$D$3:$D$200, "=" &amp; $A23)&gt; 0, 1, 0)</f>
        <v>0</v>
      </c>
      <c r="AO23" s="24">
        <f> IF(COUNTIFS(rutas!$C$3:$C$200, "=" &amp; $A23, rutas!$D$3:$D$200, "=" &amp; AO$1) + COUNTIFS(rutas!$C$3:$C$200, "=" &amp; AO$1, rutas!$D$3:$D$200, "=" &amp; $A23)&gt; 0, 1, 0)</f>
        <v>0</v>
      </c>
      <c r="AP23" s="24">
        <f> IF(COUNTIFS(rutas!$C$3:$C$200, "=" &amp; $A23, rutas!$D$3:$D$200, "=" &amp; AP$1) + COUNTIFS(rutas!$C$3:$C$200, "=" &amp; AP$1, rutas!$D$3:$D$200, "=" &amp; $A23)&gt; 0, 1, 0)</f>
        <v>0</v>
      </c>
      <c r="AQ23" s="24">
        <f> IF(COUNTIFS(rutas!$C$3:$C$200, "=" &amp; $A23, rutas!$D$3:$D$200, "=" &amp; AQ$1) + COUNTIFS(rutas!$C$3:$C$200, "=" &amp; AQ$1, rutas!$D$3:$D$200, "=" &amp; $A23)&gt; 0, 1, 0)</f>
        <v>0</v>
      </c>
      <c r="AR23" s="24">
        <f> IF(COUNTIFS(rutas!$C$3:$C$200, "=" &amp; $A23, rutas!$D$3:$D$200, "=" &amp; AR$1) + COUNTIFS(rutas!$C$3:$C$200, "=" &amp; AR$1, rutas!$D$3:$D$200, "=" &amp; $A23)&gt; 0, 1, 0)</f>
        <v>0</v>
      </c>
      <c r="AS23" s="24">
        <f> IF(COUNTIFS(rutas!$C$3:$C$200, "=" &amp; $A23, rutas!$D$3:$D$200, "=" &amp; AS$1) + COUNTIFS(rutas!$C$3:$C$200, "=" &amp; AS$1, rutas!$D$3:$D$200, "=" &amp; $A23)&gt; 0, 1, 0)</f>
        <v>0</v>
      </c>
      <c r="AT23" s="24">
        <f> IF(COUNTIFS(rutas!$C$3:$C$200, "=" &amp; $A23, rutas!$D$3:$D$200, "=" &amp; AT$1) + COUNTIFS(rutas!$C$3:$C$200, "=" &amp; AT$1, rutas!$D$3:$D$200, "=" &amp; $A23)&gt; 0, 1, 0)</f>
        <v>0</v>
      </c>
      <c r="AU23" s="24">
        <f> IF(COUNTIFS(rutas!$C$3:$C$200, "=" &amp; $A23, rutas!$D$3:$D$200, "=" &amp; AU$1) + COUNTIFS(rutas!$C$3:$C$200, "=" &amp; AU$1, rutas!$D$3:$D$200, "=" &amp; $A23)&gt; 0, 1, 0)</f>
        <v>0</v>
      </c>
      <c r="AV23" s="24">
        <f> IF(COUNTIFS(rutas!$C$3:$C$200, "=" &amp; $A23, rutas!$D$3:$D$200, "=" &amp; AV$1) + COUNTIFS(rutas!$C$3:$C$200, "=" &amp; AV$1, rutas!$D$3:$D$200, "=" &amp; $A23)&gt; 0, 1, 0)</f>
        <v>0</v>
      </c>
      <c r="AW23" s="24">
        <f> IF(COUNTIFS(rutas!$C$3:$C$200, "=" &amp; $A23, rutas!$D$3:$D$200, "=" &amp; AW$1) + COUNTIFS(rutas!$C$3:$C$200, "=" &amp; AW$1, rutas!$D$3:$D$200, "=" &amp; $A23)&gt; 0, 1, 0)</f>
        <v>0</v>
      </c>
      <c r="AX23" s="24">
        <f> IF(COUNTIFS(rutas!$C$3:$C$200, "=" &amp; $A23, rutas!$D$3:$D$200, "=" &amp; AX$1) + COUNTIFS(rutas!$C$3:$C$200, "=" &amp; AX$1, rutas!$D$3:$D$200, "=" &amp; $A23)&gt; 0, 1, 0)</f>
        <v>0</v>
      </c>
      <c r="AY23" s="24">
        <f> IF(COUNTIFS(rutas!$C$3:$C$200, "=" &amp; $A23, rutas!$D$3:$D$200, "=" &amp; AY$1) + COUNTIFS(rutas!$C$3:$C$200, "=" &amp; AY$1, rutas!$D$3:$D$200, "=" &amp; $A23)&gt; 0, 1, 0)</f>
        <v>0</v>
      </c>
      <c r="AZ23" s="24">
        <f> IF(COUNTIFS(rutas!$C$3:$C$200, "=" &amp; $A23, rutas!$D$3:$D$200, "=" &amp; AZ$1) + COUNTIFS(rutas!$C$3:$C$200, "=" &amp; AZ$1, rutas!$D$3:$D$200, "=" &amp; $A23)&gt; 0, 1, 0)</f>
        <v>0</v>
      </c>
      <c r="BA23" s="24">
        <f> IF(COUNTIFS(rutas!$C$3:$C$200, "=" &amp; $A23, rutas!$D$3:$D$200, "=" &amp; BA$1) + COUNTIFS(rutas!$C$3:$C$200, "=" &amp; BA$1, rutas!$D$3:$D$200, "=" &amp; $A23)&gt; 0, 1, 0)</f>
        <v>0</v>
      </c>
      <c r="BB23" s="24">
        <f> IF(COUNTIFS(rutas!$C$3:$C$200, "=" &amp; $A23, rutas!$D$3:$D$200, "=" &amp; BB$1) + COUNTIFS(rutas!$C$3:$C$200, "=" &amp; BB$1, rutas!$D$3:$D$200, "=" &amp; $A23)&gt; 0, 1, 0)</f>
        <v>0</v>
      </c>
      <c r="BC23" s="24">
        <f> IF(COUNTIFS(rutas!$C$3:$C$200, "=" &amp; $A23, rutas!$D$3:$D$200, "=" &amp; BC$1) + COUNTIFS(rutas!$C$3:$C$200, "=" &amp; BC$1, rutas!$D$3:$D$200, "=" &amp; $A23)&gt; 0, 1, 0)</f>
        <v>0</v>
      </c>
      <c r="BD23" s="24">
        <f> IF(COUNTIFS(rutas!$C$3:$C$200, "=" &amp; $A23, rutas!$D$3:$D$200, "=" &amp; BD$1) + COUNTIFS(rutas!$C$3:$C$200, "=" &amp; BD$1, rutas!$D$3:$D$200, "=" &amp; $A23)&gt; 0, 1, 0)</f>
        <v>0</v>
      </c>
      <c r="BE23" s="24">
        <f> IF(COUNTIFS(rutas!$C$3:$C$200, "=" &amp; $A23, rutas!$D$3:$D$200, "=" &amp; BE$1) + COUNTIFS(rutas!$C$3:$C$200, "=" &amp; BE$1, rutas!$D$3:$D$200, "=" &amp; $A23)&gt; 0, 1, 0)</f>
        <v>0</v>
      </c>
      <c r="BF23" s="24">
        <f> IF(COUNTIFS(rutas!$C$3:$C$200, "=" &amp; $A23, rutas!$D$3:$D$200, "=" &amp; BF$1) + COUNTIFS(rutas!$C$3:$C$200, "=" &amp; BF$1, rutas!$D$3:$D$200, "=" &amp; $A23)&gt; 0, 1, 0)</f>
        <v>0</v>
      </c>
      <c r="BG23" s="24">
        <f> IF(COUNTIFS(rutas!$C$3:$C$200, "=" &amp; $A23, rutas!$D$3:$D$200, "=" &amp; BG$1) + COUNTIFS(rutas!$C$3:$C$200, "=" &amp; BG$1, rutas!$D$3:$D$200, "=" &amp; $A23)&gt; 0, 1, 0)</f>
        <v>0</v>
      </c>
      <c r="BH23" s="24">
        <f> IF(COUNTIFS(rutas!$C$3:$C$200, "=" &amp; $A23, rutas!$D$3:$D$200, "=" &amp; BH$1) + COUNTIFS(rutas!$C$3:$C$200, "=" &amp; BH$1, rutas!$D$3:$D$200, "=" &amp; $A23)&gt; 0, 1, 0)</f>
        <v>0</v>
      </c>
      <c r="BI23" s="24">
        <f> IF(COUNTIFS(rutas!$C$3:$C$200, "=" &amp; $A23, rutas!$D$3:$D$200, "=" &amp; BI$1) + COUNTIFS(rutas!$C$3:$C$200, "=" &amp; BI$1, rutas!$D$3:$D$200, "=" &amp; $A23)&gt; 0, 1, 0)</f>
        <v>0</v>
      </c>
      <c r="BJ23" s="24">
        <f> IF(COUNTIFS(rutas!$C$3:$C$200, "=" &amp; $A23, rutas!$D$3:$D$200, "=" &amp; BJ$1) + COUNTIFS(rutas!$C$3:$C$200, "=" &amp; BJ$1, rutas!$D$3:$D$200, "=" &amp; $A23)&gt; 0, 1, 0)</f>
        <v>0</v>
      </c>
      <c r="BK23" s="24">
        <f> IF(COUNTIFS(rutas!$C$3:$C$200, "=" &amp; $A23, rutas!$D$3:$D$200, "=" &amp; BK$1) + COUNTIFS(rutas!$C$3:$C$200, "=" &amp; BK$1, rutas!$D$3:$D$200, "=" &amp; $A23)&gt; 0, 1, 0)</f>
        <v>0</v>
      </c>
      <c r="BL23" s="24">
        <f> IF(COUNTIFS(rutas!$C$3:$C$200, "=" &amp; $A23, rutas!$D$3:$D$200, "=" &amp; BL$1) + COUNTIFS(rutas!$C$3:$C$200, "=" &amp; BL$1, rutas!$D$3:$D$200, "=" &amp; $A23)&gt; 0, 1, 0)</f>
        <v>0</v>
      </c>
    </row>
    <row r="24">
      <c r="A24" s="19" t="s">
        <v>27</v>
      </c>
      <c r="B24" s="24">
        <f> IF(COUNTIFS(rutas!$C$3:$C$200, "=" &amp; $A24, rutas!$D$3:$D$200, "=" &amp; B$1) + COUNTIFS(rutas!$C$3:$C$200, "=" &amp; B$1, rutas!$D$3:$D$200, "=" &amp; $A24)&gt; 0, 1, 0)</f>
        <v>0</v>
      </c>
      <c r="C24" s="24">
        <f> IF(COUNTIFS(rutas!$C$3:$C$200, "=" &amp; $A24, rutas!$D$3:$D$200, "=" &amp; C$1) + COUNTIFS(rutas!$C$3:$C$200, "=" &amp; C$1, rutas!$D$3:$D$200, "=" &amp; $A24)&gt; 0, 1, 0)</f>
        <v>0</v>
      </c>
      <c r="D24" s="24">
        <f> IF(COUNTIFS(rutas!$C$3:$C$200, "=" &amp; $A24, rutas!$D$3:$D$200, "=" &amp; D$1) + COUNTIFS(rutas!$C$3:$C$200, "=" &amp; D$1, rutas!$D$3:$D$200, "=" &amp; $A24)&gt; 0, 1, 0)</f>
        <v>0</v>
      </c>
      <c r="E24" s="24">
        <f> IF(COUNTIFS(rutas!$C$3:$C$200, "=" &amp; $A24, rutas!$D$3:$D$200, "=" &amp; E$1) + COUNTIFS(rutas!$C$3:$C$200, "=" &amp; E$1, rutas!$D$3:$D$200, "=" &amp; $A24)&gt; 0, 1, 0)</f>
        <v>0</v>
      </c>
      <c r="F24" s="24">
        <f> IF(COUNTIFS(rutas!$C$3:$C$200, "=" &amp; $A24, rutas!$D$3:$D$200, "=" &amp; F$1) + COUNTIFS(rutas!$C$3:$C$200, "=" &amp; F$1, rutas!$D$3:$D$200, "=" &amp; $A24)&gt; 0, 1, 0)</f>
        <v>0</v>
      </c>
      <c r="G24" s="24">
        <f> IF(COUNTIFS(rutas!$C$3:$C$200, "=" &amp; $A24, rutas!$D$3:$D$200, "=" &amp; G$1) + COUNTIFS(rutas!$C$3:$C$200, "=" &amp; G$1, rutas!$D$3:$D$200, "=" &amp; $A24)&gt; 0, 1, 0)</f>
        <v>0</v>
      </c>
      <c r="H24" s="24">
        <f> IF(COUNTIFS(rutas!$C$3:$C$200, "=" &amp; $A24, rutas!$D$3:$D$200, "=" &amp; H$1) + COUNTIFS(rutas!$C$3:$C$200, "=" &amp; H$1, rutas!$D$3:$D$200, "=" &amp; $A24)&gt; 0, 1, 0)</f>
        <v>0</v>
      </c>
      <c r="I24" s="24">
        <f> IF(COUNTIFS(rutas!$C$3:$C$200, "=" &amp; $A24, rutas!$D$3:$D$200, "=" &amp; I$1) + COUNTIFS(rutas!$C$3:$C$200, "=" &amp; I$1, rutas!$D$3:$D$200, "=" &amp; $A24)&gt; 0, 1, 0)</f>
        <v>0</v>
      </c>
      <c r="J24" s="24">
        <f> IF(COUNTIFS(rutas!$C$3:$C$200, "=" &amp; $A24, rutas!$D$3:$D$200, "=" &amp; J$1) + COUNTIFS(rutas!$C$3:$C$200, "=" &amp; J$1, rutas!$D$3:$D$200, "=" &amp; $A24)&gt; 0, 1, 0)</f>
        <v>0</v>
      </c>
      <c r="K24" s="24">
        <f> IF(COUNTIFS(rutas!$C$3:$C$200, "=" &amp; $A24, rutas!$D$3:$D$200, "=" &amp; K$1) + COUNTIFS(rutas!$C$3:$C$200, "=" &amp; K$1, rutas!$D$3:$D$200, "=" &amp; $A24)&gt; 0, 1, 0)</f>
        <v>0</v>
      </c>
      <c r="L24" s="24">
        <f> IF(COUNTIFS(rutas!$C$3:$C$200, "=" &amp; $A24, rutas!$D$3:$D$200, "=" &amp; L$1) + COUNTIFS(rutas!$C$3:$C$200, "=" &amp; L$1, rutas!$D$3:$D$200, "=" &amp; $A24)&gt; 0, 1, 0)</f>
        <v>0</v>
      </c>
      <c r="M24" s="24">
        <f> IF(COUNTIFS(rutas!$C$3:$C$200, "=" &amp; $A24, rutas!$D$3:$D$200, "=" &amp; M$1) + COUNTIFS(rutas!$C$3:$C$200, "=" &amp; M$1, rutas!$D$3:$D$200, "=" &amp; $A24)&gt; 0, 1, 0)</f>
        <v>0</v>
      </c>
      <c r="N24" s="24">
        <f> IF(COUNTIFS(rutas!$C$3:$C$200, "=" &amp; $A24, rutas!$D$3:$D$200, "=" &amp; N$1) + COUNTIFS(rutas!$C$3:$C$200, "=" &amp; N$1, rutas!$D$3:$D$200, "=" &amp; $A24)&gt; 0, 1, 0)</f>
        <v>0</v>
      </c>
      <c r="O24" s="24">
        <f> IF(COUNTIFS(rutas!$C$3:$C$200, "=" &amp; $A24, rutas!$D$3:$D$200, "=" &amp; O$1) + COUNTIFS(rutas!$C$3:$C$200, "=" &amp; O$1, rutas!$D$3:$D$200, "=" &amp; $A24)&gt; 0, 1, 0)</f>
        <v>0</v>
      </c>
      <c r="P24" s="24">
        <f> IF(COUNTIFS(rutas!$C$3:$C$200, "=" &amp; $A24, rutas!$D$3:$D$200, "=" &amp; P$1) + COUNTIFS(rutas!$C$3:$C$200, "=" &amp; P$1, rutas!$D$3:$D$200, "=" &amp; $A24)&gt; 0, 1, 0)</f>
        <v>0</v>
      </c>
      <c r="Q24" s="24">
        <f> IF(COUNTIFS(rutas!$C$3:$C$200, "=" &amp; $A24, rutas!$D$3:$D$200, "=" &amp; Q$1) + COUNTIFS(rutas!$C$3:$C$200, "=" &amp; Q$1, rutas!$D$3:$D$200, "=" &amp; $A24)&gt; 0, 1, 0)</f>
        <v>0</v>
      </c>
      <c r="R24" s="24">
        <f> IF(COUNTIFS(rutas!$C$3:$C$200, "=" &amp; $A24, rutas!$D$3:$D$200, "=" &amp; R$1) + COUNTIFS(rutas!$C$3:$C$200, "=" &amp; R$1, rutas!$D$3:$D$200, "=" &amp; $A24)&gt; 0, 1, 0)</f>
        <v>0</v>
      </c>
      <c r="S24" s="24">
        <f> IF(COUNTIFS(rutas!$C$3:$C$200, "=" &amp; $A24, rutas!$D$3:$D$200, "=" &amp; S$1) + COUNTIFS(rutas!$C$3:$C$200, "=" &amp; S$1, rutas!$D$3:$D$200, "=" &amp; $A24)&gt; 0, 1, 0)</f>
        <v>0</v>
      </c>
      <c r="T24" s="24">
        <f> IF(COUNTIFS(rutas!$C$3:$C$200, "=" &amp; $A24, rutas!$D$3:$D$200, "=" &amp; T$1) + COUNTIFS(rutas!$C$3:$C$200, "=" &amp; T$1, rutas!$D$3:$D$200, "=" &amp; $A24)&gt; 0, 1, 0)</f>
        <v>0</v>
      </c>
      <c r="U24" s="24">
        <f> IF(COUNTIFS(rutas!$C$3:$C$200, "=" &amp; $A24, rutas!$D$3:$D$200, "=" &amp; U$1) + COUNTIFS(rutas!$C$3:$C$200, "=" &amp; U$1, rutas!$D$3:$D$200, "=" &amp; $A24)&gt; 0, 1, 0)</f>
        <v>0</v>
      </c>
      <c r="V24" s="24">
        <f> IF(COUNTIFS(rutas!$C$3:$C$200, "=" &amp; $A24, rutas!$D$3:$D$200, "=" &amp; V$1) + COUNTIFS(rutas!$C$3:$C$200, "=" &amp; V$1, rutas!$D$3:$D$200, "=" &amp; $A24)&gt; 0, 1, 0)</f>
        <v>0</v>
      </c>
      <c r="W24" s="24">
        <f> IF(COUNTIFS(rutas!$C$3:$C$200, "=" &amp; $A24, rutas!$D$3:$D$200, "=" &amp; W$1) + COUNTIFS(rutas!$C$3:$C$200, "=" &amp; W$1, rutas!$D$3:$D$200, "=" &amp; $A24)&gt; 0, 1, 0)</f>
        <v>0</v>
      </c>
      <c r="X24" s="24">
        <f> IF(COUNTIFS(rutas!$C$3:$C$200, "=" &amp; $A24, rutas!$D$3:$D$200, "=" &amp; X$1) + COUNTIFS(rutas!$C$3:$C$200, "=" &amp; X$1, rutas!$D$3:$D$200, "=" &amp; $A24)&gt; 0, 1, 0)</f>
        <v>0</v>
      </c>
      <c r="Y24" s="24">
        <f> IF(COUNTIFS(rutas!$C$3:$C$200, "=" &amp; $A24, rutas!$D$3:$D$200, "=" &amp; Y$1) + COUNTIFS(rutas!$C$3:$C$200, "=" &amp; Y$1, rutas!$D$3:$D$200, "=" &amp; $A24)&gt; 0, 1, 0)</f>
        <v>0</v>
      </c>
      <c r="Z24" s="24">
        <f> IF(COUNTIFS(rutas!$C$3:$C$200, "=" &amp; $A24, rutas!$D$3:$D$200, "=" &amp; Z$1) + COUNTIFS(rutas!$C$3:$C$200, "=" &amp; Z$1, rutas!$D$3:$D$200, "=" &amp; $A24)&gt; 0, 1, 0)</f>
        <v>0</v>
      </c>
      <c r="AA24" s="24">
        <f> IF(COUNTIFS(rutas!$C$3:$C$200, "=" &amp; $A24, rutas!$D$3:$D$200, "=" &amp; AA$1) + COUNTIFS(rutas!$C$3:$C$200, "=" &amp; AA$1, rutas!$D$3:$D$200, "=" &amp; $A24)&gt; 0, 1, 0)</f>
        <v>0</v>
      </c>
      <c r="AB24" s="24">
        <f> IF(COUNTIFS(rutas!$C$3:$C$200, "=" &amp; $A24, rutas!$D$3:$D$200, "=" &amp; AB$1) + COUNTIFS(rutas!$C$3:$C$200, "=" &amp; AB$1, rutas!$D$3:$D$200, "=" &amp; $A24)&gt; 0, 1, 0)</f>
        <v>0</v>
      </c>
      <c r="AC24" s="24">
        <f> IF(COUNTIFS(rutas!$C$3:$C$200, "=" &amp; $A24, rutas!$D$3:$D$200, "=" &amp; AC$1) + COUNTIFS(rutas!$C$3:$C$200, "=" &amp; AC$1, rutas!$D$3:$D$200, "=" &amp; $A24)&gt; 0, 1, 0)</f>
        <v>0</v>
      </c>
      <c r="AD24" s="24">
        <f> IF(COUNTIFS(rutas!$C$3:$C$200, "=" &amp; $A24, rutas!$D$3:$D$200, "=" &amp; AD$1) + COUNTIFS(rutas!$C$3:$C$200, "=" &amp; AD$1, rutas!$D$3:$D$200, "=" &amp; $A24)&gt; 0, 1, 0)</f>
        <v>0</v>
      </c>
      <c r="AE24" s="24">
        <f> IF(COUNTIFS(rutas!$C$3:$C$200, "=" &amp; $A24, rutas!$D$3:$D$200, "=" &amp; AE$1) + COUNTIFS(rutas!$C$3:$C$200, "=" &amp; AE$1, rutas!$D$3:$D$200, "=" &amp; $A24)&gt; 0, 1, 0)</f>
        <v>0</v>
      </c>
      <c r="AF24" s="24">
        <f> IF(COUNTIFS(rutas!$C$3:$C$200, "=" &amp; $A24, rutas!$D$3:$D$200, "=" &amp; AF$1) + COUNTIFS(rutas!$C$3:$C$200, "=" &amp; AF$1, rutas!$D$3:$D$200, "=" &amp; $A24)&gt; 0, 1, 0)</f>
        <v>0</v>
      </c>
      <c r="AG24" s="24">
        <f> IF(COUNTIFS(rutas!$C$3:$C$200, "=" &amp; $A24, rutas!$D$3:$D$200, "=" &amp; AG$1) + COUNTIFS(rutas!$C$3:$C$200, "=" &amp; AG$1, rutas!$D$3:$D$200, "=" &amp; $A24)&gt; 0, 1, 0)</f>
        <v>0</v>
      </c>
      <c r="AH24" s="24">
        <f> IF(COUNTIFS(rutas!$C$3:$C$200, "=" &amp; $A24, rutas!$D$3:$D$200, "=" &amp; AH$1) + COUNTIFS(rutas!$C$3:$C$200, "=" &amp; AH$1, rutas!$D$3:$D$200, "=" &amp; $A24)&gt; 0, 1, 0)</f>
        <v>0</v>
      </c>
      <c r="AI24" s="24">
        <f> IF(COUNTIFS(rutas!$C$3:$C$200, "=" &amp; $A24, rutas!$D$3:$D$200, "=" &amp; AI$1) + COUNTIFS(rutas!$C$3:$C$200, "=" &amp; AI$1, rutas!$D$3:$D$200, "=" &amp; $A24)&gt; 0, 1, 0)</f>
        <v>0</v>
      </c>
      <c r="AJ24" s="24">
        <f> IF(COUNTIFS(rutas!$C$3:$C$200, "=" &amp; $A24, rutas!$D$3:$D$200, "=" &amp; AJ$1) + COUNTIFS(rutas!$C$3:$C$200, "=" &amp; AJ$1, rutas!$D$3:$D$200, "=" &amp; $A24)&gt; 0, 1, 0)</f>
        <v>0</v>
      </c>
      <c r="AK24" s="24">
        <f> IF(COUNTIFS(rutas!$C$3:$C$200, "=" &amp; $A24, rutas!$D$3:$D$200, "=" &amp; AK$1) + COUNTIFS(rutas!$C$3:$C$200, "=" &amp; AK$1, rutas!$D$3:$D$200, "=" &amp; $A24)&gt; 0, 1, 0)</f>
        <v>0</v>
      </c>
      <c r="AL24" s="24">
        <f> IF(COUNTIFS(rutas!$C$3:$C$200, "=" &amp; $A24, rutas!$D$3:$D$200, "=" &amp; AL$1) + COUNTIFS(rutas!$C$3:$C$200, "=" &amp; AL$1, rutas!$D$3:$D$200, "=" &amp; $A24)&gt; 0, 1, 0)</f>
        <v>0</v>
      </c>
      <c r="AM24" s="24">
        <f> IF(COUNTIFS(rutas!$C$3:$C$200, "=" &amp; $A24, rutas!$D$3:$D$200, "=" &amp; AM$1) + COUNTIFS(rutas!$C$3:$C$200, "=" &amp; AM$1, rutas!$D$3:$D$200, "=" &amp; $A24)&gt; 0, 1, 0)</f>
        <v>0</v>
      </c>
      <c r="AN24" s="24">
        <f> IF(COUNTIFS(rutas!$C$3:$C$200, "=" &amp; $A24, rutas!$D$3:$D$200, "=" &amp; AN$1) + COUNTIFS(rutas!$C$3:$C$200, "=" &amp; AN$1, rutas!$D$3:$D$200, "=" &amp; $A24)&gt; 0, 1, 0)</f>
        <v>0</v>
      </c>
      <c r="AO24" s="24">
        <f> IF(COUNTIFS(rutas!$C$3:$C$200, "=" &amp; $A24, rutas!$D$3:$D$200, "=" &amp; AO$1) + COUNTIFS(rutas!$C$3:$C$200, "=" &amp; AO$1, rutas!$D$3:$D$200, "=" &amp; $A24)&gt; 0, 1, 0)</f>
        <v>0</v>
      </c>
      <c r="AP24" s="24">
        <f> IF(COUNTIFS(rutas!$C$3:$C$200, "=" &amp; $A24, rutas!$D$3:$D$200, "=" &amp; AP$1) + COUNTIFS(rutas!$C$3:$C$200, "=" &amp; AP$1, rutas!$D$3:$D$200, "=" &amp; $A24)&gt; 0, 1, 0)</f>
        <v>0</v>
      </c>
      <c r="AQ24" s="24">
        <f> IF(COUNTIFS(rutas!$C$3:$C$200, "=" &amp; $A24, rutas!$D$3:$D$200, "=" &amp; AQ$1) + COUNTIFS(rutas!$C$3:$C$200, "=" &amp; AQ$1, rutas!$D$3:$D$200, "=" &amp; $A24)&gt; 0, 1, 0)</f>
        <v>0</v>
      </c>
      <c r="AR24" s="24">
        <f> IF(COUNTIFS(rutas!$C$3:$C$200, "=" &amp; $A24, rutas!$D$3:$D$200, "=" &amp; AR$1) + COUNTIFS(rutas!$C$3:$C$200, "=" &amp; AR$1, rutas!$D$3:$D$200, "=" &amp; $A24)&gt; 0, 1, 0)</f>
        <v>0</v>
      </c>
      <c r="AS24" s="24">
        <f> IF(COUNTIFS(rutas!$C$3:$C$200, "=" &amp; $A24, rutas!$D$3:$D$200, "=" &amp; AS$1) + COUNTIFS(rutas!$C$3:$C$200, "=" &amp; AS$1, rutas!$D$3:$D$200, "=" &amp; $A24)&gt; 0, 1, 0)</f>
        <v>0</v>
      </c>
      <c r="AT24" s="24">
        <f> IF(COUNTIFS(rutas!$C$3:$C$200, "=" &amp; $A24, rutas!$D$3:$D$200, "=" &amp; AT$1) + COUNTIFS(rutas!$C$3:$C$200, "=" &amp; AT$1, rutas!$D$3:$D$200, "=" &amp; $A24)&gt; 0, 1, 0)</f>
        <v>0</v>
      </c>
      <c r="AU24" s="24">
        <f> IF(COUNTIFS(rutas!$C$3:$C$200, "=" &amp; $A24, rutas!$D$3:$D$200, "=" &amp; AU$1) + COUNTIFS(rutas!$C$3:$C$200, "=" &amp; AU$1, rutas!$D$3:$D$200, "=" &amp; $A24)&gt; 0, 1, 0)</f>
        <v>0</v>
      </c>
      <c r="AV24" s="24">
        <f> IF(COUNTIFS(rutas!$C$3:$C$200, "=" &amp; $A24, rutas!$D$3:$D$200, "=" &amp; AV$1) + COUNTIFS(rutas!$C$3:$C$200, "=" &amp; AV$1, rutas!$D$3:$D$200, "=" &amp; $A24)&gt; 0, 1, 0)</f>
        <v>0</v>
      </c>
      <c r="AW24" s="24">
        <f> IF(COUNTIFS(rutas!$C$3:$C$200, "=" &amp; $A24, rutas!$D$3:$D$200, "=" &amp; AW$1) + COUNTIFS(rutas!$C$3:$C$200, "=" &amp; AW$1, rutas!$D$3:$D$200, "=" &amp; $A24)&gt; 0, 1, 0)</f>
        <v>0</v>
      </c>
      <c r="AX24" s="24">
        <f> IF(COUNTIFS(rutas!$C$3:$C$200, "=" &amp; $A24, rutas!$D$3:$D$200, "=" &amp; AX$1) + COUNTIFS(rutas!$C$3:$C$200, "=" &amp; AX$1, rutas!$D$3:$D$200, "=" &amp; $A24)&gt; 0, 1, 0)</f>
        <v>0</v>
      </c>
      <c r="AY24" s="24">
        <f> IF(COUNTIFS(rutas!$C$3:$C$200, "=" &amp; $A24, rutas!$D$3:$D$200, "=" &amp; AY$1) + COUNTIFS(rutas!$C$3:$C$200, "=" &amp; AY$1, rutas!$D$3:$D$200, "=" &amp; $A24)&gt; 0, 1, 0)</f>
        <v>0</v>
      </c>
      <c r="AZ24" s="24">
        <f> IF(COUNTIFS(rutas!$C$3:$C$200, "=" &amp; $A24, rutas!$D$3:$D$200, "=" &amp; AZ$1) + COUNTIFS(rutas!$C$3:$C$200, "=" &amp; AZ$1, rutas!$D$3:$D$200, "=" &amp; $A24)&gt; 0, 1, 0)</f>
        <v>0</v>
      </c>
      <c r="BA24" s="24">
        <f> IF(COUNTIFS(rutas!$C$3:$C$200, "=" &amp; $A24, rutas!$D$3:$D$200, "=" &amp; BA$1) + COUNTIFS(rutas!$C$3:$C$200, "=" &amp; BA$1, rutas!$D$3:$D$200, "=" &amp; $A24)&gt; 0, 1, 0)</f>
        <v>0</v>
      </c>
      <c r="BB24" s="24">
        <f> IF(COUNTIFS(rutas!$C$3:$C$200, "=" &amp; $A24, rutas!$D$3:$D$200, "=" &amp; BB$1) + COUNTIFS(rutas!$C$3:$C$200, "=" &amp; BB$1, rutas!$D$3:$D$200, "=" &amp; $A24)&gt; 0, 1, 0)</f>
        <v>0</v>
      </c>
      <c r="BC24" s="24">
        <f> IF(COUNTIFS(rutas!$C$3:$C$200, "=" &amp; $A24, rutas!$D$3:$D$200, "=" &amp; BC$1) + COUNTIFS(rutas!$C$3:$C$200, "=" &amp; BC$1, rutas!$D$3:$D$200, "=" &amp; $A24)&gt; 0, 1, 0)</f>
        <v>0</v>
      </c>
      <c r="BD24" s="24">
        <f> IF(COUNTIFS(rutas!$C$3:$C$200, "=" &amp; $A24, rutas!$D$3:$D$200, "=" &amp; BD$1) + COUNTIFS(rutas!$C$3:$C$200, "=" &amp; BD$1, rutas!$D$3:$D$200, "=" &amp; $A24)&gt; 0, 1, 0)</f>
        <v>0</v>
      </c>
      <c r="BE24" s="24">
        <f> IF(COUNTIFS(rutas!$C$3:$C$200, "=" &amp; $A24, rutas!$D$3:$D$200, "=" &amp; BE$1) + COUNTIFS(rutas!$C$3:$C$200, "=" &amp; BE$1, rutas!$D$3:$D$200, "=" &amp; $A24)&gt; 0, 1, 0)</f>
        <v>0</v>
      </c>
      <c r="BF24" s="24">
        <f> IF(COUNTIFS(rutas!$C$3:$C$200, "=" &amp; $A24, rutas!$D$3:$D$200, "=" &amp; BF$1) + COUNTIFS(rutas!$C$3:$C$200, "=" &amp; BF$1, rutas!$D$3:$D$200, "=" &amp; $A24)&gt; 0, 1, 0)</f>
        <v>0</v>
      </c>
      <c r="BG24" s="24">
        <f> IF(COUNTIFS(rutas!$C$3:$C$200, "=" &amp; $A24, rutas!$D$3:$D$200, "=" &amp; BG$1) + COUNTIFS(rutas!$C$3:$C$200, "=" &amp; BG$1, rutas!$D$3:$D$200, "=" &amp; $A24)&gt; 0, 1, 0)</f>
        <v>0</v>
      </c>
      <c r="BH24" s="24">
        <f> IF(COUNTIFS(rutas!$C$3:$C$200, "=" &amp; $A24, rutas!$D$3:$D$200, "=" &amp; BH$1) + COUNTIFS(rutas!$C$3:$C$200, "=" &amp; BH$1, rutas!$D$3:$D$200, "=" &amp; $A24)&gt; 0, 1, 0)</f>
        <v>0</v>
      </c>
      <c r="BI24" s="24">
        <f> IF(COUNTIFS(rutas!$C$3:$C$200, "=" &amp; $A24, rutas!$D$3:$D$200, "=" &amp; BI$1) + COUNTIFS(rutas!$C$3:$C$200, "=" &amp; BI$1, rutas!$D$3:$D$200, "=" &amp; $A24)&gt; 0, 1, 0)</f>
        <v>1</v>
      </c>
      <c r="BJ24" s="24">
        <f> IF(COUNTIFS(rutas!$C$3:$C$200, "=" &amp; $A24, rutas!$D$3:$D$200, "=" &amp; BJ$1) + COUNTIFS(rutas!$C$3:$C$200, "=" &amp; BJ$1, rutas!$D$3:$D$200, "=" &amp; $A24)&gt; 0, 1, 0)</f>
        <v>0</v>
      </c>
      <c r="BK24" s="24">
        <f> IF(COUNTIFS(rutas!$C$3:$C$200, "=" &amp; $A24, rutas!$D$3:$D$200, "=" &amp; BK$1) + COUNTIFS(rutas!$C$3:$C$200, "=" &amp; BK$1, rutas!$D$3:$D$200, "=" &amp; $A24)&gt; 0, 1, 0)</f>
        <v>0</v>
      </c>
      <c r="BL24" s="24">
        <f> IF(COUNTIFS(rutas!$C$3:$C$200, "=" &amp; $A24, rutas!$D$3:$D$200, "=" &amp; BL$1) + COUNTIFS(rutas!$C$3:$C$200, "=" &amp; BL$1, rutas!$D$3:$D$200, "=" &amp; $A24)&gt; 0, 1, 0)</f>
        <v>0</v>
      </c>
    </row>
    <row r="25">
      <c r="A25" s="19" t="s">
        <v>28</v>
      </c>
      <c r="B25" s="24">
        <f> IF(COUNTIFS(rutas!$C$3:$C$200, "=" &amp; $A25, rutas!$D$3:$D$200, "=" &amp; B$1) + COUNTIFS(rutas!$C$3:$C$200, "=" &amp; B$1, rutas!$D$3:$D$200, "=" &amp; $A25)&gt; 0, 1, 0)</f>
        <v>0</v>
      </c>
      <c r="C25" s="24">
        <f> IF(COUNTIFS(rutas!$C$3:$C$200, "=" &amp; $A25, rutas!$D$3:$D$200, "=" &amp; C$1) + COUNTIFS(rutas!$C$3:$C$200, "=" &amp; C$1, rutas!$D$3:$D$200, "=" &amp; $A25)&gt; 0, 1, 0)</f>
        <v>0</v>
      </c>
      <c r="D25" s="24">
        <f> IF(COUNTIFS(rutas!$C$3:$C$200, "=" &amp; $A25, rutas!$D$3:$D$200, "=" &amp; D$1) + COUNTIFS(rutas!$C$3:$C$200, "=" &amp; D$1, rutas!$D$3:$D$200, "=" &amp; $A25)&gt; 0, 1, 0)</f>
        <v>0</v>
      </c>
      <c r="E25" s="24">
        <f> IF(COUNTIFS(rutas!$C$3:$C$200, "=" &amp; $A25, rutas!$D$3:$D$200, "=" &amp; E$1) + COUNTIFS(rutas!$C$3:$C$200, "=" &amp; E$1, rutas!$D$3:$D$200, "=" &amp; $A25)&gt; 0, 1, 0)</f>
        <v>0</v>
      </c>
      <c r="F25" s="24">
        <f> IF(COUNTIFS(rutas!$C$3:$C$200, "=" &amp; $A25, rutas!$D$3:$D$200, "=" &amp; F$1) + COUNTIFS(rutas!$C$3:$C$200, "=" &amp; F$1, rutas!$D$3:$D$200, "=" &amp; $A25)&gt; 0, 1, 0)</f>
        <v>0</v>
      </c>
      <c r="G25" s="24">
        <f> IF(COUNTIFS(rutas!$C$3:$C$200, "=" &amp; $A25, rutas!$D$3:$D$200, "=" &amp; G$1) + COUNTIFS(rutas!$C$3:$C$200, "=" &amp; G$1, rutas!$D$3:$D$200, "=" &amp; $A25)&gt; 0, 1, 0)</f>
        <v>0</v>
      </c>
      <c r="H25" s="24">
        <f> IF(COUNTIFS(rutas!$C$3:$C$200, "=" &amp; $A25, rutas!$D$3:$D$200, "=" &amp; H$1) + COUNTIFS(rutas!$C$3:$C$200, "=" &amp; H$1, rutas!$D$3:$D$200, "=" &amp; $A25)&gt; 0, 1, 0)</f>
        <v>0</v>
      </c>
      <c r="I25" s="24">
        <f> IF(COUNTIFS(rutas!$C$3:$C$200, "=" &amp; $A25, rutas!$D$3:$D$200, "=" &amp; I$1) + COUNTIFS(rutas!$C$3:$C$200, "=" &amp; I$1, rutas!$D$3:$D$200, "=" &amp; $A25)&gt; 0, 1, 0)</f>
        <v>0</v>
      </c>
      <c r="J25" s="24">
        <f> IF(COUNTIFS(rutas!$C$3:$C$200, "=" &amp; $A25, rutas!$D$3:$D$200, "=" &amp; J$1) + COUNTIFS(rutas!$C$3:$C$200, "=" &amp; J$1, rutas!$D$3:$D$200, "=" &amp; $A25)&gt; 0, 1, 0)</f>
        <v>0</v>
      </c>
      <c r="K25" s="24">
        <f> IF(COUNTIFS(rutas!$C$3:$C$200, "=" &amp; $A25, rutas!$D$3:$D$200, "=" &amp; K$1) + COUNTIFS(rutas!$C$3:$C$200, "=" &amp; K$1, rutas!$D$3:$D$200, "=" &amp; $A25)&gt; 0, 1, 0)</f>
        <v>0</v>
      </c>
      <c r="L25" s="24">
        <f> IF(COUNTIFS(rutas!$C$3:$C$200, "=" &amp; $A25, rutas!$D$3:$D$200, "=" &amp; L$1) + COUNTIFS(rutas!$C$3:$C$200, "=" &amp; L$1, rutas!$D$3:$D$200, "=" &amp; $A25)&gt; 0, 1, 0)</f>
        <v>0</v>
      </c>
      <c r="M25" s="24">
        <f> IF(COUNTIFS(rutas!$C$3:$C$200, "=" &amp; $A25, rutas!$D$3:$D$200, "=" &amp; M$1) + COUNTIFS(rutas!$C$3:$C$200, "=" &amp; M$1, rutas!$D$3:$D$200, "=" &amp; $A25)&gt; 0, 1, 0)</f>
        <v>0</v>
      </c>
      <c r="N25" s="24">
        <f> IF(COUNTIFS(rutas!$C$3:$C$200, "=" &amp; $A25, rutas!$D$3:$D$200, "=" &amp; N$1) + COUNTIFS(rutas!$C$3:$C$200, "=" &amp; N$1, rutas!$D$3:$D$200, "=" &amp; $A25)&gt; 0, 1, 0)</f>
        <v>0</v>
      </c>
      <c r="O25" s="24">
        <f> IF(COUNTIFS(rutas!$C$3:$C$200, "=" &amp; $A25, rutas!$D$3:$D$200, "=" &amp; O$1) + COUNTIFS(rutas!$C$3:$C$200, "=" &amp; O$1, rutas!$D$3:$D$200, "=" &amp; $A25)&gt; 0, 1, 0)</f>
        <v>0</v>
      </c>
      <c r="P25" s="24">
        <f> IF(COUNTIFS(rutas!$C$3:$C$200, "=" &amp; $A25, rutas!$D$3:$D$200, "=" &amp; P$1) + COUNTIFS(rutas!$C$3:$C$200, "=" &amp; P$1, rutas!$D$3:$D$200, "=" &amp; $A25)&gt; 0, 1, 0)</f>
        <v>0</v>
      </c>
      <c r="Q25" s="24">
        <f> IF(COUNTIFS(rutas!$C$3:$C$200, "=" &amp; $A25, rutas!$D$3:$D$200, "=" &amp; Q$1) + COUNTIFS(rutas!$C$3:$C$200, "=" &amp; Q$1, rutas!$D$3:$D$200, "=" &amp; $A25)&gt; 0, 1, 0)</f>
        <v>0</v>
      </c>
      <c r="R25" s="24">
        <f> IF(COUNTIFS(rutas!$C$3:$C$200, "=" &amp; $A25, rutas!$D$3:$D$200, "=" &amp; R$1) + COUNTIFS(rutas!$C$3:$C$200, "=" &amp; R$1, rutas!$D$3:$D$200, "=" &amp; $A25)&gt; 0, 1, 0)</f>
        <v>0</v>
      </c>
      <c r="S25" s="24">
        <f> IF(COUNTIFS(rutas!$C$3:$C$200, "=" &amp; $A25, rutas!$D$3:$D$200, "=" &amp; S$1) + COUNTIFS(rutas!$C$3:$C$200, "=" &amp; S$1, rutas!$D$3:$D$200, "=" &amp; $A25)&gt; 0, 1, 0)</f>
        <v>0</v>
      </c>
      <c r="T25" s="24">
        <f> IF(COUNTIFS(rutas!$C$3:$C$200, "=" &amp; $A25, rutas!$D$3:$D$200, "=" &amp; T$1) + COUNTIFS(rutas!$C$3:$C$200, "=" &amp; T$1, rutas!$D$3:$D$200, "=" &amp; $A25)&gt; 0, 1, 0)</f>
        <v>0</v>
      </c>
      <c r="U25" s="24">
        <f> IF(COUNTIFS(rutas!$C$3:$C$200, "=" &amp; $A25, rutas!$D$3:$D$200, "=" &amp; U$1) + COUNTIFS(rutas!$C$3:$C$200, "=" &amp; U$1, rutas!$D$3:$D$200, "=" &amp; $A25)&gt; 0, 1, 0)</f>
        <v>0</v>
      </c>
      <c r="V25" s="24">
        <f> IF(COUNTIFS(rutas!$C$3:$C$200, "=" &amp; $A25, rutas!$D$3:$D$200, "=" &amp; V$1) + COUNTIFS(rutas!$C$3:$C$200, "=" &amp; V$1, rutas!$D$3:$D$200, "=" &amp; $A25)&gt; 0, 1, 0)</f>
        <v>0</v>
      </c>
      <c r="W25" s="24">
        <f> IF(COUNTIFS(rutas!$C$3:$C$200, "=" &amp; $A25, rutas!$D$3:$D$200, "=" &amp; W$1) + COUNTIFS(rutas!$C$3:$C$200, "=" &amp; W$1, rutas!$D$3:$D$200, "=" &amp; $A25)&gt; 0, 1, 0)</f>
        <v>0</v>
      </c>
      <c r="X25" s="24">
        <f> IF(COUNTIFS(rutas!$C$3:$C$200, "=" &amp; $A25, rutas!$D$3:$D$200, "=" &amp; X$1) + COUNTIFS(rutas!$C$3:$C$200, "=" &amp; X$1, rutas!$D$3:$D$200, "=" &amp; $A25)&gt; 0, 1, 0)</f>
        <v>0</v>
      </c>
      <c r="Y25" s="24">
        <f> IF(COUNTIFS(rutas!$C$3:$C$200, "=" &amp; $A25, rutas!$D$3:$D$200, "=" &amp; Y$1) + COUNTIFS(rutas!$C$3:$C$200, "=" &amp; Y$1, rutas!$D$3:$D$200, "=" &amp; $A25)&gt; 0, 1, 0)</f>
        <v>0</v>
      </c>
      <c r="Z25" s="24">
        <f> IF(COUNTIFS(rutas!$C$3:$C$200, "=" &amp; $A25, rutas!$D$3:$D$200, "=" &amp; Z$1) + COUNTIFS(rutas!$C$3:$C$200, "=" &amp; Z$1, rutas!$D$3:$D$200, "=" &amp; $A25)&gt; 0, 1, 0)</f>
        <v>0</v>
      </c>
      <c r="AA25" s="24">
        <f> IF(COUNTIFS(rutas!$C$3:$C$200, "=" &amp; $A25, rutas!$D$3:$D$200, "=" &amp; AA$1) + COUNTIFS(rutas!$C$3:$C$200, "=" &amp; AA$1, rutas!$D$3:$D$200, "=" &amp; $A25)&gt; 0, 1, 0)</f>
        <v>0</v>
      </c>
      <c r="AB25" s="24">
        <f> IF(COUNTIFS(rutas!$C$3:$C$200, "=" &amp; $A25, rutas!$D$3:$D$200, "=" &amp; AB$1) + COUNTIFS(rutas!$C$3:$C$200, "=" &amp; AB$1, rutas!$D$3:$D$200, "=" &amp; $A25)&gt; 0, 1, 0)</f>
        <v>1</v>
      </c>
      <c r="AC25" s="24">
        <f> IF(COUNTIFS(rutas!$C$3:$C$200, "=" &amp; $A25, rutas!$D$3:$D$200, "=" &amp; AC$1) + COUNTIFS(rutas!$C$3:$C$200, "=" &amp; AC$1, rutas!$D$3:$D$200, "=" &amp; $A25)&gt; 0, 1, 0)</f>
        <v>0</v>
      </c>
      <c r="AD25" s="24">
        <f> IF(COUNTIFS(rutas!$C$3:$C$200, "=" &amp; $A25, rutas!$D$3:$D$200, "=" &amp; AD$1) + COUNTIFS(rutas!$C$3:$C$200, "=" &amp; AD$1, rutas!$D$3:$D$200, "=" &amp; $A25)&gt; 0, 1, 0)</f>
        <v>0</v>
      </c>
      <c r="AE25" s="24">
        <f> IF(COUNTIFS(rutas!$C$3:$C$200, "=" &amp; $A25, rutas!$D$3:$D$200, "=" &amp; AE$1) + COUNTIFS(rutas!$C$3:$C$200, "=" &amp; AE$1, rutas!$D$3:$D$200, "=" &amp; $A25)&gt; 0, 1, 0)</f>
        <v>0</v>
      </c>
      <c r="AF25" s="24">
        <f> IF(COUNTIFS(rutas!$C$3:$C$200, "=" &amp; $A25, rutas!$D$3:$D$200, "=" &amp; AF$1) + COUNTIFS(rutas!$C$3:$C$200, "=" &amp; AF$1, rutas!$D$3:$D$200, "=" &amp; $A25)&gt; 0, 1, 0)</f>
        <v>0</v>
      </c>
      <c r="AG25" s="24">
        <f> IF(COUNTIFS(rutas!$C$3:$C$200, "=" &amp; $A25, rutas!$D$3:$D$200, "=" &amp; AG$1) + COUNTIFS(rutas!$C$3:$C$200, "=" &amp; AG$1, rutas!$D$3:$D$200, "=" &amp; $A25)&gt; 0, 1, 0)</f>
        <v>0</v>
      </c>
      <c r="AH25" s="24">
        <f> IF(COUNTIFS(rutas!$C$3:$C$200, "=" &amp; $A25, rutas!$D$3:$D$200, "=" &amp; AH$1) + COUNTIFS(rutas!$C$3:$C$200, "=" &amp; AH$1, rutas!$D$3:$D$200, "=" &amp; $A25)&gt; 0, 1, 0)</f>
        <v>0</v>
      </c>
      <c r="AI25" s="24">
        <f> IF(COUNTIFS(rutas!$C$3:$C$200, "=" &amp; $A25, rutas!$D$3:$D$200, "=" &amp; AI$1) + COUNTIFS(rutas!$C$3:$C$200, "=" &amp; AI$1, rutas!$D$3:$D$200, "=" &amp; $A25)&gt; 0, 1, 0)</f>
        <v>0</v>
      </c>
      <c r="AJ25" s="24">
        <f> IF(COUNTIFS(rutas!$C$3:$C$200, "=" &amp; $A25, rutas!$D$3:$D$200, "=" &amp; AJ$1) + COUNTIFS(rutas!$C$3:$C$200, "=" &amp; AJ$1, rutas!$D$3:$D$200, "=" &amp; $A25)&gt; 0, 1, 0)</f>
        <v>0</v>
      </c>
      <c r="AK25" s="24">
        <f> IF(COUNTIFS(rutas!$C$3:$C$200, "=" &amp; $A25, rutas!$D$3:$D$200, "=" &amp; AK$1) + COUNTIFS(rutas!$C$3:$C$200, "=" &amp; AK$1, rutas!$D$3:$D$200, "=" &amp; $A25)&gt; 0, 1, 0)</f>
        <v>0</v>
      </c>
      <c r="AL25" s="24">
        <f> IF(COUNTIFS(rutas!$C$3:$C$200, "=" &amp; $A25, rutas!$D$3:$D$200, "=" &amp; AL$1) + COUNTIFS(rutas!$C$3:$C$200, "=" &amp; AL$1, rutas!$D$3:$D$200, "=" &amp; $A25)&gt; 0, 1, 0)</f>
        <v>0</v>
      </c>
      <c r="AM25" s="24">
        <f> IF(COUNTIFS(rutas!$C$3:$C$200, "=" &amp; $A25, rutas!$D$3:$D$200, "=" &amp; AM$1) + COUNTIFS(rutas!$C$3:$C$200, "=" &amp; AM$1, rutas!$D$3:$D$200, "=" &amp; $A25)&gt; 0, 1, 0)</f>
        <v>0</v>
      </c>
      <c r="AN25" s="24">
        <f> IF(COUNTIFS(rutas!$C$3:$C$200, "=" &amp; $A25, rutas!$D$3:$D$200, "=" &amp; AN$1) + COUNTIFS(rutas!$C$3:$C$200, "=" &amp; AN$1, rutas!$D$3:$D$200, "=" &amp; $A25)&gt; 0, 1, 0)</f>
        <v>0</v>
      </c>
      <c r="AO25" s="24">
        <f> IF(COUNTIFS(rutas!$C$3:$C$200, "=" &amp; $A25, rutas!$D$3:$D$200, "=" &amp; AO$1) + COUNTIFS(rutas!$C$3:$C$200, "=" &amp; AO$1, rutas!$D$3:$D$200, "=" &amp; $A25)&gt; 0, 1, 0)</f>
        <v>0</v>
      </c>
      <c r="AP25" s="24">
        <f> IF(COUNTIFS(rutas!$C$3:$C$200, "=" &amp; $A25, rutas!$D$3:$D$200, "=" &amp; AP$1) + COUNTIFS(rutas!$C$3:$C$200, "=" &amp; AP$1, rutas!$D$3:$D$200, "=" &amp; $A25)&gt; 0, 1, 0)</f>
        <v>0</v>
      </c>
      <c r="AQ25" s="24">
        <f> IF(COUNTIFS(rutas!$C$3:$C$200, "=" &amp; $A25, rutas!$D$3:$D$200, "=" &amp; AQ$1) + COUNTIFS(rutas!$C$3:$C$200, "=" &amp; AQ$1, rutas!$D$3:$D$200, "=" &amp; $A25)&gt; 0, 1, 0)</f>
        <v>0</v>
      </c>
      <c r="AR25" s="24">
        <f> IF(COUNTIFS(rutas!$C$3:$C$200, "=" &amp; $A25, rutas!$D$3:$D$200, "=" &amp; AR$1) + COUNTIFS(rutas!$C$3:$C$200, "=" &amp; AR$1, rutas!$D$3:$D$200, "=" &amp; $A25)&gt; 0, 1, 0)</f>
        <v>0</v>
      </c>
      <c r="AS25" s="24">
        <f> IF(COUNTIFS(rutas!$C$3:$C$200, "=" &amp; $A25, rutas!$D$3:$D$200, "=" &amp; AS$1) + COUNTIFS(rutas!$C$3:$C$200, "=" &amp; AS$1, rutas!$D$3:$D$200, "=" &amp; $A25)&gt; 0, 1, 0)</f>
        <v>1</v>
      </c>
      <c r="AT25" s="24">
        <f> IF(COUNTIFS(rutas!$C$3:$C$200, "=" &amp; $A25, rutas!$D$3:$D$200, "=" &amp; AT$1) + COUNTIFS(rutas!$C$3:$C$200, "=" &amp; AT$1, rutas!$D$3:$D$200, "=" &amp; $A25)&gt; 0, 1, 0)</f>
        <v>0</v>
      </c>
      <c r="AU25" s="24">
        <f> IF(COUNTIFS(rutas!$C$3:$C$200, "=" &amp; $A25, rutas!$D$3:$D$200, "=" &amp; AU$1) + COUNTIFS(rutas!$C$3:$C$200, "=" &amp; AU$1, rutas!$D$3:$D$200, "=" &amp; $A25)&gt; 0, 1, 0)</f>
        <v>0</v>
      </c>
      <c r="AV25" s="24">
        <f> IF(COUNTIFS(rutas!$C$3:$C$200, "=" &amp; $A25, rutas!$D$3:$D$200, "=" &amp; AV$1) + COUNTIFS(rutas!$C$3:$C$200, "=" &amp; AV$1, rutas!$D$3:$D$200, "=" &amp; $A25)&gt; 0, 1, 0)</f>
        <v>0</v>
      </c>
      <c r="AW25" s="24">
        <f> IF(COUNTIFS(rutas!$C$3:$C$200, "=" &amp; $A25, rutas!$D$3:$D$200, "=" &amp; AW$1) + COUNTIFS(rutas!$C$3:$C$200, "=" &amp; AW$1, rutas!$D$3:$D$200, "=" &amp; $A25)&gt; 0, 1, 0)</f>
        <v>0</v>
      </c>
      <c r="AX25" s="24">
        <f> IF(COUNTIFS(rutas!$C$3:$C$200, "=" &amp; $A25, rutas!$D$3:$D$200, "=" &amp; AX$1) + COUNTIFS(rutas!$C$3:$C$200, "=" &amp; AX$1, rutas!$D$3:$D$200, "=" &amp; $A25)&gt; 0, 1, 0)</f>
        <v>0</v>
      </c>
      <c r="AY25" s="24">
        <f> IF(COUNTIFS(rutas!$C$3:$C$200, "=" &amp; $A25, rutas!$D$3:$D$200, "=" &amp; AY$1) + COUNTIFS(rutas!$C$3:$C$200, "=" &amp; AY$1, rutas!$D$3:$D$200, "=" &amp; $A25)&gt; 0, 1, 0)</f>
        <v>0</v>
      </c>
      <c r="AZ25" s="24">
        <f> IF(COUNTIFS(rutas!$C$3:$C$200, "=" &amp; $A25, rutas!$D$3:$D$200, "=" &amp; AZ$1) + COUNTIFS(rutas!$C$3:$C$200, "=" &amp; AZ$1, rutas!$D$3:$D$200, "=" &amp; $A25)&gt; 0, 1, 0)</f>
        <v>0</v>
      </c>
      <c r="BA25" s="24">
        <f> IF(COUNTIFS(rutas!$C$3:$C$200, "=" &amp; $A25, rutas!$D$3:$D$200, "=" &amp; BA$1) + COUNTIFS(rutas!$C$3:$C$200, "=" &amp; BA$1, rutas!$D$3:$D$200, "=" &amp; $A25)&gt; 0, 1, 0)</f>
        <v>0</v>
      </c>
      <c r="BB25" s="24">
        <f> IF(COUNTIFS(rutas!$C$3:$C$200, "=" &amp; $A25, rutas!$D$3:$D$200, "=" &amp; BB$1) + COUNTIFS(rutas!$C$3:$C$200, "=" &amp; BB$1, rutas!$D$3:$D$200, "=" &amp; $A25)&gt; 0, 1, 0)</f>
        <v>1</v>
      </c>
      <c r="BC25" s="24">
        <f> IF(COUNTIFS(rutas!$C$3:$C$200, "=" &amp; $A25, rutas!$D$3:$D$200, "=" &amp; BC$1) + COUNTIFS(rutas!$C$3:$C$200, "=" &amp; BC$1, rutas!$D$3:$D$200, "=" &amp; $A25)&gt; 0, 1, 0)</f>
        <v>0</v>
      </c>
      <c r="BD25" s="24">
        <f> IF(COUNTIFS(rutas!$C$3:$C$200, "=" &amp; $A25, rutas!$D$3:$D$200, "=" &amp; BD$1) + COUNTIFS(rutas!$C$3:$C$200, "=" &amp; BD$1, rutas!$D$3:$D$200, "=" &amp; $A25)&gt; 0, 1, 0)</f>
        <v>0</v>
      </c>
      <c r="BE25" s="24">
        <f> IF(COUNTIFS(rutas!$C$3:$C$200, "=" &amp; $A25, rutas!$D$3:$D$200, "=" &amp; BE$1) + COUNTIFS(rutas!$C$3:$C$200, "=" &amp; BE$1, rutas!$D$3:$D$200, "=" &amp; $A25)&gt; 0, 1, 0)</f>
        <v>0</v>
      </c>
      <c r="BF25" s="24">
        <f> IF(COUNTIFS(rutas!$C$3:$C$200, "=" &amp; $A25, rutas!$D$3:$D$200, "=" &amp; BF$1) + COUNTIFS(rutas!$C$3:$C$200, "=" &amp; BF$1, rutas!$D$3:$D$200, "=" &amp; $A25)&gt; 0, 1, 0)</f>
        <v>0</v>
      </c>
      <c r="BG25" s="24">
        <f> IF(COUNTIFS(rutas!$C$3:$C$200, "=" &amp; $A25, rutas!$D$3:$D$200, "=" &amp; BG$1) + COUNTIFS(rutas!$C$3:$C$200, "=" &amp; BG$1, rutas!$D$3:$D$200, "=" &amp; $A25)&gt; 0, 1, 0)</f>
        <v>0</v>
      </c>
      <c r="BH25" s="24">
        <f> IF(COUNTIFS(rutas!$C$3:$C$200, "=" &amp; $A25, rutas!$D$3:$D$200, "=" &amp; BH$1) + COUNTIFS(rutas!$C$3:$C$200, "=" &amp; BH$1, rutas!$D$3:$D$200, "=" &amp; $A25)&gt; 0, 1, 0)</f>
        <v>0</v>
      </c>
      <c r="BI25" s="24">
        <f> IF(COUNTIFS(rutas!$C$3:$C$200, "=" &amp; $A25, rutas!$D$3:$D$200, "=" &amp; BI$1) + COUNTIFS(rutas!$C$3:$C$200, "=" &amp; BI$1, rutas!$D$3:$D$200, "=" &amp; $A25)&gt; 0, 1, 0)</f>
        <v>0</v>
      </c>
      <c r="BJ25" s="24">
        <f> IF(COUNTIFS(rutas!$C$3:$C$200, "=" &amp; $A25, rutas!$D$3:$D$200, "=" &amp; BJ$1) + COUNTIFS(rutas!$C$3:$C$200, "=" &amp; BJ$1, rutas!$D$3:$D$200, "=" &amp; $A25)&gt; 0, 1, 0)</f>
        <v>0</v>
      </c>
      <c r="BK25" s="24">
        <f> IF(COUNTIFS(rutas!$C$3:$C$200, "=" &amp; $A25, rutas!$D$3:$D$200, "=" &amp; BK$1) + COUNTIFS(rutas!$C$3:$C$200, "=" &amp; BK$1, rutas!$D$3:$D$200, "=" &amp; $A25)&gt; 0, 1, 0)</f>
        <v>0</v>
      </c>
      <c r="BL25" s="24">
        <f> IF(COUNTIFS(rutas!$C$3:$C$200, "=" &amp; $A25, rutas!$D$3:$D$200, "=" &amp; BL$1) + COUNTIFS(rutas!$C$3:$C$200, "=" &amp; BL$1, rutas!$D$3:$D$200, "=" &amp; $A25)&gt; 0, 1, 0)</f>
        <v>0</v>
      </c>
    </row>
    <row r="26">
      <c r="A26" s="19" t="s">
        <v>29</v>
      </c>
      <c r="B26" s="24">
        <f> IF(COUNTIFS(rutas!$C$3:$C$200, "=" &amp; $A26, rutas!$D$3:$D$200, "=" &amp; B$1) + COUNTIFS(rutas!$C$3:$C$200, "=" &amp; B$1, rutas!$D$3:$D$200, "=" &amp; $A26)&gt; 0, 1, 0)</f>
        <v>0</v>
      </c>
      <c r="C26" s="24">
        <f> IF(COUNTIFS(rutas!$C$3:$C$200, "=" &amp; $A26, rutas!$D$3:$D$200, "=" &amp; C$1) + COUNTIFS(rutas!$C$3:$C$200, "=" &amp; C$1, rutas!$D$3:$D$200, "=" &amp; $A26)&gt; 0, 1, 0)</f>
        <v>0</v>
      </c>
      <c r="D26" s="24">
        <f> IF(COUNTIFS(rutas!$C$3:$C$200, "=" &amp; $A26, rutas!$D$3:$D$200, "=" &amp; D$1) + COUNTIFS(rutas!$C$3:$C$200, "=" &amp; D$1, rutas!$D$3:$D$200, "=" &amp; $A26)&gt; 0, 1, 0)</f>
        <v>0</v>
      </c>
      <c r="E26" s="24">
        <f> IF(COUNTIFS(rutas!$C$3:$C$200, "=" &amp; $A26, rutas!$D$3:$D$200, "=" &amp; E$1) + COUNTIFS(rutas!$C$3:$C$200, "=" &amp; E$1, rutas!$D$3:$D$200, "=" &amp; $A26)&gt; 0, 1, 0)</f>
        <v>0</v>
      </c>
      <c r="F26" s="24">
        <f> IF(COUNTIFS(rutas!$C$3:$C$200, "=" &amp; $A26, rutas!$D$3:$D$200, "=" &amp; F$1) + COUNTIFS(rutas!$C$3:$C$200, "=" &amp; F$1, rutas!$D$3:$D$200, "=" &amp; $A26)&gt; 0, 1, 0)</f>
        <v>0</v>
      </c>
      <c r="G26" s="24">
        <f> IF(COUNTIFS(rutas!$C$3:$C$200, "=" &amp; $A26, rutas!$D$3:$D$200, "=" &amp; G$1) + COUNTIFS(rutas!$C$3:$C$200, "=" &amp; G$1, rutas!$D$3:$D$200, "=" &amp; $A26)&gt; 0, 1, 0)</f>
        <v>0</v>
      </c>
      <c r="H26" s="24">
        <f> IF(COUNTIFS(rutas!$C$3:$C$200, "=" &amp; $A26, rutas!$D$3:$D$200, "=" &amp; H$1) + COUNTIFS(rutas!$C$3:$C$200, "=" &amp; H$1, rutas!$D$3:$D$200, "=" &amp; $A26)&gt; 0, 1, 0)</f>
        <v>0</v>
      </c>
      <c r="I26" s="24">
        <f> IF(COUNTIFS(rutas!$C$3:$C$200, "=" &amp; $A26, rutas!$D$3:$D$200, "=" &amp; I$1) + COUNTIFS(rutas!$C$3:$C$200, "=" &amp; I$1, rutas!$D$3:$D$200, "=" &amp; $A26)&gt; 0, 1, 0)</f>
        <v>0</v>
      </c>
      <c r="J26" s="24">
        <f> IF(COUNTIFS(rutas!$C$3:$C$200, "=" &amp; $A26, rutas!$D$3:$D$200, "=" &amp; J$1) + COUNTIFS(rutas!$C$3:$C$200, "=" &amp; J$1, rutas!$D$3:$D$200, "=" &amp; $A26)&gt; 0, 1, 0)</f>
        <v>0</v>
      </c>
      <c r="K26" s="24">
        <f> IF(COUNTIFS(rutas!$C$3:$C$200, "=" &amp; $A26, rutas!$D$3:$D$200, "=" &amp; K$1) + COUNTIFS(rutas!$C$3:$C$200, "=" &amp; K$1, rutas!$D$3:$D$200, "=" &amp; $A26)&gt; 0, 1, 0)</f>
        <v>0</v>
      </c>
      <c r="L26" s="24">
        <f> IF(COUNTIFS(rutas!$C$3:$C$200, "=" &amp; $A26, rutas!$D$3:$D$200, "=" &amp; L$1) + COUNTIFS(rutas!$C$3:$C$200, "=" &amp; L$1, rutas!$D$3:$D$200, "=" &amp; $A26)&gt; 0, 1, 0)</f>
        <v>0</v>
      </c>
      <c r="M26" s="24">
        <f> IF(COUNTIFS(rutas!$C$3:$C$200, "=" &amp; $A26, rutas!$D$3:$D$200, "=" &amp; M$1) + COUNTIFS(rutas!$C$3:$C$200, "=" &amp; M$1, rutas!$D$3:$D$200, "=" &amp; $A26)&gt; 0, 1, 0)</f>
        <v>0</v>
      </c>
      <c r="N26" s="24">
        <f> IF(COUNTIFS(rutas!$C$3:$C$200, "=" &amp; $A26, rutas!$D$3:$D$200, "=" &amp; N$1) + COUNTIFS(rutas!$C$3:$C$200, "=" &amp; N$1, rutas!$D$3:$D$200, "=" &amp; $A26)&gt; 0, 1, 0)</f>
        <v>0</v>
      </c>
      <c r="O26" s="24">
        <f> IF(COUNTIFS(rutas!$C$3:$C$200, "=" &amp; $A26, rutas!$D$3:$D$200, "=" &amp; O$1) + COUNTIFS(rutas!$C$3:$C$200, "=" &amp; O$1, rutas!$D$3:$D$200, "=" &amp; $A26)&gt; 0, 1, 0)</f>
        <v>0</v>
      </c>
      <c r="P26" s="24">
        <f> IF(COUNTIFS(rutas!$C$3:$C$200, "=" &amp; $A26, rutas!$D$3:$D$200, "=" &amp; P$1) + COUNTIFS(rutas!$C$3:$C$200, "=" &amp; P$1, rutas!$D$3:$D$200, "=" &amp; $A26)&gt; 0, 1, 0)</f>
        <v>0</v>
      </c>
      <c r="Q26" s="24">
        <f> IF(COUNTIFS(rutas!$C$3:$C$200, "=" &amp; $A26, rutas!$D$3:$D$200, "=" &amp; Q$1) + COUNTIFS(rutas!$C$3:$C$200, "=" &amp; Q$1, rutas!$D$3:$D$200, "=" &amp; $A26)&gt; 0, 1, 0)</f>
        <v>0</v>
      </c>
      <c r="R26" s="24">
        <f> IF(COUNTIFS(rutas!$C$3:$C$200, "=" &amp; $A26, rutas!$D$3:$D$200, "=" &amp; R$1) + COUNTIFS(rutas!$C$3:$C$200, "=" &amp; R$1, rutas!$D$3:$D$200, "=" &amp; $A26)&gt; 0, 1, 0)</f>
        <v>0</v>
      </c>
      <c r="S26" s="24">
        <f> IF(COUNTIFS(rutas!$C$3:$C$200, "=" &amp; $A26, rutas!$D$3:$D$200, "=" &amp; S$1) + COUNTIFS(rutas!$C$3:$C$200, "=" &amp; S$1, rutas!$D$3:$D$200, "=" &amp; $A26)&gt; 0, 1, 0)</f>
        <v>0</v>
      </c>
      <c r="T26" s="24">
        <f> IF(COUNTIFS(rutas!$C$3:$C$200, "=" &amp; $A26, rutas!$D$3:$D$200, "=" &amp; T$1) + COUNTIFS(rutas!$C$3:$C$200, "=" &amp; T$1, rutas!$D$3:$D$200, "=" &amp; $A26)&gt; 0, 1, 0)</f>
        <v>0</v>
      </c>
      <c r="U26" s="24">
        <f> IF(COUNTIFS(rutas!$C$3:$C$200, "=" &amp; $A26, rutas!$D$3:$D$200, "=" &amp; U$1) + COUNTIFS(rutas!$C$3:$C$200, "=" &amp; U$1, rutas!$D$3:$D$200, "=" &amp; $A26)&gt; 0, 1, 0)</f>
        <v>0</v>
      </c>
      <c r="V26" s="24">
        <f> IF(COUNTIFS(rutas!$C$3:$C$200, "=" &amp; $A26, rutas!$D$3:$D$200, "=" &amp; V$1) + COUNTIFS(rutas!$C$3:$C$200, "=" &amp; V$1, rutas!$D$3:$D$200, "=" &amp; $A26)&gt; 0, 1, 0)</f>
        <v>0</v>
      </c>
      <c r="W26" s="24">
        <f> IF(COUNTIFS(rutas!$C$3:$C$200, "=" &amp; $A26, rutas!$D$3:$D$200, "=" &amp; W$1) + COUNTIFS(rutas!$C$3:$C$200, "=" &amp; W$1, rutas!$D$3:$D$200, "=" &amp; $A26)&gt; 0, 1, 0)</f>
        <v>0</v>
      </c>
      <c r="X26" s="24">
        <f> IF(COUNTIFS(rutas!$C$3:$C$200, "=" &amp; $A26, rutas!$D$3:$D$200, "=" &amp; X$1) + COUNTIFS(rutas!$C$3:$C$200, "=" &amp; X$1, rutas!$D$3:$D$200, "=" &amp; $A26)&gt; 0, 1, 0)</f>
        <v>0</v>
      </c>
      <c r="Y26" s="24">
        <f> IF(COUNTIFS(rutas!$C$3:$C$200, "=" &amp; $A26, rutas!$D$3:$D$200, "=" &amp; Y$1) + COUNTIFS(rutas!$C$3:$C$200, "=" &amp; Y$1, rutas!$D$3:$D$200, "=" &amp; $A26)&gt; 0, 1, 0)</f>
        <v>0</v>
      </c>
      <c r="Z26" s="24">
        <f> IF(COUNTIFS(rutas!$C$3:$C$200, "=" &amp; $A26, rutas!$D$3:$D$200, "=" &amp; Z$1) + COUNTIFS(rutas!$C$3:$C$200, "=" &amp; Z$1, rutas!$D$3:$D$200, "=" &amp; $A26)&gt; 0, 1, 0)</f>
        <v>0</v>
      </c>
      <c r="AA26" s="24">
        <f> IF(COUNTIFS(rutas!$C$3:$C$200, "=" &amp; $A26, rutas!$D$3:$D$200, "=" &amp; AA$1) + COUNTIFS(rutas!$C$3:$C$200, "=" &amp; AA$1, rutas!$D$3:$D$200, "=" &amp; $A26)&gt; 0, 1, 0)</f>
        <v>1</v>
      </c>
      <c r="AB26" s="24">
        <f> IF(COUNTIFS(rutas!$C$3:$C$200, "=" &amp; $A26, rutas!$D$3:$D$200, "=" &amp; AB$1) + COUNTIFS(rutas!$C$3:$C$200, "=" &amp; AB$1, rutas!$D$3:$D$200, "=" &amp; $A26)&gt; 0, 1, 0)</f>
        <v>0</v>
      </c>
      <c r="AC26" s="24">
        <f> IF(COUNTIFS(rutas!$C$3:$C$200, "=" &amp; $A26, rutas!$D$3:$D$200, "=" &amp; AC$1) + COUNTIFS(rutas!$C$3:$C$200, "=" &amp; AC$1, rutas!$D$3:$D$200, "=" &amp; $A26)&gt; 0, 1, 0)</f>
        <v>0</v>
      </c>
      <c r="AD26" s="24">
        <f> IF(COUNTIFS(rutas!$C$3:$C$200, "=" &amp; $A26, rutas!$D$3:$D$200, "=" &amp; AD$1) + COUNTIFS(rutas!$C$3:$C$200, "=" &amp; AD$1, rutas!$D$3:$D$200, "=" &amp; $A26)&gt; 0, 1, 0)</f>
        <v>0</v>
      </c>
      <c r="AE26" s="24">
        <f> IF(COUNTIFS(rutas!$C$3:$C$200, "=" &amp; $A26, rutas!$D$3:$D$200, "=" &amp; AE$1) + COUNTIFS(rutas!$C$3:$C$200, "=" &amp; AE$1, rutas!$D$3:$D$200, "=" &amp; $A26)&gt; 0, 1, 0)</f>
        <v>0</v>
      </c>
      <c r="AF26" s="24">
        <f> IF(COUNTIFS(rutas!$C$3:$C$200, "=" &amp; $A26, rutas!$D$3:$D$200, "=" &amp; AF$1) + COUNTIFS(rutas!$C$3:$C$200, "=" &amp; AF$1, rutas!$D$3:$D$200, "=" &amp; $A26)&gt; 0, 1, 0)</f>
        <v>0</v>
      </c>
      <c r="AG26" s="24">
        <f> IF(COUNTIFS(rutas!$C$3:$C$200, "=" &amp; $A26, rutas!$D$3:$D$200, "=" &amp; AG$1) + COUNTIFS(rutas!$C$3:$C$200, "=" &amp; AG$1, rutas!$D$3:$D$200, "=" &amp; $A26)&gt; 0, 1, 0)</f>
        <v>0</v>
      </c>
      <c r="AH26" s="24">
        <f> IF(COUNTIFS(rutas!$C$3:$C$200, "=" &amp; $A26, rutas!$D$3:$D$200, "=" &amp; AH$1) + COUNTIFS(rutas!$C$3:$C$200, "=" &amp; AH$1, rutas!$D$3:$D$200, "=" &amp; $A26)&gt; 0, 1, 0)</f>
        <v>0</v>
      </c>
      <c r="AI26" s="24">
        <f> IF(COUNTIFS(rutas!$C$3:$C$200, "=" &amp; $A26, rutas!$D$3:$D$200, "=" &amp; AI$1) + COUNTIFS(rutas!$C$3:$C$200, "=" &amp; AI$1, rutas!$D$3:$D$200, "=" &amp; $A26)&gt; 0, 1, 0)</f>
        <v>0</v>
      </c>
      <c r="AJ26" s="24">
        <f> IF(COUNTIFS(rutas!$C$3:$C$200, "=" &amp; $A26, rutas!$D$3:$D$200, "=" &amp; AJ$1) + COUNTIFS(rutas!$C$3:$C$200, "=" &amp; AJ$1, rutas!$D$3:$D$200, "=" &amp; $A26)&gt; 0, 1, 0)</f>
        <v>0</v>
      </c>
      <c r="AK26" s="24">
        <f> IF(COUNTIFS(rutas!$C$3:$C$200, "=" &amp; $A26, rutas!$D$3:$D$200, "=" &amp; AK$1) + COUNTIFS(rutas!$C$3:$C$200, "=" &amp; AK$1, rutas!$D$3:$D$200, "=" &amp; $A26)&gt; 0, 1, 0)</f>
        <v>0</v>
      </c>
      <c r="AL26" s="24">
        <f> IF(COUNTIFS(rutas!$C$3:$C$200, "=" &amp; $A26, rutas!$D$3:$D$200, "=" &amp; AL$1) + COUNTIFS(rutas!$C$3:$C$200, "=" &amp; AL$1, rutas!$D$3:$D$200, "=" &amp; $A26)&gt; 0, 1, 0)</f>
        <v>0</v>
      </c>
      <c r="AM26" s="24">
        <f> IF(COUNTIFS(rutas!$C$3:$C$200, "=" &amp; $A26, rutas!$D$3:$D$200, "=" &amp; AM$1) + COUNTIFS(rutas!$C$3:$C$200, "=" &amp; AM$1, rutas!$D$3:$D$200, "=" &amp; $A26)&gt; 0, 1, 0)</f>
        <v>0</v>
      </c>
      <c r="AN26" s="24">
        <f> IF(COUNTIFS(rutas!$C$3:$C$200, "=" &amp; $A26, rutas!$D$3:$D$200, "=" &amp; AN$1) + COUNTIFS(rutas!$C$3:$C$200, "=" &amp; AN$1, rutas!$D$3:$D$200, "=" &amp; $A26)&gt; 0, 1, 0)</f>
        <v>0</v>
      </c>
      <c r="AO26" s="24">
        <f> IF(COUNTIFS(rutas!$C$3:$C$200, "=" &amp; $A26, rutas!$D$3:$D$200, "=" &amp; AO$1) + COUNTIFS(rutas!$C$3:$C$200, "=" &amp; AO$1, rutas!$D$3:$D$200, "=" &amp; $A26)&gt; 0, 1, 0)</f>
        <v>0</v>
      </c>
      <c r="AP26" s="24">
        <f> IF(COUNTIFS(rutas!$C$3:$C$200, "=" &amp; $A26, rutas!$D$3:$D$200, "=" &amp; AP$1) + COUNTIFS(rutas!$C$3:$C$200, "=" &amp; AP$1, rutas!$D$3:$D$200, "=" &amp; $A26)&gt; 0, 1, 0)</f>
        <v>0</v>
      </c>
      <c r="AQ26" s="24">
        <f> IF(COUNTIFS(rutas!$C$3:$C$200, "=" &amp; $A26, rutas!$D$3:$D$200, "=" &amp; AQ$1) + COUNTIFS(rutas!$C$3:$C$200, "=" &amp; AQ$1, rutas!$D$3:$D$200, "=" &amp; $A26)&gt; 0, 1, 0)</f>
        <v>0</v>
      </c>
      <c r="AR26" s="24">
        <f> IF(COUNTIFS(rutas!$C$3:$C$200, "=" &amp; $A26, rutas!$D$3:$D$200, "=" &amp; AR$1) + COUNTIFS(rutas!$C$3:$C$200, "=" &amp; AR$1, rutas!$D$3:$D$200, "=" &amp; $A26)&gt; 0, 1, 0)</f>
        <v>0</v>
      </c>
      <c r="AS26" s="24">
        <f> IF(COUNTIFS(rutas!$C$3:$C$200, "=" &amp; $A26, rutas!$D$3:$D$200, "=" &amp; AS$1) + COUNTIFS(rutas!$C$3:$C$200, "=" &amp; AS$1, rutas!$D$3:$D$200, "=" &amp; $A26)&gt; 0, 1, 0)</f>
        <v>0</v>
      </c>
      <c r="AT26" s="24">
        <f> IF(COUNTIFS(rutas!$C$3:$C$200, "=" &amp; $A26, rutas!$D$3:$D$200, "=" &amp; AT$1) + COUNTIFS(rutas!$C$3:$C$200, "=" &amp; AT$1, rutas!$D$3:$D$200, "=" &amp; $A26)&gt; 0, 1, 0)</f>
        <v>0</v>
      </c>
      <c r="AU26" s="24">
        <f> IF(COUNTIFS(rutas!$C$3:$C$200, "=" &amp; $A26, rutas!$D$3:$D$200, "=" &amp; AU$1) + COUNTIFS(rutas!$C$3:$C$200, "=" &amp; AU$1, rutas!$D$3:$D$200, "=" &amp; $A26)&gt; 0, 1, 0)</f>
        <v>0</v>
      </c>
      <c r="AV26" s="24">
        <f> IF(COUNTIFS(rutas!$C$3:$C$200, "=" &amp; $A26, rutas!$D$3:$D$200, "=" &amp; AV$1) + COUNTIFS(rutas!$C$3:$C$200, "=" &amp; AV$1, rutas!$D$3:$D$200, "=" &amp; $A26)&gt; 0, 1, 0)</f>
        <v>0</v>
      </c>
      <c r="AW26" s="24">
        <f> IF(COUNTIFS(rutas!$C$3:$C$200, "=" &amp; $A26, rutas!$D$3:$D$200, "=" &amp; AW$1) + COUNTIFS(rutas!$C$3:$C$200, "=" &amp; AW$1, rutas!$D$3:$D$200, "=" &amp; $A26)&gt; 0, 1, 0)</f>
        <v>0</v>
      </c>
      <c r="AX26" s="24">
        <f> IF(COUNTIFS(rutas!$C$3:$C$200, "=" &amp; $A26, rutas!$D$3:$D$200, "=" &amp; AX$1) + COUNTIFS(rutas!$C$3:$C$200, "=" &amp; AX$1, rutas!$D$3:$D$200, "=" &amp; $A26)&gt; 0, 1, 0)</f>
        <v>0</v>
      </c>
      <c r="AY26" s="24">
        <f> IF(COUNTIFS(rutas!$C$3:$C$200, "=" &amp; $A26, rutas!$D$3:$D$200, "=" &amp; AY$1) + COUNTIFS(rutas!$C$3:$C$200, "=" &amp; AY$1, rutas!$D$3:$D$200, "=" &amp; $A26)&gt; 0, 1, 0)</f>
        <v>0</v>
      </c>
      <c r="AZ26" s="24">
        <f> IF(COUNTIFS(rutas!$C$3:$C$200, "=" &amp; $A26, rutas!$D$3:$D$200, "=" &amp; AZ$1) + COUNTIFS(rutas!$C$3:$C$200, "=" &amp; AZ$1, rutas!$D$3:$D$200, "=" &amp; $A26)&gt; 0, 1, 0)</f>
        <v>0</v>
      </c>
      <c r="BA26" s="24">
        <f> IF(COUNTIFS(rutas!$C$3:$C$200, "=" &amp; $A26, rutas!$D$3:$D$200, "=" &amp; BA$1) + COUNTIFS(rutas!$C$3:$C$200, "=" &amp; BA$1, rutas!$D$3:$D$200, "=" &amp; $A26)&gt; 0, 1, 0)</f>
        <v>0</v>
      </c>
      <c r="BB26" s="24">
        <f> IF(COUNTIFS(rutas!$C$3:$C$200, "=" &amp; $A26, rutas!$D$3:$D$200, "=" &amp; BB$1) + COUNTIFS(rutas!$C$3:$C$200, "=" &amp; BB$1, rutas!$D$3:$D$200, "=" &amp; $A26)&gt; 0, 1, 0)</f>
        <v>0</v>
      </c>
      <c r="BC26" s="24">
        <f> IF(COUNTIFS(rutas!$C$3:$C$200, "=" &amp; $A26, rutas!$D$3:$D$200, "=" &amp; BC$1) + COUNTIFS(rutas!$C$3:$C$200, "=" &amp; BC$1, rutas!$D$3:$D$200, "=" &amp; $A26)&gt; 0, 1, 0)</f>
        <v>0</v>
      </c>
      <c r="BD26" s="24">
        <f> IF(COUNTIFS(rutas!$C$3:$C$200, "=" &amp; $A26, rutas!$D$3:$D$200, "=" &amp; BD$1) + COUNTIFS(rutas!$C$3:$C$200, "=" &amp; BD$1, rutas!$D$3:$D$200, "=" &amp; $A26)&gt; 0, 1, 0)</f>
        <v>0</v>
      </c>
      <c r="BE26" s="24">
        <f> IF(COUNTIFS(rutas!$C$3:$C$200, "=" &amp; $A26, rutas!$D$3:$D$200, "=" &amp; BE$1) + COUNTIFS(rutas!$C$3:$C$200, "=" &amp; BE$1, rutas!$D$3:$D$200, "=" &amp; $A26)&gt; 0, 1, 0)</f>
        <v>0</v>
      </c>
      <c r="BF26" s="24">
        <f> IF(COUNTIFS(rutas!$C$3:$C$200, "=" &amp; $A26, rutas!$D$3:$D$200, "=" &amp; BF$1) + COUNTIFS(rutas!$C$3:$C$200, "=" &amp; BF$1, rutas!$D$3:$D$200, "=" &amp; $A26)&gt; 0, 1, 0)</f>
        <v>0</v>
      </c>
      <c r="BG26" s="24">
        <f> IF(COUNTIFS(rutas!$C$3:$C$200, "=" &amp; $A26, rutas!$D$3:$D$200, "=" &amp; BG$1) + COUNTIFS(rutas!$C$3:$C$200, "=" &amp; BG$1, rutas!$D$3:$D$200, "=" &amp; $A26)&gt; 0, 1, 0)</f>
        <v>0</v>
      </c>
      <c r="BH26" s="24">
        <f> IF(COUNTIFS(rutas!$C$3:$C$200, "=" &amp; $A26, rutas!$D$3:$D$200, "=" &amp; BH$1) + COUNTIFS(rutas!$C$3:$C$200, "=" &amp; BH$1, rutas!$D$3:$D$200, "=" &amp; $A26)&gt; 0, 1, 0)</f>
        <v>0</v>
      </c>
      <c r="BI26" s="24">
        <f> IF(COUNTIFS(rutas!$C$3:$C$200, "=" &amp; $A26, rutas!$D$3:$D$200, "=" &amp; BI$1) + COUNTIFS(rutas!$C$3:$C$200, "=" &amp; BI$1, rutas!$D$3:$D$200, "=" &amp; $A26)&gt; 0, 1, 0)</f>
        <v>0</v>
      </c>
      <c r="BJ26" s="24">
        <f> IF(COUNTIFS(rutas!$C$3:$C$200, "=" &amp; $A26, rutas!$D$3:$D$200, "=" &amp; BJ$1) + COUNTIFS(rutas!$C$3:$C$200, "=" &amp; BJ$1, rutas!$D$3:$D$200, "=" &amp; $A26)&gt; 0, 1, 0)</f>
        <v>0</v>
      </c>
      <c r="BK26" s="24">
        <f> IF(COUNTIFS(rutas!$C$3:$C$200, "=" &amp; $A26, rutas!$D$3:$D$200, "=" &amp; BK$1) + COUNTIFS(rutas!$C$3:$C$200, "=" &amp; BK$1, rutas!$D$3:$D$200, "=" &amp; $A26)&gt; 0, 1, 0)</f>
        <v>0</v>
      </c>
      <c r="BL26" s="24">
        <f> IF(COUNTIFS(rutas!$C$3:$C$200, "=" &amp; $A26, rutas!$D$3:$D$200, "=" &amp; BL$1) + COUNTIFS(rutas!$C$3:$C$200, "=" &amp; BL$1, rutas!$D$3:$D$200, "=" &amp; $A26)&gt; 0, 1, 0)</f>
        <v>0</v>
      </c>
    </row>
    <row r="27">
      <c r="A27" s="19" t="s">
        <v>30</v>
      </c>
      <c r="B27" s="24">
        <f> IF(COUNTIFS(rutas!$C$3:$C$200, "=" &amp; $A27, rutas!$D$3:$D$200, "=" &amp; B$1) + COUNTIFS(rutas!$C$3:$C$200, "=" &amp; B$1, rutas!$D$3:$D$200, "=" &amp; $A27)&gt; 0, 1, 0)</f>
        <v>0</v>
      </c>
      <c r="C27" s="24">
        <f> IF(COUNTIFS(rutas!$C$3:$C$200, "=" &amp; $A27, rutas!$D$3:$D$200, "=" &amp; C$1) + COUNTIFS(rutas!$C$3:$C$200, "=" &amp; C$1, rutas!$D$3:$D$200, "=" &amp; $A27)&gt; 0, 1, 0)</f>
        <v>0</v>
      </c>
      <c r="D27" s="24">
        <f> IF(COUNTIFS(rutas!$C$3:$C$200, "=" &amp; $A27, rutas!$D$3:$D$200, "=" &amp; D$1) + COUNTIFS(rutas!$C$3:$C$200, "=" &amp; D$1, rutas!$D$3:$D$200, "=" &amp; $A27)&gt; 0, 1, 0)</f>
        <v>0</v>
      </c>
      <c r="E27" s="24">
        <f> IF(COUNTIFS(rutas!$C$3:$C$200, "=" &amp; $A27, rutas!$D$3:$D$200, "=" &amp; E$1) + COUNTIFS(rutas!$C$3:$C$200, "=" &amp; E$1, rutas!$D$3:$D$200, "=" &amp; $A27)&gt; 0, 1, 0)</f>
        <v>0</v>
      </c>
      <c r="F27" s="24">
        <f> IF(COUNTIFS(rutas!$C$3:$C$200, "=" &amp; $A27, rutas!$D$3:$D$200, "=" &amp; F$1) + COUNTIFS(rutas!$C$3:$C$200, "=" &amp; F$1, rutas!$D$3:$D$200, "=" &amp; $A27)&gt; 0, 1, 0)</f>
        <v>0</v>
      </c>
      <c r="G27" s="24">
        <f> IF(COUNTIFS(rutas!$C$3:$C$200, "=" &amp; $A27, rutas!$D$3:$D$200, "=" &amp; G$1) + COUNTIFS(rutas!$C$3:$C$200, "=" &amp; G$1, rutas!$D$3:$D$200, "=" &amp; $A27)&gt; 0, 1, 0)</f>
        <v>0</v>
      </c>
      <c r="H27" s="24">
        <f> IF(COUNTIFS(rutas!$C$3:$C$200, "=" &amp; $A27, rutas!$D$3:$D$200, "=" &amp; H$1) + COUNTIFS(rutas!$C$3:$C$200, "=" &amp; H$1, rutas!$D$3:$D$200, "=" &amp; $A27)&gt; 0, 1, 0)</f>
        <v>0</v>
      </c>
      <c r="I27" s="24">
        <f> IF(COUNTIFS(rutas!$C$3:$C$200, "=" &amp; $A27, rutas!$D$3:$D$200, "=" &amp; I$1) + COUNTIFS(rutas!$C$3:$C$200, "=" &amp; I$1, rutas!$D$3:$D$200, "=" &amp; $A27)&gt; 0, 1, 0)</f>
        <v>0</v>
      </c>
      <c r="J27" s="24">
        <f> IF(COUNTIFS(rutas!$C$3:$C$200, "=" &amp; $A27, rutas!$D$3:$D$200, "=" &amp; J$1) + COUNTIFS(rutas!$C$3:$C$200, "=" &amp; J$1, rutas!$D$3:$D$200, "=" &amp; $A27)&gt; 0, 1, 0)</f>
        <v>0</v>
      </c>
      <c r="K27" s="24">
        <f> IF(COUNTIFS(rutas!$C$3:$C$200, "=" &amp; $A27, rutas!$D$3:$D$200, "=" &amp; K$1) + COUNTIFS(rutas!$C$3:$C$200, "=" &amp; K$1, rutas!$D$3:$D$200, "=" &amp; $A27)&gt; 0, 1, 0)</f>
        <v>0</v>
      </c>
      <c r="L27" s="24">
        <f> IF(COUNTIFS(rutas!$C$3:$C$200, "=" &amp; $A27, rutas!$D$3:$D$200, "=" &amp; L$1) + COUNTIFS(rutas!$C$3:$C$200, "=" &amp; L$1, rutas!$D$3:$D$200, "=" &amp; $A27)&gt; 0, 1, 0)</f>
        <v>0</v>
      </c>
      <c r="M27" s="24">
        <f> IF(COUNTIFS(rutas!$C$3:$C$200, "=" &amp; $A27, rutas!$D$3:$D$200, "=" &amp; M$1) + COUNTIFS(rutas!$C$3:$C$200, "=" &amp; M$1, rutas!$D$3:$D$200, "=" &amp; $A27)&gt; 0, 1, 0)</f>
        <v>0</v>
      </c>
      <c r="N27" s="24">
        <f> IF(COUNTIFS(rutas!$C$3:$C$200, "=" &amp; $A27, rutas!$D$3:$D$200, "=" &amp; N$1) + COUNTIFS(rutas!$C$3:$C$200, "=" &amp; N$1, rutas!$D$3:$D$200, "=" &amp; $A27)&gt; 0, 1, 0)</f>
        <v>0</v>
      </c>
      <c r="O27" s="24">
        <f> IF(COUNTIFS(rutas!$C$3:$C$200, "=" &amp; $A27, rutas!$D$3:$D$200, "=" &amp; O$1) + COUNTIFS(rutas!$C$3:$C$200, "=" &amp; O$1, rutas!$D$3:$D$200, "=" &amp; $A27)&gt; 0, 1, 0)</f>
        <v>0</v>
      </c>
      <c r="P27" s="24">
        <f> IF(COUNTIFS(rutas!$C$3:$C$200, "=" &amp; $A27, rutas!$D$3:$D$200, "=" &amp; P$1) + COUNTIFS(rutas!$C$3:$C$200, "=" &amp; P$1, rutas!$D$3:$D$200, "=" &amp; $A27)&gt; 0, 1, 0)</f>
        <v>1</v>
      </c>
      <c r="Q27" s="24">
        <f> IF(COUNTIFS(rutas!$C$3:$C$200, "=" &amp; $A27, rutas!$D$3:$D$200, "=" &amp; Q$1) + COUNTIFS(rutas!$C$3:$C$200, "=" &amp; Q$1, rutas!$D$3:$D$200, "=" &amp; $A27)&gt; 0, 1, 0)</f>
        <v>1</v>
      </c>
      <c r="R27" s="24">
        <f> IF(COUNTIFS(rutas!$C$3:$C$200, "=" &amp; $A27, rutas!$D$3:$D$200, "=" &amp; R$1) + COUNTIFS(rutas!$C$3:$C$200, "=" &amp; R$1, rutas!$D$3:$D$200, "=" &amp; $A27)&gt; 0, 1, 0)</f>
        <v>0</v>
      </c>
      <c r="S27" s="24">
        <f> IF(COUNTIFS(rutas!$C$3:$C$200, "=" &amp; $A27, rutas!$D$3:$D$200, "=" &amp; S$1) + COUNTIFS(rutas!$C$3:$C$200, "=" &amp; S$1, rutas!$D$3:$D$200, "=" &amp; $A27)&gt; 0, 1, 0)</f>
        <v>0</v>
      </c>
      <c r="T27" s="24">
        <f> IF(COUNTIFS(rutas!$C$3:$C$200, "=" &amp; $A27, rutas!$D$3:$D$200, "=" &amp; T$1) + COUNTIFS(rutas!$C$3:$C$200, "=" &amp; T$1, rutas!$D$3:$D$200, "=" &amp; $A27)&gt; 0, 1, 0)</f>
        <v>0</v>
      </c>
      <c r="U27" s="24">
        <f> IF(COUNTIFS(rutas!$C$3:$C$200, "=" &amp; $A27, rutas!$D$3:$D$200, "=" &amp; U$1) + COUNTIFS(rutas!$C$3:$C$200, "=" &amp; U$1, rutas!$D$3:$D$200, "=" &amp; $A27)&gt; 0, 1, 0)</f>
        <v>0</v>
      </c>
      <c r="V27" s="24">
        <f> IF(COUNTIFS(rutas!$C$3:$C$200, "=" &amp; $A27, rutas!$D$3:$D$200, "=" &amp; V$1) + COUNTIFS(rutas!$C$3:$C$200, "=" &amp; V$1, rutas!$D$3:$D$200, "=" &amp; $A27)&gt; 0, 1, 0)</f>
        <v>0</v>
      </c>
      <c r="W27" s="24">
        <f> IF(COUNTIFS(rutas!$C$3:$C$200, "=" &amp; $A27, rutas!$D$3:$D$200, "=" &amp; W$1) + COUNTIFS(rutas!$C$3:$C$200, "=" &amp; W$1, rutas!$D$3:$D$200, "=" &amp; $A27)&gt; 0, 1, 0)</f>
        <v>0</v>
      </c>
      <c r="X27" s="24">
        <f> IF(COUNTIFS(rutas!$C$3:$C$200, "=" &amp; $A27, rutas!$D$3:$D$200, "=" &amp; X$1) + COUNTIFS(rutas!$C$3:$C$200, "=" &amp; X$1, rutas!$D$3:$D$200, "=" &amp; $A27)&gt; 0, 1, 0)</f>
        <v>0</v>
      </c>
      <c r="Y27" s="24">
        <f> IF(COUNTIFS(rutas!$C$3:$C$200, "=" &amp; $A27, rutas!$D$3:$D$200, "=" &amp; Y$1) + COUNTIFS(rutas!$C$3:$C$200, "=" &amp; Y$1, rutas!$D$3:$D$200, "=" &amp; $A27)&gt; 0, 1, 0)</f>
        <v>0</v>
      </c>
      <c r="Z27" s="24">
        <f> IF(COUNTIFS(rutas!$C$3:$C$200, "=" &amp; $A27, rutas!$D$3:$D$200, "=" &amp; Z$1) + COUNTIFS(rutas!$C$3:$C$200, "=" &amp; Z$1, rutas!$D$3:$D$200, "=" &amp; $A27)&gt; 0, 1, 0)</f>
        <v>1</v>
      </c>
      <c r="AA27" s="24">
        <f> IF(COUNTIFS(rutas!$C$3:$C$200, "=" &amp; $A27, rutas!$D$3:$D$200, "=" &amp; AA$1) + COUNTIFS(rutas!$C$3:$C$200, "=" &amp; AA$1, rutas!$D$3:$D$200, "=" &amp; $A27)&gt; 0, 1, 0)</f>
        <v>0</v>
      </c>
      <c r="AB27" s="24">
        <f> IF(COUNTIFS(rutas!$C$3:$C$200, "=" &amp; $A27, rutas!$D$3:$D$200, "=" &amp; AB$1) + COUNTIFS(rutas!$C$3:$C$200, "=" &amp; AB$1, rutas!$D$3:$D$200, "=" &amp; $A27)&gt; 0, 1, 0)</f>
        <v>0</v>
      </c>
      <c r="AC27" s="24">
        <f> IF(COUNTIFS(rutas!$C$3:$C$200, "=" &amp; $A27, rutas!$D$3:$D$200, "=" &amp; AC$1) + COUNTIFS(rutas!$C$3:$C$200, "=" &amp; AC$1, rutas!$D$3:$D$200, "=" &amp; $A27)&gt; 0, 1, 0)</f>
        <v>0</v>
      </c>
      <c r="AD27" s="24">
        <f> IF(COUNTIFS(rutas!$C$3:$C$200, "=" &amp; $A27, rutas!$D$3:$D$200, "=" &amp; AD$1) + COUNTIFS(rutas!$C$3:$C$200, "=" &amp; AD$1, rutas!$D$3:$D$200, "=" &amp; $A27)&gt; 0, 1, 0)</f>
        <v>0</v>
      </c>
      <c r="AE27" s="24">
        <f> IF(COUNTIFS(rutas!$C$3:$C$200, "=" &amp; $A27, rutas!$D$3:$D$200, "=" &amp; AE$1) + COUNTIFS(rutas!$C$3:$C$200, "=" &amp; AE$1, rutas!$D$3:$D$200, "=" &amp; $A27)&gt; 0, 1, 0)</f>
        <v>0</v>
      </c>
      <c r="AF27" s="24">
        <f> IF(COUNTIFS(rutas!$C$3:$C$200, "=" &amp; $A27, rutas!$D$3:$D$200, "=" &amp; AF$1) + COUNTIFS(rutas!$C$3:$C$200, "=" &amp; AF$1, rutas!$D$3:$D$200, "=" &amp; $A27)&gt; 0, 1, 0)</f>
        <v>0</v>
      </c>
      <c r="AG27" s="24">
        <f> IF(COUNTIFS(rutas!$C$3:$C$200, "=" &amp; $A27, rutas!$D$3:$D$200, "=" &amp; AG$1) + COUNTIFS(rutas!$C$3:$C$200, "=" &amp; AG$1, rutas!$D$3:$D$200, "=" &amp; $A27)&gt; 0, 1, 0)</f>
        <v>0</v>
      </c>
      <c r="AH27" s="24">
        <f> IF(COUNTIFS(rutas!$C$3:$C$200, "=" &amp; $A27, rutas!$D$3:$D$200, "=" &amp; AH$1) + COUNTIFS(rutas!$C$3:$C$200, "=" &amp; AH$1, rutas!$D$3:$D$200, "=" &amp; $A27)&gt; 0, 1, 0)</f>
        <v>0</v>
      </c>
      <c r="AI27" s="24">
        <f> IF(COUNTIFS(rutas!$C$3:$C$200, "=" &amp; $A27, rutas!$D$3:$D$200, "=" &amp; AI$1) + COUNTIFS(rutas!$C$3:$C$200, "=" &amp; AI$1, rutas!$D$3:$D$200, "=" &amp; $A27)&gt; 0, 1, 0)</f>
        <v>0</v>
      </c>
      <c r="AJ27" s="24">
        <f> IF(COUNTIFS(rutas!$C$3:$C$200, "=" &amp; $A27, rutas!$D$3:$D$200, "=" &amp; AJ$1) + COUNTIFS(rutas!$C$3:$C$200, "=" &amp; AJ$1, rutas!$D$3:$D$200, "=" &amp; $A27)&gt; 0, 1, 0)</f>
        <v>0</v>
      </c>
      <c r="AK27" s="24">
        <f> IF(COUNTIFS(rutas!$C$3:$C$200, "=" &amp; $A27, rutas!$D$3:$D$200, "=" &amp; AK$1) + COUNTIFS(rutas!$C$3:$C$200, "=" &amp; AK$1, rutas!$D$3:$D$200, "=" &amp; $A27)&gt; 0, 1, 0)</f>
        <v>0</v>
      </c>
      <c r="AL27" s="24">
        <f> IF(COUNTIFS(rutas!$C$3:$C$200, "=" &amp; $A27, rutas!$D$3:$D$200, "=" &amp; AL$1) + COUNTIFS(rutas!$C$3:$C$200, "=" &amp; AL$1, rutas!$D$3:$D$200, "=" &amp; $A27)&gt; 0, 1, 0)</f>
        <v>0</v>
      </c>
      <c r="AM27" s="24">
        <f> IF(COUNTIFS(rutas!$C$3:$C$200, "=" &amp; $A27, rutas!$D$3:$D$200, "=" &amp; AM$1) + COUNTIFS(rutas!$C$3:$C$200, "=" &amp; AM$1, rutas!$D$3:$D$200, "=" &amp; $A27)&gt; 0, 1, 0)</f>
        <v>0</v>
      </c>
      <c r="AN27" s="24">
        <f> IF(COUNTIFS(rutas!$C$3:$C$200, "=" &amp; $A27, rutas!$D$3:$D$200, "=" &amp; AN$1) + COUNTIFS(rutas!$C$3:$C$200, "=" &amp; AN$1, rutas!$D$3:$D$200, "=" &amp; $A27)&gt; 0, 1, 0)</f>
        <v>0</v>
      </c>
      <c r="AO27" s="24">
        <f> IF(COUNTIFS(rutas!$C$3:$C$200, "=" &amp; $A27, rutas!$D$3:$D$200, "=" &amp; AO$1) + COUNTIFS(rutas!$C$3:$C$200, "=" &amp; AO$1, rutas!$D$3:$D$200, "=" &amp; $A27)&gt; 0, 1, 0)</f>
        <v>0</v>
      </c>
      <c r="AP27" s="24">
        <f> IF(COUNTIFS(rutas!$C$3:$C$200, "=" &amp; $A27, rutas!$D$3:$D$200, "=" &amp; AP$1) + COUNTIFS(rutas!$C$3:$C$200, "=" &amp; AP$1, rutas!$D$3:$D$200, "=" &amp; $A27)&gt; 0, 1, 0)</f>
        <v>0</v>
      </c>
      <c r="AQ27" s="24">
        <f> IF(COUNTIFS(rutas!$C$3:$C$200, "=" &amp; $A27, rutas!$D$3:$D$200, "=" &amp; AQ$1) + COUNTIFS(rutas!$C$3:$C$200, "=" &amp; AQ$1, rutas!$D$3:$D$200, "=" &amp; $A27)&gt; 0, 1, 0)</f>
        <v>0</v>
      </c>
      <c r="AR27" s="24">
        <f> IF(COUNTIFS(rutas!$C$3:$C$200, "=" &amp; $A27, rutas!$D$3:$D$200, "=" &amp; AR$1) + COUNTIFS(rutas!$C$3:$C$200, "=" &amp; AR$1, rutas!$D$3:$D$200, "=" &amp; $A27)&gt; 0, 1, 0)</f>
        <v>0</v>
      </c>
      <c r="AS27" s="24">
        <f> IF(COUNTIFS(rutas!$C$3:$C$200, "=" &amp; $A27, rutas!$D$3:$D$200, "=" &amp; AS$1) + COUNTIFS(rutas!$C$3:$C$200, "=" &amp; AS$1, rutas!$D$3:$D$200, "=" &amp; $A27)&gt; 0, 1, 0)</f>
        <v>0</v>
      </c>
      <c r="AT27" s="24">
        <f> IF(COUNTIFS(rutas!$C$3:$C$200, "=" &amp; $A27, rutas!$D$3:$D$200, "=" &amp; AT$1) + COUNTIFS(rutas!$C$3:$C$200, "=" &amp; AT$1, rutas!$D$3:$D$200, "=" &amp; $A27)&gt; 0, 1, 0)</f>
        <v>0</v>
      </c>
      <c r="AU27" s="24">
        <f> IF(COUNTIFS(rutas!$C$3:$C$200, "=" &amp; $A27, rutas!$D$3:$D$200, "=" &amp; AU$1) + COUNTIFS(rutas!$C$3:$C$200, "=" &amp; AU$1, rutas!$D$3:$D$200, "=" &amp; $A27)&gt; 0, 1, 0)</f>
        <v>0</v>
      </c>
      <c r="AV27" s="24">
        <f> IF(COUNTIFS(rutas!$C$3:$C$200, "=" &amp; $A27, rutas!$D$3:$D$200, "=" &amp; AV$1) + COUNTIFS(rutas!$C$3:$C$200, "=" &amp; AV$1, rutas!$D$3:$D$200, "=" &amp; $A27)&gt; 0, 1, 0)</f>
        <v>0</v>
      </c>
      <c r="AW27" s="24">
        <f> IF(COUNTIFS(rutas!$C$3:$C$200, "=" &amp; $A27, rutas!$D$3:$D$200, "=" &amp; AW$1) + COUNTIFS(rutas!$C$3:$C$200, "=" &amp; AW$1, rutas!$D$3:$D$200, "=" &amp; $A27)&gt; 0, 1, 0)</f>
        <v>0</v>
      </c>
      <c r="AX27" s="24">
        <f> IF(COUNTIFS(rutas!$C$3:$C$200, "=" &amp; $A27, rutas!$D$3:$D$200, "=" &amp; AX$1) + COUNTIFS(rutas!$C$3:$C$200, "=" &amp; AX$1, rutas!$D$3:$D$200, "=" &amp; $A27)&gt; 0, 1, 0)</f>
        <v>0</v>
      </c>
      <c r="AY27" s="24">
        <f> IF(COUNTIFS(rutas!$C$3:$C$200, "=" &amp; $A27, rutas!$D$3:$D$200, "=" &amp; AY$1) + COUNTIFS(rutas!$C$3:$C$200, "=" &amp; AY$1, rutas!$D$3:$D$200, "=" &amp; $A27)&gt; 0, 1, 0)</f>
        <v>0</v>
      </c>
      <c r="AZ27" s="24">
        <f> IF(COUNTIFS(rutas!$C$3:$C$200, "=" &amp; $A27, rutas!$D$3:$D$200, "=" &amp; AZ$1) + COUNTIFS(rutas!$C$3:$C$200, "=" &amp; AZ$1, rutas!$D$3:$D$200, "=" &amp; $A27)&gt; 0, 1, 0)</f>
        <v>0</v>
      </c>
      <c r="BA27" s="24">
        <f> IF(COUNTIFS(rutas!$C$3:$C$200, "=" &amp; $A27, rutas!$D$3:$D$200, "=" &amp; BA$1) + COUNTIFS(rutas!$C$3:$C$200, "=" &amp; BA$1, rutas!$D$3:$D$200, "=" &amp; $A27)&gt; 0, 1, 0)</f>
        <v>0</v>
      </c>
      <c r="BB27" s="24">
        <f> IF(COUNTIFS(rutas!$C$3:$C$200, "=" &amp; $A27, rutas!$D$3:$D$200, "=" &amp; BB$1) + COUNTIFS(rutas!$C$3:$C$200, "=" &amp; BB$1, rutas!$D$3:$D$200, "=" &amp; $A27)&gt; 0, 1, 0)</f>
        <v>0</v>
      </c>
      <c r="BC27" s="24">
        <f> IF(COUNTIFS(rutas!$C$3:$C$200, "=" &amp; $A27, rutas!$D$3:$D$200, "=" &amp; BC$1) + COUNTIFS(rutas!$C$3:$C$200, "=" &amp; BC$1, rutas!$D$3:$D$200, "=" &amp; $A27)&gt; 0, 1, 0)</f>
        <v>0</v>
      </c>
      <c r="BD27" s="24">
        <f> IF(COUNTIFS(rutas!$C$3:$C$200, "=" &amp; $A27, rutas!$D$3:$D$200, "=" &amp; BD$1) + COUNTIFS(rutas!$C$3:$C$200, "=" &amp; BD$1, rutas!$D$3:$D$200, "=" &amp; $A27)&gt; 0, 1, 0)</f>
        <v>0</v>
      </c>
      <c r="BE27" s="24">
        <f> IF(COUNTIFS(rutas!$C$3:$C$200, "=" &amp; $A27, rutas!$D$3:$D$200, "=" &amp; BE$1) + COUNTIFS(rutas!$C$3:$C$200, "=" &amp; BE$1, rutas!$D$3:$D$200, "=" &amp; $A27)&gt; 0, 1, 0)</f>
        <v>0</v>
      </c>
      <c r="BF27" s="24">
        <f> IF(COUNTIFS(rutas!$C$3:$C$200, "=" &amp; $A27, rutas!$D$3:$D$200, "=" &amp; BF$1) + COUNTIFS(rutas!$C$3:$C$200, "=" &amp; BF$1, rutas!$D$3:$D$200, "=" &amp; $A27)&gt; 0, 1, 0)</f>
        <v>0</v>
      </c>
      <c r="BG27" s="24">
        <f> IF(COUNTIFS(rutas!$C$3:$C$200, "=" &amp; $A27, rutas!$D$3:$D$200, "=" &amp; BG$1) + COUNTIFS(rutas!$C$3:$C$200, "=" &amp; BG$1, rutas!$D$3:$D$200, "=" &amp; $A27)&gt; 0, 1, 0)</f>
        <v>0</v>
      </c>
      <c r="BH27" s="24">
        <f> IF(COUNTIFS(rutas!$C$3:$C$200, "=" &amp; $A27, rutas!$D$3:$D$200, "=" &amp; BH$1) + COUNTIFS(rutas!$C$3:$C$200, "=" &amp; BH$1, rutas!$D$3:$D$200, "=" &amp; $A27)&gt; 0, 1, 0)</f>
        <v>0</v>
      </c>
      <c r="BI27" s="24">
        <f> IF(COUNTIFS(rutas!$C$3:$C$200, "=" &amp; $A27, rutas!$D$3:$D$200, "=" &amp; BI$1) + COUNTIFS(rutas!$C$3:$C$200, "=" &amp; BI$1, rutas!$D$3:$D$200, "=" &amp; $A27)&gt; 0, 1, 0)</f>
        <v>0</v>
      </c>
      <c r="BJ27" s="24">
        <f> IF(COUNTIFS(rutas!$C$3:$C$200, "=" &amp; $A27, rutas!$D$3:$D$200, "=" &amp; BJ$1) + COUNTIFS(rutas!$C$3:$C$200, "=" &amp; BJ$1, rutas!$D$3:$D$200, "=" &amp; $A27)&gt; 0, 1, 0)</f>
        <v>0</v>
      </c>
      <c r="BK27" s="24">
        <f> IF(COUNTIFS(rutas!$C$3:$C$200, "=" &amp; $A27, rutas!$D$3:$D$200, "=" &amp; BK$1) + COUNTIFS(rutas!$C$3:$C$200, "=" &amp; BK$1, rutas!$D$3:$D$200, "=" &amp; $A27)&gt; 0, 1, 0)</f>
        <v>0</v>
      </c>
      <c r="BL27" s="24">
        <f> IF(COUNTIFS(rutas!$C$3:$C$200, "=" &amp; $A27, rutas!$D$3:$D$200, "=" &amp; BL$1) + COUNTIFS(rutas!$C$3:$C$200, "=" &amp; BL$1, rutas!$D$3:$D$200, "=" &amp; $A27)&gt; 0, 1, 0)</f>
        <v>0</v>
      </c>
    </row>
    <row r="28">
      <c r="A28" s="19" t="s">
        <v>31</v>
      </c>
      <c r="B28" s="24">
        <f> IF(COUNTIFS(rutas!$C$3:$C$200, "=" &amp; $A28, rutas!$D$3:$D$200, "=" &amp; B$1) + COUNTIFS(rutas!$C$3:$C$200, "=" &amp; B$1, rutas!$D$3:$D$200, "=" &amp; $A28)&gt; 0, 1, 0)</f>
        <v>0</v>
      </c>
      <c r="C28" s="24">
        <f> IF(COUNTIFS(rutas!$C$3:$C$200, "=" &amp; $A28, rutas!$D$3:$D$200, "=" &amp; C$1) + COUNTIFS(rutas!$C$3:$C$200, "=" &amp; C$1, rutas!$D$3:$D$200, "=" &amp; $A28)&gt; 0, 1, 0)</f>
        <v>0</v>
      </c>
      <c r="D28" s="24">
        <f> IF(COUNTIFS(rutas!$C$3:$C$200, "=" &amp; $A28, rutas!$D$3:$D$200, "=" &amp; D$1) + COUNTIFS(rutas!$C$3:$C$200, "=" &amp; D$1, rutas!$D$3:$D$200, "=" &amp; $A28)&gt; 0, 1, 0)</f>
        <v>0</v>
      </c>
      <c r="E28" s="24">
        <f> IF(COUNTIFS(rutas!$C$3:$C$200, "=" &amp; $A28, rutas!$D$3:$D$200, "=" &amp; E$1) + COUNTIFS(rutas!$C$3:$C$200, "=" &amp; E$1, rutas!$D$3:$D$200, "=" &amp; $A28)&gt; 0, 1, 0)</f>
        <v>0</v>
      </c>
      <c r="F28" s="24">
        <f> IF(COUNTIFS(rutas!$C$3:$C$200, "=" &amp; $A28, rutas!$D$3:$D$200, "=" &amp; F$1) + COUNTIFS(rutas!$C$3:$C$200, "=" &amp; F$1, rutas!$D$3:$D$200, "=" &amp; $A28)&gt; 0, 1, 0)</f>
        <v>0</v>
      </c>
      <c r="G28" s="24">
        <f> IF(COUNTIFS(rutas!$C$3:$C$200, "=" &amp; $A28, rutas!$D$3:$D$200, "=" &amp; G$1) + COUNTIFS(rutas!$C$3:$C$200, "=" &amp; G$1, rutas!$D$3:$D$200, "=" &amp; $A28)&gt; 0, 1, 0)</f>
        <v>0</v>
      </c>
      <c r="H28" s="24">
        <f> IF(COUNTIFS(rutas!$C$3:$C$200, "=" &amp; $A28, rutas!$D$3:$D$200, "=" &amp; H$1) + COUNTIFS(rutas!$C$3:$C$200, "=" &amp; H$1, rutas!$D$3:$D$200, "=" &amp; $A28)&gt; 0, 1, 0)</f>
        <v>0</v>
      </c>
      <c r="I28" s="24">
        <f> IF(COUNTIFS(rutas!$C$3:$C$200, "=" &amp; $A28, rutas!$D$3:$D$200, "=" &amp; I$1) + COUNTIFS(rutas!$C$3:$C$200, "=" &amp; I$1, rutas!$D$3:$D$200, "=" &amp; $A28)&gt; 0, 1, 0)</f>
        <v>0</v>
      </c>
      <c r="J28" s="24">
        <f> IF(COUNTIFS(rutas!$C$3:$C$200, "=" &amp; $A28, rutas!$D$3:$D$200, "=" &amp; J$1) + COUNTIFS(rutas!$C$3:$C$200, "=" &amp; J$1, rutas!$D$3:$D$200, "=" &amp; $A28)&gt; 0, 1, 0)</f>
        <v>0</v>
      </c>
      <c r="K28" s="24">
        <f> IF(COUNTIFS(rutas!$C$3:$C$200, "=" &amp; $A28, rutas!$D$3:$D$200, "=" &amp; K$1) + COUNTIFS(rutas!$C$3:$C$200, "=" &amp; K$1, rutas!$D$3:$D$200, "=" &amp; $A28)&gt; 0, 1, 0)</f>
        <v>0</v>
      </c>
      <c r="L28" s="24">
        <f> IF(COUNTIFS(rutas!$C$3:$C$200, "=" &amp; $A28, rutas!$D$3:$D$200, "=" &amp; L$1) + COUNTIFS(rutas!$C$3:$C$200, "=" &amp; L$1, rutas!$D$3:$D$200, "=" &amp; $A28)&gt; 0, 1, 0)</f>
        <v>0</v>
      </c>
      <c r="M28" s="24">
        <f> IF(COUNTIFS(rutas!$C$3:$C$200, "=" &amp; $A28, rutas!$D$3:$D$200, "=" &amp; M$1) + COUNTIFS(rutas!$C$3:$C$200, "=" &amp; M$1, rutas!$D$3:$D$200, "=" &amp; $A28)&gt; 0, 1, 0)</f>
        <v>0</v>
      </c>
      <c r="N28" s="24">
        <f> IF(COUNTIFS(rutas!$C$3:$C$200, "=" &amp; $A28, rutas!$D$3:$D$200, "=" &amp; N$1) + COUNTIFS(rutas!$C$3:$C$200, "=" &amp; N$1, rutas!$D$3:$D$200, "=" &amp; $A28)&gt; 0, 1, 0)</f>
        <v>0</v>
      </c>
      <c r="O28" s="24">
        <f> IF(COUNTIFS(rutas!$C$3:$C$200, "=" &amp; $A28, rutas!$D$3:$D$200, "=" &amp; O$1) + COUNTIFS(rutas!$C$3:$C$200, "=" &amp; O$1, rutas!$D$3:$D$200, "=" &amp; $A28)&gt; 0, 1, 0)</f>
        <v>0</v>
      </c>
      <c r="P28" s="24">
        <f> IF(COUNTIFS(rutas!$C$3:$C$200, "=" &amp; $A28, rutas!$D$3:$D$200, "=" &amp; P$1) + COUNTIFS(rutas!$C$3:$C$200, "=" &amp; P$1, rutas!$D$3:$D$200, "=" &amp; $A28)&gt; 0, 1, 0)</f>
        <v>0</v>
      </c>
      <c r="Q28" s="24">
        <f> IF(COUNTIFS(rutas!$C$3:$C$200, "=" &amp; $A28, rutas!$D$3:$D$200, "=" &amp; Q$1) + COUNTIFS(rutas!$C$3:$C$200, "=" &amp; Q$1, rutas!$D$3:$D$200, "=" &amp; $A28)&gt; 0, 1, 0)</f>
        <v>0</v>
      </c>
      <c r="R28" s="24">
        <f> IF(COUNTIFS(rutas!$C$3:$C$200, "=" &amp; $A28, rutas!$D$3:$D$200, "=" &amp; R$1) + COUNTIFS(rutas!$C$3:$C$200, "=" &amp; R$1, rutas!$D$3:$D$200, "=" &amp; $A28)&gt; 0, 1, 0)</f>
        <v>0</v>
      </c>
      <c r="S28" s="24">
        <f> IF(COUNTIFS(rutas!$C$3:$C$200, "=" &amp; $A28, rutas!$D$3:$D$200, "=" &amp; S$1) + COUNTIFS(rutas!$C$3:$C$200, "=" &amp; S$1, rutas!$D$3:$D$200, "=" &amp; $A28)&gt; 0, 1, 0)</f>
        <v>0</v>
      </c>
      <c r="T28" s="24">
        <f> IF(COUNTIFS(rutas!$C$3:$C$200, "=" &amp; $A28, rutas!$D$3:$D$200, "=" &amp; T$1) + COUNTIFS(rutas!$C$3:$C$200, "=" &amp; T$1, rutas!$D$3:$D$200, "=" &amp; $A28)&gt; 0, 1, 0)</f>
        <v>0</v>
      </c>
      <c r="U28" s="24">
        <f> IF(COUNTIFS(rutas!$C$3:$C$200, "=" &amp; $A28, rutas!$D$3:$D$200, "=" &amp; U$1) + COUNTIFS(rutas!$C$3:$C$200, "=" &amp; U$1, rutas!$D$3:$D$200, "=" &amp; $A28)&gt; 0, 1, 0)</f>
        <v>0</v>
      </c>
      <c r="V28" s="24">
        <f> IF(COUNTIFS(rutas!$C$3:$C$200, "=" &amp; $A28, rutas!$D$3:$D$200, "=" &amp; V$1) + COUNTIFS(rutas!$C$3:$C$200, "=" &amp; V$1, rutas!$D$3:$D$200, "=" &amp; $A28)&gt; 0, 1, 0)</f>
        <v>0</v>
      </c>
      <c r="W28" s="24">
        <f> IF(COUNTIFS(rutas!$C$3:$C$200, "=" &amp; $A28, rutas!$D$3:$D$200, "=" &amp; W$1) + COUNTIFS(rutas!$C$3:$C$200, "=" &amp; W$1, rutas!$D$3:$D$200, "=" &amp; $A28)&gt; 0, 1, 0)</f>
        <v>0</v>
      </c>
      <c r="X28" s="24">
        <f> IF(COUNTIFS(rutas!$C$3:$C$200, "=" &amp; $A28, rutas!$D$3:$D$200, "=" &amp; X$1) + COUNTIFS(rutas!$C$3:$C$200, "=" &amp; X$1, rutas!$D$3:$D$200, "=" &amp; $A28)&gt; 0, 1, 0)</f>
        <v>0</v>
      </c>
      <c r="Y28" s="24">
        <f> IF(COUNTIFS(rutas!$C$3:$C$200, "=" &amp; $A28, rutas!$D$3:$D$200, "=" &amp; Y$1) + COUNTIFS(rutas!$C$3:$C$200, "=" &amp; Y$1, rutas!$D$3:$D$200, "=" &amp; $A28)&gt; 0, 1, 0)</f>
        <v>1</v>
      </c>
      <c r="Z28" s="24">
        <f> IF(COUNTIFS(rutas!$C$3:$C$200, "=" &amp; $A28, rutas!$D$3:$D$200, "=" &amp; Z$1) + COUNTIFS(rutas!$C$3:$C$200, "=" &amp; Z$1, rutas!$D$3:$D$200, "=" &amp; $A28)&gt; 0, 1, 0)</f>
        <v>0</v>
      </c>
      <c r="AA28" s="24">
        <f> IF(COUNTIFS(rutas!$C$3:$C$200, "=" &amp; $A28, rutas!$D$3:$D$200, "=" &amp; AA$1) + COUNTIFS(rutas!$C$3:$C$200, "=" &amp; AA$1, rutas!$D$3:$D$200, "=" &amp; $A28)&gt; 0, 1, 0)</f>
        <v>0</v>
      </c>
      <c r="AB28" s="24">
        <f> IF(COUNTIFS(rutas!$C$3:$C$200, "=" &amp; $A28, rutas!$D$3:$D$200, "=" &amp; AB$1) + COUNTIFS(rutas!$C$3:$C$200, "=" &amp; AB$1, rutas!$D$3:$D$200, "=" &amp; $A28)&gt; 0, 1, 0)</f>
        <v>0</v>
      </c>
      <c r="AC28" s="24">
        <f> IF(COUNTIFS(rutas!$C$3:$C$200, "=" &amp; $A28, rutas!$D$3:$D$200, "=" &amp; AC$1) + COUNTIFS(rutas!$C$3:$C$200, "=" &amp; AC$1, rutas!$D$3:$D$200, "=" &amp; $A28)&gt; 0, 1, 0)</f>
        <v>0</v>
      </c>
      <c r="AD28" s="24">
        <f> IF(COUNTIFS(rutas!$C$3:$C$200, "=" &amp; $A28, rutas!$D$3:$D$200, "=" &amp; AD$1) + COUNTIFS(rutas!$C$3:$C$200, "=" &amp; AD$1, rutas!$D$3:$D$200, "=" &amp; $A28)&gt; 0, 1, 0)</f>
        <v>0</v>
      </c>
      <c r="AE28" s="24">
        <f> IF(COUNTIFS(rutas!$C$3:$C$200, "=" &amp; $A28, rutas!$D$3:$D$200, "=" &amp; AE$1) + COUNTIFS(rutas!$C$3:$C$200, "=" &amp; AE$1, rutas!$D$3:$D$200, "=" &amp; $A28)&gt; 0, 1, 0)</f>
        <v>0</v>
      </c>
      <c r="AF28" s="24">
        <f> IF(COUNTIFS(rutas!$C$3:$C$200, "=" &amp; $A28, rutas!$D$3:$D$200, "=" &amp; AF$1) + COUNTIFS(rutas!$C$3:$C$200, "=" &amp; AF$1, rutas!$D$3:$D$200, "=" &amp; $A28)&gt; 0, 1, 0)</f>
        <v>0</v>
      </c>
      <c r="AG28" s="24">
        <f> IF(COUNTIFS(rutas!$C$3:$C$200, "=" &amp; $A28, rutas!$D$3:$D$200, "=" &amp; AG$1) + COUNTIFS(rutas!$C$3:$C$200, "=" &amp; AG$1, rutas!$D$3:$D$200, "=" &amp; $A28)&gt; 0, 1, 0)</f>
        <v>0</v>
      </c>
      <c r="AH28" s="24">
        <f> IF(COUNTIFS(rutas!$C$3:$C$200, "=" &amp; $A28, rutas!$D$3:$D$200, "=" &amp; AH$1) + COUNTIFS(rutas!$C$3:$C$200, "=" &amp; AH$1, rutas!$D$3:$D$200, "=" &amp; $A28)&gt; 0, 1, 0)</f>
        <v>0</v>
      </c>
      <c r="AI28" s="24">
        <f> IF(COUNTIFS(rutas!$C$3:$C$200, "=" &amp; $A28, rutas!$D$3:$D$200, "=" &amp; AI$1) + COUNTIFS(rutas!$C$3:$C$200, "=" &amp; AI$1, rutas!$D$3:$D$200, "=" &amp; $A28)&gt; 0, 1, 0)</f>
        <v>0</v>
      </c>
      <c r="AJ28" s="24">
        <f> IF(COUNTIFS(rutas!$C$3:$C$200, "=" &amp; $A28, rutas!$D$3:$D$200, "=" &amp; AJ$1) + COUNTIFS(rutas!$C$3:$C$200, "=" &amp; AJ$1, rutas!$D$3:$D$200, "=" &amp; $A28)&gt; 0, 1, 0)</f>
        <v>0</v>
      </c>
      <c r="AK28" s="24">
        <f> IF(COUNTIFS(rutas!$C$3:$C$200, "=" &amp; $A28, rutas!$D$3:$D$200, "=" &amp; AK$1) + COUNTIFS(rutas!$C$3:$C$200, "=" &amp; AK$1, rutas!$D$3:$D$200, "=" &amp; $A28)&gt; 0, 1, 0)</f>
        <v>0</v>
      </c>
      <c r="AL28" s="24">
        <f> IF(COUNTIFS(rutas!$C$3:$C$200, "=" &amp; $A28, rutas!$D$3:$D$200, "=" &amp; AL$1) + COUNTIFS(rutas!$C$3:$C$200, "=" &amp; AL$1, rutas!$D$3:$D$200, "=" &amp; $A28)&gt; 0, 1, 0)</f>
        <v>0</v>
      </c>
      <c r="AM28" s="24">
        <f> IF(COUNTIFS(rutas!$C$3:$C$200, "=" &amp; $A28, rutas!$D$3:$D$200, "=" &amp; AM$1) + COUNTIFS(rutas!$C$3:$C$200, "=" &amp; AM$1, rutas!$D$3:$D$200, "=" &amp; $A28)&gt; 0, 1, 0)</f>
        <v>0</v>
      </c>
      <c r="AN28" s="24">
        <f> IF(COUNTIFS(rutas!$C$3:$C$200, "=" &amp; $A28, rutas!$D$3:$D$200, "=" &amp; AN$1) + COUNTIFS(rutas!$C$3:$C$200, "=" &amp; AN$1, rutas!$D$3:$D$200, "=" &amp; $A28)&gt; 0, 1, 0)</f>
        <v>0</v>
      </c>
      <c r="AO28" s="24">
        <f> IF(COUNTIFS(rutas!$C$3:$C$200, "=" &amp; $A28, rutas!$D$3:$D$200, "=" &amp; AO$1) + COUNTIFS(rutas!$C$3:$C$200, "=" &amp; AO$1, rutas!$D$3:$D$200, "=" &amp; $A28)&gt; 0, 1, 0)</f>
        <v>0</v>
      </c>
      <c r="AP28" s="24">
        <f> IF(COUNTIFS(rutas!$C$3:$C$200, "=" &amp; $A28, rutas!$D$3:$D$200, "=" &amp; AP$1) + COUNTIFS(rutas!$C$3:$C$200, "=" &amp; AP$1, rutas!$D$3:$D$200, "=" &amp; $A28)&gt; 0, 1, 0)</f>
        <v>0</v>
      </c>
      <c r="AQ28" s="24">
        <f> IF(COUNTIFS(rutas!$C$3:$C$200, "=" &amp; $A28, rutas!$D$3:$D$200, "=" &amp; AQ$1) + COUNTIFS(rutas!$C$3:$C$200, "=" &amp; AQ$1, rutas!$D$3:$D$200, "=" &amp; $A28)&gt; 0, 1, 0)</f>
        <v>0</v>
      </c>
      <c r="AR28" s="24">
        <f> IF(COUNTIFS(rutas!$C$3:$C$200, "=" &amp; $A28, rutas!$D$3:$D$200, "=" &amp; AR$1) + COUNTIFS(rutas!$C$3:$C$200, "=" &amp; AR$1, rutas!$D$3:$D$200, "=" &amp; $A28)&gt; 0, 1, 0)</f>
        <v>0</v>
      </c>
      <c r="AS28" s="24">
        <f> IF(COUNTIFS(rutas!$C$3:$C$200, "=" &amp; $A28, rutas!$D$3:$D$200, "=" &amp; AS$1) + COUNTIFS(rutas!$C$3:$C$200, "=" &amp; AS$1, rutas!$D$3:$D$200, "=" &amp; $A28)&gt; 0, 1, 0)</f>
        <v>1</v>
      </c>
      <c r="AT28" s="24">
        <f> IF(COUNTIFS(rutas!$C$3:$C$200, "=" &amp; $A28, rutas!$D$3:$D$200, "=" &amp; AT$1) + COUNTIFS(rutas!$C$3:$C$200, "=" &amp; AT$1, rutas!$D$3:$D$200, "=" &amp; $A28)&gt; 0, 1, 0)</f>
        <v>0</v>
      </c>
      <c r="AU28" s="24">
        <f> IF(COUNTIFS(rutas!$C$3:$C$200, "=" &amp; $A28, rutas!$D$3:$D$200, "=" &amp; AU$1) + COUNTIFS(rutas!$C$3:$C$200, "=" &amp; AU$1, rutas!$D$3:$D$200, "=" &amp; $A28)&gt; 0, 1, 0)</f>
        <v>0</v>
      </c>
      <c r="AV28" s="24">
        <f> IF(COUNTIFS(rutas!$C$3:$C$200, "=" &amp; $A28, rutas!$D$3:$D$200, "=" &amp; AV$1) + COUNTIFS(rutas!$C$3:$C$200, "=" &amp; AV$1, rutas!$D$3:$D$200, "=" &amp; $A28)&gt; 0, 1, 0)</f>
        <v>0</v>
      </c>
      <c r="AW28" s="24">
        <f> IF(COUNTIFS(rutas!$C$3:$C$200, "=" &amp; $A28, rutas!$D$3:$D$200, "=" &amp; AW$1) + COUNTIFS(rutas!$C$3:$C$200, "=" &amp; AW$1, rutas!$D$3:$D$200, "=" &amp; $A28)&gt; 0, 1, 0)</f>
        <v>0</v>
      </c>
      <c r="AX28" s="24">
        <f> IF(COUNTIFS(rutas!$C$3:$C$200, "=" &amp; $A28, rutas!$D$3:$D$200, "=" &amp; AX$1) + COUNTIFS(rutas!$C$3:$C$200, "=" &amp; AX$1, rutas!$D$3:$D$200, "=" &amp; $A28)&gt; 0, 1, 0)</f>
        <v>0</v>
      </c>
      <c r="AY28" s="24">
        <f> IF(COUNTIFS(rutas!$C$3:$C$200, "=" &amp; $A28, rutas!$D$3:$D$200, "=" &amp; AY$1) + COUNTIFS(rutas!$C$3:$C$200, "=" &amp; AY$1, rutas!$D$3:$D$200, "=" &amp; $A28)&gt; 0, 1, 0)</f>
        <v>0</v>
      </c>
      <c r="AZ28" s="24">
        <f> IF(COUNTIFS(rutas!$C$3:$C$200, "=" &amp; $A28, rutas!$D$3:$D$200, "=" &amp; AZ$1) + COUNTIFS(rutas!$C$3:$C$200, "=" &amp; AZ$1, rutas!$D$3:$D$200, "=" &amp; $A28)&gt; 0, 1, 0)</f>
        <v>0</v>
      </c>
      <c r="BA28" s="24">
        <f> IF(COUNTIFS(rutas!$C$3:$C$200, "=" &amp; $A28, rutas!$D$3:$D$200, "=" &amp; BA$1) + COUNTIFS(rutas!$C$3:$C$200, "=" &amp; BA$1, rutas!$D$3:$D$200, "=" &amp; $A28)&gt; 0, 1, 0)</f>
        <v>0</v>
      </c>
      <c r="BB28" s="24">
        <f> IF(COUNTIFS(rutas!$C$3:$C$200, "=" &amp; $A28, rutas!$D$3:$D$200, "=" &amp; BB$1) + COUNTIFS(rutas!$C$3:$C$200, "=" &amp; BB$1, rutas!$D$3:$D$200, "=" &amp; $A28)&gt; 0, 1, 0)</f>
        <v>0</v>
      </c>
      <c r="BC28" s="24">
        <f> IF(COUNTIFS(rutas!$C$3:$C$200, "=" &amp; $A28, rutas!$D$3:$D$200, "=" &amp; BC$1) + COUNTIFS(rutas!$C$3:$C$200, "=" &amp; BC$1, rutas!$D$3:$D$200, "=" &amp; $A28)&gt; 0, 1, 0)</f>
        <v>0</v>
      </c>
      <c r="BD28" s="24">
        <f> IF(COUNTIFS(rutas!$C$3:$C$200, "=" &amp; $A28, rutas!$D$3:$D$200, "=" &amp; BD$1) + COUNTIFS(rutas!$C$3:$C$200, "=" &amp; BD$1, rutas!$D$3:$D$200, "=" &amp; $A28)&gt; 0, 1, 0)</f>
        <v>0</v>
      </c>
      <c r="BE28" s="24">
        <f> IF(COUNTIFS(rutas!$C$3:$C$200, "=" &amp; $A28, rutas!$D$3:$D$200, "=" &amp; BE$1) + COUNTIFS(rutas!$C$3:$C$200, "=" &amp; BE$1, rutas!$D$3:$D$200, "=" &amp; $A28)&gt; 0, 1, 0)</f>
        <v>0</v>
      </c>
      <c r="BF28" s="24">
        <f> IF(COUNTIFS(rutas!$C$3:$C$200, "=" &amp; $A28, rutas!$D$3:$D$200, "=" &amp; BF$1) + COUNTIFS(rutas!$C$3:$C$200, "=" &amp; BF$1, rutas!$D$3:$D$200, "=" &amp; $A28)&gt; 0, 1, 0)</f>
        <v>0</v>
      </c>
      <c r="BG28" s="24">
        <f> IF(COUNTIFS(rutas!$C$3:$C$200, "=" &amp; $A28, rutas!$D$3:$D$200, "=" &amp; BG$1) + COUNTIFS(rutas!$C$3:$C$200, "=" &amp; BG$1, rutas!$D$3:$D$200, "=" &amp; $A28)&gt; 0, 1, 0)</f>
        <v>0</v>
      </c>
      <c r="BH28" s="24">
        <f> IF(COUNTIFS(rutas!$C$3:$C$200, "=" &amp; $A28, rutas!$D$3:$D$200, "=" &amp; BH$1) + COUNTIFS(rutas!$C$3:$C$200, "=" &amp; BH$1, rutas!$D$3:$D$200, "=" &amp; $A28)&gt; 0, 1, 0)</f>
        <v>0</v>
      </c>
      <c r="BI28" s="24">
        <f> IF(COUNTIFS(rutas!$C$3:$C$200, "=" &amp; $A28, rutas!$D$3:$D$200, "=" &amp; BI$1) + COUNTIFS(rutas!$C$3:$C$200, "=" &amp; BI$1, rutas!$D$3:$D$200, "=" &amp; $A28)&gt; 0, 1, 0)</f>
        <v>0</v>
      </c>
      <c r="BJ28" s="24">
        <f> IF(COUNTIFS(rutas!$C$3:$C$200, "=" &amp; $A28, rutas!$D$3:$D$200, "=" &amp; BJ$1) + COUNTIFS(rutas!$C$3:$C$200, "=" &amp; BJ$1, rutas!$D$3:$D$200, "=" &amp; $A28)&gt; 0, 1, 0)</f>
        <v>0</v>
      </c>
      <c r="BK28" s="24">
        <f> IF(COUNTIFS(rutas!$C$3:$C$200, "=" &amp; $A28, rutas!$D$3:$D$200, "=" &amp; BK$1) + COUNTIFS(rutas!$C$3:$C$200, "=" &amp; BK$1, rutas!$D$3:$D$200, "=" &amp; $A28)&gt; 0, 1, 0)</f>
        <v>0</v>
      </c>
      <c r="BL28" s="24">
        <f> IF(COUNTIFS(rutas!$C$3:$C$200, "=" &amp; $A28, rutas!$D$3:$D$200, "=" &amp; BL$1) + COUNTIFS(rutas!$C$3:$C$200, "=" &amp; BL$1, rutas!$D$3:$D$200, "=" &amp; $A28)&gt; 0, 1, 0)</f>
        <v>0</v>
      </c>
    </row>
    <row r="29">
      <c r="A29" s="19" t="s">
        <v>32</v>
      </c>
      <c r="B29" s="24">
        <f> IF(COUNTIFS(rutas!$C$3:$C$200, "=" &amp; $A29, rutas!$D$3:$D$200, "=" &amp; B$1) + COUNTIFS(rutas!$C$3:$C$200, "=" &amp; B$1, rutas!$D$3:$D$200, "=" &amp; $A29)&gt; 0, 1, 0)</f>
        <v>0</v>
      </c>
      <c r="C29" s="24">
        <f> IF(COUNTIFS(rutas!$C$3:$C$200, "=" &amp; $A29, rutas!$D$3:$D$200, "=" &amp; C$1) + COUNTIFS(rutas!$C$3:$C$200, "=" &amp; C$1, rutas!$D$3:$D$200, "=" &amp; $A29)&gt; 0, 1, 0)</f>
        <v>0</v>
      </c>
      <c r="D29" s="24">
        <f> IF(COUNTIFS(rutas!$C$3:$C$200, "=" &amp; $A29, rutas!$D$3:$D$200, "=" &amp; D$1) + COUNTIFS(rutas!$C$3:$C$200, "=" &amp; D$1, rutas!$D$3:$D$200, "=" &amp; $A29)&gt; 0, 1, 0)</f>
        <v>0</v>
      </c>
      <c r="E29" s="24">
        <f> IF(COUNTIFS(rutas!$C$3:$C$200, "=" &amp; $A29, rutas!$D$3:$D$200, "=" &amp; E$1) + COUNTIFS(rutas!$C$3:$C$200, "=" &amp; E$1, rutas!$D$3:$D$200, "=" &amp; $A29)&gt; 0, 1, 0)</f>
        <v>0</v>
      </c>
      <c r="F29" s="24">
        <f> IF(COUNTIFS(rutas!$C$3:$C$200, "=" &amp; $A29, rutas!$D$3:$D$200, "=" &amp; F$1) + COUNTIFS(rutas!$C$3:$C$200, "=" &amp; F$1, rutas!$D$3:$D$200, "=" &amp; $A29)&gt; 0, 1, 0)</f>
        <v>0</v>
      </c>
      <c r="G29" s="24">
        <f> IF(COUNTIFS(rutas!$C$3:$C$200, "=" &amp; $A29, rutas!$D$3:$D$200, "=" &amp; G$1) + COUNTIFS(rutas!$C$3:$C$200, "=" &amp; G$1, rutas!$D$3:$D$200, "=" &amp; $A29)&gt; 0, 1, 0)</f>
        <v>0</v>
      </c>
      <c r="H29" s="24">
        <f> IF(COUNTIFS(rutas!$C$3:$C$200, "=" &amp; $A29, rutas!$D$3:$D$200, "=" &amp; H$1) + COUNTIFS(rutas!$C$3:$C$200, "=" &amp; H$1, rutas!$D$3:$D$200, "=" &amp; $A29)&gt; 0, 1, 0)</f>
        <v>0</v>
      </c>
      <c r="I29" s="24">
        <f> IF(COUNTIFS(rutas!$C$3:$C$200, "=" &amp; $A29, rutas!$D$3:$D$200, "=" &amp; I$1) + COUNTIFS(rutas!$C$3:$C$200, "=" &amp; I$1, rutas!$D$3:$D$200, "=" &amp; $A29)&gt; 0, 1, 0)</f>
        <v>0</v>
      </c>
      <c r="J29" s="24">
        <f> IF(COUNTIFS(rutas!$C$3:$C$200, "=" &amp; $A29, rutas!$D$3:$D$200, "=" &amp; J$1) + COUNTIFS(rutas!$C$3:$C$200, "=" &amp; J$1, rutas!$D$3:$D$200, "=" &amp; $A29)&gt; 0, 1, 0)</f>
        <v>0</v>
      </c>
      <c r="K29" s="24">
        <f> IF(COUNTIFS(rutas!$C$3:$C$200, "=" &amp; $A29, rutas!$D$3:$D$200, "=" &amp; K$1) + COUNTIFS(rutas!$C$3:$C$200, "=" &amp; K$1, rutas!$D$3:$D$200, "=" &amp; $A29)&gt; 0, 1, 0)</f>
        <v>0</v>
      </c>
      <c r="L29" s="24">
        <f> IF(COUNTIFS(rutas!$C$3:$C$200, "=" &amp; $A29, rutas!$D$3:$D$200, "=" &amp; L$1) + COUNTIFS(rutas!$C$3:$C$200, "=" &amp; L$1, rutas!$D$3:$D$200, "=" &amp; $A29)&gt; 0, 1, 0)</f>
        <v>0</v>
      </c>
      <c r="M29" s="24">
        <f> IF(COUNTIFS(rutas!$C$3:$C$200, "=" &amp; $A29, rutas!$D$3:$D$200, "=" &amp; M$1) + COUNTIFS(rutas!$C$3:$C$200, "=" &amp; M$1, rutas!$D$3:$D$200, "=" &amp; $A29)&gt; 0, 1, 0)</f>
        <v>0</v>
      </c>
      <c r="N29" s="24">
        <f> IF(COUNTIFS(rutas!$C$3:$C$200, "=" &amp; $A29, rutas!$D$3:$D$200, "=" &amp; N$1) + COUNTIFS(rutas!$C$3:$C$200, "=" &amp; N$1, rutas!$D$3:$D$200, "=" &amp; $A29)&gt; 0, 1, 0)</f>
        <v>0</v>
      </c>
      <c r="O29" s="24">
        <f> IF(COUNTIFS(rutas!$C$3:$C$200, "=" &amp; $A29, rutas!$D$3:$D$200, "=" &amp; O$1) + COUNTIFS(rutas!$C$3:$C$200, "=" &amp; O$1, rutas!$D$3:$D$200, "=" &amp; $A29)&gt; 0, 1, 0)</f>
        <v>0</v>
      </c>
      <c r="P29" s="24">
        <f> IF(COUNTIFS(rutas!$C$3:$C$200, "=" &amp; $A29, rutas!$D$3:$D$200, "=" &amp; P$1) + COUNTIFS(rutas!$C$3:$C$200, "=" &amp; P$1, rutas!$D$3:$D$200, "=" &amp; $A29)&gt; 0, 1, 0)</f>
        <v>1</v>
      </c>
      <c r="Q29" s="24">
        <f> IF(COUNTIFS(rutas!$C$3:$C$200, "=" &amp; $A29, rutas!$D$3:$D$200, "=" &amp; Q$1) + COUNTIFS(rutas!$C$3:$C$200, "=" &amp; Q$1, rutas!$D$3:$D$200, "=" &amp; $A29)&gt; 0, 1, 0)</f>
        <v>0</v>
      </c>
      <c r="R29" s="24">
        <f> IF(COUNTIFS(rutas!$C$3:$C$200, "=" &amp; $A29, rutas!$D$3:$D$200, "=" &amp; R$1) + COUNTIFS(rutas!$C$3:$C$200, "=" &amp; R$1, rutas!$D$3:$D$200, "=" &amp; $A29)&gt; 0, 1, 0)</f>
        <v>0</v>
      </c>
      <c r="S29" s="24">
        <f> IF(COUNTIFS(rutas!$C$3:$C$200, "=" &amp; $A29, rutas!$D$3:$D$200, "=" &amp; S$1) + COUNTIFS(rutas!$C$3:$C$200, "=" &amp; S$1, rutas!$D$3:$D$200, "=" &amp; $A29)&gt; 0, 1, 0)</f>
        <v>0</v>
      </c>
      <c r="T29" s="24">
        <f> IF(COUNTIFS(rutas!$C$3:$C$200, "=" &amp; $A29, rutas!$D$3:$D$200, "=" &amp; T$1) + COUNTIFS(rutas!$C$3:$C$200, "=" &amp; T$1, rutas!$D$3:$D$200, "=" &amp; $A29)&gt; 0, 1, 0)</f>
        <v>0</v>
      </c>
      <c r="U29" s="24">
        <f> IF(COUNTIFS(rutas!$C$3:$C$200, "=" &amp; $A29, rutas!$D$3:$D$200, "=" &amp; U$1) + COUNTIFS(rutas!$C$3:$C$200, "=" &amp; U$1, rutas!$D$3:$D$200, "=" &amp; $A29)&gt; 0, 1, 0)</f>
        <v>0</v>
      </c>
      <c r="V29" s="24">
        <f> IF(COUNTIFS(rutas!$C$3:$C$200, "=" &amp; $A29, rutas!$D$3:$D$200, "=" &amp; V$1) + COUNTIFS(rutas!$C$3:$C$200, "=" &amp; V$1, rutas!$D$3:$D$200, "=" &amp; $A29)&gt; 0, 1, 0)</f>
        <v>0</v>
      </c>
      <c r="W29" s="24">
        <f> IF(COUNTIFS(rutas!$C$3:$C$200, "=" &amp; $A29, rutas!$D$3:$D$200, "=" &amp; W$1) + COUNTIFS(rutas!$C$3:$C$200, "=" &amp; W$1, rutas!$D$3:$D$200, "=" &amp; $A29)&gt; 0, 1, 0)</f>
        <v>0</v>
      </c>
      <c r="X29" s="24">
        <f> IF(COUNTIFS(rutas!$C$3:$C$200, "=" &amp; $A29, rutas!$D$3:$D$200, "=" &amp; X$1) + COUNTIFS(rutas!$C$3:$C$200, "=" &amp; X$1, rutas!$D$3:$D$200, "=" &amp; $A29)&gt; 0, 1, 0)</f>
        <v>0</v>
      </c>
      <c r="Y29" s="24">
        <f> IF(COUNTIFS(rutas!$C$3:$C$200, "=" &amp; $A29, rutas!$D$3:$D$200, "=" &amp; Y$1) + COUNTIFS(rutas!$C$3:$C$200, "=" &amp; Y$1, rutas!$D$3:$D$200, "=" &amp; $A29)&gt; 0, 1, 0)</f>
        <v>0</v>
      </c>
      <c r="Z29" s="24">
        <f> IF(COUNTIFS(rutas!$C$3:$C$200, "=" &amp; $A29, rutas!$D$3:$D$200, "=" &amp; Z$1) + COUNTIFS(rutas!$C$3:$C$200, "=" &amp; Z$1, rutas!$D$3:$D$200, "=" &amp; $A29)&gt; 0, 1, 0)</f>
        <v>0</v>
      </c>
      <c r="AA29" s="24">
        <f> IF(COUNTIFS(rutas!$C$3:$C$200, "=" &amp; $A29, rutas!$D$3:$D$200, "=" &amp; AA$1) + COUNTIFS(rutas!$C$3:$C$200, "=" &amp; AA$1, rutas!$D$3:$D$200, "=" &amp; $A29)&gt; 0, 1, 0)</f>
        <v>0</v>
      </c>
      <c r="AB29" s="24">
        <f> IF(COUNTIFS(rutas!$C$3:$C$200, "=" &amp; $A29, rutas!$D$3:$D$200, "=" &amp; AB$1) + COUNTIFS(rutas!$C$3:$C$200, "=" &amp; AB$1, rutas!$D$3:$D$200, "=" &amp; $A29)&gt; 0, 1, 0)</f>
        <v>0</v>
      </c>
      <c r="AC29" s="24">
        <f> IF(COUNTIFS(rutas!$C$3:$C$200, "=" &amp; $A29, rutas!$D$3:$D$200, "=" &amp; AC$1) + COUNTIFS(rutas!$C$3:$C$200, "=" &amp; AC$1, rutas!$D$3:$D$200, "=" &amp; $A29)&gt; 0, 1, 0)</f>
        <v>0</v>
      </c>
      <c r="AD29" s="24">
        <f> IF(COUNTIFS(rutas!$C$3:$C$200, "=" &amp; $A29, rutas!$D$3:$D$200, "=" &amp; AD$1) + COUNTIFS(rutas!$C$3:$C$200, "=" &amp; AD$1, rutas!$D$3:$D$200, "=" &amp; $A29)&gt; 0, 1, 0)</f>
        <v>0</v>
      </c>
      <c r="AE29" s="24">
        <f> IF(COUNTIFS(rutas!$C$3:$C$200, "=" &amp; $A29, rutas!$D$3:$D$200, "=" &amp; AE$1) + COUNTIFS(rutas!$C$3:$C$200, "=" &amp; AE$1, rutas!$D$3:$D$200, "=" &amp; $A29)&gt; 0, 1, 0)</f>
        <v>0</v>
      </c>
      <c r="AF29" s="24">
        <f> IF(COUNTIFS(rutas!$C$3:$C$200, "=" &amp; $A29, rutas!$D$3:$D$200, "=" &amp; AF$1) + COUNTIFS(rutas!$C$3:$C$200, "=" &amp; AF$1, rutas!$D$3:$D$200, "=" &amp; $A29)&gt; 0, 1, 0)</f>
        <v>0</v>
      </c>
      <c r="AG29" s="24">
        <f> IF(COUNTIFS(rutas!$C$3:$C$200, "=" &amp; $A29, rutas!$D$3:$D$200, "=" &amp; AG$1) + COUNTIFS(rutas!$C$3:$C$200, "=" &amp; AG$1, rutas!$D$3:$D$200, "=" &amp; $A29)&gt; 0, 1, 0)</f>
        <v>0</v>
      </c>
      <c r="AH29" s="24">
        <f> IF(COUNTIFS(rutas!$C$3:$C$200, "=" &amp; $A29, rutas!$D$3:$D$200, "=" &amp; AH$1) + COUNTIFS(rutas!$C$3:$C$200, "=" &amp; AH$1, rutas!$D$3:$D$200, "=" &amp; $A29)&gt; 0, 1, 0)</f>
        <v>0</v>
      </c>
      <c r="AI29" s="24">
        <f> IF(COUNTIFS(rutas!$C$3:$C$200, "=" &amp; $A29, rutas!$D$3:$D$200, "=" &amp; AI$1) + COUNTIFS(rutas!$C$3:$C$200, "=" &amp; AI$1, rutas!$D$3:$D$200, "=" &amp; $A29)&gt; 0, 1, 0)</f>
        <v>0</v>
      </c>
      <c r="AJ29" s="24">
        <f> IF(COUNTIFS(rutas!$C$3:$C$200, "=" &amp; $A29, rutas!$D$3:$D$200, "=" &amp; AJ$1) + COUNTIFS(rutas!$C$3:$C$200, "=" &amp; AJ$1, rutas!$D$3:$D$200, "=" &amp; $A29)&gt; 0, 1, 0)</f>
        <v>1</v>
      </c>
      <c r="AK29" s="24">
        <f> IF(COUNTIFS(rutas!$C$3:$C$200, "=" &amp; $A29, rutas!$D$3:$D$200, "=" &amp; AK$1) + COUNTIFS(rutas!$C$3:$C$200, "=" &amp; AK$1, rutas!$D$3:$D$200, "=" &amp; $A29)&gt; 0, 1, 0)</f>
        <v>0</v>
      </c>
      <c r="AL29" s="24">
        <f> IF(COUNTIFS(rutas!$C$3:$C$200, "=" &amp; $A29, rutas!$D$3:$D$200, "=" &amp; AL$1) + COUNTIFS(rutas!$C$3:$C$200, "=" &amp; AL$1, rutas!$D$3:$D$200, "=" &amp; $A29)&gt; 0, 1, 0)</f>
        <v>0</v>
      </c>
      <c r="AM29" s="24">
        <f> IF(COUNTIFS(rutas!$C$3:$C$200, "=" &amp; $A29, rutas!$D$3:$D$200, "=" &amp; AM$1) + COUNTIFS(rutas!$C$3:$C$200, "=" &amp; AM$1, rutas!$D$3:$D$200, "=" &amp; $A29)&gt; 0, 1, 0)</f>
        <v>0</v>
      </c>
      <c r="AN29" s="24">
        <f> IF(COUNTIFS(rutas!$C$3:$C$200, "=" &amp; $A29, rutas!$D$3:$D$200, "=" &amp; AN$1) + COUNTIFS(rutas!$C$3:$C$200, "=" &amp; AN$1, rutas!$D$3:$D$200, "=" &amp; $A29)&gt; 0, 1, 0)</f>
        <v>0</v>
      </c>
      <c r="AO29" s="24">
        <f> IF(COUNTIFS(rutas!$C$3:$C$200, "=" &amp; $A29, rutas!$D$3:$D$200, "=" &amp; AO$1) + COUNTIFS(rutas!$C$3:$C$200, "=" &amp; AO$1, rutas!$D$3:$D$200, "=" &amp; $A29)&gt; 0, 1, 0)</f>
        <v>0</v>
      </c>
      <c r="AP29" s="24">
        <f> IF(COUNTIFS(rutas!$C$3:$C$200, "=" &amp; $A29, rutas!$D$3:$D$200, "=" &amp; AP$1) + COUNTIFS(rutas!$C$3:$C$200, "=" &amp; AP$1, rutas!$D$3:$D$200, "=" &amp; $A29)&gt; 0, 1, 0)</f>
        <v>0</v>
      </c>
      <c r="AQ29" s="24">
        <f> IF(COUNTIFS(rutas!$C$3:$C$200, "=" &amp; $A29, rutas!$D$3:$D$200, "=" &amp; AQ$1) + COUNTIFS(rutas!$C$3:$C$200, "=" &amp; AQ$1, rutas!$D$3:$D$200, "=" &amp; $A29)&gt; 0, 1, 0)</f>
        <v>0</v>
      </c>
      <c r="AR29" s="24">
        <f> IF(COUNTIFS(rutas!$C$3:$C$200, "=" &amp; $A29, rutas!$D$3:$D$200, "=" &amp; AR$1) + COUNTIFS(rutas!$C$3:$C$200, "=" &amp; AR$1, rutas!$D$3:$D$200, "=" &amp; $A29)&gt; 0, 1, 0)</f>
        <v>0</v>
      </c>
      <c r="AS29" s="24">
        <f> IF(COUNTIFS(rutas!$C$3:$C$200, "=" &amp; $A29, rutas!$D$3:$D$200, "=" &amp; AS$1) + COUNTIFS(rutas!$C$3:$C$200, "=" &amp; AS$1, rutas!$D$3:$D$200, "=" &amp; $A29)&gt; 0, 1, 0)</f>
        <v>0</v>
      </c>
      <c r="AT29" s="24">
        <f> IF(COUNTIFS(rutas!$C$3:$C$200, "=" &amp; $A29, rutas!$D$3:$D$200, "=" &amp; AT$1) + COUNTIFS(rutas!$C$3:$C$200, "=" &amp; AT$1, rutas!$D$3:$D$200, "=" &amp; $A29)&gt; 0, 1, 0)</f>
        <v>0</v>
      </c>
      <c r="AU29" s="24">
        <f> IF(COUNTIFS(rutas!$C$3:$C$200, "=" &amp; $A29, rutas!$D$3:$D$200, "=" &amp; AU$1) + COUNTIFS(rutas!$C$3:$C$200, "=" &amp; AU$1, rutas!$D$3:$D$200, "=" &amp; $A29)&gt; 0, 1, 0)</f>
        <v>0</v>
      </c>
      <c r="AV29" s="24">
        <f> IF(COUNTIFS(rutas!$C$3:$C$200, "=" &amp; $A29, rutas!$D$3:$D$200, "=" &amp; AV$1) + COUNTIFS(rutas!$C$3:$C$200, "=" &amp; AV$1, rutas!$D$3:$D$200, "=" &amp; $A29)&gt; 0, 1, 0)</f>
        <v>0</v>
      </c>
      <c r="AW29" s="24">
        <f> IF(COUNTIFS(rutas!$C$3:$C$200, "=" &amp; $A29, rutas!$D$3:$D$200, "=" &amp; AW$1) + COUNTIFS(rutas!$C$3:$C$200, "=" &amp; AW$1, rutas!$D$3:$D$200, "=" &amp; $A29)&gt; 0, 1, 0)</f>
        <v>0</v>
      </c>
      <c r="AX29" s="24">
        <f> IF(COUNTIFS(rutas!$C$3:$C$200, "=" &amp; $A29, rutas!$D$3:$D$200, "=" &amp; AX$1) + COUNTIFS(rutas!$C$3:$C$200, "=" &amp; AX$1, rutas!$D$3:$D$200, "=" &amp; $A29)&gt; 0, 1, 0)</f>
        <v>0</v>
      </c>
      <c r="AY29" s="24">
        <f> IF(COUNTIFS(rutas!$C$3:$C$200, "=" &amp; $A29, rutas!$D$3:$D$200, "=" &amp; AY$1) + COUNTIFS(rutas!$C$3:$C$200, "=" &amp; AY$1, rutas!$D$3:$D$200, "=" &amp; $A29)&gt; 0, 1, 0)</f>
        <v>0</v>
      </c>
      <c r="AZ29" s="24">
        <f> IF(COUNTIFS(rutas!$C$3:$C$200, "=" &amp; $A29, rutas!$D$3:$D$200, "=" &amp; AZ$1) + COUNTIFS(rutas!$C$3:$C$200, "=" &amp; AZ$1, rutas!$D$3:$D$200, "=" &amp; $A29)&gt; 0, 1, 0)</f>
        <v>0</v>
      </c>
      <c r="BA29" s="24">
        <f> IF(COUNTIFS(rutas!$C$3:$C$200, "=" &amp; $A29, rutas!$D$3:$D$200, "=" &amp; BA$1) + COUNTIFS(rutas!$C$3:$C$200, "=" &amp; BA$1, rutas!$D$3:$D$200, "=" &amp; $A29)&gt; 0, 1, 0)</f>
        <v>0</v>
      </c>
      <c r="BB29" s="24">
        <f> IF(COUNTIFS(rutas!$C$3:$C$200, "=" &amp; $A29, rutas!$D$3:$D$200, "=" &amp; BB$1) + COUNTIFS(rutas!$C$3:$C$200, "=" &amp; BB$1, rutas!$D$3:$D$200, "=" &amp; $A29)&gt; 0, 1, 0)</f>
        <v>0</v>
      </c>
      <c r="BC29" s="24">
        <f> IF(COUNTIFS(rutas!$C$3:$C$200, "=" &amp; $A29, rutas!$D$3:$D$200, "=" &amp; BC$1) + COUNTIFS(rutas!$C$3:$C$200, "=" &amp; BC$1, rutas!$D$3:$D$200, "=" &amp; $A29)&gt; 0, 1, 0)</f>
        <v>0</v>
      </c>
      <c r="BD29" s="24">
        <f> IF(COUNTIFS(rutas!$C$3:$C$200, "=" &amp; $A29, rutas!$D$3:$D$200, "=" &amp; BD$1) + COUNTIFS(rutas!$C$3:$C$200, "=" &amp; BD$1, rutas!$D$3:$D$200, "=" &amp; $A29)&gt; 0, 1, 0)</f>
        <v>0</v>
      </c>
      <c r="BE29" s="24">
        <f> IF(COUNTIFS(rutas!$C$3:$C$200, "=" &amp; $A29, rutas!$D$3:$D$200, "=" &amp; BE$1) + COUNTIFS(rutas!$C$3:$C$200, "=" &amp; BE$1, rutas!$D$3:$D$200, "=" &amp; $A29)&gt; 0, 1, 0)</f>
        <v>0</v>
      </c>
      <c r="BF29" s="24">
        <f> IF(COUNTIFS(rutas!$C$3:$C$200, "=" &amp; $A29, rutas!$D$3:$D$200, "=" &amp; BF$1) + COUNTIFS(rutas!$C$3:$C$200, "=" &amp; BF$1, rutas!$D$3:$D$200, "=" &amp; $A29)&gt; 0, 1, 0)</f>
        <v>0</v>
      </c>
      <c r="BG29" s="24">
        <f> IF(COUNTIFS(rutas!$C$3:$C$200, "=" &amp; $A29, rutas!$D$3:$D$200, "=" &amp; BG$1) + COUNTIFS(rutas!$C$3:$C$200, "=" &amp; BG$1, rutas!$D$3:$D$200, "=" &amp; $A29)&gt; 0, 1, 0)</f>
        <v>0</v>
      </c>
      <c r="BH29" s="24">
        <f> IF(COUNTIFS(rutas!$C$3:$C$200, "=" &amp; $A29, rutas!$D$3:$D$200, "=" &amp; BH$1) + COUNTIFS(rutas!$C$3:$C$200, "=" &amp; BH$1, rutas!$D$3:$D$200, "=" &amp; $A29)&gt; 0, 1, 0)</f>
        <v>0</v>
      </c>
      <c r="BI29" s="24">
        <f> IF(COUNTIFS(rutas!$C$3:$C$200, "=" &amp; $A29, rutas!$D$3:$D$200, "=" &amp; BI$1) + COUNTIFS(rutas!$C$3:$C$200, "=" &amp; BI$1, rutas!$D$3:$D$200, "=" &amp; $A29)&gt; 0, 1, 0)</f>
        <v>0</v>
      </c>
      <c r="BJ29" s="24">
        <f> IF(COUNTIFS(rutas!$C$3:$C$200, "=" &amp; $A29, rutas!$D$3:$D$200, "=" &amp; BJ$1) + COUNTIFS(rutas!$C$3:$C$200, "=" &amp; BJ$1, rutas!$D$3:$D$200, "=" &amp; $A29)&gt; 0, 1, 0)</f>
        <v>0</v>
      </c>
      <c r="BK29" s="24">
        <f> IF(COUNTIFS(rutas!$C$3:$C$200, "=" &amp; $A29, rutas!$D$3:$D$200, "=" &amp; BK$1) + COUNTIFS(rutas!$C$3:$C$200, "=" &amp; BK$1, rutas!$D$3:$D$200, "=" &amp; $A29)&gt; 0, 1, 0)</f>
        <v>0</v>
      </c>
      <c r="BL29" s="24">
        <f> IF(COUNTIFS(rutas!$C$3:$C$200, "=" &amp; $A29, rutas!$D$3:$D$200, "=" &amp; BL$1) + COUNTIFS(rutas!$C$3:$C$200, "=" &amp; BL$1, rutas!$D$3:$D$200, "=" &amp; $A29)&gt; 0, 1, 0)</f>
        <v>0</v>
      </c>
    </row>
    <row r="30">
      <c r="A30" s="19" t="s">
        <v>33</v>
      </c>
      <c r="B30" s="24">
        <f> IF(COUNTIFS(rutas!$C$3:$C$200, "=" &amp; $A30, rutas!$D$3:$D$200, "=" &amp; B$1) + COUNTIFS(rutas!$C$3:$C$200, "=" &amp; B$1, rutas!$D$3:$D$200, "=" &amp; $A30)&gt; 0, 1, 0)</f>
        <v>0</v>
      </c>
      <c r="C30" s="24">
        <f> IF(COUNTIFS(rutas!$C$3:$C$200, "=" &amp; $A30, rutas!$D$3:$D$200, "=" &amp; C$1) + COUNTIFS(rutas!$C$3:$C$200, "=" &amp; C$1, rutas!$D$3:$D$200, "=" &amp; $A30)&gt; 0, 1, 0)</f>
        <v>0</v>
      </c>
      <c r="D30" s="24">
        <f> IF(COUNTIFS(rutas!$C$3:$C$200, "=" &amp; $A30, rutas!$D$3:$D$200, "=" &amp; D$1) + COUNTIFS(rutas!$C$3:$C$200, "=" &amp; D$1, rutas!$D$3:$D$200, "=" &amp; $A30)&gt; 0, 1, 0)</f>
        <v>1</v>
      </c>
      <c r="E30" s="24">
        <f> IF(COUNTIFS(rutas!$C$3:$C$200, "=" &amp; $A30, rutas!$D$3:$D$200, "=" &amp; E$1) + COUNTIFS(rutas!$C$3:$C$200, "=" &amp; E$1, rutas!$D$3:$D$200, "=" &amp; $A30)&gt; 0, 1, 0)</f>
        <v>0</v>
      </c>
      <c r="F30" s="24">
        <f> IF(COUNTIFS(rutas!$C$3:$C$200, "=" &amp; $A30, rutas!$D$3:$D$200, "=" &amp; F$1) + COUNTIFS(rutas!$C$3:$C$200, "=" &amp; F$1, rutas!$D$3:$D$200, "=" &amp; $A30)&gt; 0, 1, 0)</f>
        <v>0</v>
      </c>
      <c r="G30" s="24">
        <f> IF(COUNTIFS(rutas!$C$3:$C$200, "=" &amp; $A30, rutas!$D$3:$D$200, "=" &amp; G$1) + COUNTIFS(rutas!$C$3:$C$200, "=" &amp; G$1, rutas!$D$3:$D$200, "=" &amp; $A30)&gt; 0, 1, 0)</f>
        <v>0</v>
      </c>
      <c r="H30" s="24">
        <f> IF(COUNTIFS(rutas!$C$3:$C$200, "=" &amp; $A30, rutas!$D$3:$D$200, "=" &amp; H$1) + COUNTIFS(rutas!$C$3:$C$200, "=" &amp; H$1, rutas!$D$3:$D$200, "=" &amp; $A30)&gt; 0, 1, 0)</f>
        <v>0</v>
      </c>
      <c r="I30" s="24">
        <f> IF(COUNTIFS(rutas!$C$3:$C$200, "=" &amp; $A30, rutas!$D$3:$D$200, "=" &amp; I$1) + COUNTIFS(rutas!$C$3:$C$200, "=" &amp; I$1, rutas!$D$3:$D$200, "=" &amp; $A30)&gt; 0, 1, 0)</f>
        <v>0</v>
      </c>
      <c r="J30" s="24">
        <f> IF(COUNTIFS(rutas!$C$3:$C$200, "=" &amp; $A30, rutas!$D$3:$D$200, "=" &amp; J$1) + COUNTIFS(rutas!$C$3:$C$200, "=" &amp; J$1, rutas!$D$3:$D$200, "=" &amp; $A30)&gt; 0, 1, 0)</f>
        <v>0</v>
      </c>
      <c r="K30" s="24">
        <f> IF(COUNTIFS(rutas!$C$3:$C$200, "=" &amp; $A30, rutas!$D$3:$D$200, "=" &amp; K$1) + COUNTIFS(rutas!$C$3:$C$200, "=" &amp; K$1, rutas!$D$3:$D$200, "=" &amp; $A30)&gt; 0, 1, 0)</f>
        <v>0</v>
      </c>
      <c r="L30" s="24">
        <f> IF(COUNTIFS(rutas!$C$3:$C$200, "=" &amp; $A30, rutas!$D$3:$D$200, "=" &amp; L$1) + COUNTIFS(rutas!$C$3:$C$200, "=" &amp; L$1, rutas!$D$3:$D$200, "=" &amp; $A30)&gt; 0, 1, 0)</f>
        <v>0</v>
      </c>
      <c r="M30" s="24">
        <f> IF(COUNTIFS(rutas!$C$3:$C$200, "=" &amp; $A30, rutas!$D$3:$D$200, "=" &amp; M$1) + COUNTIFS(rutas!$C$3:$C$200, "=" &amp; M$1, rutas!$D$3:$D$200, "=" &amp; $A30)&gt; 0, 1, 0)</f>
        <v>0</v>
      </c>
      <c r="N30" s="24">
        <f> IF(COUNTIFS(rutas!$C$3:$C$200, "=" &amp; $A30, rutas!$D$3:$D$200, "=" &amp; N$1) + COUNTIFS(rutas!$C$3:$C$200, "=" &amp; N$1, rutas!$D$3:$D$200, "=" &amp; $A30)&gt; 0, 1, 0)</f>
        <v>0</v>
      </c>
      <c r="O30" s="24">
        <f> IF(COUNTIFS(rutas!$C$3:$C$200, "=" &amp; $A30, rutas!$D$3:$D$200, "=" &amp; O$1) + COUNTIFS(rutas!$C$3:$C$200, "=" &amp; O$1, rutas!$D$3:$D$200, "=" &amp; $A30)&gt; 0, 1, 0)</f>
        <v>0</v>
      </c>
      <c r="P30" s="24">
        <f> IF(COUNTIFS(rutas!$C$3:$C$200, "=" &amp; $A30, rutas!$D$3:$D$200, "=" &amp; P$1) + COUNTIFS(rutas!$C$3:$C$200, "=" &amp; P$1, rutas!$D$3:$D$200, "=" &amp; $A30)&gt; 0, 1, 0)</f>
        <v>0</v>
      </c>
      <c r="Q30" s="24">
        <f> IF(COUNTIFS(rutas!$C$3:$C$200, "=" &amp; $A30, rutas!$D$3:$D$200, "=" &amp; Q$1) + COUNTIFS(rutas!$C$3:$C$200, "=" &amp; Q$1, rutas!$D$3:$D$200, "=" &amp; $A30)&gt; 0, 1, 0)</f>
        <v>0</v>
      </c>
      <c r="R30" s="24">
        <f> IF(COUNTIFS(rutas!$C$3:$C$200, "=" &amp; $A30, rutas!$D$3:$D$200, "=" &amp; R$1) + COUNTIFS(rutas!$C$3:$C$200, "=" &amp; R$1, rutas!$D$3:$D$200, "=" &amp; $A30)&gt; 0, 1, 0)</f>
        <v>0</v>
      </c>
      <c r="S30" s="24">
        <f> IF(COUNTIFS(rutas!$C$3:$C$200, "=" &amp; $A30, rutas!$D$3:$D$200, "=" &amp; S$1) + COUNTIFS(rutas!$C$3:$C$200, "=" &amp; S$1, rutas!$D$3:$D$200, "=" &amp; $A30)&gt; 0, 1, 0)</f>
        <v>0</v>
      </c>
      <c r="T30" s="24">
        <f> IF(COUNTIFS(rutas!$C$3:$C$200, "=" &amp; $A30, rutas!$D$3:$D$200, "=" &amp; T$1) + COUNTIFS(rutas!$C$3:$C$200, "=" &amp; T$1, rutas!$D$3:$D$200, "=" &amp; $A30)&gt; 0, 1, 0)</f>
        <v>0</v>
      </c>
      <c r="U30" s="24">
        <f> IF(COUNTIFS(rutas!$C$3:$C$200, "=" &amp; $A30, rutas!$D$3:$D$200, "=" &amp; U$1) + COUNTIFS(rutas!$C$3:$C$200, "=" &amp; U$1, rutas!$D$3:$D$200, "=" &amp; $A30)&gt; 0, 1, 0)</f>
        <v>0</v>
      </c>
      <c r="V30" s="24">
        <f> IF(COUNTIFS(rutas!$C$3:$C$200, "=" &amp; $A30, rutas!$D$3:$D$200, "=" &amp; V$1) + COUNTIFS(rutas!$C$3:$C$200, "=" &amp; V$1, rutas!$D$3:$D$200, "=" &amp; $A30)&gt; 0, 1, 0)</f>
        <v>0</v>
      </c>
      <c r="W30" s="24">
        <f> IF(COUNTIFS(rutas!$C$3:$C$200, "=" &amp; $A30, rutas!$D$3:$D$200, "=" &amp; W$1) + COUNTIFS(rutas!$C$3:$C$200, "=" &amp; W$1, rutas!$D$3:$D$200, "=" &amp; $A30)&gt; 0, 1, 0)</f>
        <v>0</v>
      </c>
      <c r="X30" s="24">
        <f> IF(COUNTIFS(rutas!$C$3:$C$200, "=" &amp; $A30, rutas!$D$3:$D$200, "=" &amp; X$1) + COUNTIFS(rutas!$C$3:$C$200, "=" &amp; X$1, rutas!$D$3:$D$200, "=" &amp; $A30)&gt; 0, 1, 0)</f>
        <v>0</v>
      </c>
      <c r="Y30" s="24">
        <f> IF(COUNTIFS(rutas!$C$3:$C$200, "=" &amp; $A30, rutas!$D$3:$D$200, "=" &amp; Y$1) + COUNTIFS(rutas!$C$3:$C$200, "=" &amp; Y$1, rutas!$D$3:$D$200, "=" &amp; $A30)&gt; 0, 1, 0)</f>
        <v>0</v>
      </c>
      <c r="Z30" s="24">
        <f> IF(COUNTIFS(rutas!$C$3:$C$200, "=" &amp; $A30, rutas!$D$3:$D$200, "=" &amp; Z$1) + COUNTIFS(rutas!$C$3:$C$200, "=" &amp; Z$1, rutas!$D$3:$D$200, "=" &amp; $A30)&gt; 0, 1, 0)</f>
        <v>0</v>
      </c>
      <c r="AA30" s="24">
        <f> IF(COUNTIFS(rutas!$C$3:$C$200, "=" &amp; $A30, rutas!$D$3:$D$200, "=" &amp; AA$1) + COUNTIFS(rutas!$C$3:$C$200, "=" &amp; AA$1, rutas!$D$3:$D$200, "=" &amp; $A30)&gt; 0, 1, 0)</f>
        <v>0</v>
      </c>
      <c r="AB30" s="24">
        <f> IF(COUNTIFS(rutas!$C$3:$C$200, "=" &amp; $A30, rutas!$D$3:$D$200, "=" &amp; AB$1) + COUNTIFS(rutas!$C$3:$C$200, "=" &amp; AB$1, rutas!$D$3:$D$200, "=" &amp; $A30)&gt; 0, 1, 0)</f>
        <v>0</v>
      </c>
      <c r="AC30" s="24">
        <f> IF(COUNTIFS(rutas!$C$3:$C$200, "=" &amp; $A30, rutas!$D$3:$D$200, "=" &amp; AC$1) + COUNTIFS(rutas!$C$3:$C$200, "=" &amp; AC$1, rutas!$D$3:$D$200, "=" &amp; $A30)&gt; 0, 1, 0)</f>
        <v>0</v>
      </c>
      <c r="AD30" s="24">
        <f> IF(COUNTIFS(rutas!$C$3:$C$200, "=" &amp; $A30, rutas!$D$3:$D$200, "=" &amp; AD$1) + COUNTIFS(rutas!$C$3:$C$200, "=" &amp; AD$1, rutas!$D$3:$D$200, "=" &amp; $A30)&gt; 0, 1, 0)</f>
        <v>0</v>
      </c>
      <c r="AE30" s="24">
        <f> IF(COUNTIFS(rutas!$C$3:$C$200, "=" &amp; $A30, rutas!$D$3:$D$200, "=" &amp; AE$1) + COUNTIFS(rutas!$C$3:$C$200, "=" &amp; AE$1, rutas!$D$3:$D$200, "=" &amp; $A30)&gt; 0, 1, 0)</f>
        <v>0</v>
      </c>
      <c r="AF30" s="24">
        <f> IF(COUNTIFS(rutas!$C$3:$C$200, "=" &amp; $A30, rutas!$D$3:$D$200, "=" &amp; AF$1) + COUNTIFS(rutas!$C$3:$C$200, "=" &amp; AF$1, rutas!$D$3:$D$200, "=" &amp; $A30)&gt; 0, 1, 0)</f>
        <v>0</v>
      </c>
      <c r="AG30" s="24">
        <f> IF(COUNTIFS(rutas!$C$3:$C$200, "=" &amp; $A30, rutas!$D$3:$D$200, "=" &amp; AG$1) + COUNTIFS(rutas!$C$3:$C$200, "=" &amp; AG$1, rutas!$D$3:$D$200, "=" &amp; $A30)&gt; 0, 1, 0)</f>
        <v>0</v>
      </c>
      <c r="AH30" s="24">
        <f> IF(COUNTIFS(rutas!$C$3:$C$200, "=" &amp; $A30, rutas!$D$3:$D$200, "=" &amp; AH$1) + COUNTIFS(rutas!$C$3:$C$200, "=" &amp; AH$1, rutas!$D$3:$D$200, "=" &amp; $A30)&gt; 0, 1, 0)</f>
        <v>0</v>
      </c>
      <c r="AI30" s="24">
        <f> IF(COUNTIFS(rutas!$C$3:$C$200, "=" &amp; $A30, rutas!$D$3:$D$200, "=" &amp; AI$1) + COUNTIFS(rutas!$C$3:$C$200, "=" &amp; AI$1, rutas!$D$3:$D$200, "=" &amp; $A30)&gt; 0, 1, 0)</f>
        <v>0</v>
      </c>
      <c r="AJ30" s="24">
        <f> IF(COUNTIFS(rutas!$C$3:$C$200, "=" &amp; $A30, rutas!$D$3:$D$200, "=" &amp; AJ$1) + COUNTIFS(rutas!$C$3:$C$200, "=" &amp; AJ$1, rutas!$D$3:$D$200, "=" &amp; $A30)&gt; 0, 1, 0)</f>
        <v>0</v>
      </c>
      <c r="AK30" s="24">
        <f> IF(COUNTIFS(rutas!$C$3:$C$200, "=" &amp; $A30, rutas!$D$3:$D$200, "=" &amp; AK$1) + COUNTIFS(rutas!$C$3:$C$200, "=" &amp; AK$1, rutas!$D$3:$D$200, "=" &amp; $A30)&gt; 0, 1, 0)</f>
        <v>0</v>
      </c>
      <c r="AL30" s="24">
        <f> IF(COUNTIFS(rutas!$C$3:$C$200, "=" &amp; $A30, rutas!$D$3:$D$200, "=" &amp; AL$1) + COUNTIFS(rutas!$C$3:$C$200, "=" &amp; AL$1, rutas!$D$3:$D$200, "=" &amp; $A30)&gt; 0, 1, 0)</f>
        <v>0</v>
      </c>
      <c r="AM30" s="24">
        <f> IF(COUNTIFS(rutas!$C$3:$C$200, "=" &amp; $A30, rutas!$D$3:$D$200, "=" &amp; AM$1) + COUNTIFS(rutas!$C$3:$C$200, "=" &amp; AM$1, rutas!$D$3:$D$200, "=" &amp; $A30)&gt; 0, 1, 0)</f>
        <v>0</v>
      </c>
      <c r="AN30" s="24">
        <f> IF(COUNTIFS(rutas!$C$3:$C$200, "=" &amp; $A30, rutas!$D$3:$D$200, "=" &amp; AN$1) + COUNTIFS(rutas!$C$3:$C$200, "=" &amp; AN$1, rutas!$D$3:$D$200, "=" &amp; $A30)&gt; 0, 1, 0)</f>
        <v>0</v>
      </c>
      <c r="AO30" s="24">
        <f> IF(COUNTIFS(rutas!$C$3:$C$200, "=" &amp; $A30, rutas!$D$3:$D$200, "=" &amp; AO$1) + COUNTIFS(rutas!$C$3:$C$200, "=" &amp; AO$1, rutas!$D$3:$D$200, "=" &amp; $A30)&gt; 0, 1, 0)</f>
        <v>0</v>
      </c>
      <c r="AP30" s="24">
        <f> IF(COUNTIFS(rutas!$C$3:$C$200, "=" &amp; $A30, rutas!$D$3:$D$200, "=" &amp; AP$1) + COUNTIFS(rutas!$C$3:$C$200, "=" &amp; AP$1, rutas!$D$3:$D$200, "=" &amp; $A30)&gt; 0, 1, 0)</f>
        <v>0</v>
      </c>
      <c r="AQ30" s="24">
        <f> IF(COUNTIFS(rutas!$C$3:$C$200, "=" &amp; $A30, rutas!$D$3:$D$200, "=" &amp; AQ$1) + COUNTIFS(rutas!$C$3:$C$200, "=" &amp; AQ$1, rutas!$D$3:$D$200, "=" &amp; $A30)&gt; 0, 1, 0)</f>
        <v>0</v>
      </c>
      <c r="AR30" s="24">
        <f> IF(COUNTIFS(rutas!$C$3:$C$200, "=" &amp; $A30, rutas!$D$3:$D$200, "=" &amp; AR$1) + COUNTIFS(rutas!$C$3:$C$200, "=" &amp; AR$1, rutas!$D$3:$D$200, "=" &amp; $A30)&gt; 0, 1, 0)</f>
        <v>0</v>
      </c>
      <c r="AS30" s="24">
        <f> IF(COUNTIFS(rutas!$C$3:$C$200, "=" &amp; $A30, rutas!$D$3:$D$200, "=" &amp; AS$1) + COUNTIFS(rutas!$C$3:$C$200, "=" &amp; AS$1, rutas!$D$3:$D$200, "=" &amp; $A30)&gt; 0, 1, 0)</f>
        <v>0</v>
      </c>
      <c r="AT30" s="24">
        <f> IF(COUNTIFS(rutas!$C$3:$C$200, "=" &amp; $A30, rutas!$D$3:$D$200, "=" &amp; AT$1) + COUNTIFS(rutas!$C$3:$C$200, "=" &amp; AT$1, rutas!$D$3:$D$200, "=" &amp; $A30)&gt; 0, 1, 0)</f>
        <v>0</v>
      </c>
      <c r="AU30" s="24">
        <f> IF(COUNTIFS(rutas!$C$3:$C$200, "=" &amp; $A30, rutas!$D$3:$D$200, "=" &amp; AU$1) + COUNTIFS(rutas!$C$3:$C$200, "=" &amp; AU$1, rutas!$D$3:$D$200, "=" &amp; $A30)&gt; 0, 1, 0)</f>
        <v>0</v>
      </c>
      <c r="AV30" s="24">
        <f> IF(COUNTIFS(rutas!$C$3:$C$200, "=" &amp; $A30, rutas!$D$3:$D$200, "=" &amp; AV$1) + COUNTIFS(rutas!$C$3:$C$200, "=" &amp; AV$1, rutas!$D$3:$D$200, "=" &amp; $A30)&gt; 0, 1, 0)</f>
        <v>0</v>
      </c>
      <c r="AW30" s="24">
        <f> IF(COUNTIFS(rutas!$C$3:$C$200, "=" &amp; $A30, rutas!$D$3:$D$200, "=" &amp; AW$1) + COUNTIFS(rutas!$C$3:$C$200, "=" &amp; AW$1, rutas!$D$3:$D$200, "=" &amp; $A30)&gt; 0, 1, 0)</f>
        <v>0</v>
      </c>
      <c r="AX30" s="24">
        <f> IF(COUNTIFS(rutas!$C$3:$C$200, "=" &amp; $A30, rutas!$D$3:$D$200, "=" &amp; AX$1) + COUNTIFS(rutas!$C$3:$C$200, "=" &amp; AX$1, rutas!$D$3:$D$200, "=" &amp; $A30)&gt; 0, 1, 0)</f>
        <v>0</v>
      </c>
      <c r="AY30" s="24">
        <f> IF(COUNTIFS(rutas!$C$3:$C$200, "=" &amp; $A30, rutas!$D$3:$D$200, "=" &amp; AY$1) + COUNTIFS(rutas!$C$3:$C$200, "=" &amp; AY$1, rutas!$D$3:$D$200, "=" &amp; $A30)&gt; 0, 1, 0)</f>
        <v>0</v>
      </c>
      <c r="AZ30" s="24">
        <f> IF(COUNTIFS(rutas!$C$3:$C$200, "=" &amp; $A30, rutas!$D$3:$D$200, "=" &amp; AZ$1) + COUNTIFS(rutas!$C$3:$C$200, "=" &amp; AZ$1, rutas!$D$3:$D$200, "=" &amp; $A30)&gt; 0, 1, 0)</f>
        <v>0</v>
      </c>
      <c r="BA30" s="24">
        <f> IF(COUNTIFS(rutas!$C$3:$C$200, "=" &amp; $A30, rutas!$D$3:$D$200, "=" &amp; BA$1) + COUNTIFS(rutas!$C$3:$C$200, "=" &amp; BA$1, rutas!$D$3:$D$200, "=" &amp; $A30)&gt; 0, 1, 0)</f>
        <v>0</v>
      </c>
      <c r="BB30" s="24">
        <f> IF(COUNTIFS(rutas!$C$3:$C$200, "=" &amp; $A30, rutas!$D$3:$D$200, "=" &amp; BB$1) + COUNTIFS(rutas!$C$3:$C$200, "=" &amp; BB$1, rutas!$D$3:$D$200, "=" &amp; $A30)&gt; 0, 1, 0)</f>
        <v>0</v>
      </c>
      <c r="BC30" s="24">
        <f> IF(COUNTIFS(rutas!$C$3:$C$200, "=" &amp; $A30, rutas!$D$3:$D$200, "=" &amp; BC$1) + COUNTIFS(rutas!$C$3:$C$200, "=" &amp; BC$1, rutas!$D$3:$D$200, "=" &amp; $A30)&gt; 0, 1, 0)</f>
        <v>0</v>
      </c>
      <c r="BD30" s="24">
        <f> IF(COUNTIFS(rutas!$C$3:$C$200, "=" &amp; $A30, rutas!$D$3:$D$200, "=" &amp; BD$1) + COUNTIFS(rutas!$C$3:$C$200, "=" &amp; BD$1, rutas!$D$3:$D$200, "=" &amp; $A30)&gt; 0, 1, 0)</f>
        <v>0</v>
      </c>
      <c r="BE30" s="24">
        <f> IF(COUNTIFS(rutas!$C$3:$C$200, "=" &amp; $A30, rutas!$D$3:$D$200, "=" &amp; BE$1) + COUNTIFS(rutas!$C$3:$C$200, "=" &amp; BE$1, rutas!$D$3:$D$200, "=" &amp; $A30)&gt; 0, 1, 0)</f>
        <v>0</v>
      </c>
      <c r="BF30" s="24">
        <f> IF(COUNTIFS(rutas!$C$3:$C$200, "=" &amp; $A30, rutas!$D$3:$D$200, "=" &amp; BF$1) + COUNTIFS(rutas!$C$3:$C$200, "=" &amp; BF$1, rutas!$D$3:$D$200, "=" &amp; $A30)&gt; 0, 1, 0)</f>
        <v>0</v>
      </c>
      <c r="BG30" s="24">
        <f> IF(COUNTIFS(rutas!$C$3:$C$200, "=" &amp; $A30, rutas!$D$3:$D$200, "=" &amp; BG$1) + COUNTIFS(rutas!$C$3:$C$200, "=" &amp; BG$1, rutas!$D$3:$D$200, "=" &amp; $A30)&gt; 0, 1, 0)</f>
        <v>0</v>
      </c>
      <c r="BH30" s="24">
        <f> IF(COUNTIFS(rutas!$C$3:$C$200, "=" &amp; $A30, rutas!$D$3:$D$200, "=" &amp; BH$1) + COUNTIFS(rutas!$C$3:$C$200, "=" &amp; BH$1, rutas!$D$3:$D$200, "=" &amp; $A30)&gt; 0, 1, 0)</f>
        <v>0</v>
      </c>
      <c r="BI30" s="24">
        <f> IF(COUNTIFS(rutas!$C$3:$C$200, "=" &amp; $A30, rutas!$D$3:$D$200, "=" &amp; BI$1) + COUNTIFS(rutas!$C$3:$C$200, "=" &amp; BI$1, rutas!$D$3:$D$200, "=" &amp; $A30)&gt; 0, 1, 0)</f>
        <v>0</v>
      </c>
      <c r="BJ30" s="24">
        <f> IF(COUNTIFS(rutas!$C$3:$C$200, "=" &amp; $A30, rutas!$D$3:$D$200, "=" &amp; BJ$1) + COUNTIFS(rutas!$C$3:$C$200, "=" &amp; BJ$1, rutas!$D$3:$D$200, "=" &amp; $A30)&gt; 0, 1, 0)</f>
        <v>0</v>
      </c>
      <c r="BK30" s="24">
        <f> IF(COUNTIFS(rutas!$C$3:$C$200, "=" &amp; $A30, rutas!$D$3:$D$200, "=" &amp; BK$1) + COUNTIFS(rutas!$C$3:$C$200, "=" &amp; BK$1, rutas!$D$3:$D$200, "=" &amp; $A30)&gt; 0, 1, 0)</f>
        <v>0</v>
      </c>
      <c r="BL30" s="24">
        <f> IF(COUNTIFS(rutas!$C$3:$C$200, "=" &amp; $A30, rutas!$D$3:$D$200, "=" &amp; BL$1) + COUNTIFS(rutas!$C$3:$C$200, "=" &amp; BL$1, rutas!$D$3:$D$200, "=" &amp; $A30)&gt; 0, 1, 0)</f>
        <v>0</v>
      </c>
    </row>
    <row r="31">
      <c r="A31" s="19" t="s">
        <v>34</v>
      </c>
      <c r="B31" s="24">
        <f> IF(COUNTIFS(rutas!$C$3:$C$200, "=" &amp; $A31, rutas!$D$3:$D$200, "=" &amp; B$1) + COUNTIFS(rutas!$C$3:$C$200, "=" &amp; B$1, rutas!$D$3:$D$200, "=" &amp; $A31)&gt; 0, 1, 0)</f>
        <v>0</v>
      </c>
      <c r="C31" s="24">
        <f> IF(COUNTIFS(rutas!$C$3:$C$200, "=" &amp; $A31, rutas!$D$3:$D$200, "=" &amp; C$1) + COUNTIFS(rutas!$C$3:$C$200, "=" &amp; C$1, rutas!$D$3:$D$200, "=" &amp; $A31)&gt; 0, 1, 0)</f>
        <v>0</v>
      </c>
      <c r="D31" s="24">
        <f> IF(COUNTIFS(rutas!$C$3:$C$200, "=" &amp; $A31, rutas!$D$3:$D$200, "=" &amp; D$1) + COUNTIFS(rutas!$C$3:$C$200, "=" &amp; D$1, rutas!$D$3:$D$200, "=" &amp; $A31)&gt; 0, 1, 0)</f>
        <v>1</v>
      </c>
      <c r="E31" s="24">
        <f> IF(COUNTIFS(rutas!$C$3:$C$200, "=" &amp; $A31, rutas!$D$3:$D$200, "=" &amp; E$1) + COUNTIFS(rutas!$C$3:$C$200, "=" &amp; E$1, rutas!$D$3:$D$200, "=" &amp; $A31)&gt; 0, 1, 0)</f>
        <v>0</v>
      </c>
      <c r="F31" s="24">
        <f> IF(COUNTIFS(rutas!$C$3:$C$200, "=" &amp; $A31, rutas!$D$3:$D$200, "=" &amp; F$1) + COUNTIFS(rutas!$C$3:$C$200, "=" &amp; F$1, rutas!$D$3:$D$200, "=" &amp; $A31)&gt; 0, 1, 0)</f>
        <v>0</v>
      </c>
      <c r="G31" s="24">
        <f> IF(COUNTIFS(rutas!$C$3:$C$200, "=" &amp; $A31, rutas!$D$3:$D$200, "=" &amp; G$1) + COUNTIFS(rutas!$C$3:$C$200, "=" &amp; G$1, rutas!$D$3:$D$200, "=" &amp; $A31)&gt; 0, 1, 0)</f>
        <v>0</v>
      </c>
      <c r="H31" s="24">
        <f> IF(COUNTIFS(rutas!$C$3:$C$200, "=" &amp; $A31, rutas!$D$3:$D$200, "=" &amp; H$1) + COUNTIFS(rutas!$C$3:$C$200, "=" &amp; H$1, rutas!$D$3:$D$200, "=" &amp; $A31)&gt; 0, 1, 0)</f>
        <v>0</v>
      </c>
      <c r="I31" s="24">
        <f> IF(COUNTIFS(rutas!$C$3:$C$200, "=" &amp; $A31, rutas!$D$3:$D$200, "=" &amp; I$1) + COUNTIFS(rutas!$C$3:$C$200, "=" &amp; I$1, rutas!$D$3:$D$200, "=" &amp; $A31)&gt; 0, 1, 0)</f>
        <v>0</v>
      </c>
      <c r="J31" s="24">
        <f> IF(COUNTIFS(rutas!$C$3:$C$200, "=" &amp; $A31, rutas!$D$3:$D$200, "=" &amp; J$1) + COUNTIFS(rutas!$C$3:$C$200, "=" &amp; J$1, rutas!$D$3:$D$200, "=" &amp; $A31)&gt; 0, 1, 0)</f>
        <v>0</v>
      </c>
      <c r="K31" s="24">
        <f> IF(COUNTIFS(rutas!$C$3:$C$200, "=" &amp; $A31, rutas!$D$3:$D$200, "=" &amp; K$1) + COUNTIFS(rutas!$C$3:$C$200, "=" &amp; K$1, rutas!$D$3:$D$200, "=" &amp; $A31)&gt; 0, 1, 0)</f>
        <v>0</v>
      </c>
      <c r="L31" s="24">
        <f> IF(COUNTIFS(rutas!$C$3:$C$200, "=" &amp; $A31, rutas!$D$3:$D$200, "=" &amp; L$1) + COUNTIFS(rutas!$C$3:$C$200, "=" &amp; L$1, rutas!$D$3:$D$200, "=" &amp; $A31)&gt; 0, 1, 0)</f>
        <v>0</v>
      </c>
      <c r="M31" s="24">
        <f> IF(COUNTIFS(rutas!$C$3:$C$200, "=" &amp; $A31, rutas!$D$3:$D$200, "=" &amp; M$1) + COUNTIFS(rutas!$C$3:$C$200, "=" &amp; M$1, rutas!$D$3:$D$200, "=" &amp; $A31)&gt; 0, 1, 0)</f>
        <v>0</v>
      </c>
      <c r="N31" s="24">
        <f> IF(COUNTIFS(rutas!$C$3:$C$200, "=" &amp; $A31, rutas!$D$3:$D$200, "=" &amp; N$1) + COUNTIFS(rutas!$C$3:$C$200, "=" &amp; N$1, rutas!$D$3:$D$200, "=" &amp; $A31)&gt; 0, 1, 0)</f>
        <v>0</v>
      </c>
      <c r="O31" s="24">
        <f> IF(COUNTIFS(rutas!$C$3:$C$200, "=" &amp; $A31, rutas!$D$3:$D$200, "=" &amp; O$1) + COUNTIFS(rutas!$C$3:$C$200, "=" &amp; O$1, rutas!$D$3:$D$200, "=" &amp; $A31)&gt; 0, 1, 0)</f>
        <v>0</v>
      </c>
      <c r="P31" s="24">
        <f> IF(COUNTIFS(rutas!$C$3:$C$200, "=" &amp; $A31, rutas!$D$3:$D$200, "=" &amp; P$1) + COUNTIFS(rutas!$C$3:$C$200, "=" &amp; P$1, rutas!$D$3:$D$200, "=" &amp; $A31)&gt; 0, 1, 0)</f>
        <v>0</v>
      </c>
      <c r="Q31" s="24">
        <f> IF(COUNTIFS(rutas!$C$3:$C$200, "=" &amp; $A31, rutas!$D$3:$D$200, "=" &amp; Q$1) + COUNTIFS(rutas!$C$3:$C$200, "=" &amp; Q$1, rutas!$D$3:$D$200, "=" &amp; $A31)&gt; 0, 1, 0)</f>
        <v>0</v>
      </c>
      <c r="R31" s="24">
        <f> IF(COUNTIFS(rutas!$C$3:$C$200, "=" &amp; $A31, rutas!$D$3:$D$200, "=" &amp; R$1) + COUNTIFS(rutas!$C$3:$C$200, "=" &amp; R$1, rutas!$D$3:$D$200, "=" &amp; $A31)&gt; 0, 1, 0)</f>
        <v>0</v>
      </c>
      <c r="S31" s="24">
        <f> IF(COUNTIFS(rutas!$C$3:$C$200, "=" &amp; $A31, rutas!$D$3:$D$200, "=" &amp; S$1) + COUNTIFS(rutas!$C$3:$C$200, "=" &amp; S$1, rutas!$D$3:$D$200, "=" &amp; $A31)&gt; 0, 1, 0)</f>
        <v>0</v>
      </c>
      <c r="T31" s="24">
        <f> IF(COUNTIFS(rutas!$C$3:$C$200, "=" &amp; $A31, rutas!$D$3:$D$200, "=" &amp; T$1) + COUNTIFS(rutas!$C$3:$C$200, "=" &amp; T$1, rutas!$D$3:$D$200, "=" &amp; $A31)&gt; 0, 1, 0)</f>
        <v>0</v>
      </c>
      <c r="U31" s="24">
        <f> IF(COUNTIFS(rutas!$C$3:$C$200, "=" &amp; $A31, rutas!$D$3:$D$200, "=" &amp; U$1) + COUNTIFS(rutas!$C$3:$C$200, "=" &amp; U$1, rutas!$D$3:$D$200, "=" &amp; $A31)&gt; 0, 1, 0)</f>
        <v>0</v>
      </c>
      <c r="V31" s="24">
        <f> IF(COUNTIFS(rutas!$C$3:$C$200, "=" &amp; $A31, rutas!$D$3:$D$200, "=" &amp; V$1) + COUNTIFS(rutas!$C$3:$C$200, "=" &amp; V$1, rutas!$D$3:$D$200, "=" &amp; $A31)&gt; 0, 1, 0)</f>
        <v>0</v>
      </c>
      <c r="W31" s="24">
        <f> IF(COUNTIFS(rutas!$C$3:$C$200, "=" &amp; $A31, rutas!$D$3:$D$200, "=" &amp; W$1) + COUNTIFS(rutas!$C$3:$C$200, "=" &amp; W$1, rutas!$D$3:$D$200, "=" &amp; $A31)&gt; 0, 1, 0)</f>
        <v>0</v>
      </c>
      <c r="X31" s="24">
        <f> IF(COUNTIFS(rutas!$C$3:$C$200, "=" &amp; $A31, rutas!$D$3:$D$200, "=" &amp; X$1) + COUNTIFS(rutas!$C$3:$C$200, "=" &amp; X$1, rutas!$D$3:$D$200, "=" &amp; $A31)&gt; 0, 1, 0)</f>
        <v>0</v>
      </c>
      <c r="Y31" s="24">
        <f> IF(COUNTIFS(rutas!$C$3:$C$200, "=" &amp; $A31, rutas!$D$3:$D$200, "=" &amp; Y$1) + COUNTIFS(rutas!$C$3:$C$200, "=" &amp; Y$1, rutas!$D$3:$D$200, "=" &amp; $A31)&gt; 0, 1, 0)</f>
        <v>0</v>
      </c>
      <c r="Z31" s="24">
        <f> IF(COUNTIFS(rutas!$C$3:$C$200, "=" &amp; $A31, rutas!$D$3:$D$200, "=" &amp; Z$1) + COUNTIFS(rutas!$C$3:$C$200, "=" &amp; Z$1, rutas!$D$3:$D$200, "=" &amp; $A31)&gt; 0, 1, 0)</f>
        <v>0</v>
      </c>
      <c r="AA31" s="24">
        <f> IF(COUNTIFS(rutas!$C$3:$C$200, "=" &amp; $A31, rutas!$D$3:$D$200, "=" &amp; AA$1) + COUNTIFS(rutas!$C$3:$C$200, "=" &amp; AA$1, rutas!$D$3:$D$200, "=" &amp; $A31)&gt; 0, 1, 0)</f>
        <v>0</v>
      </c>
      <c r="AB31" s="24">
        <f> IF(COUNTIFS(rutas!$C$3:$C$200, "=" &amp; $A31, rutas!$D$3:$D$200, "=" &amp; AB$1) + COUNTIFS(rutas!$C$3:$C$200, "=" &amp; AB$1, rutas!$D$3:$D$200, "=" &amp; $A31)&gt; 0, 1, 0)</f>
        <v>0</v>
      </c>
      <c r="AC31" s="24">
        <f> IF(COUNTIFS(rutas!$C$3:$C$200, "=" &amp; $A31, rutas!$D$3:$D$200, "=" &amp; AC$1) + COUNTIFS(rutas!$C$3:$C$200, "=" &amp; AC$1, rutas!$D$3:$D$200, "=" &amp; $A31)&gt; 0, 1, 0)</f>
        <v>0</v>
      </c>
      <c r="AD31" s="24">
        <f> IF(COUNTIFS(rutas!$C$3:$C$200, "=" &amp; $A31, rutas!$D$3:$D$200, "=" &amp; AD$1) + COUNTIFS(rutas!$C$3:$C$200, "=" &amp; AD$1, rutas!$D$3:$D$200, "=" &amp; $A31)&gt; 0, 1, 0)</f>
        <v>0</v>
      </c>
      <c r="AE31" s="24">
        <f> IF(COUNTIFS(rutas!$C$3:$C$200, "=" &amp; $A31, rutas!$D$3:$D$200, "=" &amp; AE$1) + COUNTIFS(rutas!$C$3:$C$200, "=" &amp; AE$1, rutas!$D$3:$D$200, "=" &amp; $A31)&gt; 0, 1, 0)</f>
        <v>0</v>
      </c>
      <c r="AF31" s="24">
        <f> IF(COUNTIFS(rutas!$C$3:$C$200, "=" &amp; $A31, rutas!$D$3:$D$200, "=" &amp; AF$1) + COUNTIFS(rutas!$C$3:$C$200, "=" &amp; AF$1, rutas!$D$3:$D$200, "=" &amp; $A31)&gt; 0, 1, 0)</f>
        <v>0</v>
      </c>
      <c r="AG31" s="24">
        <f> IF(COUNTIFS(rutas!$C$3:$C$200, "=" &amp; $A31, rutas!$D$3:$D$200, "=" &amp; AG$1) + COUNTIFS(rutas!$C$3:$C$200, "=" &amp; AG$1, rutas!$D$3:$D$200, "=" &amp; $A31)&gt; 0, 1, 0)</f>
        <v>0</v>
      </c>
      <c r="AH31" s="24">
        <f> IF(COUNTIFS(rutas!$C$3:$C$200, "=" &amp; $A31, rutas!$D$3:$D$200, "=" &amp; AH$1) + COUNTIFS(rutas!$C$3:$C$200, "=" &amp; AH$1, rutas!$D$3:$D$200, "=" &amp; $A31)&gt; 0, 1, 0)</f>
        <v>0</v>
      </c>
      <c r="AI31" s="24">
        <f> IF(COUNTIFS(rutas!$C$3:$C$200, "=" &amp; $A31, rutas!$D$3:$D$200, "=" &amp; AI$1) + COUNTIFS(rutas!$C$3:$C$200, "=" &amp; AI$1, rutas!$D$3:$D$200, "=" &amp; $A31)&gt; 0, 1, 0)</f>
        <v>0</v>
      </c>
      <c r="AJ31" s="24">
        <f> IF(COUNTIFS(rutas!$C$3:$C$200, "=" &amp; $A31, rutas!$D$3:$D$200, "=" &amp; AJ$1) + COUNTIFS(rutas!$C$3:$C$200, "=" &amp; AJ$1, rutas!$D$3:$D$200, "=" &amp; $A31)&gt; 0, 1, 0)</f>
        <v>0</v>
      </c>
      <c r="AK31" s="24">
        <f> IF(COUNTIFS(rutas!$C$3:$C$200, "=" &amp; $A31, rutas!$D$3:$D$200, "=" &amp; AK$1) + COUNTIFS(rutas!$C$3:$C$200, "=" &amp; AK$1, rutas!$D$3:$D$200, "=" &amp; $A31)&gt; 0, 1, 0)</f>
        <v>0</v>
      </c>
      <c r="AL31" s="24">
        <f> IF(COUNTIFS(rutas!$C$3:$C$200, "=" &amp; $A31, rutas!$D$3:$D$200, "=" &amp; AL$1) + COUNTIFS(rutas!$C$3:$C$200, "=" &amp; AL$1, rutas!$D$3:$D$200, "=" &amp; $A31)&gt; 0, 1, 0)</f>
        <v>0</v>
      </c>
      <c r="AM31" s="24">
        <f> IF(COUNTIFS(rutas!$C$3:$C$200, "=" &amp; $A31, rutas!$D$3:$D$200, "=" &amp; AM$1) + COUNTIFS(rutas!$C$3:$C$200, "=" &amp; AM$1, rutas!$D$3:$D$200, "=" &amp; $A31)&gt; 0, 1, 0)</f>
        <v>0</v>
      </c>
      <c r="AN31" s="24">
        <f> IF(COUNTIFS(rutas!$C$3:$C$200, "=" &amp; $A31, rutas!$D$3:$D$200, "=" &amp; AN$1) + COUNTIFS(rutas!$C$3:$C$200, "=" &amp; AN$1, rutas!$D$3:$D$200, "=" &amp; $A31)&gt; 0, 1, 0)</f>
        <v>0</v>
      </c>
      <c r="AO31" s="24">
        <f> IF(COUNTIFS(rutas!$C$3:$C$200, "=" &amp; $A31, rutas!$D$3:$D$200, "=" &amp; AO$1) + COUNTIFS(rutas!$C$3:$C$200, "=" &amp; AO$1, rutas!$D$3:$D$200, "=" &amp; $A31)&gt; 0, 1, 0)</f>
        <v>0</v>
      </c>
      <c r="AP31" s="24">
        <f> IF(COUNTIFS(rutas!$C$3:$C$200, "=" &amp; $A31, rutas!$D$3:$D$200, "=" &amp; AP$1) + COUNTIFS(rutas!$C$3:$C$200, "=" &amp; AP$1, rutas!$D$3:$D$200, "=" &amp; $A31)&gt; 0, 1, 0)</f>
        <v>0</v>
      </c>
      <c r="AQ31" s="24">
        <f> IF(COUNTIFS(rutas!$C$3:$C$200, "=" &amp; $A31, rutas!$D$3:$D$200, "=" &amp; AQ$1) + COUNTIFS(rutas!$C$3:$C$200, "=" &amp; AQ$1, rutas!$D$3:$D$200, "=" &amp; $A31)&gt; 0, 1, 0)</f>
        <v>0</v>
      </c>
      <c r="AR31" s="24">
        <f> IF(COUNTIFS(rutas!$C$3:$C$200, "=" &amp; $A31, rutas!$D$3:$D$200, "=" &amp; AR$1) + COUNTIFS(rutas!$C$3:$C$200, "=" &amp; AR$1, rutas!$D$3:$D$200, "=" &amp; $A31)&gt; 0, 1, 0)</f>
        <v>0</v>
      </c>
      <c r="AS31" s="24">
        <f> IF(COUNTIFS(rutas!$C$3:$C$200, "=" &amp; $A31, rutas!$D$3:$D$200, "=" &amp; AS$1) + COUNTIFS(rutas!$C$3:$C$200, "=" &amp; AS$1, rutas!$D$3:$D$200, "=" &amp; $A31)&gt; 0, 1, 0)</f>
        <v>0</v>
      </c>
      <c r="AT31" s="24">
        <f> IF(COUNTIFS(rutas!$C$3:$C$200, "=" &amp; $A31, rutas!$D$3:$D$200, "=" &amp; AT$1) + COUNTIFS(rutas!$C$3:$C$200, "=" &amp; AT$1, rutas!$D$3:$D$200, "=" &amp; $A31)&gt; 0, 1, 0)</f>
        <v>0</v>
      </c>
      <c r="AU31" s="24">
        <f> IF(COUNTIFS(rutas!$C$3:$C$200, "=" &amp; $A31, rutas!$D$3:$D$200, "=" &amp; AU$1) + COUNTIFS(rutas!$C$3:$C$200, "=" &amp; AU$1, rutas!$D$3:$D$200, "=" &amp; $A31)&gt; 0, 1, 0)</f>
        <v>0</v>
      </c>
      <c r="AV31" s="24">
        <f> IF(COUNTIFS(rutas!$C$3:$C$200, "=" &amp; $A31, rutas!$D$3:$D$200, "=" &amp; AV$1) + COUNTIFS(rutas!$C$3:$C$200, "=" &amp; AV$1, rutas!$D$3:$D$200, "=" &amp; $A31)&gt; 0, 1, 0)</f>
        <v>0</v>
      </c>
      <c r="AW31" s="24">
        <f> IF(COUNTIFS(rutas!$C$3:$C$200, "=" &amp; $A31, rutas!$D$3:$D$200, "=" &amp; AW$1) + COUNTIFS(rutas!$C$3:$C$200, "=" &amp; AW$1, rutas!$D$3:$D$200, "=" &amp; $A31)&gt; 0, 1, 0)</f>
        <v>0</v>
      </c>
      <c r="AX31" s="24">
        <f> IF(COUNTIFS(rutas!$C$3:$C$200, "=" &amp; $A31, rutas!$D$3:$D$200, "=" &amp; AX$1) + COUNTIFS(rutas!$C$3:$C$200, "=" &amp; AX$1, rutas!$D$3:$D$200, "=" &amp; $A31)&gt; 0, 1, 0)</f>
        <v>0</v>
      </c>
      <c r="AY31" s="24">
        <f> IF(COUNTIFS(rutas!$C$3:$C$200, "=" &amp; $A31, rutas!$D$3:$D$200, "=" &amp; AY$1) + COUNTIFS(rutas!$C$3:$C$200, "=" &amp; AY$1, rutas!$D$3:$D$200, "=" &amp; $A31)&gt; 0, 1, 0)</f>
        <v>0</v>
      </c>
      <c r="AZ31" s="24">
        <f> IF(COUNTIFS(rutas!$C$3:$C$200, "=" &amp; $A31, rutas!$D$3:$D$200, "=" &amp; AZ$1) + COUNTIFS(rutas!$C$3:$C$200, "=" &amp; AZ$1, rutas!$D$3:$D$200, "=" &amp; $A31)&gt; 0, 1, 0)</f>
        <v>0</v>
      </c>
      <c r="BA31" s="24">
        <f> IF(COUNTIFS(rutas!$C$3:$C$200, "=" &amp; $A31, rutas!$D$3:$D$200, "=" &amp; BA$1) + COUNTIFS(rutas!$C$3:$C$200, "=" &amp; BA$1, rutas!$D$3:$D$200, "=" &amp; $A31)&gt; 0, 1, 0)</f>
        <v>0</v>
      </c>
      <c r="BB31" s="24">
        <f> IF(COUNTIFS(rutas!$C$3:$C$200, "=" &amp; $A31, rutas!$D$3:$D$200, "=" &amp; BB$1) + COUNTIFS(rutas!$C$3:$C$200, "=" &amp; BB$1, rutas!$D$3:$D$200, "=" &amp; $A31)&gt; 0, 1, 0)</f>
        <v>0</v>
      </c>
      <c r="BC31" s="24">
        <f> IF(COUNTIFS(rutas!$C$3:$C$200, "=" &amp; $A31, rutas!$D$3:$D$200, "=" &amp; BC$1) + COUNTIFS(rutas!$C$3:$C$200, "=" &amp; BC$1, rutas!$D$3:$D$200, "=" &amp; $A31)&gt; 0, 1, 0)</f>
        <v>0</v>
      </c>
      <c r="BD31" s="24">
        <f> IF(COUNTIFS(rutas!$C$3:$C$200, "=" &amp; $A31, rutas!$D$3:$D$200, "=" &amp; BD$1) + COUNTIFS(rutas!$C$3:$C$200, "=" &amp; BD$1, rutas!$D$3:$D$200, "=" &amp; $A31)&gt; 0, 1, 0)</f>
        <v>0</v>
      </c>
      <c r="BE31" s="24">
        <f> IF(COUNTIFS(rutas!$C$3:$C$200, "=" &amp; $A31, rutas!$D$3:$D$200, "=" &amp; BE$1) + COUNTIFS(rutas!$C$3:$C$200, "=" &amp; BE$1, rutas!$D$3:$D$200, "=" &amp; $A31)&gt; 0, 1, 0)</f>
        <v>0</v>
      </c>
      <c r="BF31" s="24">
        <f> IF(COUNTIFS(rutas!$C$3:$C$200, "=" &amp; $A31, rutas!$D$3:$D$200, "=" &amp; BF$1) + COUNTIFS(rutas!$C$3:$C$200, "=" &amp; BF$1, rutas!$D$3:$D$200, "=" &amp; $A31)&gt; 0, 1, 0)</f>
        <v>0</v>
      </c>
      <c r="BG31" s="24">
        <f> IF(COUNTIFS(rutas!$C$3:$C$200, "=" &amp; $A31, rutas!$D$3:$D$200, "=" &amp; BG$1) + COUNTIFS(rutas!$C$3:$C$200, "=" &amp; BG$1, rutas!$D$3:$D$200, "=" &amp; $A31)&gt; 0, 1, 0)</f>
        <v>0</v>
      </c>
      <c r="BH31" s="24">
        <f> IF(COUNTIFS(rutas!$C$3:$C$200, "=" &amp; $A31, rutas!$D$3:$D$200, "=" &amp; BH$1) + COUNTIFS(rutas!$C$3:$C$200, "=" &amp; BH$1, rutas!$D$3:$D$200, "=" &amp; $A31)&gt; 0, 1, 0)</f>
        <v>0</v>
      </c>
      <c r="BI31" s="24">
        <f> IF(COUNTIFS(rutas!$C$3:$C$200, "=" &amp; $A31, rutas!$D$3:$D$200, "=" &amp; BI$1) + COUNTIFS(rutas!$C$3:$C$200, "=" &amp; BI$1, rutas!$D$3:$D$200, "=" &amp; $A31)&gt; 0, 1, 0)</f>
        <v>0</v>
      </c>
      <c r="BJ31" s="24">
        <f> IF(COUNTIFS(rutas!$C$3:$C$200, "=" &amp; $A31, rutas!$D$3:$D$200, "=" &amp; BJ$1) + COUNTIFS(rutas!$C$3:$C$200, "=" &amp; BJ$1, rutas!$D$3:$D$200, "=" &amp; $A31)&gt; 0, 1, 0)</f>
        <v>0</v>
      </c>
      <c r="BK31" s="24">
        <f> IF(COUNTIFS(rutas!$C$3:$C$200, "=" &amp; $A31, rutas!$D$3:$D$200, "=" &amp; BK$1) + COUNTIFS(rutas!$C$3:$C$200, "=" &amp; BK$1, rutas!$D$3:$D$200, "=" &amp; $A31)&gt; 0, 1, 0)</f>
        <v>0</v>
      </c>
      <c r="BL31" s="24">
        <f> IF(COUNTIFS(rutas!$C$3:$C$200, "=" &amp; $A31, rutas!$D$3:$D$200, "=" &amp; BL$1) + COUNTIFS(rutas!$C$3:$C$200, "=" &amp; BL$1, rutas!$D$3:$D$200, "=" &amp; $A31)&gt; 0, 1, 0)</f>
        <v>0</v>
      </c>
    </row>
    <row r="32">
      <c r="A32" s="20" t="s">
        <v>35</v>
      </c>
      <c r="B32" s="24">
        <f> IF(COUNTIFS(rutas!$C$3:$C$200, "=" &amp; $A32, rutas!$D$3:$D$200, "=" &amp; B$1) + COUNTIFS(rutas!$C$3:$C$200, "=" &amp; B$1, rutas!$D$3:$D$200, "=" &amp; $A32)&gt; 0, 1, 0)</f>
        <v>0</v>
      </c>
      <c r="C32" s="24">
        <f> IF(COUNTIFS(rutas!$C$3:$C$200, "=" &amp; $A32, rutas!$D$3:$D$200, "=" &amp; C$1) + COUNTIFS(rutas!$C$3:$C$200, "=" &amp; C$1, rutas!$D$3:$D$200, "=" &amp; $A32)&gt; 0, 1, 0)</f>
        <v>0</v>
      </c>
      <c r="D32" s="24">
        <f> IF(COUNTIFS(rutas!$C$3:$C$200, "=" &amp; $A32, rutas!$D$3:$D$200, "=" &amp; D$1) + COUNTIFS(rutas!$C$3:$C$200, "=" &amp; D$1, rutas!$D$3:$D$200, "=" &amp; $A32)&gt; 0, 1, 0)</f>
        <v>0</v>
      </c>
      <c r="E32" s="24">
        <f> IF(COUNTIFS(rutas!$C$3:$C$200, "=" &amp; $A32, rutas!$D$3:$D$200, "=" &amp; E$1) + COUNTIFS(rutas!$C$3:$C$200, "=" &amp; E$1, rutas!$D$3:$D$200, "=" &amp; $A32)&gt; 0, 1, 0)</f>
        <v>0</v>
      </c>
      <c r="F32" s="24">
        <f> IF(COUNTIFS(rutas!$C$3:$C$200, "=" &amp; $A32, rutas!$D$3:$D$200, "=" &amp; F$1) + COUNTIFS(rutas!$C$3:$C$200, "=" &amp; F$1, rutas!$D$3:$D$200, "=" &amp; $A32)&gt; 0, 1, 0)</f>
        <v>0</v>
      </c>
      <c r="G32" s="24">
        <f> IF(COUNTIFS(rutas!$C$3:$C$200, "=" &amp; $A32, rutas!$D$3:$D$200, "=" &amp; G$1) + COUNTIFS(rutas!$C$3:$C$200, "=" &amp; G$1, rutas!$D$3:$D$200, "=" &amp; $A32)&gt; 0, 1, 0)</f>
        <v>0</v>
      </c>
      <c r="H32" s="24">
        <f> IF(COUNTIFS(rutas!$C$3:$C$200, "=" &amp; $A32, rutas!$D$3:$D$200, "=" &amp; H$1) + COUNTIFS(rutas!$C$3:$C$200, "=" &amp; H$1, rutas!$D$3:$D$200, "=" &amp; $A32)&gt; 0, 1, 0)</f>
        <v>0</v>
      </c>
      <c r="I32" s="24">
        <f> IF(COUNTIFS(rutas!$C$3:$C$200, "=" &amp; $A32, rutas!$D$3:$D$200, "=" &amp; I$1) + COUNTIFS(rutas!$C$3:$C$200, "=" &amp; I$1, rutas!$D$3:$D$200, "=" &amp; $A32)&gt; 0, 1, 0)</f>
        <v>0</v>
      </c>
      <c r="J32" s="24">
        <f> IF(COUNTIFS(rutas!$C$3:$C$200, "=" &amp; $A32, rutas!$D$3:$D$200, "=" &amp; J$1) + COUNTIFS(rutas!$C$3:$C$200, "=" &amp; J$1, rutas!$D$3:$D$200, "=" &amp; $A32)&gt; 0, 1, 0)</f>
        <v>0</v>
      </c>
      <c r="K32" s="24">
        <f> IF(COUNTIFS(rutas!$C$3:$C$200, "=" &amp; $A32, rutas!$D$3:$D$200, "=" &amp; K$1) + COUNTIFS(rutas!$C$3:$C$200, "=" &amp; K$1, rutas!$D$3:$D$200, "=" &amp; $A32)&gt; 0, 1, 0)</f>
        <v>0</v>
      </c>
      <c r="L32" s="24">
        <f> IF(COUNTIFS(rutas!$C$3:$C$200, "=" &amp; $A32, rutas!$D$3:$D$200, "=" &amp; L$1) + COUNTIFS(rutas!$C$3:$C$200, "=" &amp; L$1, rutas!$D$3:$D$200, "=" &amp; $A32)&gt; 0, 1, 0)</f>
        <v>0</v>
      </c>
      <c r="M32" s="24">
        <f> IF(COUNTIFS(rutas!$C$3:$C$200, "=" &amp; $A32, rutas!$D$3:$D$200, "=" &amp; M$1) + COUNTIFS(rutas!$C$3:$C$200, "=" &amp; M$1, rutas!$D$3:$D$200, "=" &amp; $A32)&gt; 0, 1, 0)</f>
        <v>0</v>
      </c>
      <c r="N32" s="24">
        <f> IF(COUNTIFS(rutas!$C$3:$C$200, "=" &amp; $A32, rutas!$D$3:$D$200, "=" &amp; N$1) + COUNTIFS(rutas!$C$3:$C$200, "=" &amp; N$1, rutas!$D$3:$D$200, "=" &amp; $A32)&gt; 0, 1, 0)</f>
        <v>0</v>
      </c>
      <c r="O32" s="24">
        <f> IF(COUNTIFS(rutas!$C$3:$C$200, "=" &amp; $A32, rutas!$D$3:$D$200, "=" &amp; O$1) + COUNTIFS(rutas!$C$3:$C$200, "=" &amp; O$1, rutas!$D$3:$D$200, "=" &amp; $A32)&gt; 0, 1, 0)</f>
        <v>0</v>
      </c>
      <c r="P32" s="24">
        <f> IF(COUNTIFS(rutas!$C$3:$C$200, "=" &amp; $A32, rutas!$D$3:$D$200, "=" &amp; P$1) + COUNTIFS(rutas!$C$3:$C$200, "=" &amp; P$1, rutas!$D$3:$D$200, "=" &amp; $A32)&gt; 0, 1, 0)</f>
        <v>0</v>
      </c>
      <c r="Q32" s="24">
        <f> IF(COUNTIFS(rutas!$C$3:$C$200, "=" &amp; $A32, rutas!$D$3:$D$200, "=" &amp; Q$1) + COUNTIFS(rutas!$C$3:$C$200, "=" &amp; Q$1, rutas!$D$3:$D$200, "=" &amp; $A32)&gt; 0, 1, 0)</f>
        <v>0</v>
      </c>
      <c r="R32" s="24">
        <f> IF(COUNTIFS(rutas!$C$3:$C$200, "=" &amp; $A32, rutas!$D$3:$D$200, "=" &amp; R$1) + COUNTIFS(rutas!$C$3:$C$200, "=" &amp; R$1, rutas!$D$3:$D$200, "=" &amp; $A32)&gt; 0, 1, 0)</f>
        <v>0</v>
      </c>
      <c r="S32" s="24">
        <f> IF(COUNTIFS(rutas!$C$3:$C$200, "=" &amp; $A32, rutas!$D$3:$D$200, "=" &amp; S$1) + COUNTIFS(rutas!$C$3:$C$200, "=" &amp; S$1, rutas!$D$3:$D$200, "=" &amp; $A32)&gt; 0, 1, 0)</f>
        <v>0</v>
      </c>
      <c r="T32" s="24">
        <f> IF(COUNTIFS(rutas!$C$3:$C$200, "=" &amp; $A32, rutas!$D$3:$D$200, "=" &amp; T$1) + COUNTIFS(rutas!$C$3:$C$200, "=" &amp; T$1, rutas!$D$3:$D$200, "=" &amp; $A32)&gt; 0, 1, 0)</f>
        <v>0</v>
      </c>
      <c r="U32" s="24">
        <f> IF(COUNTIFS(rutas!$C$3:$C$200, "=" &amp; $A32, rutas!$D$3:$D$200, "=" &amp; U$1) + COUNTIFS(rutas!$C$3:$C$200, "=" &amp; U$1, rutas!$D$3:$D$200, "=" &amp; $A32)&gt; 0, 1, 0)</f>
        <v>0</v>
      </c>
      <c r="V32" s="24">
        <f> IF(COUNTIFS(rutas!$C$3:$C$200, "=" &amp; $A32, rutas!$D$3:$D$200, "=" &amp; V$1) + COUNTIFS(rutas!$C$3:$C$200, "=" &amp; V$1, rutas!$D$3:$D$200, "=" &amp; $A32)&gt; 0, 1, 0)</f>
        <v>0</v>
      </c>
      <c r="W32" s="24">
        <f> IF(COUNTIFS(rutas!$C$3:$C$200, "=" &amp; $A32, rutas!$D$3:$D$200, "=" &amp; W$1) + COUNTIFS(rutas!$C$3:$C$200, "=" &amp; W$1, rutas!$D$3:$D$200, "=" &amp; $A32)&gt; 0, 1, 0)</f>
        <v>0</v>
      </c>
      <c r="X32" s="24">
        <f> IF(COUNTIFS(rutas!$C$3:$C$200, "=" &amp; $A32, rutas!$D$3:$D$200, "=" &amp; X$1) + COUNTIFS(rutas!$C$3:$C$200, "=" &amp; X$1, rutas!$D$3:$D$200, "=" &amp; $A32)&gt; 0, 1, 0)</f>
        <v>0</v>
      </c>
      <c r="Y32" s="24">
        <f> IF(COUNTIFS(rutas!$C$3:$C$200, "=" &amp; $A32, rutas!$D$3:$D$200, "=" &amp; Y$1) + COUNTIFS(rutas!$C$3:$C$200, "=" &amp; Y$1, rutas!$D$3:$D$200, "=" &amp; $A32)&gt; 0, 1, 0)</f>
        <v>0</v>
      </c>
      <c r="Z32" s="24">
        <f> IF(COUNTIFS(rutas!$C$3:$C$200, "=" &amp; $A32, rutas!$D$3:$D$200, "=" &amp; Z$1) + COUNTIFS(rutas!$C$3:$C$200, "=" &amp; Z$1, rutas!$D$3:$D$200, "=" &amp; $A32)&gt; 0, 1, 0)</f>
        <v>0</v>
      </c>
      <c r="AA32" s="24">
        <f> IF(COUNTIFS(rutas!$C$3:$C$200, "=" &amp; $A32, rutas!$D$3:$D$200, "=" &amp; AA$1) + COUNTIFS(rutas!$C$3:$C$200, "=" &amp; AA$1, rutas!$D$3:$D$200, "=" &amp; $A32)&gt; 0, 1, 0)</f>
        <v>0</v>
      </c>
      <c r="AB32" s="24">
        <f> IF(COUNTIFS(rutas!$C$3:$C$200, "=" &amp; $A32, rutas!$D$3:$D$200, "=" &amp; AB$1) + COUNTIFS(rutas!$C$3:$C$200, "=" &amp; AB$1, rutas!$D$3:$D$200, "=" &amp; $A32)&gt; 0, 1, 0)</f>
        <v>0</v>
      </c>
      <c r="AC32" s="24">
        <f> IF(COUNTIFS(rutas!$C$3:$C$200, "=" &amp; $A32, rutas!$D$3:$D$200, "=" &amp; AC$1) + COUNTIFS(rutas!$C$3:$C$200, "=" &amp; AC$1, rutas!$D$3:$D$200, "=" &amp; $A32)&gt; 0, 1, 0)</f>
        <v>0</v>
      </c>
      <c r="AD32" s="24">
        <f> IF(COUNTIFS(rutas!$C$3:$C$200, "=" &amp; $A32, rutas!$D$3:$D$200, "=" &amp; AD$1) + COUNTIFS(rutas!$C$3:$C$200, "=" &amp; AD$1, rutas!$D$3:$D$200, "=" &amp; $A32)&gt; 0, 1, 0)</f>
        <v>0</v>
      </c>
      <c r="AE32" s="24">
        <f> IF(COUNTIFS(rutas!$C$3:$C$200, "=" &amp; $A32, rutas!$D$3:$D$200, "=" &amp; AE$1) + COUNTIFS(rutas!$C$3:$C$200, "=" &amp; AE$1, rutas!$D$3:$D$200, "=" &amp; $A32)&gt; 0, 1, 0)</f>
        <v>0</v>
      </c>
      <c r="AF32" s="24">
        <f> IF(COUNTIFS(rutas!$C$3:$C$200, "=" &amp; $A32, rutas!$D$3:$D$200, "=" &amp; AF$1) + COUNTIFS(rutas!$C$3:$C$200, "=" &amp; AF$1, rutas!$D$3:$D$200, "=" &amp; $A32)&gt; 0, 1, 0)</f>
        <v>0</v>
      </c>
      <c r="AG32" s="24">
        <f> IF(COUNTIFS(rutas!$C$3:$C$200, "=" &amp; $A32, rutas!$D$3:$D$200, "=" &amp; AG$1) + COUNTIFS(rutas!$C$3:$C$200, "=" &amp; AG$1, rutas!$D$3:$D$200, "=" &amp; $A32)&gt; 0, 1, 0)</f>
        <v>1</v>
      </c>
      <c r="AH32" s="24">
        <f> IF(COUNTIFS(rutas!$C$3:$C$200, "=" &amp; $A32, rutas!$D$3:$D$200, "=" &amp; AH$1) + COUNTIFS(rutas!$C$3:$C$200, "=" &amp; AH$1, rutas!$D$3:$D$200, "=" &amp; $A32)&gt; 0, 1, 0)</f>
        <v>0</v>
      </c>
      <c r="AI32" s="24">
        <f> IF(COUNTIFS(rutas!$C$3:$C$200, "=" &amp; $A32, rutas!$D$3:$D$200, "=" &amp; AI$1) + COUNTIFS(rutas!$C$3:$C$200, "=" &amp; AI$1, rutas!$D$3:$D$200, "=" &amp; $A32)&gt; 0, 1, 0)</f>
        <v>0</v>
      </c>
      <c r="AJ32" s="24">
        <f> IF(COUNTIFS(rutas!$C$3:$C$200, "=" &amp; $A32, rutas!$D$3:$D$200, "=" &amp; AJ$1) + COUNTIFS(rutas!$C$3:$C$200, "=" &amp; AJ$1, rutas!$D$3:$D$200, "=" &amp; $A32)&gt; 0, 1, 0)</f>
        <v>0</v>
      </c>
      <c r="AK32" s="24">
        <f> IF(COUNTIFS(rutas!$C$3:$C$200, "=" &amp; $A32, rutas!$D$3:$D$200, "=" &amp; AK$1) + COUNTIFS(rutas!$C$3:$C$200, "=" &amp; AK$1, rutas!$D$3:$D$200, "=" &amp; $A32)&gt; 0, 1, 0)</f>
        <v>0</v>
      </c>
      <c r="AL32" s="24">
        <f> IF(COUNTIFS(rutas!$C$3:$C$200, "=" &amp; $A32, rutas!$D$3:$D$200, "=" &amp; AL$1) + COUNTIFS(rutas!$C$3:$C$200, "=" &amp; AL$1, rutas!$D$3:$D$200, "=" &amp; $A32)&gt; 0, 1, 0)</f>
        <v>0</v>
      </c>
      <c r="AM32" s="24">
        <f> IF(COUNTIFS(rutas!$C$3:$C$200, "=" &amp; $A32, rutas!$D$3:$D$200, "=" &amp; AM$1) + COUNTIFS(rutas!$C$3:$C$200, "=" &amp; AM$1, rutas!$D$3:$D$200, "=" &amp; $A32)&gt; 0, 1, 0)</f>
        <v>0</v>
      </c>
      <c r="AN32" s="24">
        <f> IF(COUNTIFS(rutas!$C$3:$C$200, "=" &amp; $A32, rutas!$D$3:$D$200, "=" &amp; AN$1) + COUNTIFS(rutas!$C$3:$C$200, "=" &amp; AN$1, rutas!$D$3:$D$200, "=" &amp; $A32)&gt; 0, 1, 0)</f>
        <v>0</v>
      </c>
      <c r="AO32" s="24">
        <f> IF(COUNTIFS(rutas!$C$3:$C$200, "=" &amp; $A32, rutas!$D$3:$D$200, "=" &amp; AO$1) + COUNTIFS(rutas!$C$3:$C$200, "=" &amp; AO$1, rutas!$D$3:$D$200, "=" &amp; $A32)&gt; 0, 1, 0)</f>
        <v>0</v>
      </c>
      <c r="AP32" s="24">
        <f> IF(COUNTIFS(rutas!$C$3:$C$200, "=" &amp; $A32, rutas!$D$3:$D$200, "=" &amp; AP$1) + COUNTIFS(rutas!$C$3:$C$200, "=" &amp; AP$1, rutas!$D$3:$D$200, "=" &amp; $A32)&gt; 0, 1, 0)</f>
        <v>0</v>
      </c>
      <c r="AQ32" s="24">
        <f> IF(COUNTIFS(rutas!$C$3:$C$200, "=" &amp; $A32, rutas!$D$3:$D$200, "=" &amp; AQ$1) + COUNTIFS(rutas!$C$3:$C$200, "=" &amp; AQ$1, rutas!$D$3:$D$200, "=" &amp; $A32)&gt; 0, 1, 0)</f>
        <v>1</v>
      </c>
      <c r="AR32" s="24">
        <f> IF(COUNTIFS(rutas!$C$3:$C$200, "=" &amp; $A32, rutas!$D$3:$D$200, "=" &amp; AR$1) + COUNTIFS(rutas!$C$3:$C$200, "=" &amp; AR$1, rutas!$D$3:$D$200, "=" &amp; $A32)&gt; 0, 1, 0)</f>
        <v>0</v>
      </c>
      <c r="AS32" s="24">
        <f> IF(COUNTIFS(rutas!$C$3:$C$200, "=" &amp; $A32, rutas!$D$3:$D$200, "=" &amp; AS$1) + COUNTIFS(rutas!$C$3:$C$200, "=" &amp; AS$1, rutas!$D$3:$D$200, "=" &amp; $A32)&gt; 0, 1, 0)</f>
        <v>0</v>
      </c>
      <c r="AT32" s="24">
        <f> IF(COUNTIFS(rutas!$C$3:$C$200, "=" &amp; $A32, rutas!$D$3:$D$200, "=" &amp; AT$1) + COUNTIFS(rutas!$C$3:$C$200, "=" &amp; AT$1, rutas!$D$3:$D$200, "=" &amp; $A32)&gt; 0, 1, 0)</f>
        <v>0</v>
      </c>
      <c r="AU32" s="24">
        <f> IF(COUNTIFS(rutas!$C$3:$C$200, "=" &amp; $A32, rutas!$D$3:$D$200, "=" &amp; AU$1) + COUNTIFS(rutas!$C$3:$C$200, "=" &amp; AU$1, rutas!$D$3:$D$200, "=" &amp; $A32)&gt; 0, 1, 0)</f>
        <v>0</v>
      </c>
      <c r="AV32" s="24">
        <f> IF(COUNTIFS(rutas!$C$3:$C$200, "=" &amp; $A32, rutas!$D$3:$D$200, "=" &amp; AV$1) + COUNTIFS(rutas!$C$3:$C$200, "=" &amp; AV$1, rutas!$D$3:$D$200, "=" &amp; $A32)&gt; 0, 1, 0)</f>
        <v>0</v>
      </c>
      <c r="AW32" s="24">
        <f> IF(COUNTIFS(rutas!$C$3:$C$200, "=" &amp; $A32, rutas!$D$3:$D$200, "=" &amp; AW$1) + COUNTIFS(rutas!$C$3:$C$200, "=" &amp; AW$1, rutas!$D$3:$D$200, "=" &amp; $A32)&gt; 0, 1, 0)</f>
        <v>1</v>
      </c>
      <c r="AX32" s="24">
        <f> IF(COUNTIFS(rutas!$C$3:$C$200, "=" &amp; $A32, rutas!$D$3:$D$200, "=" &amp; AX$1) + COUNTIFS(rutas!$C$3:$C$200, "=" &amp; AX$1, rutas!$D$3:$D$200, "=" &amp; $A32)&gt; 0, 1, 0)</f>
        <v>0</v>
      </c>
      <c r="AY32" s="24">
        <f> IF(COUNTIFS(rutas!$C$3:$C$200, "=" &amp; $A32, rutas!$D$3:$D$200, "=" &amp; AY$1) + COUNTIFS(rutas!$C$3:$C$200, "=" &amp; AY$1, rutas!$D$3:$D$200, "=" &amp; $A32)&gt; 0, 1, 0)</f>
        <v>0</v>
      </c>
      <c r="AZ32" s="24">
        <f> IF(COUNTIFS(rutas!$C$3:$C$200, "=" &amp; $A32, rutas!$D$3:$D$200, "=" &amp; AZ$1) + COUNTIFS(rutas!$C$3:$C$200, "=" &amp; AZ$1, rutas!$D$3:$D$200, "=" &amp; $A32)&gt; 0, 1, 0)</f>
        <v>0</v>
      </c>
      <c r="BA32" s="24">
        <f> IF(COUNTIFS(rutas!$C$3:$C$200, "=" &amp; $A32, rutas!$D$3:$D$200, "=" &amp; BA$1) + COUNTIFS(rutas!$C$3:$C$200, "=" &amp; BA$1, rutas!$D$3:$D$200, "=" &amp; $A32)&gt; 0, 1, 0)</f>
        <v>0</v>
      </c>
      <c r="BB32" s="24">
        <f> IF(COUNTIFS(rutas!$C$3:$C$200, "=" &amp; $A32, rutas!$D$3:$D$200, "=" &amp; BB$1) + COUNTIFS(rutas!$C$3:$C$200, "=" &amp; BB$1, rutas!$D$3:$D$200, "=" &amp; $A32)&gt; 0, 1, 0)</f>
        <v>0</v>
      </c>
      <c r="BC32" s="24">
        <f> IF(COUNTIFS(rutas!$C$3:$C$200, "=" &amp; $A32, rutas!$D$3:$D$200, "=" &amp; BC$1) + COUNTIFS(rutas!$C$3:$C$200, "=" &amp; BC$1, rutas!$D$3:$D$200, "=" &amp; $A32)&gt; 0, 1, 0)</f>
        <v>0</v>
      </c>
      <c r="BD32" s="24">
        <f> IF(COUNTIFS(rutas!$C$3:$C$200, "=" &amp; $A32, rutas!$D$3:$D$200, "=" &amp; BD$1) + COUNTIFS(rutas!$C$3:$C$200, "=" &amp; BD$1, rutas!$D$3:$D$200, "=" &amp; $A32)&gt; 0, 1, 0)</f>
        <v>0</v>
      </c>
      <c r="BE32" s="24">
        <f> IF(COUNTIFS(rutas!$C$3:$C$200, "=" &amp; $A32, rutas!$D$3:$D$200, "=" &amp; BE$1) + COUNTIFS(rutas!$C$3:$C$200, "=" &amp; BE$1, rutas!$D$3:$D$200, "=" &amp; $A32)&gt; 0, 1, 0)</f>
        <v>0</v>
      </c>
      <c r="BF32" s="24">
        <f> IF(COUNTIFS(rutas!$C$3:$C$200, "=" &amp; $A32, rutas!$D$3:$D$200, "=" &amp; BF$1) + COUNTIFS(rutas!$C$3:$C$200, "=" &amp; BF$1, rutas!$D$3:$D$200, "=" &amp; $A32)&gt; 0, 1, 0)</f>
        <v>0</v>
      </c>
      <c r="BG32" s="24">
        <f> IF(COUNTIFS(rutas!$C$3:$C$200, "=" &amp; $A32, rutas!$D$3:$D$200, "=" &amp; BG$1) + COUNTIFS(rutas!$C$3:$C$200, "=" &amp; BG$1, rutas!$D$3:$D$200, "=" &amp; $A32)&gt; 0, 1, 0)</f>
        <v>0</v>
      </c>
      <c r="BH32" s="24">
        <f> IF(COUNTIFS(rutas!$C$3:$C$200, "=" &amp; $A32, rutas!$D$3:$D$200, "=" &amp; BH$1) + COUNTIFS(rutas!$C$3:$C$200, "=" &amp; BH$1, rutas!$D$3:$D$200, "=" &amp; $A32)&gt; 0, 1, 0)</f>
        <v>0</v>
      </c>
      <c r="BI32" s="24">
        <f> IF(COUNTIFS(rutas!$C$3:$C$200, "=" &amp; $A32, rutas!$D$3:$D$200, "=" &amp; BI$1) + COUNTIFS(rutas!$C$3:$C$200, "=" &amp; BI$1, rutas!$D$3:$D$200, "=" &amp; $A32)&gt; 0, 1, 0)</f>
        <v>0</v>
      </c>
      <c r="BJ32" s="24">
        <f> IF(COUNTIFS(rutas!$C$3:$C$200, "=" &amp; $A32, rutas!$D$3:$D$200, "=" &amp; BJ$1) + COUNTIFS(rutas!$C$3:$C$200, "=" &amp; BJ$1, rutas!$D$3:$D$200, "=" &amp; $A32)&gt; 0, 1, 0)</f>
        <v>0</v>
      </c>
      <c r="BK32" s="24">
        <f> IF(COUNTIFS(rutas!$C$3:$C$200, "=" &amp; $A32, rutas!$D$3:$D$200, "=" &amp; BK$1) + COUNTIFS(rutas!$C$3:$C$200, "=" &amp; BK$1, rutas!$D$3:$D$200, "=" &amp; $A32)&gt; 0, 1, 0)</f>
        <v>0</v>
      </c>
      <c r="BL32" s="24">
        <f> IF(COUNTIFS(rutas!$C$3:$C$200, "=" &amp; $A32, rutas!$D$3:$D$200, "=" &amp; BL$1) + COUNTIFS(rutas!$C$3:$C$200, "=" &amp; BL$1, rutas!$D$3:$D$200, "=" &amp; $A32)&gt; 0, 1, 0)</f>
        <v>0</v>
      </c>
    </row>
    <row r="33">
      <c r="A33" s="21" t="s">
        <v>36</v>
      </c>
      <c r="B33" s="24">
        <f> IF(COUNTIFS(rutas!$C$3:$C$200, "=" &amp; $A33, rutas!$D$3:$D$200, "=" &amp; B$1) + COUNTIFS(rutas!$C$3:$C$200, "=" &amp; B$1, rutas!$D$3:$D$200, "=" &amp; $A33)&gt; 0, 1, 0)</f>
        <v>0</v>
      </c>
      <c r="C33" s="24">
        <f> IF(COUNTIFS(rutas!$C$3:$C$200, "=" &amp; $A33, rutas!$D$3:$D$200, "=" &amp; C$1) + COUNTIFS(rutas!$C$3:$C$200, "=" &amp; C$1, rutas!$D$3:$D$200, "=" &amp; $A33)&gt; 0, 1, 0)</f>
        <v>0</v>
      </c>
      <c r="D33" s="24">
        <f> IF(COUNTIFS(rutas!$C$3:$C$200, "=" &amp; $A33, rutas!$D$3:$D$200, "=" &amp; D$1) + COUNTIFS(rutas!$C$3:$C$200, "=" &amp; D$1, rutas!$D$3:$D$200, "=" &amp; $A33)&gt; 0, 1, 0)</f>
        <v>0</v>
      </c>
      <c r="E33" s="24">
        <f> IF(COUNTIFS(rutas!$C$3:$C$200, "=" &amp; $A33, rutas!$D$3:$D$200, "=" &amp; E$1) + COUNTIFS(rutas!$C$3:$C$200, "=" &amp; E$1, rutas!$D$3:$D$200, "=" &amp; $A33)&gt; 0, 1, 0)</f>
        <v>0</v>
      </c>
      <c r="F33" s="24">
        <f> IF(COUNTIFS(rutas!$C$3:$C$200, "=" &amp; $A33, rutas!$D$3:$D$200, "=" &amp; F$1) + COUNTIFS(rutas!$C$3:$C$200, "=" &amp; F$1, rutas!$D$3:$D$200, "=" &amp; $A33)&gt; 0, 1, 0)</f>
        <v>0</v>
      </c>
      <c r="G33" s="24">
        <f> IF(COUNTIFS(rutas!$C$3:$C$200, "=" &amp; $A33, rutas!$D$3:$D$200, "=" &amp; G$1) + COUNTIFS(rutas!$C$3:$C$200, "=" &amp; G$1, rutas!$D$3:$D$200, "=" &amp; $A33)&gt; 0, 1, 0)</f>
        <v>0</v>
      </c>
      <c r="H33" s="24">
        <f> IF(COUNTIFS(rutas!$C$3:$C$200, "=" &amp; $A33, rutas!$D$3:$D$200, "=" &amp; H$1) + COUNTIFS(rutas!$C$3:$C$200, "=" &amp; H$1, rutas!$D$3:$D$200, "=" &amp; $A33)&gt; 0, 1, 0)</f>
        <v>0</v>
      </c>
      <c r="I33" s="24">
        <f> IF(COUNTIFS(rutas!$C$3:$C$200, "=" &amp; $A33, rutas!$D$3:$D$200, "=" &amp; I$1) + COUNTIFS(rutas!$C$3:$C$200, "=" &amp; I$1, rutas!$D$3:$D$200, "=" &amp; $A33)&gt; 0, 1, 0)</f>
        <v>0</v>
      </c>
      <c r="J33" s="24">
        <f> IF(COUNTIFS(rutas!$C$3:$C$200, "=" &amp; $A33, rutas!$D$3:$D$200, "=" &amp; J$1) + COUNTIFS(rutas!$C$3:$C$200, "=" &amp; J$1, rutas!$D$3:$D$200, "=" &amp; $A33)&gt; 0, 1, 0)</f>
        <v>0</v>
      </c>
      <c r="K33" s="24">
        <f> IF(COUNTIFS(rutas!$C$3:$C$200, "=" &amp; $A33, rutas!$D$3:$D$200, "=" &amp; K$1) + COUNTIFS(rutas!$C$3:$C$200, "=" &amp; K$1, rutas!$D$3:$D$200, "=" &amp; $A33)&gt; 0, 1, 0)</f>
        <v>0</v>
      </c>
      <c r="L33" s="24">
        <f> IF(COUNTIFS(rutas!$C$3:$C$200, "=" &amp; $A33, rutas!$D$3:$D$200, "=" &amp; L$1) + COUNTIFS(rutas!$C$3:$C$200, "=" &amp; L$1, rutas!$D$3:$D$200, "=" &amp; $A33)&gt; 0, 1, 0)</f>
        <v>0</v>
      </c>
      <c r="M33" s="24">
        <f> IF(COUNTIFS(rutas!$C$3:$C$200, "=" &amp; $A33, rutas!$D$3:$D$200, "=" &amp; M$1) + COUNTIFS(rutas!$C$3:$C$200, "=" &amp; M$1, rutas!$D$3:$D$200, "=" &amp; $A33)&gt; 0, 1, 0)</f>
        <v>0</v>
      </c>
      <c r="N33" s="24">
        <f> IF(COUNTIFS(rutas!$C$3:$C$200, "=" &amp; $A33, rutas!$D$3:$D$200, "=" &amp; N$1) + COUNTIFS(rutas!$C$3:$C$200, "=" &amp; N$1, rutas!$D$3:$D$200, "=" &amp; $A33)&gt; 0, 1, 0)</f>
        <v>0</v>
      </c>
      <c r="O33" s="24">
        <f> IF(COUNTIFS(rutas!$C$3:$C$200, "=" &amp; $A33, rutas!$D$3:$D$200, "=" &amp; O$1) + COUNTIFS(rutas!$C$3:$C$200, "=" &amp; O$1, rutas!$D$3:$D$200, "=" &amp; $A33)&gt; 0, 1, 0)</f>
        <v>0</v>
      </c>
      <c r="P33" s="24">
        <f> IF(COUNTIFS(rutas!$C$3:$C$200, "=" &amp; $A33, rutas!$D$3:$D$200, "=" &amp; P$1) + COUNTIFS(rutas!$C$3:$C$200, "=" &amp; P$1, rutas!$D$3:$D$200, "=" &amp; $A33)&gt; 0, 1, 0)</f>
        <v>0</v>
      </c>
      <c r="Q33" s="24">
        <f> IF(COUNTIFS(rutas!$C$3:$C$200, "=" &amp; $A33, rutas!$D$3:$D$200, "=" &amp; Q$1) + COUNTIFS(rutas!$C$3:$C$200, "=" &amp; Q$1, rutas!$D$3:$D$200, "=" &amp; $A33)&gt; 0, 1, 0)</f>
        <v>0</v>
      </c>
      <c r="R33" s="24">
        <f> IF(COUNTIFS(rutas!$C$3:$C$200, "=" &amp; $A33, rutas!$D$3:$D$200, "=" &amp; R$1) + COUNTIFS(rutas!$C$3:$C$200, "=" &amp; R$1, rutas!$D$3:$D$200, "=" &amp; $A33)&gt; 0, 1, 0)</f>
        <v>0</v>
      </c>
      <c r="S33" s="24">
        <f> IF(COUNTIFS(rutas!$C$3:$C$200, "=" &amp; $A33, rutas!$D$3:$D$200, "=" &amp; S$1) + COUNTIFS(rutas!$C$3:$C$200, "=" &amp; S$1, rutas!$D$3:$D$200, "=" &amp; $A33)&gt; 0, 1, 0)</f>
        <v>0</v>
      </c>
      <c r="T33" s="24">
        <f> IF(COUNTIFS(rutas!$C$3:$C$200, "=" &amp; $A33, rutas!$D$3:$D$200, "=" &amp; T$1) + COUNTIFS(rutas!$C$3:$C$200, "=" &amp; T$1, rutas!$D$3:$D$200, "=" &amp; $A33)&gt; 0, 1, 0)</f>
        <v>0</v>
      </c>
      <c r="U33" s="24">
        <f> IF(COUNTIFS(rutas!$C$3:$C$200, "=" &amp; $A33, rutas!$D$3:$D$200, "=" &amp; U$1) + COUNTIFS(rutas!$C$3:$C$200, "=" &amp; U$1, rutas!$D$3:$D$200, "=" &amp; $A33)&gt; 0, 1, 0)</f>
        <v>0</v>
      </c>
      <c r="V33" s="24">
        <f> IF(COUNTIFS(rutas!$C$3:$C$200, "=" &amp; $A33, rutas!$D$3:$D$200, "=" &amp; V$1) + COUNTIFS(rutas!$C$3:$C$200, "=" &amp; V$1, rutas!$D$3:$D$200, "=" &amp; $A33)&gt; 0, 1, 0)</f>
        <v>0</v>
      </c>
      <c r="W33" s="24">
        <f> IF(COUNTIFS(rutas!$C$3:$C$200, "=" &amp; $A33, rutas!$D$3:$D$200, "=" &amp; W$1) + COUNTIFS(rutas!$C$3:$C$200, "=" &amp; W$1, rutas!$D$3:$D$200, "=" &amp; $A33)&gt; 0, 1, 0)</f>
        <v>0</v>
      </c>
      <c r="X33" s="24">
        <f> IF(COUNTIFS(rutas!$C$3:$C$200, "=" &amp; $A33, rutas!$D$3:$D$200, "=" &amp; X$1) + COUNTIFS(rutas!$C$3:$C$200, "=" &amp; X$1, rutas!$D$3:$D$200, "=" &amp; $A33)&gt; 0, 1, 0)</f>
        <v>0</v>
      </c>
      <c r="Y33" s="24">
        <f> IF(COUNTIFS(rutas!$C$3:$C$200, "=" &amp; $A33, rutas!$D$3:$D$200, "=" &amp; Y$1) + COUNTIFS(rutas!$C$3:$C$200, "=" &amp; Y$1, rutas!$D$3:$D$200, "=" &amp; $A33)&gt; 0, 1, 0)</f>
        <v>0</v>
      </c>
      <c r="Z33" s="24">
        <f> IF(COUNTIFS(rutas!$C$3:$C$200, "=" &amp; $A33, rutas!$D$3:$D$200, "=" &amp; Z$1) + COUNTIFS(rutas!$C$3:$C$200, "=" &amp; Z$1, rutas!$D$3:$D$200, "=" &amp; $A33)&gt; 0, 1, 0)</f>
        <v>0</v>
      </c>
      <c r="AA33" s="24">
        <f> IF(COUNTIFS(rutas!$C$3:$C$200, "=" &amp; $A33, rutas!$D$3:$D$200, "=" &amp; AA$1) + COUNTIFS(rutas!$C$3:$C$200, "=" &amp; AA$1, rutas!$D$3:$D$200, "=" &amp; $A33)&gt; 0, 1, 0)</f>
        <v>0</v>
      </c>
      <c r="AB33" s="24">
        <f> IF(COUNTIFS(rutas!$C$3:$C$200, "=" &amp; $A33, rutas!$D$3:$D$200, "=" &amp; AB$1) + COUNTIFS(rutas!$C$3:$C$200, "=" &amp; AB$1, rutas!$D$3:$D$200, "=" &amp; $A33)&gt; 0, 1, 0)</f>
        <v>0</v>
      </c>
      <c r="AC33" s="24">
        <f> IF(COUNTIFS(rutas!$C$3:$C$200, "=" &amp; $A33, rutas!$D$3:$D$200, "=" &amp; AC$1) + COUNTIFS(rutas!$C$3:$C$200, "=" &amp; AC$1, rutas!$D$3:$D$200, "=" &amp; $A33)&gt; 0, 1, 0)</f>
        <v>0</v>
      </c>
      <c r="AD33" s="24">
        <f> IF(COUNTIFS(rutas!$C$3:$C$200, "=" &amp; $A33, rutas!$D$3:$D$200, "=" &amp; AD$1) + COUNTIFS(rutas!$C$3:$C$200, "=" &amp; AD$1, rutas!$D$3:$D$200, "=" &amp; $A33)&gt; 0, 1, 0)</f>
        <v>0</v>
      </c>
      <c r="AE33" s="24">
        <f> IF(COUNTIFS(rutas!$C$3:$C$200, "=" &amp; $A33, rutas!$D$3:$D$200, "=" &amp; AE$1) + COUNTIFS(rutas!$C$3:$C$200, "=" &amp; AE$1, rutas!$D$3:$D$200, "=" &amp; $A33)&gt; 0, 1, 0)</f>
        <v>0</v>
      </c>
      <c r="AF33" s="24">
        <f> IF(COUNTIFS(rutas!$C$3:$C$200, "=" &amp; $A33, rutas!$D$3:$D$200, "=" &amp; AF$1) + COUNTIFS(rutas!$C$3:$C$200, "=" &amp; AF$1, rutas!$D$3:$D$200, "=" &amp; $A33)&gt; 0, 1, 0)</f>
        <v>1</v>
      </c>
      <c r="AG33" s="24">
        <f> IF(COUNTIFS(rutas!$C$3:$C$200, "=" &amp; $A33, rutas!$D$3:$D$200, "=" &amp; AG$1) + COUNTIFS(rutas!$C$3:$C$200, "=" &amp; AG$1, rutas!$D$3:$D$200, "=" &amp; $A33)&gt; 0, 1, 0)</f>
        <v>0</v>
      </c>
      <c r="AH33" s="24">
        <f> IF(COUNTIFS(rutas!$C$3:$C$200, "=" &amp; $A33, rutas!$D$3:$D$200, "=" &amp; AH$1) + COUNTIFS(rutas!$C$3:$C$200, "=" &amp; AH$1, rutas!$D$3:$D$200, "=" &amp; $A33)&gt; 0, 1, 0)</f>
        <v>0</v>
      </c>
      <c r="AI33" s="24">
        <f> IF(COUNTIFS(rutas!$C$3:$C$200, "=" &amp; $A33, rutas!$D$3:$D$200, "=" &amp; AI$1) + COUNTIFS(rutas!$C$3:$C$200, "=" &amp; AI$1, rutas!$D$3:$D$200, "=" &amp; $A33)&gt; 0, 1, 0)</f>
        <v>0</v>
      </c>
      <c r="AJ33" s="24">
        <f> IF(COUNTIFS(rutas!$C$3:$C$200, "=" &amp; $A33, rutas!$D$3:$D$200, "=" &amp; AJ$1) + COUNTIFS(rutas!$C$3:$C$200, "=" &amp; AJ$1, rutas!$D$3:$D$200, "=" &amp; $A33)&gt; 0, 1, 0)</f>
        <v>0</v>
      </c>
      <c r="AK33" s="24">
        <f> IF(COUNTIFS(rutas!$C$3:$C$200, "=" &amp; $A33, rutas!$D$3:$D$200, "=" &amp; AK$1) + COUNTIFS(rutas!$C$3:$C$200, "=" &amp; AK$1, rutas!$D$3:$D$200, "=" &amp; $A33)&gt; 0, 1, 0)</f>
        <v>0</v>
      </c>
      <c r="AL33" s="24">
        <f> IF(COUNTIFS(rutas!$C$3:$C$200, "=" &amp; $A33, rutas!$D$3:$D$200, "=" &amp; AL$1) + COUNTIFS(rutas!$C$3:$C$200, "=" &amp; AL$1, rutas!$D$3:$D$200, "=" &amp; $A33)&gt; 0, 1, 0)</f>
        <v>0</v>
      </c>
      <c r="AM33" s="24">
        <f> IF(COUNTIFS(rutas!$C$3:$C$200, "=" &amp; $A33, rutas!$D$3:$D$200, "=" &amp; AM$1) + COUNTIFS(rutas!$C$3:$C$200, "=" &amp; AM$1, rutas!$D$3:$D$200, "=" &amp; $A33)&gt; 0, 1, 0)</f>
        <v>0</v>
      </c>
      <c r="AN33" s="24">
        <f> IF(COUNTIFS(rutas!$C$3:$C$200, "=" &amp; $A33, rutas!$D$3:$D$200, "=" &amp; AN$1) + COUNTIFS(rutas!$C$3:$C$200, "=" &amp; AN$1, rutas!$D$3:$D$200, "=" &amp; $A33)&gt; 0, 1, 0)</f>
        <v>0</v>
      </c>
      <c r="AO33" s="24">
        <f> IF(COUNTIFS(rutas!$C$3:$C$200, "=" &amp; $A33, rutas!$D$3:$D$200, "=" &amp; AO$1) + COUNTIFS(rutas!$C$3:$C$200, "=" &amp; AO$1, rutas!$D$3:$D$200, "=" &amp; $A33)&gt; 0, 1, 0)</f>
        <v>0</v>
      </c>
      <c r="AP33" s="24">
        <f> IF(COUNTIFS(rutas!$C$3:$C$200, "=" &amp; $A33, rutas!$D$3:$D$200, "=" &amp; AP$1) + COUNTIFS(rutas!$C$3:$C$200, "=" &amp; AP$1, rutas!$D$3:$D$200, "=" &amp; $A33)&gt; 0, 1, 0)</f>
        <v>0</v>
      </c>
      <c r="AQ33" s="24">
        <f> IF(COUNTIFS(rutas!$C$3:$C$200, "=" &amp; $A33, rutas!$D$3:$D$200, "=" &amp; AQ$1) + COUNTIFS(rutas!$C$3:$C$200, "=" &amp; AQ$1, rutas!$D$3:$D$200, "=" &amp; $A33)&gt; 0, 1, 0)</f>
        <v>0</v>
      </c>
      <c r="AR33" s="24">
        <f> IF(COUNTIFS(rutas!$C$3:$C$200, "=" &amp; $A33, rutas!$D$3:$D$200, "=" &amp; AR$1) + COUNTIFS(rutas!$C$3:$C$200, "=" &amp; AR$1, rutas!$D$3:$D$200, "=" &amp; $A33)&gt; 0, 1, 0)</f>
        <v>1</v>
      </c>
      <c r="AS33" s="24">
        <f> IF(COUNTIFS(rutas!$C$3:$C$200, "=" &amp; $A33, rutas!$D$3:$D$200, "=" &amp; AS$1) + COUNTIFS(rutas!$C$3:$C$200, "=" &amp; AS$1, rutas!$D$3:$D$200, "=" &amp; $A33)&gt; 0, 1, 0)</f>
        <v>0</v>
      </c>
      <c r="AT33" s="24">
        <f> IF(COUNTIFS(rutas!$C$3:$C$200, "=" &amp; $A33, rutas!$D$3:$D$200, "=" &amp; AT$1) + COUNTIFS(rutas!$C$3:$C$200, "=" &amp; AT$1, rutas!$D$3:$D$200, "=" &amp; $A33)&gt; 0, 1, 0)</f>
        <v>0</v>
      </c>
      <c r="AU33" s="24">
        <f> IF(COUNTIFS(rutas!$C$3:$C$200, "=" &amp; $A33, rutas!$D$3:$D$200, "=" &amp; AU$1) + COUNTIFS(rutas!$C$3:$C$200, "=" &amp; AU$1, rutas!$D$3:$D$200, "=" &amp; $A33)&gt; 0, 1, 0)</f>
        <v>0</v>
      </c>
      <c r="AV33" s="24">
        <f> IF(COUNTIFS(rutas!$C$3:$C$200, "=" &amp; $A33, rutas!$D$3:$D$200, "=" &amp; AV$1) + COUNTIFS(rutas!$C$3:$C$200, "=" &amp; AV$1, rutas!$D$3:$D$200, "=" &amp; $A33)&gt; 0, 1, 0)</f>
        <v>0</v>
      </c>
      <c r="AW33" s="24">
        <f> IF(COUNTIFS(rutas!$C$3:$C$200, "=" &amp; $A33, rutas!$D$3:$D$200, "=" &amp; AW$1) + COUNTIFS(rutas!$C$3:$C$200, "=" &amp; AW$1, rutas!$D$3:$D$200, "=" &amp; $A33)&gt; 0, 1, 0)</f>
        <v>0</v>
      </c>
      <c r="AX33" s="24">
        <f> IF(COUNTIFS(rutas!$C$3:$C$200, "=" &amp; $A33, rutas!$D$3:$D$200, "=" &amp; AX$1) + COUNTIFS(rutas!$C$3:$C$200, "=" &amp; AX$1, rutas!$D$3:$D$200, "=" &amp; $A33)&gt; 0, 1, 0)</f>
        <v>0</v>
      </c>
      <c r="AY33" s="24">
        <f> IF(COUNTIFS(rutas!$C$3:$C$200, "=" &amp; $A33, rutas!$D$3:$D$200, "=" &amp; AY$1) + COUNTIFS(rutas!$C$3:$C$200, "=" &amp; AY$1, rutas!$D$3:$D$200, "=" &amp; $A33)&gt; 0, 1, 0)</f>
        <v>0</v>
      </c>
      <c r="AZ33" s="24">
        <f> IF(COUNTIFS(rutas!$C$3:$C$200, "=" &amp; $A33, rutas!$D$3:$D$200, "=" &amp; AZ$1) + COUNTIFS(rutas!$C$3:$C$200, "=" &amp; AZ$1, rutas!$D$3:$D$200, "=" &amp; $A33)&gt; 0, 1, 0)</f>
        <v>0</v>
      </c>
      <c r="BA33" s="24">
        <f> IF(COUNTIFS(rutas!$C$3:$C$200, "=" &amp; $A33, rutas!$D$3:$D$200, "=" &amp; BA$1) + COUNTIFS(rutas!$C$3:$C$200, "=" &amp; BA$1, rutas!$D$3:$D$200, "=" &amp; $A33)&gt; 0, 1, 0)</f>
        <v>0</v>
      </c>
      <c r="BB33" s="24">
        <f> IF(COUNTIFS(rutas!$C$3:$C$200, "=" &amp; $A33, rutas!$D$3:$D$200, "=" &amp; BB$1) + COUNTIFS(rutas!$C$3:$C$200, "=" &amp; BB$1, rutas!$D$3:$D$200, "=" &amp; $A33)&gt; 0, 1, 0)</f>
        <v>0</v>
      </c>
      <c r="BC33" s="24">
        <f> IF(COUNTIFS(rutas!$C$3:$C$200, "=" &amp; $A33, rutas!$D$3:$D$200, "=" &amp; BC$1) + COUNTIFS(rutas!$C$3:$C$200, "=" &amp; BC$1, rutas!$D$3:$D$200, "=" &amp; $A33)&gt; 0, 1, 0)</f>
        <v>0</v>
      </c>
      <c r="BD33" s="24">
        <f> IF(COUNTIFS(rutas!$C$3:$C$200, "=" &amp; $A33, rutas!$D$3:$D$200, "=" &amp; BD$1) + COUNTIFS(rutas!$C$3:$C$200, "=" &amp; BD$1, rutas!$D$3:$D$200, "=" &amp; $A33)&gt; 0, 1, 0)</f>
        <v>0</v>
      </c>
      <c r="BE33" s="24">
        <f> IF(COUNTIFS(rutas!$C$3:$C$200, "=" &amp; $A33, rutas!$D$3:$D$200, "=" &amp; BE$1) + COUNTIFS(rutas!$C$3:$C$200, "=" &amp; BE$1, rutas!$D$3:$D$200, "=" &amp; $A33)&gt; 0, 1, 0)</f>
        <v>0</v>
      </c>
      <c r="BF33" s="24">
        <f> IF(COUNTIFS(rutas!$C$3:$C$200, "=" &amp; $A33, rutas!$D$3:$D$200, "=" &amp; BF$1) + COUNTIFS(rutas!$C$3:$C$200, "=" &amp; BF$1, rutas!$D$3:$D$200, "=" &amp; $A33)&gt; 0, 1, 0)</f>
        <v>0</v>
      </c>
      <c r="BG33" s="24">
        <f> IF(COUNTIFS(rutas!$C$3:$C$200, "=" &amp; $A33, rutas!$D$3:$D$200, "=" &amp; BG$1) + COUNTIFS(rutas!$C$3:$C$200, "=" &amp; BG$1, rutas!$D$3:$D$200, "=" &amp; $A33)&gt; 0, 1, 0)</f>
        <v>1</v>
      </c>
      <c r="BH33" s="24">
        <f> IF(COUNTIFS(rutas!$C$3:$C$200, "=" &amp; $A33, rutas!$D$3:$D$200, "=" &amp; BH$1) + COUNTIFS(rutas!$C$3:$C$200, "=" &amp; BH$1, rutas!$D$3:$D$200, "=" &amp; $A33)&gt; 0, 1, 0)</f>
        <v>1</v>
      </c>
      <c r="BI33" s="24">
        <f> IF(COUNTIFS(rutas!$C$3:$C$200, "=" &amp; $A33, rutas!$D$3:$D$200, "=" &amp; BI$1) + COUNTIFS(rutas!$C$3:$C$200, "=" &amp; BI$1, rutas!$D$3:$D$200, "=" &amp; $A33)&gt; 0, 1, 0)</f>
        <v>0</v>
      </c>
      <c r="BJ33" s="24">
        <f> IF(COUNTIFS(rutas!$C$3:$C$200, "=" &amp; $A33, rutas!$D$3:$D$200, "=" &amp; BJ$1) + COUNTIFS(rutas!$C$3:$C$200, "=" &amp; BJ$1, rutas!$D$3:$D$200, "=" &amp; $A33)&gt; 0, 1, 0)</f>
        <v>0</v>
      </c>
      <c r="BK33" s="24">
        <f> IF(COUNTIFS(rutas!$C$3:$C$200, "=" &amp; $A33, rutas!$D$3:$D$200, "=" &amp; BK$1) + COUNTIFS(rutas!$C$3:$C$200, "=" &amp; BK$1, rutas!$D$3:$D$200, "=" &amp; $A33)&gt; 0, 1, 0)</f>
        <v>0</v>
      </c>
      <c r="BL33" s="24">
        <f> IF(COUNTIFS(rutas!$C$3:$C$200, "=" &amp; $A33, rutas!$D$3:$D$200, "=" &amp; BL$1) + COUNTIFS(rutas!$C$3:$C$200, "=" &amp; BL$1, rutas!$D$3:$D$200, "=" &amp; $A33)&gt; 0, 1, 0)</f>
        <v>0</v>
      </c>
    </row>
    <row r="34">
      <c r="A34" s="21" t="s">
        <v>37</v>
      </c>
      <c r="B34" s="24">
        <f> IF(COUNTIFS(rutas!$C$3:$C$200, "=" &amp; $A34, rutas!$D$3:$D$200, "=" &amp; B$1) + COUNTIFS(rutas!$C$3:$C$200, "=" &amp; B$1, rutas!$D$3:$D$200, "=" &amp; $A34)&gt; 0, 1, 0)</f>
        <v>0</v>
      </c>
      <c r="C34" s="24">
        <f> IF(COUNTIFS(rutas!$C$3:$C$200, "=" &amp; $A34, rutas!$D$3:$D$200, "=" &amp; C$1) + COUNTIFS(rutas!$C$3:$C$200, "=" &amp; C$1, rutas!$D$3:$D$200, "=" &amp; $A34)&gt; 0, 1, 0)</f>
        <v>1</v>
      </c>
      <c r="D34" s="24">
        <f> IF(COUNTIFS(rutas!$C$3:$C$200, "=" &amp; $A34, rutas!$D$3:$D$200, "=" &amp; D$1) + COUNTIFS(rutas!$C$3:$C$200, "=" &amp; D$1, rutas!$D$3:$D$200, "=" &amp; $A34)&gt; 0, 1, 0)</f>
        <v>0</v>
      </c>
      <c r="E34" s="24">
        <f> IF(COUNTIFS(rutas!$C$3:$C$200, "=" &amp; $A34, rutas!$D$3:$D$200, "=" &amp; E$1) + COUNTIFS(rutas!$C$3:$C$200, "=" &amp; E$1, rutas!$D$3:$D$200, "=" &amp; $A34)&gt; 0, 1, 0)</f>
        <v>0</v>
      </c>
      <c r="F34" s="24">
        <f> IF(COUNTIFS(rutas!$C$3:$C$200, "=" &amp; $A34, rutas!$D$3:$D$200, "=" &amp; F$1) + COUNTIFS(rutas!$C$3:$C$200, "=" &amp; F$1, rutas!$D$3:$D$200, "=" &amp; $A34)&gt; 0, 1, 0)</f>
        <v>0</v>
      </c>
      <c r="G34" s="24">
        <f> IF(COUNTIFS(rutas!$C$3:$C$200, "=" &amp; $A34, rutas!$D$3:$D$200, "=" &amp; G$1) + COUNTIFS(rutas!$C$3:$C$200, "=" &amp; G$1, rutas!$D$3:$D$200, "=" &amp; $A34)&gt; 0, 1, 0)</f>
        <v>0</v>
      </c>
      <c r="H34" s="24">
        <f> IF(COUNTIFS(rutas!$C$3:$C$200, "=" &amp; $A34, rutas!$D$3:$D$200, "=" &amp; H$1) + COUNTIFS(rutas!$C$3:$C$200, "=" &amp; H$1, rutas!$D$3:$D$200, "=" &amp; $A34)&gt; 0, 1, 0)</f>
        <v>0</v>
      </c>
      <c r="I34" s="24">
        <f> IF(COUNTIFS(rutas!$C$3:$C$200, "=" &amp; $A34, rutas!$D$3:$D$200, "=" &amp; I$1) + COUNTIFS(rutas!$C$3:$C$200, "=" &amp; I$1, rutas!$D$3:$D$200, "=" &amp; $A34)&gt; 0, 1, 0)</f>
        <v>0</v>
      </c>
      <c r="J34" s="24">
        <f> IF(COUNTIFS(rutas!$C$3:$C$200, "=" &amp; $A34, rutas!$D$3:$D$200, "=" &amp; J$1) + COUNTIFS(rutas!$C$3:$C$200, "=" &amp; J$1, rutas!$D$3:$D$200, "=" &amp; $A34)&gt; 0, 1, 0)</f>
        <v>0</v>
      </c>
      <c r="K34" s="24">
        <f> IF(COUNTIFS(rutas!$C$3:$C$200, "=" &amp; $A34, rutas!$D$3:$D$200, "=" &amp; K$1) + COUNTIFS(rutas!$C$3:$C$200, "=" &amp; K$1, rutas!$D$3:$D$200, "=" &amp; $A34)&gt; 0, 1, 0)</f>
        <v>0</v>
      </c>
      <c r="L34" s="24">
        <f> IF(COUNTIFS(rutas!$C$3:$C$200, "=" &amp; $A34, rutas!$D$3:$D$200, "=" &amp; L$1) + COUNTIFS(rutas!$C$3:$C$200, "=" &amp; L$1, rutas!$D$3:$D$200, "=" &amp; $A34)&gt; 0, 1, 0)</f>
        <v>0</v>
      </c>
      <c r="M34" s="24">
        <f> IF(COUNTIFS(rutas!$C$3:$C$200, "=" &amp; $A34, rutas!$D$3:$D$200, "=" &amp; M$1) + COUNTIFS(rutas!$C$3:$C$200, "=" &amp; M$1, rutas!$D$3:$D$200, "=" &amp; $A34)&gt; 0, 1, 0)</f>
        <v>0</v>
      </c>
      <c r="N34" s="24">
        <f> IF(COUNTIFS(rutas!$C$3:$C$200, "=" &amp; $A34, rutas!$D$3:$D$200, "=" &amp; N$1) + COUNTIFS(rutas!$C$3:$C$200, "=" &amp; N$1, rutas!$D$3:$D$200, "=" &amp; $A34)&gt; 0, 1, 0)</f>
        <v>0</v>
      </c>
      <c r="O34" s="24">
        <f> IF(COUNTIFS(rutas!$C$3:$C$200, "=" &amp; $A34, rutas!$D$3:$D$200, "=" &amp; O$1) + COUNTIFS(rutas!$C$3:$C$200, "=" &amp; O$1, rutas!$D$3:$D$200, "=" &amp; $A34)&gt; 0, 1, 0)</f>
        <v>0</v>
      </c>
      <c r="P34" s="24">
        <f> IF(COUNTIFS(rutas!$C$3:$C$200, "=" &amp; $A34, rutas!$D$3:$D$200, "=" &amp; P$1) + COUNTIFS(rutas!$C$3:$C$200, "=" &amp; P$1, rutas!$D$3:$D$200, "=" &amp; $A34)&gt; 0, 1, 0)</f>
        <v>0</v>
      </c>
      <c r="Q34" s="24">
        <f> IF(COUNTIFS(rutas!$C$3:$C$200, "=" &amp; $A34, rutas!$D$3:$D$200, "=" &amp; Q$1) + COUNTIFS(rutas!$C$3:$C$200, "=" &amp; Q$1, rutas!$D$3:$D$200, "=" &amp; $A34)&gt; 0, 1, 0)</f>
        <v>0</v>
      </c>
      <c r="R34" s="24">
        <f> IF(COUNTIFS(rutas!$C$3:$C$200, "=" &amp; $A34, rutas!$D$3:$D$200, "=" &amp; R$1) + COUNTIFS(rutas!$C$3:$C$200, "=" &amp; R$1, rutas!$D$3:$D$200, "=" &amp; $A34)&gt; 0, 1, 0)</f>
        <v>0</v>
      </c>
      <c r="S34" s="24">
        <f> IF(COUNTIFS(rutas!$C$3:$C$200, "=" &amp; $A34, rutas!$D$3:$D$200, "=" &amp; S$1) + COUNTIFS(rutas!$C$3:$C$200, "=" &amp; S$1, rutas!$D$3:$D$200, "=" &amp; $A34)&gt; 0, 1, 0)</f>
        <v>0</v>
      </c>
      <c r="T34" s="24">
        <f> IF(COUNTIFS(rutas!$C$3:$C$200, "=" &amp; $A34, rutas!$D$3:$D$200, "=" &amp; T$1) + COUNTIFS(rutas!$C$3:$C$200, "=" &amp; T$1, rutas!$D$3:$D$200, "=" &amp; $A34)&gt; 0, 1, 0)</f>
        <v>0</v>
      </c>
      <c r="U34" s="24">
        <f> IF(COUNTIFS(rutas!$C$3:$C$200, "=" &amp; $A34, rutas!$D$3:$D$200, "=" &amp; U$1) + COUNTIFS(rutas!$C$3:$C$200, "=" &amp; U$1, rutas!$D$3:$D$200, "=" &amp; $A34)&gt; 0, 1, 0)</f>
        <v>0</v>
      </c>
      <c r="V34" s="24">
        <f> IF(COUNTIFS(rutas!$C$3:$C$200, "=" &amp; $A34, rutas!$D$3:$D$200, "=" &amp; V$1) + COUNTIFS(rutas!$C$3:$C$200, "=" &amp; V$1, rutas!$D$3:$D$200, "=" &amp; $A34)&gt; 0, 1, 0)</f>
        <v>0</v>
      </c>
      <c r="W34" s="24">
        <f> IF(COUNTIFS(rutas!$C$3:$C$200, "=" &amp; $A34, rutas!$D$3:$D$200, "=" &amp; W$1) + COUNTIFS(rutas!$C$3:$C$200, "=" &amp; W$1, rutas!$D$3:$D$200, "=" &amp; $A34)&gt; 0, 1, 0)</f>
        <v>0</v>
      </c>
      <c r="X34" s="24">
        <f> IF(COUNTIFS(rutas!$C$3:$C$200, "=" &amp; $A34, rutas!$D$3:$D$200, "=" &amp; X$1) + COUNTIFS(rutas!$C$3:$C$200, "=" &amp; X$1, rutas!$D$3:$D$200, "=" &amp; $A34)&gt; 0, 1, 0)</f>
        <v>0</v>
      </c>
      <c r="Y34" s="24">
        <f> IF(COUNTIFS(rutas!$C$3:$C$200, "=" &amp; $A34, rutas!$D$3:$D$200, "=" &amp; Y$1) + COUNTIFS(rutas!$C$3:$C$200, "=" &amp; Y$1, rutas!$D$3:$D$200, "=" &amp; $A34)&gt; 0, 1, 0)</f>
        <v>0</v>
      </c>
      <c r="Z34" s="24">
        <f> IF(COUNTIFS(rutas!$C$3:$C$200, "=" &amp; $A34, rutas!$D$3:$D$200, "=" &amp; Z$1) + COUNTIFS(rutas!$C$3:$C$200, "=" &amp; Z$1, rutas!$D$3:$D$200, "=" &amp; $A34)&gt; 0, 1, 0)</f>
        <v>0</v>
      </c>
      <c r="AA34" s="24">
        <f> IF(COUNTIFS(rutas!$C$3:$C$200, "=" &amp; $A34, rutas!$D$3:$D$200, "=" &amp; AA$1) + COUNTIFS(rutas!$C$3:$C$200, "=" &amp; AA$1, rutas!$D$3:$D$200, "=" &amp; $A34)&gt; 0, 1, 0)</f>
        <v>0</v>
      </c>
      <c r="AB34" s="24">
        <f> IF(COUNTIFS(rutas!$C$3:$C$200, "=" &amp; $A34, rutas!$D$3:$D$200, "=" &amp; AB$1) + COUNTIFS(rutas!$C$3:$C$200, "=" &amp; AB$1, rutas!$D$3:$D$200, "=" &amp; $A34)&gt; 0, 1, 0)</f>
        <v>0</v>
      </c>
      <c r="AC34" s="24">
        <f> IF(COUNTIFS(rutas!$C$3:$C$200, "=" &amp; $A34, rutas!$D$3:$D$200, "=" &amp; AC$1) + COUNTIFS(rutas!$C$3:$C$200, "=" &amp; AC$1, rutas!$D$3:$D$200, "=" &amp; $A34)&gt; 0, 1, 0)</f>
        <v>0</v>
      </c>
      <c r="AD34" s="24">
        <f> IF(COUNTIFS(rutas!$C$3:$C$200, "=" &amp; $A34, rutas!$D$3:$D$200, "=" &amp; AD$1) + COUNTIFS(rutas!$C$3:$C$200, "=" &amp; AD$1, rutas!$D$3:$D$200, "=" &amp; $A34)&gt; 0, 1, 0)</f>
        <v>0</v>
      </c>
      <c r="AE34" s="24">
        <f> IF(COUNTIFS(rutas!$C$3:$C$200, "=" &amp; $A34, rutas!$D$3:$D$200, "=" &amp; AE$1) + COUNTIFS(rutas!$C$3:$C$200, "=" &amp; AE$1, rutas!$D$3:$D$200, "=" &amp; $A34)&gt; 0, 1, 0)</f>
        <v>0</v>
      </c>
      <c r="AF34" s="24">
        <f> IF(COUNTIFS(rutas!$C$3:$C$200, "=" &amp; $A34, rutas!$D$3:$D$200, "=" &amp; AF$1) + COUNTIFS(rutas!$C$3:$C$200, "=" &amp; AF$1, rutas!$D$3:$D$200, "=" &amp; $A34)&gt; 0, 1, 0)</f>
        <v>0</v>
      </c>
      <c r="AG34" s="24">
        <f> IF(COUNTIFS(rutas!$C$3:$C$200, "=" &amp; $A34, rutas!$D$3:$D$200, "=" &amp; AG$1) + COUNTIFS(rutas!$C$3:$C$200, "=" &amp; AG$1, rutas!$D$3:$D$200, "=" &amp; $A34)&gt; 0, 1, 0)</f>
        <v>0</v>
      </c>
      <c r="AH34" s="24">
        <f> IF(COUNTIFS(rutas!$C$3:$C$200, "=" &amp; $A34, rutas!$D$3:$D$200, "=" &amp; AH$1) + COUNTIFS(rutas!$C$3:$C$200, "=" &amp; AH$1, rutas!$D$3:$D$200, "=" &amp; $A34)&gt; 0, 1, 0)</f>
        <v>0</v>
      </c>
      <c r="AI34" s="24">
        <f> IF(COUNTIFS(rutas!$C$3:$C$200, "=" &amp; $A34, rutas!$D$3:$D$200, "=" &amp; AI$1) + COUNTIFS(rutas!$C$3:$C$200, "=" &amp; AI$1, rutas!$D$3:$D$200, "=" &amp; $A34)&gt; 0, 1, 0)</f>
        <v>0</v>
      </c>
      <c r="AJ34" s="24">
        <f> IF(COUNTIFS(rutas!$C$3:$C$200, "=" &amp; $A34, rutas!$D$3:$D$200, "=" &amp; AJ$1) + COUNTIFS(rutas!$C$3:$C$200, "=" &amp; AJ$1, rutas!$D$3:$D$200, "=" &amp; $A34)&gt; 0, 1, 0)</f>
        <v>0</v>
      </c>
      <c r="AK34" s="24">
        <f> IF(COUNTIFS(rutas!$C$3:$C$200, "=" &amp; $A34, rutas!$D$3:$D$200, "=" &amp; AK$1) + COUNTIFS(rutas!$C$3:$C$200, "=" &amp; AK$1, rutas!$D$3:$D$200, "=" &amp; $A34)&gt; 0, 1, 0)</f>
        <v>0</v>
      </c>
      <c r="AL34" s="24">
        <f> IF(COUNTIFS(rutas!$C$3:$C$200, "=" &amp; $A34, rutas!$D$3:$D$200, "=" &amp; AL$1) + COUNTIFS(rutas!$C$3:$C$200, "=" &amp; AL$1, rutas!$D$3:$D$200, "=" &amp; $A34)&gt; 0, 1, 0)</f>
        <v>0</v>
      </c>
      <c r="AM34" s="24">
        <f> IF(COUNTIFS(rutas!$C$3:$C$200, "=" &amp; $A34, rutas!$D$3:$D$200, "=" &amp; AM$1) + COUNTIFS(rutas!$C$3:$C$200, "=" &amp; AM$1, rutas!$D$3:$D$200, "=" &amp; $A34)&gt; 0, 1, 0)</f>
        <v>0</v>
      </c>
      <c r="AN34" s="24">
        <f> IF(COUNTIFS(rutas!$C$3:$C$200, "=" &amp; $A34, rutas!$D$3:$D$200, "=" &amp; AN$1) + COUNTIFS(rutas!$C$3:$C$200, "=" &amp; AN$1, rutas!$D$3:$D$200, "=" &amp; $A34)&gt; 0, 1, 0)</f>
        <v>0</v>
      </c>
      <c r="AO34" s="24">
        <f> IF(COUNTIFS(rutas!$C$3:$C$200, "=" &amp; $A34, rutas!$D$3:$D$200, "=" &amp; AO$1) + COUNTIFS(rutas!$C$3:$C$200, "=" &amp; AO$1, rutas!$D$3:$D$200, "=" &amp; $A34)&gt; 0, 1, 0)</f>
        <v>0</v>
      </c>
      <c r="AP34" s="24">
        <f> IF(COUNTIFS(rutas!$C$3:$C$200, "=" &amp; $A34, rutas!$D$3:$D$200, "=" &amp; AP$1) + COUNTIFS(rutas!$C$3:$C$200, "=" &amp; AP$1, rutas!$D$3:$D$200, "=" &amp; $A34)&gt; 0, 1, 0)</f>
        <v>0</v>
      </c>
      <c r="AQ34" s="24">
        <f> IF(COUNTIFS(rutas!$C$3:$C$200, "=" &amp; $A34, rutas!$D$3:$D$200, "=" &amp; AQ$1) + COUNTIFS(rutas!$C$3:$C$200, "=" &amp; AQ$1, rutas!$D$3:$D$200, "=" &amp; $A34)&gt; 0, 1, 0)</f>
        <v>0</v>
      </c>
      <c r="AR34" s="24">
        <f> IF(COUNTIFS(rutas!$C$3:$C$200, "=" &amp; $A34, rutas!$D$3:$D$200, "=" &amp; AR$1) + COUNTIFS(rutas!$C$3:$C$200, "=" &amp; AR$1, rutas!$D$3:$D$200, "=" &amp; $A34)&gt; 0, 1, 0)</f>
        <v>0</v>
      </c>
      <c r="AS34" s="24">
        <f> IF(COUNTIFS(rutas!$C$3:$C$200, "=" &amp; $A34, rutas!$D$3:$D$200, "=" &amp; AS$1) + COUNTIFS(rutas!$C$3:$C$200, "=" &amp; AS$1, rutas!$D$3:$D$200, "=" &amp; $A34)&gt; 0, 1, 0)</f>
        <v>0</v>
      </c>
      <c r="AT34" s="24">
        <f> IF(COUNTIFS(rutas!$C$3:$C$200, "=" &amp; $A34, rutas!$D$3:$D$200, "=" &amp; AT$1) + COUNTIFS(rutas!$C$3:$C$200, "=" &amp; AT$1, rutas!$D$3:$D$200, "=" &amp; $A34)&gt; 0, 1, 0)</f>
        <v>0</v>
      </c>
      <c r="AU34" s="24">
        <f> IF(COUNTIFS(rutas!$C$3:$C$200, "=" &amp; $A34, rutas!$D$3:$D$200, "=" &amp; AU$1) + COUNTIFS(rutas!$C$3:$C$200, "=" &amp; AU$1, rutas!$D$3:$D$200, "=" &amp; $A34)&gt; 0, 1, 0)</f>
        <v>0</v>
      </c>
      <c r="AV34" s="24">
        <f> IF(COUNTIFS(rutas!$C$3:$C$200, "=" &amp; $A34, rutas!$D$3:$D$200, "=" &amp; AV$1) + COUNTIFS(rutas!$C$3:$C$200, "=" &amp; AV$1, rutas!$D$3:$D$200, "=" &amp; $A34)&gt; 0, 1, 0)</f>
        <v>0</v>
      </c>
      <c r="AW34" s="24">
        <f> IF(COUNTIFS(rutas!$C$3:$C$200, "=" &amp; $A34, rutas!$D$3:$D$200, "=" &amp; AW$1) + COUNTIFS(rutas!$C$3:$C$200, "=" &amp; AW$1, rutas!$D$3:$D$200, "=" &amp; $A34)&gt; 0, 1, 0)</f>
        <v>0</v>
      </c>
      <c r="AX34" s="24">
        <f> IF(COUNTIFS(rutas!$C$3:$C$200, "=" &amp; $A34, rutas!$D$3:$D$200, "=" &amp; AX$1) + COUNTIFS(rutas!$C$3:$C$200, "=" &amp; AX$1, rutas!$D$3:$D$200, "=" &amp; $A34)&gt; 0, 1, 0)</f>
        <v>0</v>
      </c>
      <c r="AY34" s="24">
        <f> IF(COUNTIFS(rutas!$C$3:$C$200, "=" &amp; $A34, rutas!$D$3:$D$200, "=" &amp; AY$1) + COUNTIFS(rutas!$C$3:$C$200, "=" &amp; AY$1, rutas!$D$3:$D$200, "=" &amp; $A34)&gt; 0, 1, 0)</f>
        <v>0</v>
      </c>
      <c r="AZ34" s="24">
        <f> IF(COUNTIFS(rutas!$C$3:$C$200, "=" &amp; $A34, rutas!$D$3:$D$200, "=" &amp; AZ$1) + COUNTIFS(rutas!$C$3:$C$200, "=" &amp; AZ$1, rutas!$D$3:$D$200, "=" &amp; $A34)&gt; 0, 1, 0)</f>
        <v>1</v>
      </c>
      <c r="BA34" s="24">
        <f> IF(COUNTIFS(rutas!$C$3:$C$200, "=" &amp; $A34, rutas!$D$3:$D$200, "=" &amp; BA$1) + COUNTIFS(rutas!$C$3:$C$200, "=" &amp; BA$1, rutas!$D$3:$D$200, "=" &amp; $A34)&gt; 0, 1, 0)</f>
        <v>0</v>
      </c>
      <c r="BB34" s="24">
        <f> IF(COUNTIFS(rutas!$C$3:$C$200, "=" &amp; $A34, rutas!$D$3:$D$200, "=" &amp; BB$1) + COUNTIFS(rutas!$C$3:$C$200, "=" &amp; BB$1, rutas!$D$3:$D$200, "=" &amp; $A34)&gt; 0, 1, 0)</f>
        <v>0</v>
      </c>
      <c r="BC34" s="24">
        <f> IF(COUNTIFS(rutas!$C$3:$C$200, "=" &amp; $A34, rutas!$D$3:$D$200, "=" &amp; BC$1) + COUNTIFS(rutas!$C$3:$C$200, "=" &amp; BC$1, rutas!$D$3:$D$200, "=" &amp; $A34)&gt; 0, 1, 0)</f>
        <v>0</v>
      </c>
      <c r="BD34" s="24">
        <f> IF(COUNTIFS(rutas!$C$3:$C$200, "=" &amp; $A34, rutas!$D$3:$D$200, "=" &amp; BD$1) + COUNTIFS(rutas!$C$3:$C$200, "=" &amp; BD$1, rutas!$D$3:$D$200, "=" &amp; $A34)&gt; 0, 1, 0)</f>
        <v>1</v>
      </c>
      <c r="BE34" s="24">
        <f> IF(COUNTIFS(rutas!$C$3:$C$200, "=" &amp; $A34, rutas!$D$3:$D$200, "=" &amp; BE$1) + COUNTIFS(rutas!$C$3:$C$200, "=" &amp; BE$1, rutas!$D$3:$D$200, "=" &amp; $A34)&gt; 0, 1, 0)</f>
        <v>0</v>
      </c>
      <c r="BF34" s="24">
        <f> IF(COUNTIFS(rutas!$C$3:$C$200, "=" &amp; $A34, rutas!$D$3:$D$200, "=" &amp; BF$1) + COUNTIFS(rutas!$C$3:$C$200, "=" &amp; BF$1, rutas!$D$3:$D$200, "=" &amp; $A34)&gt; 0, 1, 0)</f>
        <v>0</v>
      </c>
      <c r="BG34" s="24">
        <f> IF(COUNTIFS(rutas!$C$3:$C$200, "=" &amp; $A34, rutas!$D$3:$D$200, "=" &amp; BG$1) + COUNTIFS(rutas!$C$3:$C$200, "=" &amp; BG$1, rutas!$D$3:$D$200, "=" &amp; $A34)&gt; 0, 1, 0)</f>
        <v>0</v>
      </c>
      <c r="BH34" s="24">
        <f> IF(COUNTIFS(rutas!$C$3:$C$200, "=" &amp; $A34, rutas!$D$3:$D$200, "=" &amp; BH$1) + COUNTIFS(rutas!$C$3:$C$200, "=" &amp; BH$1, rutas!$D$3:$D$200, "=" &amp; $A34)&gt; 0, 1, 0)</f>
        <v>0</v>
      </c>
      <c r="BI34" s="24">
        <f> IF(COUNTIFS(rutas!$C$3:$C$200, "=" &amp; $A34, rutas!$D$3:$D$200, "=" &amp; BI$1) + COUNTIFS(rutas!$C$3:$C$200, "=" &amp; BI$1, rutas!$D$3:$D$200, "=" &amp; $A34)&gt; 0, 1, 0)</f>
        <v>0</v>
      </c>
      <c r="BJ34" s="24">
        <f> IF(COUNTIFS(rutas!$C$3:$C$200, "=" &amp; $A34, rutas!$D$3:$D$200, "=" &amp; BJ$1) + COUNTIFS(rutas!$C$3:$C$200, "=" &amp; BJ$1, rutas!$D$3:$D$200, "=" &amp; $A34)&gt; 0, 1, 0)</f>
        <v>0</v>
      </c>
      <c r="BK34" s="24">
        <f> IF(COUNTIFS(rutas!$C$3:$C$200, "=" &amp; $A34, rutas!$D$3:$D$200, "=" &amp; BK$1) + COUNTIFS(rutas!$C$3:$C$200, "=" &amp; BK$1, rutas!$D$3:$D$200, "=" &amp; $A34)&gt; 0, 1, 0)</f>
        <v>0</v>
      </c>
      <c r="BL34" s="24">
        <f> IF(COUNTIFS(rutas!$C$3:$C$200, "=" &amp; $A34, rutas!$D$3:$D$200, "=" &amp; BL$1) + COUNTIFS(rutas!$C$3:$C$200, "=" &amp; BL$1, rutas!$D$3:$D$200, "=" &amp; $A34)&gt; 0, 1, 0)</f>
        <v>1</v>
      </c>
    </row>
    <row r="35">
      <c r="A35" s="21" t="s">
        <v>38</v>
      </c>
      <c r="B35" s="24">
        <f> IF(COUNTIFS(rutas!$C$3:$C$200, "=" &amp; $A35, rutas!$D$3:$D$200, "=" &amp; B$1) + COUNTIFS(rutas!$C$3:$C$200, "=" &amp; B$1, rutas!$D$3:$D$200, "=" &amp; $A35)&gt; 0, 1, 0)</f>
        <v>0</v>
      </c>
      <c r="C35" s="24">
        <f> IF(COUNTIFS(rutas!$C$3:$C$200, "=" &amp; $A35, rutas!$D$3:$D$200, "=" &amp; C$1) + COUNTIFS(rutas!$C$3:$C$200, "=" &amp; C$1, rutas!$D$3:$D$200, "=" &amp; $A35)&gt; 0, 1, 0)</f>
        <v>0</v>
      </c>
      <c r="D35" s="24">
        <f> IF(COUNTIFS(rutas!$C$3:$C$200, "=" &amp; $A35, rutas!$D$3:$D$200, "=" &amp; D$1) + COUNTIFS(rutas!$C$3:$C$200, "=" &amp; D$1, rutas!$D$3:$D$200, "=" &amp; $A35)&gt; 0, 1, 0)</f>
        <v>0</v>
      </c>
      <c r="E35" s="24">
        <f> IF(COUNTIFS(rutas!$C$3:$C$200, "=" &amp; $A35, rutas!$D$3:$D$200, "=" &amp; E$1) + COUNTIFS(rutas!$C$3:$C$200, "=" &amp; E$1, rutas!$D$3:$D$200, "=" &amp; $A35)&gt; 0, 1, 0)</f>
        <v>0</v>
      </c>
      <c r="F35" s="24">
        <f> IF(COUNTIFS(rutas!$C$3:$C$200, "=" &amp; $A35, rutas!$D$3:$D$200, "=" &amp; F$1) + COUNTIFS(rutas!$C$3:$C$200, "=" &amp; F$1, rutas!$D$3:$D$200, "=" &amp; $A35)&gt; 0, 1, 0)</f>
        <v>0</v>
      </c>
      <c r="G35" s="24">
        <f> IF(COUNTIFS(rutas!$C$3:$C$200, "=" &amp; $A35, rutas!$D$3:$D$200, "=" &amp; G$1) + COUNTIFS(rutas!$C$3:$C$200, "=" &amp; G$1, rutas!$D$3:$D$200, "=" &amp; $A35)&gt; 0, 1, 0)</f>
        <v>0</v>
      </c>
      <c r="H35" s="24">
        <f> IF(COUNTIFS(rutas!$C$3:$C$200, "=" &amp; $A35, rutas!$D$3:$D$200, "=" &amp; H$1) + COUNTIFS(rutas!$C$3:$C$200, "=" &amp; H$1, rutas!$D$3:$D$200, "=" &amp; $A35)&gt; 0, 1, 0)</f>
        <v>0</v>
      </c>
      <c r="I35" s="24">
        <f> IF(COUNTIFS(rutas!$C$3:$C$200, "=" &amp; $A35, rutas!$D$3:$D$200, "=" &amp; I$1) + COUNTIFS(rutas!$C$3:$C$200, "=" &amp; I$1, rutas!$D$3:$D$200, "=" &amp; $A35)&gt; 0, 1, 0)</f>
        <v>0</v>
      </c>
      <c r="J35" s="24">
        <f> IF(COUNTIFS(rutas!$C$3:$C$200, "=" &amp; $A35, rutas!$D$3:$D$200, "=" &amp; J$1) + COUNTIFS(rutas!$C$3:$C$200, "=" &amp; J$1, rutas!$D$3:$D$200, "=" &amp; $A35)&gt; 0, 1, 0)</f>
        <v>0</v>
      </c>
      <c r="K35" s="24">
        <f> IF(COUNTIFS(rutas!$C$3:$C$200, "=" &amp; $A35, rutas!$D$3:$D$200, "=" &amp; K$1) + COUNTIFS(rutas!$C$3:$C$200, "=" &amp; K$1, rutas!$D$3:$D$200, "=" &amp; $A35)&gt; 0, 1, 0)</f>
        <v>0</v>
      </c>
      <c r="L35" s="24">
        <f> IF(COUNTIFS(rutas!$C$3:$C$200, "=" &amp; $A35, rutas!$D$3:$D$200, "=" &amp; L$1) + COUNTIFS(rutas!$C$3:$C$200, "=" &amp; L$1, rutas!$D$3:$D$200, "=" &amp; $A35)&gt; 0, 1, 0)</f>
        <v>0</v>
      </c>
      <c r="M35" s="24">
        <f> IF(COUNTIFS(rutas!$C$3:$C$200, "=" &amp; $A35, rutas!$D$3:$D$200, "=" &amp; M$1) + COUNTIFS(rutas!$C$3:$C$200, "=" &amp; M$1, rutas!$D$3:$D$200, "=" &amp; $A35)&gt; 0, 1, 0)</f>
        <v>0</v>
      </c>
      <c r="N35" s="24">
        <f> IF(COUNTIFS(rutas!$C$3:$C$200, "=" &amp; $A35, rutas!$D$3:$D$200, "=" &amp; N$1) + COUNTIFS(rutas!$C$3:$C$200, "=" &amp; N$1, rutas!$D$3:$D$200, "=" &amp; $A35)&gt; 0, 1, 0)</f>
        <v>1</v>
      </c>
      <c r="O35" s="24">
        <f> IF(COUNTIFS(rutas!$C$3:$C$200, "=" &amp; $A35, rutas!$D$3:$D$200, "=" &amp; O$1) + COUNTIFS(rutas!$C$3:$C$200, "=" &amp; O$1, rutas!$D$3:$D$200, "=" &amp; $A35)&gt; 0, 1, 0)</f>
        <v>0</v>
      </c>
      <c r="P35" s="24">
        <f> IF(COUNTIFS(rutas!$C$3:$C$200, "=" &amp; $A35, rutas!$D$3:$D$200, "=" &amp; P$1) + COUNTIFS(rutas!$C$3:$C$200, "=" &amp; P$1, rutas!$D$3:$D$200, "=" &amp; $A35)&gt; 0, 1, 0)</f>
        <v>0</v>
      </c>
      <c r="Q35" s="24">
        <f> IF(COUNTIFS(rutas!$C$3:$C$200, "=" &amp; $A35, rutas!$D$3:$D$200, "=" &amp; Q$1) + COUNTIFS(rutas!$C$3:$C$200, "=" &amp; Q$1, rutas!$D$3:$D$200, "=" &amp; $A35)&gt; 0, 1, 0)</f>
        <v>0</v>
      </c>
      <c r="R35" s="24">
        <f> IF(COUNTIFS(rutas!$C$3:$C$200, "=" &amp; $A35, rutas!$D$3:$D$200, "=" &amp; R$1) + COUNTIFS(rutas!$C$3:$C$200, "=" &amp; R$1, rutas!$D$3:$D$200, "=" &amp; $A35)&gt; 0, 1, 0)</f>
        <v>0</v>
      </c>
      <c r="S35" s="24">
        <f> IF(COUNTIFS(rutas!$C$3:$C$200, "=" &amp; $A35, rutas!$D$3:$D$200, "=" &amp; S$1) + COUNTIFS(rutas!$C$3:$C$200, "=" &amp; S$1, rutas!$D$3:$D$200, "=" &amp; $A35)&gt; 0, 1, 0)</f>
        <v>0</v>
      </c>
      <c r="T35" s="24">
        <f> IF(COUNTIFS(rutas!$C$3:$C$200, "=" &amp; $A35, rutas!$D$3:$D$200, "=" &amp; T$1) + COUNTIFS(rutas!$C$3:$C$200, "=" &amp; T$1, rutas!$D$3:$D$200, "=" &amp; $A35)&gt; 0, 1, 0)</f>
        <v>0</v>
      </c>
      <c r="U35" s="24">
        <f> IF(COUNTIFS(rutas!$C$3:$C$200, "=" &amp; $A35, rutas!$D$3:$D$200, "=" &amp; U$1) + COUNTIFS(rutas!$C$3:$C$200, "=" &amp; U$1, rutas!$D$3:$D$200, "=" &amp; $A35)&gt; 0, 1, 0)</f>
        <v>0</v>
      </c>
      <c r="V35" s="24">
        <f> IF(COUNTIFS(rutas!$C$3:$C$200, "=" &amp; $A35, rutas!$D$3:$D$200, "=" &amp; V$1) + COUNTIFS(rutas!$C$3:$C$200, "=" &amp; V$1, rutas!$D$3:$D$200, "=" &amp; $A35)&gt; 0, 1, 0)</f>
        <v>0</v>
      </c>
      <c r="W35" s="24">
        <f> IF(COUNTIFS(rutas!$C$3:$C$200, "=" &amp; $A35, rutas!$D$3:$D$200, "=" &amp; W$1) + COUNTIFS(rutas!$C$3:$C$200, "=" &amp; W$1, rutas!$D$3:$D$200, "=" &amp; $A35)&gt; 0, 1, 0)</f>
        <v>0</v>
      </c>
      <c r="X35" s="24">
        <f> IF(COUNTIFS(rutas!$C$3:$C$200, "=" &amp; $A35, rutas!$D$3:$D$200, "=" &amp; X$1) + COUNTIFS(rutas!$C$3:$C$200, "=" &amp; X$1, rutas!$D$3:$D$200, "=" &amp; $A35)&gt; 0, 1, 0)</f>
        <v>0</v>
      </c>
      <c r="Y35" s="24">
        <f> IF(COUNTIFS(rutas!$C$3:$C$200, "=" &amp; $A35, rutas!$D$3:$D$200, "=" &amp; Y$1) + COUNTIFS(rutas!$C$3:$C$200, "=" &amp; Y$1, rutas!$D$3:$D$200, "=" &amp; $A35)&gt; 0, 1, 0)</f>
        <v>0</v>
      </c>
      <c r="Z35" s="24">
        <f> IF(COUNTIFS(rutas!$C$3:$C$200, "=" &amp; $A35, rutas!$D$3:$D$200, "=" &amp; Z$1) + COUNTIFS(rutas!$C$3:$C$200, "=" &amp; Z$1, rutas!$D$3:$D$200, "=" &amp; $A35)&gt; 0, 1, 0)</f>
        <v>0</v>
      </c>
      <c r="AA35" s="24">
        <f> IF(COUNTIFS(rutas!$C$3:$C$200, "=" &amp; $A35, rutas!$D$3:$D$200, "=" &amp; AA$1) + COUNTIFS(rutas!$C$3:$C$200, "=" &amp; AA$1, rutas!$D$3:$D$200, "=" &amp; $A35)&gt; 0, 1, 0)</f>
        <v>0</v>
      </c>
      <c r="AB35" s="24">
        <f> IF(COUNTIFS(rutas!$C$3:$C$200, "=" &amp; $A35, rutas!$D$3:$D$200, "=" &amp; AB$1) + COUNTIFS(rutas!$C$3:$C$200, "=" &amp; AB$1, rutas!$D$3:$D$200, "=" &amp; $A35)&gt; 0, 1, 0)</f>
        <v>0</v>
      </c>
      <c r="AC35" s="24">
        <f> IF(COUNTIFS(rutas!$C$3:$C$200, "=" &amp; $A35, rutas!$D$3:$D$200, "=" &amp; AC$1) + COUNTIFS(rutas!$C$3:$C$200, "=" &amp; AC$1, rutas!$D$3:$D$200, "=" &amp; $A35)&gt; 0, 1, 0)</f>
        <v>0</v>
      </c>
      <c r="AD35" s="24">
        <f> IF(COUNTIFS(rutas!$C$3:$C$200, "=" &amp; $A35, rutas!$D$3:$D$200, "=" &amp; AD$1) + COUNTIFS(rutas!$C$3:$C$200, "=" &amp; AD$1, rutas!$D$3:$D$200, "=" &amp; $A35)&gt; 0, 1, 0)</f>
        <v>0</v>
      </c>
      <c r="AE35" s="24">
        <f> IF(COUNTIFS(rutas!$C$3:$C$200, "=" &amp; $A35, rutas!$D$3:$D$200, "=" &amp; AE$1) + COUNTIFS(rutas!$C$3:$C$200, "=" &amp; AE$1, rutas!$D$3:$D$200, "=" &amp; $A35)&gt; 0, 1, 0)</f>
        <v>0</v>
      </c>
      <c r="AF35" s="24">
        <f> IF(COUNTIFS(rutas!$C$3:$C$200, "=" &amp; $A35, rutas!$D$3:$D$200, "=" &amp; AF$1) + COUNTIFS(rutas!$C$3:$C$200, "=" &amp; AF$1, rutas!$D$3:$D$200, "=" &amp; $A35)&gt; 0, 1, 0)</f>
        <v>0</v>
      </c>
      <c r="AG35" s="24">
        <f> IF(COUNTIFS(rutas!$C$3:$C$200, "=" &amp; $A35, rutas!$D$3:$D$200, "=" &amp; AG$1) + COUNTIFS(rutas!$C$3:$C$200, "=" &amp; AG$1, rutas!$D$3:$D$200, "=" &amp; $A35)&gt; 0, 1, 0)</f>
        <v>0</v>
      </c>
      <c r="AH35" s="24">
        <f> IF(COUNTIFS(rutas!$C$3:$C$200, "=" &amp; $A35, rutas!$D$3:$D$200, "=" &amp; AH$1) + COUNTIFS(rutas!$C$3:$C$200, "=" &amp; AH$1, rutas!$D$3:$D$200, "=" &amp; $A35)&gt; 0, 1, 0)</f>
        <v>0</v>
      </c>
      <c r="AI35" s="24">
        <f> IF(COUNTIFS(rutas!$C$3:$C$200, "=" &amp; $A35, rutas!$D$3:$D$200, "=" &amp; AI$1) + COUNTIFS(rutas!$C$3:$C$200, "=" &amp; AI$1, rutas!$D$3:$D$200, "=" &amp; $A35)&gt; 0, 1, 0)</f>
        <v>0</v>
      </c>
      <c r="AJ35" s="24">
        <f> IF(COUNTIFS(rutas!$C$3:$C$200, "=" &amp; $A35, rutas!$D$3:$D$200, "=" &amp; AJ$1) + COUNTIFS(rutas!$C$3:$C$200, "=" &amp; AJ$1, rutas!$D$3:$D$200, "=" &amp; $A35)&gt; 0, 1, 0)</f>
        <v>0</v>
      </c>
      <c r="AK35" s="24">
        <f> IF(COUNTIFS(rutas!$C$3:$C$200, "=" &amp; $A35, rutas!$D$3:$D$200, "=" &amp; AK$1) + COUNTIFS(rutas!$C$3:$C$200, "=" &amp; AK$1, rutas!$D$3:$D$200, "=" &amp; $A35)&gt; 0, 1, 0)</f>
        <v>0</v>
      </c>
      <c r="AL35" s="24">
        <f> IF(COUNTIFS(rutas!$C$3:$C$200, "=" &amp; $A35, rutas!$D$3:$D$200, "=" &amp; AL$1) + COUNTIFS(rutas!$C$3:$C$200, "=" &amp; AL$1, rutas!$D$3:$D$200, "=" &amp; $A35)&gt; 0, 1, 0)</f>
        <v>0</v>
      </c>
      <c r="AM35" s="24">
        <f> IF(COUNTIFS(rutas!$C$3:$C$200, "=" &amp; $A35, rutas!$D$3:$D$200, "=" &amp; AM$1) + COUNTIFS(rutas!$C$3:$C$200, "=" &amp; AM$1, rutas!$D$3:$D$200, "=" &amp; $A35)&gt; 0, 1, 0)</f>
        <v>0</v>
      </c>
      <c r="AN35" s="24">
        <f> IF(COUNTIFS(rutas!$C$3:$C$200, "=" &amp; $A35, rutas!$D$3:$D$200, "=" &amp; AN$1) + COUNTIFS(rutas!$C$3:$C$200, "=" &amp; AN$1, rutas!$D$3:$D$200, "=" &amp; $A35)&gt; 0, 1, 0)</f>
        <v>0</v>
      </c>
      <c r="AO35" s="24">
        <f> IF(COUNTIFS(rutas!$C$3:$C$200, "=" &amp; $A35, rutas!$D$3:$D$200, "=" &amp; AO$1) + COUNTIFS(rutas!$C$3:$C$200, "=" &amp; AO$1, rutas!$D$3:$D$200, "=" &amp; $A35)&gt; 0, 1, 0)</f>
        <v>0</v>
      </c>
      <c r="AP35" s="24">
        <f> IF(COUNTIFS(rutas!$C$3:$C$200, "=" &amp; $A35, rutas!$D$3:$D$200, "=" &amp; AP$1) + COUNTIFS(rutas!$C$3:$C$200, "=" &amp; AP$1, rutas!$D$3:$D$200, "=" &amp; $A35)&gt; 0, 1, 0)</f>
        <v>0</v>
      </c>
      <c r="AQ35" s="24">
        <f> IF(COUNTIFS(rutas!$C$3:$C$200, "=" &amp; $A35, rutas!$D$3:$D$200, "=" &amp; AQ$1) + COUNTIFS(rutas!$C$3:$C$200, "=" &amp; AQ$1, rutas!$D$3:$D$200, "=" &amp; $A35)&gt; 0, 1, 0)</f>
        <v>0</v>
      </c>
      <c r="AR35" s="24">
        <f> IF(COUNTIFS(rutas!$C$3:$C$200, "=" &amp; $A35, rutas!$D$3:$D$200, "=" &amp; AR$1) + COUNTIFS(rutas!$C$3:$C$200, "=" &amp; AR$1, rutas!$D$3:$D$200, "=" &amp; $A35)&gt; 0, 1, 0)</f>
        <v>0</v>
      </c>
      <c r="AS35" s="24">
        <f> IF(COUNTIFS(rutas!$C$3:$C$200, "=" &amp; $A35, rutas!$D$3:$D$200, "=" &amp; AS$1) + COUNTIFS(rutas!$C$3:$C$200, "=" &amp; AS$1, rutas!$D$3:$D$200, "=" &amp; $A35)&gt; 0, 1, 0)</f>
        <v>0</v>
      </c>
      <c r="AT35" s="24">
        <f> IF(COUNTIFS(rutas!$C$3:$C$200, "=" &amp; $A35, rutas!$D$3:$D$200, "=" &amp; AT$1) + COUNTIFS(rutas!$C$3:$C$200, "=" &amp; AT$1, rutas!$D$3:$D$200, "=" &amp; $A35)&gt; 0, 1, 0)</f>
        <v>0</v>
      </c>
      <c r="AU35" s="24">
        <f> IF(COUNTIFS(rutas!$C$3:$C$200, "=" &amp; $A35, rutas!$D$3:$D$200, "=" &amp; AU$1) + COUNTIFS(rutas!$C$3:$C$200, "=" &amp; AU$1, rutas!$D$3:$D$200, "=" &amp; $A35)&gt; 0, 1, 0)</f>
        <v>0</v>
      </c>
      <c r="AV35" s="24">
        <f> IF(COUNTIFS(rutas!$C$3:$C$200, "=" &amp; $A35, rutas!$D$3:$D$200, "=" &amp; AV$1) + COUNTIFS(rutas!$C$3:$C$200, "=" &amp; AV$1, rutas!$D$3:$D$200, "=" &amp; $A35)&gt; 0, 1, 0)</f>
        <v>0</v>
      </c>
      <c r="AW35" s="24">
        <f> IF(COUNTIFS(rutas!$C$3:$C$200, "=" &amp; $A35, rutas!$D$3:$D$200, "=" &amp; AW$1) + COUNTIFS(rutas!$C$3:$C$200, "=" &amp; AW$1, rutas!$D$3:$D$200, "=" &amp; $A35)&gt; 0, 1, 0)</f>
        <v>0</v>
      </c>
      <c r="AX35" s="24">
        <f> IF(COUNTIFS(rutas!$C$3:$C$200, "=" &amp; $A35, rutas!$D$3:$D$200, "=" &amp; AX$1) + COUNTIFS(rutas!$C$3:$C$200, "=" &amp; AX$1, rutas!$D$3:$D$200, "=" &amp; $A35)&gt; 0, 1, 0)</f>
        <v>0</v>
      </c>
      <c r="AY35" s="24">
        <f> IF(COUNTIFS(rutas!$C$3:$C$200, "=" &amp; $A35, rutas!$D$3:$D$200, "=" &amp; AY$1) + COUNTIFS(rutas!$C$3:$C$200, "=" &amp; AY$1, rutas!$D$3:$D$200, "=" &amp; $A35)&gt; 0, 1, 0)</f>
        <v>0</v>
      </c>
      <c r="AZ35" s="24">
        <f> IF(COUNTIFS(rutas!$C$3:$C$200, "=" &amp; $A35, rutas!$D$3:$D$200, "=" &amp; AZ$1) + COUNTIFS(rutas!$C$3:$C$200, "=" &amp; AZ$1, rutas!$D$3:$D$200, "=" &amp; $A35)&gt; 0, 1, 0)</f>
        <v>0</v>
      </c>
      <c r="BA35" s="24">
        <f> IF(COUNTIFS(rutas!$C$3:$C$200, "=" &amp; $A35, rutas!$D$3:$D$200, "=" &amp; BA$1) + COUNTIFS(rutas!$C$3:$C$200, "=" &amp; BA$1, rutas!$D$3:$D$200, "=" &amp; $A35)&gt; 0, 1, 0)</f>
        <v>0</v>
      </c>
      <c r="BB35" s="24">
        <f> IF(COUNTIFS(rutas!$C$3:$C$200, "=" &amp; $A35, rutas!$D$3:$D$200, "=" &amp; BB$1) + COUNTIFS(rutas!$C$3:$C$200, "=" &amp; BB$1, rutas!$D$3:$D$200, "=" &amp; $A35)&gt; 0, 1, 0)</f>
        <v>0</v>
      </c>
      <c r="BC35" s="24">
        <f> IF(COUNTIFS(rutas!$C$3:$C$200, "=" &amp; $A35, rutas!$D$3:$D$200, "=" &amp; BC$1) + COUNTIFS(rutas!$C$3:$C$200, "=" &amp; BC$1, rutas!$D$3:$D$200, "=" &amp; $A35)&gt; 0, 1, 0)</f>
        <v>0</v>
      </c>
      <c r="BD35" s="24">
        <f> IF(COUNTIFS(rutas!$C$3:$C$200, "=" &amp; $A35, rutas!$D$3:$D$200, "=" &amp; BD$1) + COUNTIFS(rutas!$C$3:$C$200, "=" &amp; BD$1, rutas!$D$3:$D$200, "=" &amp; $A35)&gt; 0, 1, 0)</f>
        <v>0</v>
      </c>
      <c r="BE35" s="24">
        <f> IF(COUNTIFS(rutas!$C$3:$C$200, "=" &amp; $A35, rutas!$D$3:$D$200, "=" &amp; BE$1) + COUNTIFS(rutas!$C$3:$C$200, "=" &amp; BE$1, rutas!$D$3:$D$200, "=" &amp; $A35)&gt; 0, 1, 0)</f>
        <v>0</v>
      </c>
      <c r="BF35" s="24">
        <f> IF(COUNTIFS(rutas!$C$3:$C$200, "=" &amp; $A35, rutas!$D$3:$D$200, "=" &amp; BF$1) + COUNTIFS(rutas!$C$3:$C$200, "=" &amp; BF$1, rutas!$D$3:$D$200, "=" &amp; $A35)&gt; 0, 1, 0)</f>
        <v>0</v>
      </c>
      <c r="BG35" s="24">
        <f> IF(COUNTIFS(rutas!$C$3:$C$200, "=" &amp; $A35, rutas!$D$3:$D$200, "=" &amp; BG$1) + COUNTIFS(rutas!$C$3:$C$200, "=" &amp; BG$1, rutas!$D$3:$D$200, "=" &amp; $A35)&gt; 0, 1, 0)</f>
        <v>0</v>
      </c>
      <c r="BH35" s="24">
        <f> IF(COUNTIFS(rutas!$C$3:$C$200, "=" &amp; $A35, rutas!$D$3:$D$200, "=" &amp; BH$1) + COUNTIFS(rutas!$C$3:$C$200, "=" &amp; BH$1, rutas!$D$3:$D$200, "=" &amp; $A35)&gt; 0, 1, 0)</f>
        <v>0</v>
      </c>
      <c r="BI35" s="24">
        <f> IF(COUNTIFS(rutas!$C$3:$C$200, "=" &amp; $A35, rutas!$D$3:$D$200, "=" &amp; BI$1) + COUNTIFS(rutas!$C$3:$C$200, "=" &amp; BI$1, rutas!$D$3:$D$200, "=" &amp; $A35)&gt; 0, 1, 0)</f>
        <v>0</v>
      </c>
      <c r="BJ35" s="24">
        <f> IF(COUNTIFS(rutas!$C$3:$C$200, "=" &amp; $A35, rutas!$D$3:$D$200, "=" &amp; BJ$1) + COUNTIFS(rutas!$C$3:$C$200, "=" &amp; BJ$1, rutas!$D$3:$D$200, "=" &amp; $A35)&gt; 0, 1, 0)</f>
        <v>0</v>
      </c>
      <c r="BK35" s="24">
        <f> IF(COUNTIFS(rutas!$C$3:$C$200, "=" &amp; $A35, rutas!$D$3:$D$200, "=" &amp; BK$1) + COUNTIFS(rutas!$C$3:$C$200, "=" &amp; BK$1, rutas!$D$3:$D$200, "=" &amp; $A35)&gt; 0, 1, 0)</f>
        <v>0</v>
      </c>
      <c r="BL35" s="24">
        <f> IF(COUNTIFS(rutas!$C$3:$C$200, "=" &amp; $A35, rutas!$D$3:$D$200, "=" &amp; BL$1) + COUNTIFS(rutas!$C$3:$C$200, "=" &amp; BL$1, rutas!$D$3:$D$200, "=" &amp; $A35)&gt; 0, 1, 0)</f>
        <v>0</v>
      </c>
    </row>
    <row r="36">
      <c r="A36" s="21" t="s">
        <v>39</v>
      </c>
      <c r="B36" s="24">
        <f> IF(COUNTIFS(rutas!$C$3:$C$200, "=" &amp; $A36, rutas!$D$3:$D$200, "=" &amp; B$1) + COUNTIFS(rutas!$C$3:$C$200, "=" &amp; B$1, rutas!$D$3:$D$200, "=" &amp; $A36)&gt; 0, 1, 0)</f>
        <v>0</v>
      </c>
      <c r="C36" s="24">
        <f> IF(COUNTIFS(rutas!$C$3:$C$200, "=" &amp; $A36, rutas!$D$3:$D$200, "=" &amp; C$1) + COUNTIFS(rutas!$C$3:$C$200, "=" &amp; C$1, rutas!$D$3:$D$200, "=" &amp; $A36)&gt; 0, 1, 0)</f>
        <v>0</v>
      </c>
      <c r="D36" s="24">
        <f> IF(COUNTIFS(rutas!$C$3:$C$200, "=" &amp; $A36, rutas!$D$3:$D$200, "=" &amp; D$1) + COUNTIFS(rutas!$C$3:$C$200, "=" &amp; D$1, rutas!$D$3:$D$200, "=" &amp; $A36)&gt; 0, 1, 0)</f>
        <v>1</v>
      </c>
      <c r="E36" s="24">
        <f> IF(COUNTIFS(rutas!$C$3:$C$200, "=" &amp; $A36, rutas!$D$3:$D$200, "=" &amp; E$1) + COUNTIFS(rutas!$C$3:$C$200, "=" &amp; E$1, rutas!$D$3:$D$200, "=" &amp; $A36)&gt; 0, 1, 0)</f>
        <v>0</v>
      </c>
      <c r="F36" s="24">
        <f> IF(COUNTIFS(rutas!$C$3:$C$200, "=" &amp; $A36, rutas!$D$3:$D$200, "=" &amp; F$1) + COUNTIFS(rutas!$C$3:$C$200, "=" &amp; F$1, rutas!$D$3:$D$200, "=" &amp; $A36)&gt; 0, 1, 0)</f>
        <v>0</v>
      </c>
      <c r="G36" s="24">
        <f> IF(COUNTIFS(rutas!$C$3:$C$200, "=" &amp; $A36, rutas!$D$3:$D$200, "=" &amp; G$1) + COUNTIFS(rutas!$C$3:$C$200, "=" &amp; G$1, rutas!$D$3:$D$200, "=" &amp; $A36)&gt; 0, 1, 0)</f>
        <v>0</v>
      </c>
      <c r="H36" s="24">
        <f> IF(COUNTIFS(rutas!$C$3:$C$200, "=" &amp; $A36, rutas!$D$3:$D$200, "=" &amp; H$1) + COUNTIFS(rutas!$C$3:$C$200, "=" &amp; H$1, rutas!$D$3:$D$200, "=" &amp; $A36)&gt; 0, 1, 0)</f>
        <v>0</v>
      </c>
      <c r="I36" s="24">
        <f> IF(COUNTIFS(rutas!$C$3:$C$200, "=" &amp; $A36, rutas!$D$3:$D$200, "=" &amp; I$1) + COUNTIFS(rutas!$C$3:$C$200, "=" &amp; I$1, rutas!$D$3:$D$200, "=" &amp; $A36)&gt; 0, 1, 0)</f>
        <v>0</v>
      </c>
      <c r="J36" s="24">
        <f> IF(COUNTIFS(rutas!$C$3:$C$200, "=" &amp; $A36, rutas!$D$3:$D$200, "=" &amp; J$1) + COUNTIFS(rutas!$C$3:$C$200, "=" &amp; J$1, rutas!$D$3:$D$200, "=" &amp; $A36)&gt; 0, 1, 0)</f>
        <v>0</v>
      </c>
      <c r="K36" s="24">
        <f> IF(COUNTIFS(rutas!$C$3:$C$200, "=" &amp; $A36, rutas!$D$3:$D$200, "=" &amp; K$1) + COUNTIFS(rutas!$C$3:$C$200, "=" &amp; K$1, rutas!$D$3:$D$200, "=" &amp; $A36)&gt; 0, 1, 0)</f>
        <v>0</v>
      </c>
      <c r="L36" s="24">
        <f> IF(COUNTIFS(rutas!$C$3:$C$200, "=" &amp; $A36, rutas!$D$3:$D$200, "=" &amp; L$1) + COUNTIFS(rutas!$C$3:$C$200, "=" &amp; L$1, rutas!$D$3:$D$200, "=" &amp; $A36)&gt; 0, 1, 0)</f>
        <v>0</v>
      </c>
      <c r="M36" s="24">
        <f> IF(COUNTIFS(rutas!$C$3:$C$200, "=" &amp; $A36, rutas!$D$3:$D$200, "=" &amp; M$1) + COUNTIFS(rutas!$C$3:$C$200, "=" &amp; M$1, rutas!$D$3:$D$200, "=" &amp; $A36)&gt; 0, 1, 0)</f>
        <v>0</v>
      </c>
      <c r="N36" s="24">
        <f> IF(COUNTIFS(rutas!$C$3:$C$200, "=" &amp; $A36, rutas!$D$3:$D$200, "=" &amp; N$1) + COUNTIFS(rutas!$C$3:$C$200, "=" &amp; N$1, rutas!$D$3:$D$200, "=" &amp; $A36)&gt; 0, 1, 0)</f>
        <v>0</v>
      </c>
      <c r="O36" s="24">
        <f> IF(COUNTIFS(rutas!$C$3:$C$200, "=" &amp; $A36, rutas!$D$3:$D$200, "=" &amp; O$1) + COUNTIFS(rutas!$C$3:$C$200, "=" &amp; O$1, rutas!$D$3:$D$200, "=" &amp; $A36)&gt; 0, 1, 0)</f>
        <v>0</v>
      </c>
      <c r="P36" s="24">
        <f> IF(COUNTIFS(rutas!$C$3:$C$200, "=" &amp; $A36, rutas!$D$3:$D$200, "=" &amp; P$1) + COUNTIFS(rutas!$C$3:$C$200, "=" &amp; P$1, rutas!$D$3:$D$200, "=" &amp; $A36)&gt; 0, 1, 0)</f>
        <v>0</v>
      </c>
      <c r="Q36" s="24">
        <f> IF(COUNTIFS(rutas!$C$3:$C$200, "=" &amp; $A36, rutas!$D$3:$D$200, "=" &amp; Q$1) + COUNTIFS(rutas!$C$3:$C$200, "=" &amp; Q$1, rutas!$D$3:$D$200, "=" &amp; $A36)&gt; 0, 1, 0)</f>
        <v>0</v>
      </c>
      <c r="R36" s="24">
        <f> IF(COUNTIFS(rutas!$C$3:$C$200, "=" &amp; $A36, rutas!$D$3:$D$200, "=" &amp; R$1) + COUNTIFS(rutas!$C$3:$C$200, "=" &amp; R$1, rutas!$D$3:$D$200, "=" &amp; $A36)&gt; 0, 1, 0)</f>
        <v>0</v>
      </c>
      <c r="S36" s="24">
        <f> IF(COUNTIFS(rutas!$C$3:$C$200, "=" &amp; $A36, rutas!$D$3:$D$200, "=" &amp; S$1) + COUNTIFS(rutas!$C$3:$C$200, "=" &amp; S$1, rutas!$D$3:$D$200, "=" &amp; $A36)&gt; 0, 1, 0)</f>
        <v>0</v>
      </c>
      <c r="T36" s="24">
        <f> IF(COUNTIFS(rutas!$C$3:$C$200, "=" &amp; $A36, rutas!$D$3:$D$200, "=" &amp; T$1) + COUNTIFS(rutas!$C$3:$C$200, "=" &amp; T$1, rutas!$D$3:$D$200, "=" &amp; $A36)&gt; 0, 1, 0)</f>
        <v>0</v>
      </c>
      <c r="U36" s="24">
        <f> IF(COUNTIFS(rutas!$C$3:$C$200, "=" &amp; $A36, rutas!$D$3:$D$200, "=" &amp; U$1) + COUNTIFS(rutas!$C$3:$C$200, "=" &amp; U$1, rutas!$D$3:$D$200, "=" &amp; $A36)&gt; 0, 1, 0)</f>
        <v>0</v>
      </c>
      <c r="V36" s="24">
        <f> IF(COUNTIFS(rutas!$C$3:$C$200, "=" &amp; $A36, rutas!$D$3:$D$200, "=" &amp; V$1) + COUNTIFS(rutas!$C$3:$C$200, "=" &amp; V$1, rutas!$D$3:$D$200, "=" &amp; $A36)&gt; 0, 1, 0)</f>
        <v>0</v>
      </c>
      <c r="W36" s="24">
        <f> IF(COUNTIFS(rutas!$C$3:$C$200, "=" &amp; $A36, rutas!$D$3:$D$200, "=" &amp; W$1) + COUNTIFS(rutas!$C$3:$C$200, "=" &amp; W$1, rutas!$D$3:$D$200, "=" &amp; $A36)&gt; 0, 1, 0)</f>
        <v>0</v>
      </c>
      <c r="X36" s="24">
        <f> IF(COUNTIFS(rutas!$C$3:$C$200, "=" &amp; $A36, rutas!$D$3:$D$200, "=" &amp; X$1) + COUNTIFS(rutas!$C$3:$C$200, "=" &amp; X$1, rutas!$D$3:$D$200, "=" &amp; $A36)&gt; 0, 1, 0)</f>
        <v>0</v>
      </c>
      <c r="Y36" s="24">
        <f> IF(COUNTIFS(rutas!$C$3:$C$200, "=" &amp; $A36, rutas!$D$3:$D$200, "=" &amp; Y$1) + COUNTIFS(rutas!$C$3:$C$200, "=" &amp; Y$1, rutas!$D$3:$D$200, "=" &amp; $A36)&gt; 0, 1, 0)</f>
        <v>0</v>
      </c>
      <c r="Z36" s="24">
        <f> IF(COUNTIFS(rutas!$C$3:$C$200, "=" &amp; $A36, rutas!$D$3:$D$200, "=" &amp; Z$1) + COUNTIFS(rutas!$C$3:$C$200, "=" &amp; Z$1, rutas!$D$3:$D$200, "=" &amp; $A36)&gt; 0, 1, 0)</f>
        <v>0</v>
      </c>
      <c r="AA36" s="24">
        <f> IF(COUNTIFS(rutas!$C$3:$C$200, "=" &amp; $A36, rutas!$D$3:$D$200, "=" &amp; AA$1) + COUNTIFS(rutas!$C$3:$C$200, "=" &amp; AA$1, rutas!$D$3:$D$200, "=" &amp; $A36)&gt; 0, 1, 0)</f>
        <v>0</v>
      </c>
      <c r="AB36" s="24">
        <f> IF(COUNTIFS(rutas!$C$3:$C$200, "=" &amp; $A36, rutas!$D$3:$D$200, "=" &amp; AB$1) + COUNTIFS(rutas!$C$3:$C$200, "=" &amp; AB$1, rutas!$D$3:$D$200, "=" &amp; $A36)&gt; 0, 1, 0)</f>
        <v>0</v>
      </c>
      <c r="AC36" s="24">
        <f> IF(COUNTIFS(rutas!$C$3:$C$200, "=" &amp; $A36, rutas!$D$3:$D$200, "=" &amp; AC$1) + COUNTIFS(rutas!$C$3:$C$200, "=" &amp; AC$1, rutas!$D$3:$D$200, "=" &amp; $A36)&gt; 0, 1, 0)</f>
        <v>1</v>
      </c>
      <c r="AD36" s="24">
        <f> IF(COUNTIFS(rutas!$C$3:$C$200, "=" &amp; $A36, rutas!$D$3:$D$200, "=" &amp; AD$1) + COUNTIFS(rutas!$C$3:$C$200, "=" &amp; AD$1, rutas!$D$3:$D$200, "=" &amp; $A36)&gt; 0, 1, 0)</f>
        <v>0</v>
      </c>
      <c r="AE36" s="24">
        <f> IF(COUNTIFS(rutas!$C$3:$C$200, "=" &amp; $A36, rutas!$D$3:$D$200, "=" &amp; AE$1) + COUNTIFS(rutas!$C$3:$C$200, "=" &amp; AE$1, rutas!$D$3:$D$200, "=" &amp; $A36)&gt; 0, 1, 0)</f>
        <v>0</v>
      </c>
      <c r="AF36" s="24">
        <f> IF(COUNTIFS(rutas!$C$3:$C$200, "=" &amp; $A36, rutas!$D$3:$D$200, "=" &amp; AF$1) + COUNTIFS(rutas!$C$3:$C$200, "=" &amp; AF$1, rutas!$D$3:$D$200, "=" &amp; $A36)&gt; 0, 1, 0)</f>
        <v>0</v>
      </c>
      <c r="AG36" s="24">
        <f> IF(COUNTIFS(rutas!$C$3:$C$200, "=" &amp; $A36, rutas!$D$3:$D$200, "=" &amp; AG$1) + COUNTIFS(rutas!$C$3:$C$200, "=" &amp; AG$1, rutas!$D$3:$D$200, "=" &amp; $A36)&gt; 0, 1, 0)</f>
        <v>0</v>
      </c>
      <c r="AH36" s="24">
        <f> IF(COUNTIFS(rutas!$C$3:$C$200, "=" &amp; $A36, rutas!$D$3:$D$200, "=" &amp; AH$1) + COUNTIFS(rutas!$C$3:$C$200, "=" &amp; AH$1, rutas!$D$3:$D$200, "=" &amp; $A36)&gt; 0, 1, 0)</f>
        <v>0</v>
      </c>
      <c r="AI36" s="24">
        <f> IF(COUNTIFS(rutas!$C$3:$C$200, "=" &amp; $A36, rutas!$D$3:$D$200, "=" &amp; AI$1) + COUNTIFS(rutas!$C$3:$C$200, "=" &amp; AI$1, rutas!$D$3:$D$200, "=" &amp; $A36)&gt; 0, 1, 0)</f>
        <v>0</v>
      </c>
      <c r="AJ36" s="24">
        <f> IF(COUNTIFS(rutas!$C$3:$C$200, "=" &amp; $A36, rutas!$D$3:$D$200, "=" &amp; AJ$1) + COUNTIFS(rutas!$C$3:$C$200, "=" &amp; AJ$1, rutas!$D$3:$D$200, "=" &amp; $A36)&gt; 0, 1, 0)</f>
        <v>0</v>
      </c>
      <c r="AK36" s="24">
        <f> IF(COUNTIFS(rutas!$C$3:$C$200, "=" &amp; $A36, rutas!$D$3:$D$200, "=" &amp; AK$1) + COUNTIFS(rutas!$C$3:$C$200, "=" &amp; AK$1, rutas!$D$3:$D$200, "=" &amp; $A36)&gt; 0, 1, 0)</f>
        <v>0</v>
      </c>
      <c r="AL36" s="24">
        <f> IF(COUNTIFS(rutas!$C$3:$C$200, "=" &amp; $A36, rutas!$D$3:$D$200, "=" &amp; AL$1) + COUNTIFS(rutas!$C$3:$C$200, "=" &amp; AL$1, rutas!$D$3:$D$200, "=" &amp; $A36)&gt; 0, 1, 0)</f>
        <v>0</v>
      </c>
      <c r="AM36" s="24">
        <f> IF(COUNTIFS(rutas!$C$3:$C$200, "=" &amp; $A36, rutas!$D$3:$D$200, "=" &amp; AM$1) + COUNTIFS(rutas!$C$3:$C$200, "=" &amp; AM$1, rutas!$D$3:$D$200, "=" &amp; $A36)&gt; 0, 1, 0)</f>
        <v>0</v>
      </c>
      <c r="AN36" s="24">
        <f> IF(COUNTIFS(rutas!$C$3:$C$200, "=" &amp; $A36, rutas!$D$3:$D$200, "=" &amp; AN$1) + COUNTIFS(rutas!$C$3:$C$200, "=" &amp; AN$1, rutas!$D$3:$D$200, "=" &amp; $A36)&gt; 0, 1, 0)</f>
        <v>0</v>
      </c>
      <c r="AO36" s="24">
        <f> IF(COUNTIFS(rutas!$C$3:$C$200, "=" &amp; $A36, rutas!$D$3:$D$200, "=" &amp; AO$1) + COUNTIFS(rutas!$C$3:$C$200, "=" &amp; AO$1, rutas!$D$3:$D$200, "=" &amp; $A36)&gt; 0, 1, 0)</f>
        <v>0</v>
      </c>
      <c r="AP36" s="24">
        <f> IF(COUNTIFS(rutas!$C$3:$C$200, "=" &amp; $A36, rutas!$D$3:$D$200, "=" &amp; AP$1) + COUNTIFS(rutas!$C$3:$C$200, "=" &amp; AP$1, rutas!$D$3:$D$200, "=" &amp; $A36)&gt; 0, 1, 0)</f>
        <v>0</v>
      </c>
      <c r="AQ36" s="24">
        <f> IF(COUNTIFS(rutas!$C$3:$C$200, "=" &amp; $A36, rutas!$D$3:$D$200, "=" &amp; AQ$1) + COUNTIFS(rutas!$C$3:$C$200, "=" &amp; AQ$1, rutas!$D$3:$D$200, "=" &amp; $A36)&gt; 0, 1, 0)</f>
        <v>0</v>
      </c>
      <c r="AR36" s="24">
        <f> IF(COUNTIFS(rutas!$C$3:$C$200, "=" &amp; $A36, rutas!$D$3:$D$200, "=" &amp; AR$1) + COUNTIFS(rutas!$C$3:$C$200, "=" &amp; AR$1, rutas!$D$3:$D$200, "=" &amp; $A36)&gt; 0, 1, 0)</f>
        <v>0</v>
      </c>
      <c r="AS36" s="24">
        <f> IF(COUNTIFS(rutas!$C$3:$C$200, "=" &amp; $A36, rutas!$D$3:$D$200, "=" &amp; AS$1) + COUNTIFS(rutas!$C$3:$C$200, "=" &amp; AS$1, rutas!$D$3:$D$200, "=" &amp; $A36)&gt; 0, 1, 0)</f>
        <v>0</v>
      </c>
      <c r="AT36" s="24">
        <f> IF(COUNTIFS(rutas!$C$3:$C$200, "=" &amp; $A36, rutas!$D$3:$D$200, "=" &amp; AT$1) + COUNTIFS(rutas!$C$3:$C$200, "=" &amp; AT$1, rutas!$D$3:$D$200, "=" &amp; $A36)&gt; 0, 1, 0)</f>
        <v>0</v>
      </c>
      <c r="AU36" s="24">
        <f> IF(COUNTIFS(rutas!$C$3:$C$200, "=" &amp; $A36, rutas!$D$3:$D$200, "=" &amp; AU$1) + COUNTIFS(rutas!$C$3:$C$200, "=" &amp; AU$1, rutas!$D$3:$D$200, "=" &amp; $A36)&gt; 0, 1, 0)</f>
        <v>0</v>
      </c>
      <c r="AV36" s="24">
        <f> IF(COUNTIFS(rutas!$C$3:$C$200, "=" &amp; $A36, rutas!$D$3:$D$200, "=" &amp; AV$1) + COUNTIFS(rutas!$C$3:$C$200, "=" &amp; AV$1, rutas!$D$3:$D$200, "=" &amp; $A36)&gt; 0, 1, 0)</f>
        <v>0</v>
      </c>
      <c r="AW36" s="24">
        <f> IF(COUNTIFS(rutas!$C$3:$C$200, "=" &amp; $A36, rutas!$D$3:$D$200, "=" &amp; AW$1) + COUNTIFS(rutas!$C$3:$C$200, "=" &amp; AW$1, rutas!$D$3:$D$200, "=" &amp; $A36)&gt; 0, 1, 0)</f>
        <v>0</v>
      </c>
      <c r="AX36" s="24">
        <f> IF(COUNTIFS(rutas!$C$3:$C$200, "=" &amp; $A36, rutas!$D$3:$D$200, "=" &amp; AX$1) + COUNTIFS(rutas!$C$3:$C$200, "=" &amp; AX$1, rutas!$D$3:$D$200, "=" &amp; $A36)&gt; 0, 1, 0)</f>
        <v>0</v>
      </c>
      <c r="AY36" s="24">
        <f> IF(COUNTIFS(rutas!$C$3:$C$200, "=" &amp; $A36, rutas!$D$3:$D$200, "=" &amp; AY$1) + COUNTIFS(rutas!$C$3:$C$200, "=" &amp; AY$1, rutas!$D$3:$D$200, "=" &amp; $A36)&gt; 0, 1, 0)</f>
        <v>0</v>
      </c>
      <c r="AZ36" s="24">
        <f> IF(COUNTIFS(rutas!$C$3:$C$200, "=" &amp; $A36, rutas!$D$3:$D$200, "=" &amp; AZ$1) + COUNTIFS(rutas!$C$3:$C$200, "=" &amp; AZ$1, rutas!$D$3:$D$200, "=" &amp; $A36)&gt; 0, 1, 0)</f>
        <v>0</v>
      </c>
      <c r="BA36" s="24">
        <f> IF(COUNTIFS(rutas!$C$3:$C$200, "=" &amp; $A36, rutas!$D$3:$D$200, "=" &amp; BA$1) + COUNTIFS(rutas!$C$3:$C$200, "=" &amp; BA$1, rutas!$D$3:$D$200, "=" &amp; $A36)&gt; 0, 1, 0)</f>
        <v>0</v>
      </c>
      <c r="BB36" s="24">
        <f> IF(COUNTIFS(rutas!$C$3:$C$200, "=" &amp; $A36, rutas!$D$3:$D$200, "=" &amp; BB$1) + COUNTIFS(rutas!$C$3:$C$200, "=" &amp; BB$1, rutas!$D$3:$D$200, "=" &amp; $A36)&gt; 0, 1, 0)</f>
        <v>0</v>
      </c>
      <c r="BC36" s="24">
        <f> IF(COUNTIFS(rutas!$C$3:$C$200, "=" &amp; $A36, rutas!$D$3:$D$200, "=" &amp; BC$1) + COUNTIFS(rutas!$C$3:$C$200, "=" &amp; BC$1, rutas!$D$3:$D$200, "=" &amp; $A36)&gt; 0, 1, 0)</f>
        <v>0</v>
      </c>
      <c r="BD36" s="24">
        <f> IF(COUNTIFS(rutas!$C$3:$C$200, "=" &amp; $A36, rutas!$D$3:$D$200, "=" &amp; BD$1) + COUNTIFS(rutas!$C$3:$C$200, "=" &amp; BD$1, rutas!$D$3:$D$200, "=" &amp; $A36)&gt; 0, 1, 0)</f>
        <v>0</v>
      </c>
      <c r="BE36" s="24">
        <f> IF(COUNTIFS(rutas!$C$3:$C$200, "=" &amp; $A36, rutas!$D$3:$D$200, "=" &amp; BE$1) + COUNTIFS(rutas!$C$3:$C$200, "=" &amp; BE$1, rutas!$D$3:$D$200, "=" &amp; $A36)&gt; 0, 1, 0)</f>
        <v>0</v>
      </c>
      <c r="BF36" s="24">
        <f> IF(COUNTIFS(rutas!$C$3:$C$200, "=" &amp; $A36, rutas!$D$3:$D$200, "=" &amp; BF$1) + COUNTIFS(rutas!$C$3:$C$200, "=" &amp; BF$1, rutas!$D$3:$D$200, "=" &amp; $A36)&gt; 0, 1, 0)</f>
        <v>0</v>
      </c>
      <c r="BG36" s="24">
        <f> IF(COUNTIFS(rutas!$C$3:$C$200, "=" &amp; $A36, rutas!$D$3:$D$200, "=" &amp; BG$1) + COUNTIFS(rutas!$C$3:$C$200, "=" &amp; BG$1, rutas!$D$3:$D$200, "=" &amp; $A36)&gt; 0, 1, 0)</f>
        <v>0</v>
      </c>
      <c r="BH36" s="24">
        <f> IF(COUNTIFS(rutas!$C$3:$C$200, "=" &amp; $A36, rutas!$D$3:$D$200, "=" &amp; BH$1) + COUNTIFS(rutas!$C$3:$C$200, "=" &amp; BH$1, rutas!$D$3:$D$200, "=" &amp; $A36)&gt; 0, 1, 0)</f>
        <v>0</v>
      </c>
      <c r="BI36" s="24">
        <f> IF(COUNTIFS(rutas!$C$3:$C$200, "=" &amp; $A36, rutas!$D$3:$D$200, "=" &amp; BI$1) + COUNTIFS(rutas!$C$3:$C$200, "=" &amp; BI$1, rutas!$D$3:$D$200, "=" &amp; $A36)&gt; 0, 1, 0)</f>
        <v>0</v>
      </c>
      <c r="BJ36" s="24">
        <f> IF(COUNTIFS(rutas!$C$3:$C$200, "=" &amp; $A36, rutas!$D$3:$D$200, "=" &amp; BJ$1) + COUNTIFS(rutas!$C$3:$C$200, "=" &amp; BJ$1, rutas!$D$3:$D$200, "=" &amp; $A36)&gt; 0, 1, 0)</f>
        <v>0</v>
      </c>
      <c r="BK36" s="24">
        <f> IF(COUNTIFS(rutas!$C$3:$C$200, "=" &amp; $A36, rutas!$D$3:$D$200, "=" &amp; BK$1) + COUNTIFS(rutas!$C$3:$C$200, "=" &amp; BK$1, rutas!$D$3:$D$200, "=" &amp; $A36)&gt; 0, 1, 0)</f>
        <v>0</v>
      </c>
      <c r="BL36" s="24">
        <f> IF(COUNTIFS(rutas!$C$3:$C$200, "=" &amp; $A36, rutas!$D$3:$D$200, "=" &amp; BL$1) + COUNTIFS(rutas!$C$3:$C$200, "=" &amp; BL$1, rutas!$D$3:$D$200, "=" &amp; $A36)&gt; 0, 1, 0)</f>
        <v>0</v>
      </c>
    </row>
    <row r="37">
      <c r="A37" s="21" t="s">
        <v>40</v>
      </c>
      <c r="B37" s="24">
        <f> IF(COUNTIFS(rutas!$C$3:$C$200, "=" &amp; $A37, rutas!$D$3:$D$200, "=" &amp; B$1) + COUNTIFS(rutas!$C$3:$C$200, "=" &amp; B$1, rutas!$D$3:$D$200, "=" &amp; $A37)&gt; 0, 1, 0)</f>
        <v>0</v>
      </c>
      <c r="C37" s="24">
        <f> IF(COUNTIFS(rutas!$C$3:$C$200, "=" &amp; $A37, rutas!$D$3:$D$200, "=" &amp; C$1) + COUNTIFS(rutas!$C$3:$C$200, "=" &amp; C$1, rutas!$D$3:$D$200, "=" &amp; $A37)&gt; 0, 1, 0)</f>
        <v>1</v>
      </c>
      <c r="D37" s="24">
        <f> IF(COUNTIFS(rutas!$C$3:$C$200, "=" &amp; $A37, rutas!$D$3:$D$200, "=" &amp; D$1) + COUNTIFS(rutas!$C$3:$C$200, "=" &amp; D$1, rutas!$D$3:$D$200, "=" &amp; $A37)&gt; 0, 1, 0)</f>
        <v>1</v>
      </c>
      <c r="E37" s="24">
        <f> IF(COUNTIFS(rutas!$C$3:$C$200, "=" &amp; $A37, rutas!$D$3:$D$200, "=" &amp; E$1) + COUNTIFS(rutas!$C$3:$C$200, "=" &amp; E$1, rutas!$D$3:$D$200, "=" &amp; $A37)&gt; 0, 1, 0)</f>
        <v>0</v>
      </c>
      <c r="F37" s="24">
        <f> IF(COUNTIFS(rutas!$C$3:$C$200, "=" &amp; $A37, rutas!$D$3:$D$200, "=" &amp; F$1) + COUNTIFS(rutas!$C$3:$C$200, "=" &amp; F$1, rutas!$D$3:$D$200, "=" &amp; $A37)&gt; 0, 1, 0)</f>
        <v>0</v>
      </c>
      <c r="G37" s="24">
        <f> IF(COUNTIFS(rutas!$C$3:$C$200, "=" &amp; $A37, rutas!$D$3:$D$200, "=" &amp; G$1) + COUNTIFS(rutas!$C$3:$C$200, "=" &amp; G$1, rutas!$D$3:$D$200, "=" &amp; $A37)&gt; 0, 1, 0)</f>
        <v>0</v>
      </c>
      <c r="H37" s="24">
        <f> IF(COUNTIFS(rutas!$C$3:$C$200, "=" &amp; $A37, rutas!$D$3:$D$200, "=" &amp; H$1) + COUNTIFS(rutas!$C$3:$C$200, "=" &amp; H$1, rutas!$D$3:$D$200, "=" &amp; $A37)&gt; 0, 1, 0)</f>
        <v>0</v>
      </c>
      <c r="I37" s="24">
        <f> IF(COUNTIFS(rutas!$C$3:$C$200, "=" &amp; $A37, rutas!$D$3:$D$200, "=" &amp; I$1) + COUNTIFS(rutas!$C$3:$C$200, "=" &amp; I$1, rutas!$D$3:$D$200, "=" &amp; $A37)&gt; 0, 1, 0)</f>
        <v>0</v>
      </c>
      <c r="J37" s="24">
        <f> IF(COUNTIFS(rutas!$C$3:$C$200, "=" &amp; $A37, rutas!$D$3:$D$200, "=" &amp; J$1) + COUNTIFS(rutas!$C$3:$C$200, "=" &amp; J$1, rutas!$D$3:$D$200, "=" &amp; $A37)&gt; 0, 1, 0)</f>
        <v>0</v>
      </c>
      <c r="K37" s="24">
        <f> IF(COUNTIFS(rutas!$C$3:$C$200, "=" &amp; $A37, rutas!$D$3:$D$200, "=" &amp; K$1) + COUNTIFS(rutas!$C$3:$C$200, "=" &amp; K$1, rutas!$D$3:$D$200, "=" &amp; $A37)&gt; 0, 1, 0)</f>
        <v>0</v>
      </c>
      <c r="L37" s="24">
        <f> IF(COUNTIFS(rutas!$C$3:$C$200, "=" &amp; $A37, rutas!$D$3:$D$200, "=" &amp; L$1) + COUNTIFS(rutas!$C$3:$C$200, "=" &amp; L$1, rutas!$D$3:$D$200, "=" &amp; $A37)&gt; 0, 1, 0)</f>
        <v>0</v>
      </c>
      <c r="M37" s="24">
        <f> IF(COUNTIFS(rutas!$C$3:$C$200, "=" &amp; $A37, rutas!$D$3:$D$200, "=" &amp; M$1) + COUNTIFS(rutas!$C$3:$C$200, "=" &amp; M$1, rutas!$D$3:$D$200, "=" &amp; $A37)&gt; 0, 1, 0)</f>
        <v>0</v>
      </c>
      <c r="N37" s="24">
        <f> IF(COUNTIFS(rutas!$C$3:$C$200, "=" &amp; $A37, rutas!$D$3:$D$200, "=" &amp; N$1) + COUNTIFS(rutas!$C$3:$C$200, "=" &amp; N$1, rutas!$D$3:$D$200, "=" &amp; $A37)&gt; 0, 1, 0)</f>
        <v>0</v>
      </c>
      <c r="O37" s="24">
        <f> IF(COUNTIFS(rutas!$C$3:$C$200, "=" &amp; $A37, rutas!$D$3:$D$200, "=" &amp; O$1) + COUNTIFS(rutas!$C$3:$C$200, "=" &amp; O$1, rutas!$D$3:$D$200, "=" &amp; $A37)&gt; 0, 1, 0)</f>
        <v>0</v>
      </c>
      <c r="P37" s="24">
        <f> IF(COUNTIFS(rutas!$C$3:$C$200, "=" &amp; $A37, rutas!$D$3:$D$200, "=" &amp; P$1) + COUNTIFS(rutas!$C$3:$C$200, "=" &amp; P$1, rutas!$D$3:$D$200, "=" &amp; $A37)&gt; 0, 1, 0)</f>
        <v>0</v>
      </c>
      <c r="Q37" s="24">
        <f> IF(COUNTIFS(rutas!$C$3:$C$200, "=" &amp; $A37, rutas!$D$3:$D$200, "=" &amp; Q$1) + COUNTIFS(rutas!$C$3:$C$200, "=" &amp; Q$1, rutas!$D$3:$D$200, "=" &amp; $A37)&gt; 0, 1, 0)</f>
        <v>0</v>
      </c>
      <c r="R37" s="24">
        <f> IF(COUNTIFS(rutas!$C$3:$C$200, "=" &amp; $A37, rutas!$D$3:$D$200, "=" &amp; R$1) + COUNTIFS(rutas!$C$3:$C$200, "=" &amp; R$1, rutas!$D$3:$D$200, "=" &amp; $A37)&gt; 0, 1, 0)</f>
        <v>0</v>
      </c>
      <c r="S37" s="24">
        <f> IF(COUNTIFS(rutas!$C$3:$C$200, "=" &amp; $A37, rutas!$D$3:$D$200, "=" &amp; S$1) + COUNTIFS(rutas!$C$3:$C$200, "=" &amp; S$1, rutas!$D$3:$D$200, "=" &amp; $A37)&gt; 0, 1, 0)</f>
        <v>0</v>
      </c>
      <c r="T37" s="24">
        <f> IF(COUNTIFS(rutas!$C$3:$C$200, "=" &amp; $A37, rutas!$D$3:$D$200, "=" &amp; T$1) + COUNTIFS(rutas!$C$3:$C$200, "=" &amp; T$1, rutas!$D$3:$D$200, "=" &amp; $A37)&gt; 0, 1, 0)</f>
        <v>0</v>
      </c>
      <c r="U37" s="24">
        <f> IF(COUNTIFS(rutas!$C$3:$C$200, "=" &amp; $A37, rutas!$D$3:$D$200, "=" &amp; U$1) + COUNTIFS(rutas!$C$3:$C$200, "=" &amp; U$1, rutas!$D$3:$D$200, "=" &amp; $A37)&gt; 0, 1, 0)</f>
        <v>0</v>
      </c>
      <c r="V37" s="24">
        <f> IF(COUNTIFS(rutas!$C$3:$C$200, "=" &amp; $A37, rutas!$D$3:$D$200, "=" &amp; V$1) + COUNTIFS(rutas!$C$3:$C$200, "=" &amp; V$1, rutas!$D$3:$D$200, "=" &amp; $A37)&gt; 0, 1, 0)</f>
        <v>0</v>
      </c>
      <c r="W37" s="24">
        <f> IF(COUNTIFS(rutas!$C$3:$C$200, "=" &amp; $A37, rutas!$D$3:$D$200, "=" &amp; W$1) + COUNTIFS(rutas!$C$3:$C$200, "=" &amp; W$1, rutas!$D$3:$D$200, "=" &amp; $A37)&gt; 0, 1, 0)</f>
        <v>0</v>
      </c>
      <c r="X37" s="24">
        <f> IF(COUNTIFS(rutas!$C$3:$C$200, "=" &amp; $A37, rutas!$D$3:$D$200, "=" &amp; X$1) + COUNTIFS(rutas!$C$3:$C$200, "=" &amp; X$1, rutas!$D$3:$D$200, "=" &amp; $A37)&gt; 0, 1, 0)</f>
        <v>0</v>
      </c>
      <c r="Y37" s="24">
        <f> IF(COUNTIFS(rutas!$C$3:$C$200, "=" &amp; $A37, rutas!$D$3:$D$200, "=" &amp; Y$1) + COUNTIFS(rutas!$C$3:$C$200, "=" &amp; Y$1, rutas!$D$3:$D$200, "=" &amp; $A37)&gt; 0, 1, 0)</f>
        <v>0</v>
      </c>
      <c r="Z37" s="24">
        <f> IF(COUNTIFS(rutas!$C$3:$C$200, "=" &amp; $A37, rutas!$D$3:$D$200, "=" &amp; Z$1) + COUNTIFS(rutas!$C$3:$C$200, "=" &amp; Z$1, rutas!$D$3:$D$200, "=" &amp; $A37)&gt; 0, 1, 0)</f>
        <v>0</v>
      </c>
      <c r="AA37" s="24">
        <f> IF(COUNTIFS(rutas!$C$3:$C$200, "=" &amp; $A37, rutas!$D$3:$D$200, "=" &amp; AA$1) + COUNTIFS(rutas!$C$3:$C$200, "=" &amp; AA$1, rutas!$D$3:$D$200, "=" &amp; $A37)&gt; 0, 1, 0)</f>
        <v>0</v>
      </c>
      <c r="AB37" s="24">
        <f> IF(COUNTIFS(rutas!$C$3:$C$200, "=" &amp; $A37, rutas!$D$3:$D$200, "=" &amp; AB$1) + COUNTIFS(rutas!$C$3:$C$200, "=" &amp; AB$1, rutas!$D$3:$D$200, "=" &amp; $A37)&gt; 0, 1, 0)</f>
        <v>0</v>
      </c>
      <c r="AC37" s="24">
        <f> IF(COUNTIFS(rutas!$C$3:$C$200, "=" &amp; $A37, rutas!$D$3:$D$200, "=" &amp; AC$1) + COUNTIFS(rutas!$C$3:$C$200, "=" &amp; AC$1, rutas!$D$3:$D$200, "=" &amp; $A37)&gt; 0, 1, 0)</f>
        <v>0</v>
      </c>
      <c r="AD37" s="24">
        <f> IF(COUNTIFS(rutas!$C$3:$C$200, "=" &amp; $A37, rutas!$D$3:$D$200, "=" &amp; AD$1) + COUNTIFS(rutas!$C$3:$C$200, "=" &amp; AD$1, rutas!$D$3:$D$200, "=" &amp; $A37)&gt; 0, 1, 0)</f>
        <v>0</v>
      </c>
      <c r="AE37" s="24">
        <f> IF(COUNTIFS(rutas!$C$3:$C$200, "=" &amp; $A37, rutas!$D$3:$D$200, "=" &amp; AE$1) + COUNTIFS(rutas!$C$3:$C$200, "=" &amp; AE$1, rutas!$D$3:$D$200, "=" &amp; $A37)&gt; 0, 1, 0)</f>
        <v>0</v>
      </c>
      <c r="AF37" s="24">
        <f> IF(COUNTIFS(rutas!$C$3:$C$200, "=" &amp; $A37, rutas!$D$3:$D$200, "=" &amp; AF$1) + COUNTIFS(rutas!$C$3:$C$200, "=" &amp; AF$1, rutas!$D$3:$D$200, "=" &amp; $A37)&gt; 0, 1, 0)</f>
        <v>0</v>
      </c>
      <c r="AG37" s="24">
        <f> IF(COUNTIFS(rutas!$C$3:$C$200, "=" &amp; $A37, rutas!$D$3:$D$200, "=" &amp; AG$1) + COUNTIFS(rutas!$C$3:$C$200, "=" &amp; AG$1, rutas!$D$3:$D$200, "=" &amp; $A37)&gt; 0, 1, 0)</f>
        <v>0</v>
      </c>
      <c r="AH37" s="24">
        <f> IF(COUNTIFS(rutas!$C$3:$C$200, "=" &amp; $A37, rutas!$D$3:$D$200, "=" &amp; AH$1) + COUNTIFS(rutas!$C$3:$C$200, "=" &amp; AH$1, rutas!$D$3:$D$200, "=" &amp; $A37)&gt; 0, 1, 0)</f>
        <v>0</v>
      </c>
      <c r="AI37" s="24">
        <f> IF(COUNTIFS(rutas!$C$3:$C$200, "=" &amp; $A37, rutas!$D$3:$D$200, "=" &amp; AI$1) + COUNTIFS(rutas!$C$3:$C$200, "=" &amp; AI$1, rutas!$D$3:$D$200, "=" &amp; $A37)&gt; 0, 1, 0)</f>
        <v>0</v>
      </c>
      <c r="AJ37" s="24">
        <f> IF(COUNTIFS(rutas!$C$3:$C$200, "=" &amp; $A37, rutas!$D$3:$D$200, "=" &amp; AJ$1) + COUNTIFS(rutas!$C$3:$C$200, "=" &amp; AJ$1, rutas!$D$3:$D$200, "=" &amp; $A37)&gt; 0, 1, 0)</f>
        <v>0</v>
      </c>
      <c r="AK37" s="24">
        <f> IF(COUNTIFS(rutas!$C$3:$C$200, "=" &amp; $A37, rutas!$D$3:$D$200, "=" &amp; AK$1) + COUNTIFS(rutas!$C$3:$C$200, "=" &amp; AK$1, rutas!$D$3:$D$200, "=" &amp; $A37)&gt; 0, 1, 0)</f>
        <v>0</v>
      </c>
      <c r="AL37" s="24">
        <f> IF(COUNTIFS(rutas!$C$3:$C$200, "=" &amp; $A37, rutas!$D$3:$D$200, "=" &amp; AL$1) + COUNTIFS(rutas!$C$3:$C$200, "=" &amp; AL$1, rutas!$D$3:$D$200, "=" &amp; $A37)&gt; 0, 1, 0)</f>
        <v>0</v>
      </c>
      <c r="AM37" s="24">
        <f> IF(COUNTIFS(rutas!$C$3:$C$200, "=" &amp; $A37, rutas!$D$3:$D$200, "=" &amp; AM$1) + COUNTIFS(rutas!$C$3:$C$200, "=" &amp; AM$1, rutas!$D$3:$D$200, "=" &amp; $A37)&gt; 0, 1, 0)</f>
        <v>0</v>
      </c>
      <c r="AN37" s="24">
        <f> IF(COUNTIFS(rutas!$C$3:$C$200, "=" &amp; $A37, rutas!$D$3:$D$200, "=" &amp; AN$1) + COUNTIFS(rutas!$C$3:$C$200, "=" &amp; AN$1, rutas!$D$3:$D$200, "=" &amp; $A37)&gt; 0, 1, 0)</f>
        <v>0</v>
      </c>
      <c r="AO37" s="24">
        <f> IF(COUNTIFS(rutas!$C$3:$C$200, "=" &amp; $A37, rutas!$D$3:$D$200, "=" &amp; AO$1) + COUNTIFS(rutas!$C$3:$C$200, "=" &amp; AO$1, rutas!$D$3:$D$200, "=" &amp; $A37)&gt; 0, 1, 0)</f>
        <v>0</v>
      </c>
      <c r="AP37" s="24">
        <f> IF(COUNTIFS(rutas!$C$3:$C$200, "=" &amp; $A37, rutas!$D$3:$D$200, "=" &amp; AP$1) + COUNTIFS(rutas!$C$3:$C$200, "=" &amp; AP$1, rutas!$D$3:$D$200, "=" &amp; $A37)&gt; 0, 1, 0)</f>
        <v>0</v>
      </c>
      <c r="AQ37" s="24">
        <f> IF(COUNTIFS(rutas!$C$3:$C$200, "=" &amp; $A37, rutas!$D$3:$D$200, "=" &amp; AQ$1) + COUNTIFS(rutas!$C$3:$C$200, "=" &amp; AQ$1, rutas!$D$3:$D$200, "=" &amp; $A37)&gt; 0, 1, 0)</f>
        <v>0</v>
      </c>
      <c r="AR37" s="24">
        <f> IF(COUNTIFS(rutas!$C$3:$C$200, "=" &amp; $A37, rutas!$D$3:$D$200, "=" &amp; AR$1) + COUNTIFS(rutas!$C$3:$C$200, "=" &amp; AR$1, rutas!$D$3:$D$200, "=" &amp; $A37)&gt; 0, 1, 0)</f>
        <v>0</v>
      </c>
      <c r="AS37" s="24">
        <f> IF(COUNTIFS(rutas!$C$3:$C$200, "=" &amp; $A37, rutas!$D$3:$D$200, "=" &amp; AS$1) + COUNTIFS(rutas!$C$3:$C$200, "=" &amp; AS$1, rutas!$D$3:$D$200, "=" &amp; $A37)&gt; 0, 1, 0)</f>
        <v>0</v>
      </c>
      <c r="AT37" s="24">
        <f> IF(COUNTIFS(rutas!$C$3:$C$200, "=" &amp; $A37, rutas!$D$3:$D$200, "=" &amp; AT$1) + COUNTIFS(rutas!$C$3:$C$200, "=" &amp; AT$1, rutas!$D$3:$D$200, "=" &amp; $A37)&gt; 0, 1, 0)</f>
        <v>0</v>
      </c>
      <c r="AU37" s="24">
        <f> IF(COUNTIFS(rutas!$C$3:$C$200, "=" &amp; $A37, rutas!$D$3:$D$200, "=" &amp; AU$1) + COUNTIFS(rutas!$C$3:$C$200, "=" &amp; AU$1, rutas!$D$3:$D$200, "=" &amp; $A37)&gt; 0, 1, 0)</f>
        <v>0</v>
      </c>
      <c r="AV37" s="24">
        <f> IF(COUNTIFS(rutas!$C$3:$C$200, "=" &amp; $A37, rutas!$D$3:$D$200, "=" &amp; AV$1) + COUNTIFS(rutas!$C$3:$C$200, "=" &amp; AV$1, rutas!$D$3:$D$200, "=" &amp; $A37)&gt; 0, 1, 0)</f>
        <v>0</v>
      </c>
      <c r="AW37" s="24">
        <f> IF(COUNTIFS(rutas!$C$3:$C$200, "=" &amp; $A37, rutas!$D$3:$D$200, "=" &amp; AW$1) + COUNTIFS(rutas!$C$3:$C$200, "=" &amp; AW$1, rutas!$D$3:$D$200, "=" &amp; $A37)&gt; 0, 1, 0)</f>
        <v>0</v>
      </c>
      <c r="AX37" s="24">
        <f> IF(COUNTIFS(rutas!$C$3:$C$200, "=" &amp; $A37, rutas!$D$3:$D$200, "=" &amp; AX$1) + COUNTIFS(rutas!$C$3:$C$200, "=" &amp; AX$1, rutas!$D$3:$D$200, "=" &amp; $A37)&gt; 0, 1, 0)</f>
        <v>0</v>
      </c>
      <c r="AY37" s="24">
        <f> IF(COUNTIFS(rutas!$C$3:$C$200, "=" &amp; $A37, rutas!$D$3:$D$200, "=" &amp; AY$1) + COUNTIFS(rutas!$C$3:$C$200, "=" &amp; AY$1, rutas!$D$3:$D$200, "=" &amp; $A37)&gt; 0, 1, 0)</f>
        <v>0</v>
      </c>
      <c r="AZ37" s="24">
        <f> IF(COUNTIFS(rutas!$C$3:$C$200, "=" &amp; $A37, rutas!$D$3:$D$200, "=" &amp; AZ$1) + COUNTIFS(rutas!$C$3:$C$200, "=" &amp; AZ$1, rutas!$D$3:$D$200, "=" &amp; $A37)&gt; 0, 1, 0)</f>
        <v>0</v>
      </c>
      <c r="BA37" s="24">
        <f> IF(COUNTIFS(rutas!$C$3:$C$200, "=" &amp; $A37, rutas!$D$3:$D$200, "=" &amp; BA$1) + COUNTIFS(rutas!$C$3:$C$200, "=" &amp; BA$1, rutas!$D$3:$D$200, "=" &amp; $A37)&gt; 0, 1, 0)</f>
        <v>0</v>
      </c>
      <c r="BB37" s="24">
        <f> IF(COUNTIFS(rutas!$C$3:$C$200, "=" &amp; $A37, rutas!$D$3:$D$200, "=" &amp; BB$1) + COUNTIFS(rutas!$C$3:$C$200, "=" &amp; BB$1, rutas!$D$3:$D$200, "=" &amp; $A37)&gt; 0, 1, 0)</f>
        <v>0</v>
      </c>
      <c r="BC37" s="24">
        <f> IF(COUNTIFS(rutas!$C$3:$C$200, "=" &amp; $A37, rutas!$D$3:$D$200, "=" &amp; BC$1) + COUNTIFS(rutas!$C$3:$C$200, "=" &amp; BC$1, rutas!$D$3:$D$200, "=" &amp; $A37)&gt; 0, 1, 0)</f>
        <v>0</v>
      </c>
      <c r="BD37" s="24">
        <f> IF(COUNTIFS(rutas!$C$3:$C$200, "=" &amp; $A37, rutas!$D$3:$D$200, "=" &amp; BD$1) + COUNTIFS(rutas!$C$3:$C$200, "=" &amp; BD$1, rutas!$D$3:$D$200, "=" &amp; $A37)&gt; 0, 1, 0)</f>
        <v>0</v>
      </c>
      <c r="BE37" s="24">
        <f> IF(COUNTIFS(rutas!$C$3:$C$200, "=" &amp; $A37, rutas!$D$3:$D$200, "=" &amp; BE$1) + COUNTIFS(rutas!$C$3:$C$200, "=" &amp; BE$1, rutas!$D$3:$D$200, "=" &amp; $A37)&gt; 0, 1, 0)</f>
        <v>0</v>
      </c>
      <c r="BF37" s="24">
        <f> IF(COUNTIFS(rutas!$C$3:$C$200, "=" &amp; $A37, rutas!$D$3:$D$200, "=" &amp; BF$1) + COUNTIFS(rutas!$C$3:$C$200, "=" &amp; BF$1, rutas!$D$3:$D$200, "=" &amp; $A37)&gt; 0, 1, 0)</f>
        <v>0</v>
      </c>
      <c r="BG37" s="24">
        <f> IF(COUNTIFS(rutas!$C$3:$C$200, "=" &amp; $A37, rutas!$D$3:$D$200, "=" &amp; BG$1) + COUNTIFS(rutas!$C$3:$C$200, "=" &amp; BG$1, rutas!$D$3:$D$200, "=" &amp; $A37)&gt; 0, 1, 0)</f>
        <v>0</v>
      </c>
      <c r="BH37" s="24">
        <f> IF(COUNTIFS(rutas!$C$3:$C$200, "=" &amp; $A37, rutas!$D$3:$D$200, "=" &amp; BH$1) + COUNTIFS(rutas!$C$3:$C$200, "=" &amp; BH$1, rutas!$D$3:$D$200, "=" &amp; $A37)&gt; 0, 1, 0)</f>
        <v>0</v>
      </c>
      <c r="BI37" s="24">
        <f> IF(COUNTIFS(rutas!$C$3:$C$200, "=" &amp; $A37, rutas!$D$3:$D$200, "=" &amp; BI$1) + COUNTIFS(rutas!$C$3:$C$200, "=" &amp; BI$1, rutas!$D$3:$D$200, "=" &amp; $A37)&gt; 0, 1, 0)</f>
        <v>0</v>
      </c>
      <c r="BJ37" s="24">
        <f> IF(COUNTIFS(rutas!$C$3:$C$200, "=" &amp; $A37, rutas!$D$3:$D$200, "=" &amp; BJ$1) + COUNTIFS(rutas!$C$3:$C$200, "=" &amp; BJ$1, rutas!$D$3:$D$200, "=" &amp; $A37)&gt; 0, 1, 0)</f>
        <v>0</v>
      </c>
      <c r="BK37" s="24">
        <f> IF(COUNTIFS(rutas!$C$3:$C$200, "=" &amp; $A37, rutas!$D$3:$D$200, "=" &amp; BK$1) + COUNTIFS(rutas!$C$3:$C$200, "=" &amp; BK$1, rutas!$D$3:$D$200, "=" &amp; $A37)&gt; 0, 1, 0)</f>
        <v>0</v>
      </c>
      <c r="BL37" s="24">
        <f> IF(COUNTIFS(rutas!$C$3:$C$200, "=" &amp; $A37, rutas!$D$3:$D$200, "=" &amp; BL$1) + COUNTIFS(rutas!$C$3:$C$200, "=" &amp; BL$1, rutas!$D$3:$D$200, "=" &amp; $A37)&gt; 0, 1, 0)</f>
        <v>0</v>
      </c>
    </row>
    <row r="38">
      <c r="A38" s="21" t="s">
        <v>41</v>
      </c>
      <c r="B38" s="24">
        <f> IF(COUNTIFS(rutas!$C$3:$C$200, "=" &amp; $A38, rutas!$D$3:$D$200, "=" &amp; B$1) + COUNTIFS(rutas!$C$3:$C$200, "=" &amp; B$1, rutas!$D$3:$D$200, "=" &amp; $A38)&gt; 0, 1, 0)</f>
        <v>0</v>
      </c>
      <c r="C38" s="24">
        <f> IF(COUNTIFS(rutas!$C$3:$C$200, "=" &amp; $A38, rutas!$D$3:$D$200, "=" &amp; C$1) + COUNTIFS(rutas!$C$3:$C$200, "=" &amp; C$1, rutas!$D$3:$D$200, "=" &amp; $A38)&gt; 0, 1, 0)</f>
        <v>0</v>
      </c>
      <c r="D38" s="24">
        <f> IF(COUNTIFS(rutas!$C$3:$C$200, "=" &amp; $A38, rutas!$D$3:$D$200, "=" &amp; D$1) + COUNTIFS(rutas!$C$3:$C$200, "=" &amp; D$1, rutas!$D$3:$D$200, "=" &amp; $A38)&gt; 0, 1, 0)</f>
        <v>0</v>
      </c>
      <c r="E38" s="24">
        <f> IF(COUNTIFS(rutas!$C$3:$C$200, "=" &amp; $A38, rutas!$D$3:$D$200, "=" &amp; E$1) + COUNTIFS(rutas!$C$3:$C$200, "=" &amp; E$1, rutas!$D$3:$D$200, "=" &amp; $A38)&gt; 0, 1, 0)</f>
        <v>0</v>
      </c>
      <c r="F38" s="24">
        <f> IF(COUNTIFS(rutas!$C$3:$C$200, "=" &amp; $A38, rutas!$D$3:$D$200, "=" &amp; F$1) + COUNTIFS(rutas!$C$3:$C$200, "=" &amp; F$1, rutas!$D$3:$D$200, "=" &amp; $A38)&gt; 0, 1, 0)</f>
        <v>0</v>
      </c>
      <c r="G38" s="24">
        <f> IF(COUNTIFS(rutas!$C$3:$C$200, "=" &amp; $A38, rutas!$D$3:$D$200, "=" &amp; G$1) + COUNTIFS(rutas!$C$3:$C$200, "=" &amp; G$1, rutas!$D$3:$D$200, "=" &amp; $A38)&gt; 0, 1, 0)</f>
        <v>0</v>
      </c>
      <c r="H38" s="24">
        <f> IF(COUNTIFS(rutas!$C$3:$C$200, "=" &amp; $A38, rutas!$D$3:$D$200, "=" &amp; H$1) + COUNTIFS(rutas!$C$3:$C$200, "=" &amp; H$1, rutas!$D$3:$D$200, "=" &amp; $A38)&gt; 0, 1, 0)</f>
        <v>0</v>
      </c>
      <c r="I38" s="24">
        <f> IF(COUNTIFS(rutas!$C$3:$C$200, "=" &amp; $A38, rutas!$D$3:$D$200, "=" &amp; I$1) + COUNTIFS(rutas!$C$3:$C$200, "=" &amp; I$1, rutas!$D$3:$D$200, "=" &amp; $A38)&gt; 0, 1, 0)</f>
        <v>0</v>
      </c>
      <c r="J38" s="24">
        <f> IF(COUNTIFS(rutas!$C$3:$C$200, "=" &amp; $A38, rutas!$D$3:$D$200, "=" &amp; J$1) + COUNTIFS(rutas!$C$3:$C$200, "=" &amp; J$1, rutas!$D$3:$D$200, "=" &amp; $A38)&gt; 0, 1, 0)</f>
        <v>0</v>
      </c>
      <c r="K38" s="24">
        <f> IF(COUNTIFS(rutas!$C$3:$C$200, "=" &amp; $A38, rutas!$D$3:$D$200, "=" &amp; K$1) + COUNTIFS(rutas!$C$3:$C$200, "=" &amp; K$1, rutas!$D$3:$D$200, "=" &amp; $A38)&gt; 0, 1, 0)</f>
        <v>0</v>
      </c>
      <c r="L38" s="24">
        <f> IF(COUNTIFS(rutas!$C$3:$C$200, "=" &amp; $A38, rutas!$D$3:$D$200, "=" &amp; L$1) + COUNTIFS(rutas!$C$3:$C$200, "=" &amp; L$1, rutas!$D$3:$D$200, "=" &amp; $A38)&gt; 0, 1, 0)</f>
        <v>0</v>
      </c>
      <c r="M38" s="24">
        <f> IF(COUNTIFS(rutas!$C$3:$C$200, "=" &amp; $A38, rutas!$D$3:$D$200, "=" &amp; M$1) + COUNTIFS(rutas!$C$3:$C$200, "=" &amp; M$1, rutas!$D$3:$D$200, "=" &amp; $A38)&gt; 0, 1, 0)</f>
        <v>0</v>
      </c>
      <c r="N38" s="24">
        <f> IF(COUNTIFS(rutas!$C$3:$C$200, "=" &amp; $A38, rutas!$D$3:$D$200, "=" &amp; N$1) + COUNTIFS(rutas!$C$3:$C$200, "=" &amp; N$1, rutas!$D$3:$D$200, "=" &amp; $A38)&gt; 0, 1, 0)</f>
        <v>0</v>
      </c>
      <c r="O38" s="24">
        <f> IF(COUNTIFS(rutas!$C$3:$C$200, "=" &amp; $A38, rutas!$D$3:$D$200, "=" &amp; O$1) + COUNTIFS(rutas!$C$3:$C$200, "=" &amp; O$1, rutas!$D$3:$D$200, "=" &amp; $A38)&gt; 0, 1, 0)</f>
        <v>0</v>
      </c>
      <c r="P38" s="24">
        <f> IF(COUNTIFS(rutas!$C$3:$C$200, "=" &amp; $A38, rutas!$D$3:$D$200, "=" &amp; P$1) + COUNTIFS(rutas!$C$3:$C$200, "=" &amp; P$1, rutas!$D$3:$D$200, "=" &amp; $A38)&gt; 0, 1, 0)</f>
        <v>0</v>
      </c>
      <c r="Q38" s="24">
        <f> IF(COUNTIFS(rutas!$C$3:$C$200, "=" &amp; $A38, rutas!$D$3:$D$200, "=" &amp; Q$1) + COUNTIFS(rutas!$C$3:$C$200, "=" &amp; Q$1, rutas!$D$3:$D$200, "=" &amp; $A38)&gt; 0, 1, 0)</f>
        <v>0</v>
      </c>
      <c r="R38" s="24">
        <f> IF(COUNTIFS(rutas!$C$3:$C$200, "=" &amp; $A38, rutas!$D$3:$D$200, "=" &amp; R$1) + COUNTIFS(rutas!$C$3:$C$200, "=" &amp; R$1, rutas!$D$3:$D$200, "=" &amp; $A38)&gt; 0, 1, 0)</f>
        <v>0</v>
      </c>
      <c r="S38" s="24">
        <f> IF(COUNTIFS(rutas!$C$3:$C$200, "=" &amp; $A38, rutas!$D$3:$D$200, "=" &amp; S$1) + COUNTIFS(rutas!$C$3:$C$200, "=" &amp; S$1, rutas!$D$3:$D$200, "=" &amp; $A38)&gt; 0, 1, 0)</f>
        <v>0</v>
      </c>
      <c r="T38" s="24">
        <f> IF(COUNTIFS(rutas!$C$3:$C$200, "=" &amp; $A38, rutas!$D$3:$D$200, "=" &amp; T$1) + COUNTIFS(rutas!$C$3:$C$200, "=" &amp; T$1, rutas!$D$3:$D$200, "=" &amp; $A38)&gt; 0, 1, 0)</f>
        <v>0</v>
      </c>
      <c r="U38" s="24">
        <f> IF(COUNTIFS(rutas!$C$3:$C$200, "=" &amp; $A38, rutas!$D$3:$D$200, "=" &amp; U$1) + COUNTIFS(rutas!$C$3:$C$200, "=" &amp; U$1, rutas!$D$3:$D$200, "=" &amp; $A38)&gt; 0, 1, 0)</f>
        <v>0</v>
      </c>
      <c r="V38" s="24">
        <f> IF(COUNTIFS(rutas!$C$3:$C$200, "=" &amp; $A38, rutas!$D$3:$D$200, "=" &amp; V$1) + COUNTIFS(rutas!$C$3:$C$200, "=" &amp; V$1, rutas!$D$3:$D$200, "=" &amp; $A38)&gt; 0, 1, 0)</f>
        <v>0</v>
      </c>
      <c r="W38" s="24">
        <f> IF(COUNTIFS(rutas!$C$3:$C$200, "=" &amp; $A38, rutas!$D$3:$D$200, "=" &amp; W$1) + COUNTIFS(rutas!$C$3:$C$200, "=" &amp; W$1, rutas!$D$3:$D$200, "=" &amp; $A38)&gt; 0, 1, 0)</f>
        <v>0</v>
      </c>
      <c r="X38" s="24">
        <f> IF(COUNTIFS(rutas!$C$3:$C$200, "=" &amp; $A38, rutas!$D$3:$D$200, "=" &amp; X$1) + COUNTIFS(rutas!$C$3:$C$200, "=" &amp; X$1, rutas!$D$3:$D$200, "=" &amp; $A38)&gt; 0, 1, 0)</f>
        <v>0</v>
      </c>
      <c r="Y38" s="24">
        <f> IF(COUNTIFS(rutas!$C$3:$C$200, "=" &amp; $A38, rutas!$D$3:$D$200, "=" &amp; Y$1) + COUNTIFS(rutas!$C$3:$C$200, "=" &amp; Y$1, rutas!$D$3:$D$200, "=" &amp; $A38)&gt; 0, 1, 0)</f>
        <v>0</v>
      </c>
      <c r="Z38" s="24">
        <f> IF(COUNTIFS(rutas!$C$3:$C$200, "=" &amp; $A38, rutas!$D$3:$D$200, "=" &amp; Z$1) + COUNTIFS(rutas!$C$3:$C$200, "=" &amp; Z$1, rutas!$D$3:$D$200, "=" &amp; $A38)&gt; 0, 1, 0)</f>
        <v>0</v>
      </c>
      <c r="AA38" s="24">
        <f> IF(COUNTIFS(rutas!$C$3:$C$200, "=" &amp; $A38, rutas!$D$3:$D$200, "=" &amp; AA$1) + COUNTIFS(rutas!$C$3:$C$200, "=" &amp; AA$1, rutas!$D$3:$D$200, "=" &amp; $A38)&gt; 0, 1, 0)</f>
        <v>0</v>
      </c>
      <c r="AB38" s="24">
        <f> IF(COUNTIFS(rutas!$C$3:$C$200, "=" &amp; $A38, rutas!$D$3:$D$200, "=" &amp; AB$1) + COUNTIFS(rutas!$C$3:$C$200, "=" &amp; AB$1, rutas!$D$3:$D$200, "=" &amp; $A38)&gt; 0, 1, 0)</f>
        <v>0</v>
      </c>
      <c r="AC38" s="24">
        <f> IF(COUNTIFS(rutas!$C$3:$C$200, "=" &amp; $A38, rutas!$D$3:$D$200, "=" &amp; AC$1) + COUNTIFS(rutas!$C$3:$C$200, "=" &amp; AC$1, rutas!$D$3:$D$200, "=" &amp; $A38)&gt; 0, 1, 0)</f>
        <v>0</v>
      </c>
      <c r="AD38" s="24">
        <f> IF(COUNTIFS(rutas!$C$3:$C$200, "=" &amp; $A38, rutas!$D$3:$D$200, "=" &amp; AD$1) + COUNTIFS(rutas!$C$3:$C$200, "=" &amp; AD$1, rutas!$D$3:$D$200, "=" &amp; $A38)&gt; 0, 1, 0)</f>
        <v>0</v>
      </c>
      <c r="AE38" s="24">
        <f> IF(COUNTIFS(rutas!$C$3:$C$200, "=" &amp; $A38, rutas!$D$3:$D$200, "=" &amp; AE$1) + COUNTIFS(rutas!$C$3:$C$200, "=" &amp; AE$1, rutas!$D$3:$D$200, "=" &amp; $A38)&gt; 0, 1, 0)</f>
        <v>0</v>
      </c>
      <c r="AF38" s="24">
        <f> IF(COUNTIFS(rutas!$C$3:$C$200, "=" &amp; $A38, rutas!$D$3:$D$200, "=" &amp; AF$1) + COUNTIFS(rutas!$C$3:$C$200, "=" &amp; AF$1, rutas!$D$3:$D$200, "=" &amp; $A38)&gt; 0, 1, 0)</f>
        <v>0</v>
      </c>
      <c r="AG38" s="24">
        <f> IF(COUNTIFS(rutas!$C$3:$C$200, "=" &amp; $A38, rutas!$D$3:$D$200, "=" &amp; AG$1) + COUNTIFS(rutas!$C$3:$C$200, "=" &amp; AG$1, rutas!$D$3:$D$200, "=" &amp; $A38)&gt; 0, 1, 0)</f>
        <v>0</v>
      </c>
      <c r="AH38" s="24">
        <f> IF(COUNTIFS(rutas!$C$3:$C$200, "=" &amp; $A38, rutas!$D$3:$D$200, "=" &amp; AH$1) + COUNTIFS(rutas!$C$3:$C$200, "=" &amp; AH$1, rutas!$D$3:$D$200, "=" &amp; $A38)&gt; 0, 1, 0)</f>
        <v>0</v>
      </c>
      <c r="AI38" s="24">
        <f> IF(COUNTIFS(rutas!$C$3:$C$200, "=" &amp; $A38, rutas!$D$3:$D$200, "=" &amp; AI$1) + COUNTIFS(rutas!$C$3:$C$200, "=" &amp; AI$1, rutas!$D$3:$D$200, "=" &amp; $A38)&gt; 0, 1, 0)</f>
        <v>0</v>
      </c>
      <c r="AJ38" s="24">
        <f> IF(COUNTIFS(rutas!$C$3:$C$200, "=" &amp; $A38, rutas!$D$3:$D$200, "=" &amp; AJ$1) + COUNTIFS(rutas!$C$3:$C$200, "=" &amp; AJ$1, rutas!$D$3:$D$200, "=" &amp; $A38)&gt; 0, 1, 0)</f>
        <v>0</v>
      </c>
      <c r="AK38" s="24">
        <f> IF(COUNTIFS(rutas!$C$3:$C$200, "=" &amp; $A38, rutas!$D$3:$D$200, "=" &amp; AK$1) + COUNTIFS(rutas!$C$3:$C$200, "=" &amp; AK$1, rutas!$D$3:$D$200, "=" &amp; $A38)&gt; 0, 1, 0)</f>
        <v>0</v>
      </c>
      <c r="AL38" s="24">
        <f> IF(COUNTIFS(rutas!$C$3:$C$200, "=" &amp; $A38, rutas!$D$3:$D$200, "=" &amp; AL$1) + COUNTIFS(rutas!$C$3:$C$200, "=" &amp; AL$1, rutas!$D$3:$D$200, "=" &amp; $A38)&gt; 0, 1, 0)</f>
        <v>0</v>
      </c>
      <c r="AM38" s="24">
        <f> IF(COUNTIFS(rutas!$C$3:$C$200, "=" &amp; $A38, rutas!$D$3:$D$200, "=" &amp; AM$1) + COUNTIFS(rutas!$C$3:$C$200, "=" &amp; AM$1, rutas!$D$3:$D$200, "=" &amp; $A38)&gt; 0, 1, 0)</f>
        <v>0</v>
      </c>
      <c r="AN38" s="24">
        <f> IF(COUNTIFS(rutas!$C$3:$C$200, "=" &amp; $A38, rutas!$D$3:$D$200, "=" &amp; AN$1) + COUNTIFS(rutas!$C$3:$C$200, "=" &amp; AN$1, rutas!$D$3:$D$200, "=" &amp; $A38)&gt; 0, 1, 0)</f>
        <v>0</v>
      </c>
      <c r="AO38" s="24">
        <f> IF(COUNTIFS(rutas!$C$3:$C$200, "=" &amp; $A38, rutas!$D$3:$D$200, "=" &amp; AO$1) + COUNTIFS(rutas!$C$3:$C$200, "=" &amp; AO$1, rutas!$D$3:$D$200, "=" &amp; $A38)&gt; 0, 1, 0)</f>
        <v>0</v>
      </c>
      <c r="AP38" s="24">
        <f> IF(COUNTIFS(rutas!$C$3:$C$200, "=" &amp; $A38, rutas!$D$3:$D$200, "=" &amp; AP$1) + COUNTIFS(rutas!$C$3:$C$200, "=" &amp; AP$1, rutas!$D$3:$D$200, "=" &amp; $A38)&gt; 0, 1, 0)</f>
        <v>0</v>
      </c>
      <c r="AQ38" s="24">
        <f> IF(COUNTIFS(rutas!$C$3:$C$200, "=" &amp; $A38, rutas!$D$3:$D$200, "=" &amp; AQ$1) + COUNTIFS(rutas!$C$3:$C$200, "=" &amp; AQ$1, rutas!$D$3:$D$200, "=" &amp; $A38)&gt; 0, 1, 0)</f>
        <v>1</v>
      </c>
      <c r="AR38" s="24">
        <f> IF(COUNTIFS(rutas!$C$3:$C$200, "=" &amp; $A38, rutas!$D$3:$D$200, "=" &amp; AR$1) + COUNTIFS(rutas!$C$3:$C$200, "=" &amp; AR$1, rutas!$D$3:$D$200, "=" &amp; $A38)&gt; 0, 1, 0)</f>
        <v>0</v>
      </c>
      <c r="AS38" s="24">
        <f> IF(COUNTIFS(rutas!$C$3:$C$200, "=" &amp; $A38, rutas!$D$3:$D$200, "=" &amp; AS$1) + COUNTIFS(rutas!$C$3:$C$200, "=" &amp; AS$1, rutas!$D$3:$D$200, "=" &amp; $A38)&gt; 0, 1, 0)</f>
        <v>0</v>
      </c>
      <c r="AT38" s="24">
        <f> IF(COUNTIFS(rutas!$C$3:$C$200, "=" &amp; $A38, rutas!$D$3:$D$200, "=" &amp; AT$1) + COUNTIFS(rutas!$C$3:$C$200, "=" &amp; AT$1, rutas!$D$3:$D$200, "=" &amp; $A38)&gt; 0, 1, 0)</f>
        <v>0</v>
      </c>
      <c r="AU38" s="24">
        <f> IF(COUNTIFS(rutas!$C$3:$C$200, "=" &amp; $A38, rutas!$D$3:$D$200, "=" &amp; AU$1) + COUNTIFS(rutas!$C$3:$C$200, "=" &amp; AU$1, rutas!$D$3:$D$200, "=" &amp; $A38)&gt; 0, 1, 0)</f>
        <v>0</v>
      </c>
      <c r="AV38" s="24">
        <f> IF(COUNTIFS(rutas!$C$3:$C$200, "=" &amp; $A38, rutas!$D$3:$D$200, "=" &amp; AV$1) + COUNTIFS(rutas!$C$3:$C$200, "=" &amp; AV$1, rutas!$D$3:$D$200, "=" &amp; $A38)&gt; 0, 1, 0)</f>
        <v>0</v>
      </c>
      <c r="AW38" s="24">
        <f> IF(COUNTIFS(rutas!$C$3:$C$200, "=" &amp; $A38, rutas!$D$3:$D$200, "=" &amp; AW$1) + COUNTIFS(rutas!$C$3:$C$200, "=" &amp; AW$1, rutas!$D$3:$D$200, "=" &amp; $A38)&gt; 0, 1, 0)</f>
        <v>0</v>
      </c>
      <c r="AX38" s="24">
        <f> IF(COUNTIFS(rutas!$C$3:$C$200, "=" &amp; $A38, rutas!$D$3:$D$200, "=" &amp; AX$1) + COUNTIFS(rutas!$C$3:$C$200, "=" &amp; AX$1, rutas!$D$3:$D$200, "=" &amp; $A38)&gt; 0, 1, 0)</f>
        <v>0</v>
      </c>
      <c r="AY38" s="24">
        <f> IF(COUNTIFS(rutas!$C$3:$C$200, "=" &amp; $A38, rutas!$D$3:$D$200, "=" &amp; AY$1) + COUNTIFS(rutas!$C$3:$C$200, "=" &amp; AY$1, rutas!$D$3:$D$200, "=" &amp; $A38)&gt; 0, 1, 0)</f>
        <v>0</v>
      </c>
      <c r="AZ38" s="24">
        <f> IF(COUNTIFS(rutas!$C$3:$C$200, "=" &amp; $A38, rutas!$D$3:$D$200, "=" &amp; AZ$1) + COUNTIFS(rutas!$C$3:$C$200, "=" &amp; AZ$1, rutas!$D$3:$D$200, "=" &amp; $A38)&gt; 0, 1, 0)</f>
        <v>0</v>
      </c>
      <c r="BA38" s="24">
        <f> IF(COUNTIFS(rutas!$C$3:$C$200, "=" &amp; $A38, rutas!$D$3:$D$200, "=" &amp; BA$1) + COUNTIFS(rutas!$C$3:$C$200, "=" &amp; BA$1, rutas!$D$3:$D$200, "=" &amp; $A38)&gt; 0, 1, 0)</f>
        <v>0</v>
      </c>
      <c r="BB38" s="24">
        <f> IF(COUNTIFS(rutas!$C$3:$C$200, "=" &amp; $A38, rutas!$D$3:$D$200, "=" &amp; BB$1) + COUNTIFS(rutas!$C$3:$C$200, "=" &amp; BB$1, rutas!$D$3:$D$200, "=" &amp; $A38)&gt; 0, 1, 0)</f>
        <v>0</v>
      </c>
      <c r="BC38" s="24">
        <f> IF(COUNTIFS(rutas!$C$3:$C$200, "=" &amp; $A38, rutas!$D$3:$D$200, "=" &amp; BC$1) + COUNTIFS(rutas!$C$3:$C$200, "=" &amp; BC$1, rutas!$D$3:$D$200, "=" &amp; $A38)&gt; 0, 1, 0)</f>
        <v>0</v>
      </c>
      <c r="BD38" s="24">
        <f> IF(COUNTIFS(rutas!$C$3:$C$200, "=" &amp; $A38, rutas!$D$3:$D$200, "=" &amp; BD$1) + COUNTIFS(rutas!$C$3:$C$200, "=" &amp; BD$1, rutas!$D$3:$D$200, "=" &amp; $A38)&gt; 0, 1, 0)</f>
        <v>0</v>
      </c>
      <c r="BE38" s="24">
        <f> IF(COUNTIFS(rutas!$C$3:$C$200, "=" &amp; $A38, rutas!$D$3:$D$200, "=" &amp; BE$1) + COUNTIFS(rutas!$C$3:$C$200, "=" &amp; BE$1, rutas!$D$3:$D$200, "=" &amp; $A38)&gt; 0, 1, 0)</f>
        <v>1</v>
      </c>
      <c r="BF38" s="24">
        <f> IF(COUNTIFS(rutas!$C$3:$C$200, "=" &amp; $A38, rutas!$D$3:$D$200, "=" &amp; BF$1) + COUNTIFS(rutas!$C$3:$C$200, "=" &amp; BF$1, rutas!$D$3:$D$200, "=" &amp; $A38)&gt; 0, 1, 0)</f>
        <v>0</v>
      </c>
      <c r="BG38" s="24">
        <f> IF(COUNTIFS(rutas!$C$3:$C$200, "=" &amp; $A38, rutas!$D$3:$D$200, "=" &amp; BG$1) + COUNTIFS(rutas!$C$3:$C$200, "=" &amp; BG$1, rutas!$D$3:$D$200, "=" &amp; $A38)&gt; 0, 1, 0)</f>
        <v>0</v>
      </c>
      <c r="BH38" s="24">
        <f> IF(COUNTIFS(rutas!$C$3:$C$200, "=" &amp; $A38, rutas!$D$3:$D$200, "=" &amp; BH$1) + COUNTIFS(rutas!$C$3:$C$200, "=" &amp; BH$1, rutas!$D$3:$D$200, "=" &amp; $A38)&gt; 0, 1, 0)</f>
        <v>0</v>
      </c>
      <c r="BI38" s="24">
        <f> IF(COUNTIFS(rutas!$C$3:$C$200, "=" &amp; $A38, rutas!$D$3:$D$200, "=" &amp; BI$1) + COUNTIFS(rutas!$C$3:$C$200, "=" &amp; BI$1, rutas!$D$3:$D$200, "=" &amp; $A38)&gt; 0, 1, 0)</f>
        <v>0</v>
      </c>
      <c r="BJ38" s="24">
        <f> IF(COUNTIFS(rutas!$C$3:$C$200, "=" &amp; $A38, rutas!$D$3:$D$200, "=" &amp; BJ$1) + COUNTIFS(rutas!$C$3:$C$200, "=" &amp; BJ$1, rutas!$D$3:$D$200, "=" &amp; $A38)&gt; 0, 1, 0)</f>
        <v>0</v>
      </c>
      <c r="BK38" s="24">
        <f> IF(COUNTIFS(rutas!$C$3:$C$200, "=" &amp; $A38, rutas!$D$3:$D$200, "=" &amp; BK$1) + COUNTIFS(rutas!$C$3:$C$200, "=" &amp; BK$1, rutas!$D$3:$D$200, "=" &amp; $A38)&gt; 0, 1, 0)</f>
        <v>0</v>
      </c>
      <c r="BL38" s="24">
        <f> IF(COUNTIFS(rutas!$C$3:$C$200, "=" &amp; $A38, rutas!$D$3:$D$200, "=" &amp; BL$1) + COUNTIFS(rutas!$C$3:$C$200, "=" &amp; BL$1, rutas!$D$3:$D$200, "=" &amp; $A38)&gt; 0, 1, 0)</f>
        <v>0</v>
      </c>
    </row>
    <row r="39">
      <c r="A39" s="21" t="s">
        <v>42</v>
      </c>
      <c r="B39" s="24">
        <f> IF(COUNTIFS(rutas!$C$3:$C$200, "=" &amp; $A39, rutas!$D$3:$D$200, "=" &amp; B$1) + COUNTIFS(rutas!$C$3:$C$200, "=" &amp; B$1, rutas!$D$3:$D$200, "=" &amp; $A39)&gt; 0, 1, 0)</f>
        <v>0</v>
      </c>
      <c r="C39" s="24">
        <f> IF(COUNTIFS(rutas!$C$3:$C$200, "=" &amp; $A39, rutas!$D$3:$D$200, "=" &amp; C$1) + COUNTIFS(rutas!$C$3:$C$200, "=" &amp; C$1, rutas!$D$3:$D$200, "=" &amp; $A39)&gt; 0, 1, 0)</f>
        <v>0</v>
      </c>
      <c r="D39" s="24">
        <f> IF(COUNTIFS(rutas!$C$3:$C$200, "=" &amp; $A39, rutas!$D$3:$D$200, "=" &amp; D$1) + COUNTIFS(rutas!$C$3:$C$200, "=" &amp; D$1, rutas!$D$3:$D$200, "=" &amp; $A39)&gt; 0, 1, 0)</f>
        <v>0</v>
      </c>
      <c r="E39" s="24">
        <f> IF(COUNTIFS(rutas!$C$3:$C$200, "=" &amp; $A39, rutas!$D$3:$D$200, "=" &amp; E$1) + COUNTIFS(rutas!$C$3:$C$200, "=" &amp; E$1, rutas!$D$3:$D$200, "=" &amp; $A39)&gt; 0, 1, 0)</f>
        <v>0</v>
      </c>
      <c r="F39" s="24">
        <f> IF(COUNTIFS(rutas!$C$3:$C$200, "=" &amp; $A39, rutas!$D$3:$D$200, "=" &amp; F$1) + COUNTIFS(rutas!$C$3:$C$200, "=" &amp; F$1, rutas!$D$3:$D$200, "=" &amp; $A39)&gt; 0, 1, 0)</f>
        <v>0</v>
      </c>
      <c r="G39" s="24">
        <f> IF(COUNTIFS(rutas!$C$3:$C$200, "=" &amp; $A39, rutas!$D$3:$D$200, "=" &amp; G$1) + COUNTIFS(rutas!$C$3:$C$200, "=" &amp; G$1, rutas!$D$3:$D$200, "=" &amp; $A39)&gt; 0, 1, 0)</f>
        <v>0</v>
      </c>
      <c r="H39" s="24">
        <f> IF(COUNTIFS(rutas!$C$3:$C$200, "=" &amp; $A39, rutas!$D$3:$D$200, "=" &amp; H$1) + COUNTIFS(rutas!$C$3:$C$200, "=" &amp; H$1, rutas!$D$3:$D$200, "=" &amp; $A39)&gt; 0, 1, 0)</f>
        <v>0</v>
      </c>
      <c r="I39" s="24">
        <f> IF(COUNTIFS(rutas!$C$3:$C$200, "=" &amp; $A39, rutas!$D$3:$D$200, "=" &amp; I$1) + COUNTIFS(rutas!$C$3:$C$200, "=" &amp; I$1, rutas!$D$3:$D$200, "=" &amp; $A39)&gt; 0, 1, 0)</f>
        <v>0</v>
      </c>
      <c r="J39" s="24">
        <f> IF(COUNTIFS(rutas!$C$3:$C$200, "=" &amp; $A39, rutas!$D$3:$D$200, "=" &amp; J$1) + COUNTIFS(rutas!$C$3:$C$200, "=" &amp; J$1, rutas!$D$3:$D$200, "=" &amp; $A39)&gt; 0, 1, 0)</f>
        <v>0</v>
      </c>
      <c r="K39" s="24">
        <f> IF(COUNTIFS(rutas!$C$3:$C$200, "=" &amp; $A39, rutas!$D$3:$D$200, "=" &amp; K$1) + COUNTIFS(rutas!$C$3:$C$200, "=" &amp; K$1, rutas!$D$3:$D$200, "=" &amp; $A39)&gt; 0, 1, 0)</f>
        <v>0</v>
      </c>
      <c r="L39" s="24">
        <f> IF(COUNTIFS(rutas!$C$3:$C$200, "=" &amp; $A39, rutas!$D$3:$D$200, "=" &amp; L$1) + COUNTIFS(rutas!$C$3:$C$200, "=" &amp; L$1, rutas!$D$3:$D$200, "=" &amp; $A39)&gt; 0, 1, 0)</f>
        <v>0</v>
      </c>
      <c r="M39" s="24">
        <f> IF(COUNTIFS(rutas!$C$3:$C$200, "=" &amp; $A39, rutas!$D$3:$D$200, "=" &amp; M$1) + COUNTIFS(rutas!$C$3:$C$200, "=" &amp; M$1, rutas!$D$3:$D$200, "=" &amp; $A39)&gt; 0, 1, 0)</f>
        <v>0</v>
      </c>
      <c r="N39" s="24">
        <f> IF(COUNTIFS(rutas!$C$3:$C$200, "=" &amp; $A39, rutas!$D$3:$D$200, "=" &amp; N$1) + COUNTIFS(rutas!$C$3:$C$200, "=" &amp; N$1, rutas!$D$3:$D$200, "=" &amp; $A39)&gt; 0, 1, 0)</f>
        <v>0</v>
      </c>
      <c r="O39" s="24">
        <f> IF(COUNTIFS(rutas!$C$3:$C$200, "=" &amp; $A39, rutas!$D$3:$D$200, "=" &amp; O$1) + COUNTIFS(rutas!$C$3:$C$200, "=" &amp; O$1, rutas!$D$3:$D$200, "=" &amp; $A39)&gt; 0, 1, 0)</f>
        <v>0</v>
      </c>
      <c r="P39" s="24">
        <f> IF(COUNTIFS(rutas!$C$3:$C$200, "=" &amp; $A39, rutas!$D$3:$D$200, "=" &amp; P$1) + COUNTIFS(rutas!$C$3:$C$200, "=" &amp; P$1, rutas!$D$3:$D$200, "=" &amp; $A39)&gt; 0, 1, 0)</f>
        <v>0</v>
      </c>
      <c r="Q39" s="24">
        <f> IF(COUNTIFS(rutas!$C$3:$C$200, "=" &amp; $A39, rutas!$D$3:$D$200, "=" &amp; Q$1) + COUNTIFS(rutas!$C$3:$C$200, "=" &amp; Q$1, rutas!$D$3:$D$200, "=" &amp; $A39)&gt; 0, 1, 0)</f>
        <v>0</v>
      </c>
      <c r="R39" s="24">
        <f> IF(COUNTIFS(rutas!$C$3:$C$200, "=" &amp; $A39, rutas!$D$3:$D$200, "=" &amp; R$1) + COUNTIFS(rutas!$C$3:$C$200, "=" &amp; R$1, rutas!$D$3:$D$200, "=" &amp; $A39)&gt; 0, 1, 0)</f>
        <v>0</v>
      </c>
      <c r="S39" s="24">
        <f> IF(COUNTIFS(rutas!$C$3:$C$200, "=" &amp; $A39, rutas!$D$3:$D$200, "=" &amp; S$1) + COUNTIFS(rutas!$C$3:$C$200, "=" &amp; S$1, rutas!$D$3:$D$200, "=" &amp; $A39)&gt; 0, 1, 0)</f>
        <v>0</v>
      </c>
      <c r="T39" s="24">
        <f> IF(COUNTIFS(rutas!$C$3:$C$200, "=" &amp; $A39, rutas!$D$3:$D$200, "=" &amp; T$1) + COUNTIFS(rutas!$C$3:$C$200, "=" &amp; T$1, rutas!$D$3:$D$200, "=" &amp; $A39)&gt; 0, 1, 0)</f>
        <v>0</v>
      </c>
      <c r="U39" s="24">
        <f> IF(COUNTIFS(rutas!$C$3:$C$200, "=" &amp; $A39, rutas!$D$3:$D$200, "=" &amp; U$1) + COUNTIFS(rutas!$C$3:$C$200, "=" &amp; U$1, rutas!$D$3:$D$200, "=" &amp; $A39)&gt; 0, 1, 0)</f>
        <v>0</v>
      </c>
      <c r="V39" s="24">
        <f> IF(COUNTIFS(rutas!$C$3:$C$200, "=" &amp; $A39, rutas!$D$3:$D$200, "=" &amp; V$1) + COUNTIFS(rutas!$C$3:$C$200, "=" &amp; V$1, rutas!$D$3:$D$200, "=" &amp; $A39)&gt; 0, 1, 0)</f>
        <v>0</v>
      </c>
      <c r="W39" s="24">
        <f> IF(COUNTIFS(rutas!$C$3:$C$200, "=" &amp; $A39, rutas!$D$3:$D$200, "=" &amp; W$1) + COUNTIFS(rutas!$C$3:$C$200, "=" &amp; W$1, rutas!$D$3:$D$200, "=" &amp; $A39)&gt; 0, 1, 0)</f>
        <v>0</v>
      </c>
      <c r="X39" s="24">
        <f> IF(COUNTIFS(rutas!$C$3:$C$200, "=" &amp; $A39, rutas!$D$3:$D$200, "=" &amp; X$1) + COUNTIFS(rutas!$C$3:$C$200, "=" &amp; X$1, rutas!$D$3:$D$200, "=" &amp; $A39)&gt; 0, 1, 0)</f>
        <v>0</v>
      </c>
      <c r="Y39" s="24">
        <f> IF(COUNTIFS(rutas!$C$3:$C$200, "=" &amp; $A39, rutas!$D$3:$D$200, "=" &amp; Y$1) + COUNTIFS(rutas!$C$3:$C$200, "=" &amp; Y$1, rutas!$D$3:$D$200, "=" &amp; $A39)&gt; 0, 1, 0)</f>
        <v>0</v>
      </c>
      <c r="Z39" s="24">
        <f> IF(COUNTIFS(rutas!$C$3:$C$200, "=" &amp; $A39, rutas!$D$3:$D$200, "=" &amp; Z$1) + COUNTIFS(rutas!$C$3:$C$200, "=" &amp; Z$1, rutas!$D$3:$D$200, "=" &amp; $A39)&gt; 0, 1, 0)</f>
        <v>0</v>
      </c>
      <c r="AA39" s="24">
        <f> IF(COUNTIFS(rutas!$C$3:$C$200, "=" &amp; $A39, rutas!$D$3:$D$200, "=" &amp; AA$1) + COUNTIFS(rutas!$C$3:$C$200, "=" &amp; AA$1, rutas!$D$3:$D$200, "=" &amp; $A39)&gt; 0, 1, 0)</f>
        <v>0</v>
      </c>
      <c r="AB39" s="24">
        <f> IF(COUNTIFS(rutas!$C$3:$C$200, "=" &amp; $A39, rutas!$D$3:$D$200, "=" &amp; AB$1) + COUNTIFS(rutas!$C$3:$C$200, "=" &amp; AB$1, rutas!$D$3:$D$200, "=" &amp; $A39)&gt; 0, 1, 0)</f>
        <v>0</v>
      </c>
      <c r="AC39" s="24">
        <f> IF(COUNTIFS(rutas!$C$3:$C$200, "=" &amp; $A39, rutas!$D$3:$D$200, "=" &amp; AC$1) + COUNTIFS(rutas!$C$3:$C$200, "=" &amp; AC$1, rutas!$D$3:$D$200, "=" &amp; $A39)&gt; 0, 1, 0)</f>
        <v>0</v>
      </c>
      <c r="AD39" s="24">
        <f> IF(COUNTIFS(rutas!$C$3:$C$200, "=" &amp; $A39, rutas!$D$3:$D$200, "=" &amp; AD$1) + COUNTIFS(rutas!$C$3:$C$200, "=" &amp; AD$1, rutas!$D$3:$D$200, "=" &amp; $A39)&gt; 0, 1, 0)</f>
        <v>0</v>
      </c>
      <c r="AE39" s="24">
        <f> IF(COUNTIFS(rutas!$C$3:$C$200, "=" &amp; $A39, rutas!$D$3:$D$200, "=" &amp; AE$1) + COUNTIFS(rutas!$C$3:$C$200, "=" &amp; AE$1, rutas!$D$3:$D$200, "=" &amp; $A39)&gt; 0, 1, 0)</f>
        <v>0</v>
      </c>
      <c r="AF39" s="24">
        <f> IF(COUNTIFS(rutas!$C$3:$C$200, "=" &amp; $A39, rutas!$D$3:$D$200, "=" &amp; AF$1) + COUNTIFS(rutas!$C$3:$C$200, "=" &amp; AF$1, rutas!$D$3:$D$200, "=" &amp; $A39)&gt; 0, 1, 0)</f>
        <v>0</v>
      </c>
      <c r="AG39" s="24">
        <f> IF(COUNTIFS(rutas!$C$3:$C$200, "=" &amp; $A39, rutas!$D$3:$D$200, "=" &amp; AG$1) + COUNTIFS(rutas!$C$3:$C$200, "=" &amp; AG$1, rutas!$D$3:$D$200, "=" &amp; $A39)&gt; 0, 1, 0)</f>
        <v>0</v>
      </c>
      <c r="AH39" s="24">
        <f> IF(COUNTIFS(rutas!$C$3:$C$200, "=" &amp; $A39, rutas!$D$3:$D$200, "=" &amp; AH$1) + COUNTIFS(rutas!$C$3:$C$200, "=" &amp; AH$1, rutas!$D$3:$D$200, "=" &amp; $A39)&gt; 0, 1, 0)</f>
        <v>0</v>
      </c>
      <c r="AI39" s="24">
        <f> IF(COUNTIFS(rutas!$C$3:$C$200, "=" &amp; $A39, rutas!$D$3:$D$200, "=" &amp; AI$1) + COUNTIFS(rutas!$C$3:$C$200, "=" &amp; AI$1, rutas!$D$3:$D$200, "=" &amp; $A39)&gt; 0, 1, 0)</f>
        <v>0</v>
      </c>
      <c r="AJ39" s="24">
        <f> IF(COUNTIFS(rutas!$C$3:$C$200, "=" &amp; $A39, rutas!$D$3:$D$200, "=" &amp; AJ$1) + COUNTIFS(rutas!$C$3:$C$200, "=" &amp; AJ$1, rutas!$D$3:$D$200, "=" &amp; $A39)&gt; 0, 1, 0)</f>
        <v>0</v>
      </c>
      <c r="AK39" s="24">
        <f> IF(COUNTIFS(rutas!$C$3:$C$200, "=" &amp; $A39, rutas!$D$3:$D$200, "=" &amp; AK$1) + COUNTIFS(rutas!$C$3:$C$200, "=" &amp; AK$1, rutas!$D$3:$D$200, "=" &amp; $A39)&gt; 0, 1, 0)</f>
        <v>0</v>
      </c>
      <c r="AL39" s="24">
        <f> IF(COUNTIFS(rutas!$C$3:$C$200, "=" &amp; $A39, rutas!$D$3:$D$200, "=" &amp; AL$1) + COUNTIFS(rutas!$C$3:$C$200, "=" &amp; AL$1, rutas!$D$3:$D$200, "=" &amp; $A39)&gt; 0, 1, 0)</f>
        <v>0</v>
      </c>
      <c r="AM39" s="24">
        <f> IF(COUNTIFS(rutas!$C$3:$C$200, "=" &amp; $A39, rutas!$D$3:$D$200, "=" &amp; AM$1) + COUNTIFS(rutas!$C$3:$C$200, "=" &amp; AM$1, rutas!$D$3:$D$200, "=" &amp; $A39)&gt; 0, 1, 0)</f>
        <v>0</v>
      </c>
      <c r="AN39" s="24">
        <f> IF(COUNTIFS(rutas!$C$3:$C$200, "=" &amp; $A39, rutas!$D$3:$D$200, "=" &amp; AN$1) + COUNTIFS(rutas!$C$3:$C$200, "=" &amp; AN$1, rutas!$D$3:$D$200, "=" &amp; $A39)&gt; 0, 1, 0)</f>
        <v>0</v>
      </c>
      <c r="AO39" s="24">
        <f> IF(COUNTIFS(rutas!$C$3:$C$200, "=" &amp; $A39, rutas!$D$3:$D$200, "=" &amp; AO$1) + COUNTIFS(rutas!$C$3:$C$200, "=" &amp; AO$1, rutas!$D$3:$D$200, "=" &amp; $A39)&gt; 0, 1, 0)</f>
        <v>0</v>
      </c>
      <c r="AP39" s="24">
        <f> IF(COUNTIFS(rutas!$C$3:$C$200, "=" &amp; $A39, rutas!$D$3:$D$200, "=" &amp; AP$1) + COUNTIFS(rutas!$C$3:$C$200, "=" &amp; AP$1, rutas!$D$3:$D$200, "=" &amp; $A39)&gt; 0, 1, 0)</f>
        <v>0</v>
      </c>
      <c r="AQ39" s="24">
        <f> IF(COUNTIFS(rutas!$C$3:$C$200, "=" &amp; $A39, rutas!$D$3:$D$200, "=" &amp; AQ$1) + COUNTIFS(rutas!$C$3:$C$200, "=" &amp; AQ$1, rutas!$D$3:$D$200, "=" &amp; $A39)&gt; 0, 1, 0)</f>
        <v>0</v>
      </c>
      <c r="AR39" s="24">
        <f> IF(COUNTIFS(rutas!$C$3:$C$200, "=" &amp; $A39, rutas!$D$3:$D$200, "=" &amp; AR$1) + COUNTIFS(rutas!$C$3:$C$200, "=" &amp; AR$1, rutas!$D$3:$D$200, "=" &amp; $A39)&gt; 0, 1, 0)</f>
        <v>0</v>
      </c>
      <c r="AS39" s="24">
        <f> IF(COUNTIFS(rutas!$C$3:$C$200, "=" &amp; $A39, rutas!$D$3:$D$200, "=" &amp; AS$1) + COUNTIFS(rutas!$C$3:$C$200, "=" &amp; AS$1, rutas!$D$3:$D$200, "=" &amp; $A39)&gt; 0, 1, 0)</f>
        <v>0</v>
      </c>
      <c r="AT39" s="24">
        <f> IF(COUNTIFS(rutas!$C$3:$C$200, "=" &amp; $A39, rutas!$D$3:$D$200, "=" &amp; AT$1) + COUNTIFS(rutas!$C$3:$C$200, "=" &amp; AT$1, rutas!$D$3:$D$200, "=" &amp; $A39)&gt; 0, 1, 0)</f>
        <v>1</v>
      </c>
      <c r="AU39" s="24">
        <f> IF(COUNTIFS(rutas!$C$3:$C$200, "=" &amp; $A39, rutas!$D$3:$D$200, "=" &amp; AU$1) + COUNTIFS(rutas!$C$3:$C$200, "=" &amp; AU$1, rutas!$D$3:$D$200, "=" &amp; $A39)&gt; 0, 1, 0)</f>
        <v>0</v>
      </c>
      <c r="AV39" s="24">
        <f> IF(COUNTIFS(rutas!$C$3:$C$200, "=" &amp; $A39, rutas!$D$3:$D$200, "=" &amp; AV$1) + COUNTIFS(rutas!$C$3:$C$200, "=" &amp; AV$1, rutas!$D$3:$D$200, "=" &amp; $A39)&gt; 0, 1, 0)</f>
        <v>0</v>
      </c>
      <c r="AW39" s="24">
        <f> IF(COUNTIFS(rutas!$C$3:$C$200, "=" &amp; $A39, rutas!$D$3:$D$200, "=" &amp; AW$1) + COUNTIFS(rutas!$C$3:$C$200, "=" &amp; AW$1, rutas!$D$3:$D$200, "=" &amp; $A39)&gt; 0, 1, 0)</f>
        <v>0</v>
      </c>
      <c r="AX39" s="24">
        <f> IF(COUNTIFS(rutas!$C$3:$C$200, "=" &amp; $A39, rutas!$D$3:$D$200, "=" &amp; AX$1) + COUNTIFS(rutas!$C$3:$C$200, "=" &amp; AX$1, rutas!$D$3:$D$200, "=" &amp; $A39)&gt; 0, 1, 0)</f>
        <v>0</v>
      </c>
      <c r="AY39" s="24">
        <f> IF(COUNTIFS(rutas!$C$3:$C$200, "=" &amp; $A39, rutas!$D$3:$D$200, "=" &amp; AY$1) + COUNTIFS(rutas!$C$3:$C$200, "=" &amp; AY$1, rutas!$D$3:$D$200, "=" &amp; $A39)&gt; 0, 1, 0)</f>
        <v>0</v>
      </c>
      <c r="AZ39" s="24">
        <f> IF(COUNTIFS(rutas!$C$3:$C$200, "=" &amp; $A39, rutas!$D$3:$D$200, "=" &amp; AZ$1) + COUNTIFS(rutas!$C$3:$C$200, "=" &amp; AZ$1, rutas!$D$3:$D$200, "=" &amp; $A39)&gt; 0, 1, 0)</f>
        <v>0</v>
      </c>
      <c r="BA39" s="24">
        <f> IF(COUNTIFS(rutas!$C$3:$C$200, "=" &amp; $A39, rutas!$D$3:$D$200, "=" &amp; BA$1) + COUNTIFS(rutas!$C$3:$C$200, "=" &amp; BA$1, rutas!$D$3:$D$200, "=" &amp; $A39)&gt; 0, 1, 0)</f>
        <v>0</v>
      </c>
      <c r="BB39" s="24">
        <f> IF(COUNTIFS(rutas!$C$3:$C$200, "=" &amp; $A39, rutas!$D$3:$D$200, "=" &amp; BB$1) + COUNTIFS(rutas!$C$3:$C$200, "=" &amp; BB$1, rutas!$D$3:$D$200, "=" &amp; $A39)&gt; 0, 1, 0)</f>
        <v>0</v>
      </c>
      <c r="BC39" s="24">
        <f> IF(COUNTIFS(rutas!$C$3:$C$200, "=" &amp; $A39, rutas!$D$3:$D$200, "=" &amp; BC$1) + COUNTIFS(rutas!$C$3:$C$200, "=" &amp; BC$1, rutas!$D$3:$D$200, "=" &amp; $A39)&gt; 0, 1, 0)</f>
        <v>0</v>
      </c>
      <c r="BD39" s="24">
        <f> IF(COUNTIFS(rutas!$C$3:$C$200, "=" &amp; $A39, rutas!$D$3:$D$200, "=" &amp; BD$1) + COUNTIFS(rutas!$C$3:$C$200, "=" &amp; BD$1, rutas!$D$3:$D$200, "=" &amp; $A39)&gt; 0, 1, 0)</f>
        <v>0</v>
      </c>
      <c r="BE39" s="24">
        <f> IF(COUNTIFS(rutas!$C$3:$C$200, "=" &amp; $A39, rutas!$D$3:$D$200, "=" &amp; BE$1) + COUNTIFS(rutas!$C$3:$C$200, "=" &amp; BE$1, rutas!$D$3:$D$200, "=" &amp; $A39)&gt; 0, 1, 0)</f>
        <v>0</v>
      </c>
      <c r="BF39" s="24">
        <f> IF(COUNTIFS(rutas!$C$3:$C$200, "=" &amp; $A39, rutas!$D$3:$D$200, "=" &amp; BF$1) + COUNTIFS(rutas!$C$3:$C$200, "=" &amp; BF$1, rutas!$D$3:$D$200, "=" &amp; $A39)&gt; 0, 1, 0)</f>
        <v>0</v>
      </c>
      <c r="BG39" s="24">
        <f> IF(COUNTIFS(rutas!$C$3:$C$200, "=" &amp; $A39, rutas!$D$3:$D$200, "=" &amp; BG$1) + COUNTIFS(rutas!$C$3:$C$200, "=" &amp; BG$1, rutas!$D$3:$D$200, "=" &amp; $A39)&gt; 0, 1, 0)</f>
        <v>0</v>
      </c>
      <c r="BH39" s="24">
        <f> IF(COUNTIFS(rutas!$C$3:$C$200, "=" &amp; $A39, rutas!$D$3:$D$200, "=" &amp; BH$1) + COUNTIFS(rutas!$C$3:$C$200, "=" &amp; BH$1, rutas!$D$3:$D$200, "=" &amp; $A39)&gt; 0, 1, 0)</f>
        <v>0</v>
      </c>
      <c r="BI39" s="24">
        <f> IF(COUNTIFS(rutas!$C$3:$C$200, "=" &amp; $A39, rutas!$D$3:$D$200, "=" &amp; BI$1) + COUNTIFS(rutas!$C$3:$C$200, "=" &amp; BI$1, rutas!$D$3:$D$200, "=" &amp; $A39)&gt; 0, 1, 0)</f>
        <v>0</v>
      </c>
      <c r="BJ39" s="24">
        <f> IF(COUNTIFS(rutas!$C$3:$C$200, "=" &amp; $A39, rutas!$D$3:$D$200, "=" &amp; BJ$1) + COUNTIFS(rutas!$C$3:$C$200, "=" &amp; BJ$1, rutas!$D$3:$D$200, "=" &amp; $A39)&gt; 0, 1, 0)</f>
        <v>0</v>
      </c>
      <c r="BK39" s="24">
        <f> IF(COUNTIFS(rutas!$C$3:$C$200, "=" &amp; $A39, rutas!$D$3:$D$200, "=" &amp; BK$1) + COUNTIFS(rutas!$C$3:$C$200, "=" &amp; BK$1, rutas!$D$3:$D$200, "=" &amp; $A39)&gt; 0, 1, 0)</f>
        <v>0</v>
      </c>
      <c r="BL39" s="24">
        <f> IF(COUNTIFS(rutas!$C$3:$C$200, "=" &amp; $A39, rutas!$D$3:$D$200, "=" &amp; BL$1) + COUNTIFS(rutas!$C$3:$C$200, "=" &amp; BL$1, rutas!$D$3:$D$200, "=" &amp; $A39)&gt; 0, 1, 0)</f>
        <v>0</v>
      </c>
    </row>
    <row r="40">
      <c r="A40" s="21" t="s">
        <v>43</v>
      </c>
      <c r="B40" s="24">
        <f> IF(COUNTIFS(rutas!$C$3:$C$200, "=" &amp; $A40, rutas!$D$3:$D$200, "=" &amp; B$1) + COUNTIFS(rutas!$C$3:$C$200, "=" &amp; B$1, rutas!$D$3:$D$200, "=" &amp; $A40)&gt; 0, 1, 0)</f>
        <v>0</v>
      </c>
      <c r="C40" s="24">
        <f> IF(COUNTIFS(rutas!$C$3:$C$200, "=" &amp; $A40, rutas!$D$3:$D$200, "=" &amp; C$1) + COUNTIFS(rutas!$C$3:$C$200, "=" &amp; C$1, rutas!$D$3:$D$200, "=" &amp; $A40)&gt; 0, 1, 0)</f>
        <v>0</v>
      </c>
      <c r="D40" s="24">
        <f> IF(COUNTIFS(rutas!$C$3:$C$200, "=" &amp; $A40, rutas!$D$3:$D$200, "=" &amp; D$1) + COUNTIFS(rutas!$C$3:$C$200, "=" &amp; D$1, rutas!$D$3:$D$200, "=" &amp; $A40)&gt; 0, 1, 0)</f>
        <v>0</v>
      </c>
      <c r="E40" s="24">
        <f> IF(COUNTIFS(rutas!$C$3:$C$200, "=" &amp; $A40, rutas!$D$3:$D$200, "=" &amp; E$1) + COUNTIFS(rutas!$C$3:$C$200, "=" &amp; E$1, rutas!$D$3:$D$200, "=" &amp; $A40)&gt; 0, 1, 0)</f>
        <v>0</v>
      </c>
      <c r="F40" s="24">
        <f> IF(COUNTIFS(rutas!$C$3:$C$200, "=" &amp; $A40, rutas!$D$3:$D$200, "=" &amp; F$1) + COUNTIFS(rutas!$C$3:$C$200, "=" &amp; F$1, rutas!$D$3:$D$200, "=" &amp; $A40)&gt; 0, 1, 0)</f>
        <v>1</v>
      </c>
      <c r="G40" s="24">
        <f> IF(COUNTIFS(rutas!$C$3:$C$200, "=" &amp; $A40, rutas!$D$3:$D$200, "=" &amp; G$1) + COUNTIFS(rutas!$C$3:$C$200, "=" &amp; G$1, rutas!$D$3:$D$200, "=" &amp; $A40)&gt; 0, 1, 0)</f>
        <v>0</v>
      </c>
      <c r="H40" s="24">
        <f> IF(COUNTIFS(rutas!$C$3:$C$200, "=" &amp; $A40, rutas!$D$3:$D$200, "=" &amp; H$1) + COUNTIFS(rutas!$C$3:$C$200, "=" &amp; H$1, rutas!$D$3:$D$200, "=" &amp; $A40)&gt; 0, 1, 0)</f>
        <v>0</v>
      </c>
      <c r="I40" s="24">
        <f> IF(COUNTIFS(rutas!$C$3:$C$200, "=" &amp; $A40, rutas!$D$3:$D$200, "=" &amp; I$1) + COUNTIFS(rutas!$C$3:$C$200, "=" &amp; I$1, rutas!$D$3:$D$200, "=" &amp; $A40)&gt; 0, 1, 0)</f>
        <v>0</v>
      </c>
      <c r="J40" s="24">
        <f> IF(COUNTIFS(rutas!$C$3:$C$200, "=" &amp; $A40, rutas!$D$3:$D$200, "=" &amp; J$1) + COUNTIFS(rutas!$C$3:$C$200, "=" &amp; J$1, rutas!$D$3:$D$200, "=" &amp; $A40)&gt; 0, 1, 0)</f>
        <v>0</v>
      </c>
      <c r="K40" s="24">
        <f> IF(COUNTIFS(rutas!$C$3:$C$200, "=" &amp; $A40, rutas!$D$3:$D$200, "=" &amp; K$1) + COUNTIFS(rutas!$C$3:$C$200, "=" &amp; K$1, rutas!$D$3:$D$200, "=" &amp; $A40)&gt; 0, 1, 0)</f>
        <v>0</v>
      </c>
      <c r="L40" s="24">
        <f> IF(COUNTIFS(rutas!$C$3:$C$200, "=" &amp; $A40, rutas!$D$3:$D$200, "=" &amp; L$1) + COUNTIFS(rutas!$C$3:$C$200, "=" &amp; L$1, rutas!$D$3:$D$200, "=" &amp; $A40)&gt; 0, 1, 0)</f>
        <v>0</v>
      </c>
      <c r="M40" s="24">
        <f> IF(COUNTIFS(rutas!$C$3:$C$200, "=" &amp; $A40, rutas!$D$3:$D$200, "=" &amp; M$1) + COUNTIFS(rutas!$C$3:$C$200, "=" &amp; M$1, rutas!$D$3:$D$200, "=" &amp; $A40)&gt; 0, 1, 0)</f>
        <v>0</v>
      </c>
      <c r="N40" s="24">
        <f> IF(COUNTIFS(rutas!$C$3:$C$200, "=" &amp; $A40, rutas!$D$3:$D$200, "=" &amp; N$1) + COUNTIFS(rutas!$C$3:$C$200, "=" &amp; N$1, rutas!$D$3:$D$200, "=" &amp; $A40)&gt; 0, 1, 0)</f>
        <v>0</v>
      </c>
      <c r="O40" s="24">
        <f> IF(COUNTIFS(rutas!$C$3:$C$200, "=" &amp; $A40, rutas!$D$3:$D$200, "=" &amp; O$1) + COUNTIFS(rutas!$C$3:$C$200, "=" &amp; O$1, rutas!$D$3:$D$200, "=" &amp; $A40)&gt; 0, 1, 0)</f>
        <v>0</v>
      </c>
      <c r="P40" s="24">
        <f> IF(COUNTIFS(rutas!$C$3:$C$200, "=" &amp; $A40, rutas!$D$3:$D$200, "=" &amp; P$1) + COUNTIFS(rutas!$C$3:$C$200, "=" &amp; P$1, rutas!$D$3:$D$200, "=" &amp; $A40)&gt; 0, 1, 0)</f>
        <v>0</v>
      </c>
      <c r="Q40" s="24">
        <f> IF(COUNTIFS(rutas!$C$3:$C$200, "=" &amp; $A40, rutas!$D$3:$D$200, "=" &amp; Q$1) + COUNTIFS(rutas!$C$3:$C$200, "=" &amp; Q$1, rutas!$D$3:$D$200, "=" &amp; $A40)&gt; 0, 1, 0)</f>
        <v>0</v>
      </c>
      <c r="R40" s="24">
        <f> IF(COUNTIFS(rutas!$C$3:$C$200, "=" &amp; $A40, rutas!$D$3:$D$200, "=" &amp; R$1) + COUNTIFS(rutas!$C$3:$C$200, "=" &amp; R$1, rutas!$D$3:$D$200, "=" &amp; $A40)&gt; 0, 1, 0)</f>
        <v>0</v>
      </c>
      <c r="S40" s="24">
        <f> IF(COUNTIFS(rutas!$C$3:$C$200, "=" &amp; $A40, rutas!$D$3:$D$200, "=" &amp; S$1) + COUNTIFS(rutas!$C$3:$C$200, "=" &amp; S$1, rutas!$D$3:$D$200, "=" &amp; $A40)&gt; 0, 1, 0)</f>
        <v>0</v>
      </c>
      <c r="T40" s="24">
        <f> IF(COUNTIFS(rutas!$C$3:$C$200, "=" &amp; $A40, rutas!$D$3:$D$200, "=" &amp; T$1) + COUNTIFS(rutas!$C$3:$C$200, "=" &amp; T$1, rutas!$D$3:$D$200, "=" &amp; $A40)&gt; 0, 1, 0)</f>
        <v>0</v>
      </c>
      <c r="U40" s="24">
        <f> IF(COUNTIFS(rutas!$C$3:$C$200, "=" &amp; $A40, rutas!$D$3:$D$200, "=" &amp; U$1) + COUNTIFS(rutas!$C$3:$C$200, "=" &amp; U$1, rutas!$D$3:$D$200, "=" &amp; $A40)&gt; 0, 1, 0)</f>
        <v>0</v>
      </c>
      <c r="V40" s="24">
        <f> IF(COUNTIFS(rutas!$C$3:$C$200, "=" &amp; $A40, rutas!$D$3:$D$200, "=" &amp; V$1) + COUNTIFS(rutas!$C$3:$C$200, "=" &amp; V$1, rutas!$D$3:$D$200, "=" &amp; $A40)&gt; 0, 1, 0)</f>
        <v>0</v>
      </c>
      <c r="W40" s="24">
        <f> IF(COUNTIFS(rutas!$C$3:$C$200, "=" &amp; $A40, rutas!$D$3:$D$200, "=" &amp; W$1) + COUNTIFS(rutas!$C$3:$C$200, "=" &amp; W$1, rutas!$D$3:$D$200, "=" &amp; $A40)&gt; 0, 1, 0)</f>
        <v>0</v>
      </c>
      <c r="X40" s="24">
        <f> IF(COUNTIFS(rutas!$C$3:$C$200, "=" &amp; $A40, rutas!$D$3:$D$200, "=" &amp; X$1) + COUNTIFS(rutas!$C$3:$C$200, "=" &amp; X$1, rutas!$D$3:$D$200, "=" &amp; $A40)&gt; 0, 1, 0)</f>
        <v>0</v>
      </c>
      <c r="Y40" s="24">
        <f> IF(COUNTIFS(rutas!$C$3:$C$200, "=" &amp; $A40, rutas!$D$3:$D$200, "=" &amp; Y$1) + COUNTIFS(rutas!$C$3:$C$200, "=" &amp; Y$1, rutas!$D$3:$D$200, "=" &amp; $A40)&gt; 0, 1, 0)</f>
        <v>0</v>
      </c>
      <c r="Z40" s="24">
        <f> IF(COUNTIFS(rutas!$C$3:$C$200, "=" &amp; $A40, rutas!$D$3:$D$200, "=" &amp; Z$1) + COUNTIFS(rutas!$C$3:$C$200, "=" &amp; Z$1, rutas!$D$3:$D$200, "=" &amp; $A40)&gt; 0, 1, 0)</f>
        <v>0</v>
      </c>
      <c r="AA40" s="24">
        <f> IF(COUNTIFS(rutas!$C$3:$C$200, "=" &amp; $A40, rutas!$D$3:$D$200, "=" &amp; AA$1) + COUNTIFS(rutas!$C$3:$C$200, "=" &amp; AA$1, rutas!$D$3:$D$200, "=" &amp; $A40)&gt; 0, 1, 0)</f>
        <v>0</v>
      </c>
      <c r="AB40" s="24">
        <f> IF(COUNTIFS(rutas!$C$3:$C$200, "=" &amp; $A40, rutas!$D$3:$D$200, "=" &amp; AB$1) + COUNTIFS(rutas!$C$3:$C$200, "=" &amp; AB$1, rutas!$D$3:$D$200, "=" &amp; $A40)&gt; 0, 1, 0)</f>
        <v>0</v>
      </c>
      <c r="AC40" s="24">
        <f> IF(COUNTIFS(rutas!$C$3:$C$200, "=" &amp; $A40, rutas!$D$3:$D$200, "=" &amp; AC$1) + COUNTIFS(rutas!$C$3:$C$200, "=" &amp; AC$1, rutas!$D$3:$D$200, "=" &amp; $A40)&gt; 0, 1, 0)</f>
        <v>0</v>
      </c>
      <c r="AD40" s="24">
        <f> IF(COUNTIFS(rutas!$C$3:$C$200, "=" &amp; $A40, rutas!$D$3:$D$200, "=" &amp; AD$1) + COUNTIFS(rutas!$C$3:$C$200, "=" &amp; AD$1, rutas!$D$3:$D$200, "=" &amp; $A40)&gt; 0, 1, 0)</f>
        <v>0</v>
      </c>
      <c r="AE40" s="24">
        <f> IF(COUNTIFS(rutas!$C$3:$C$200, "=" &amp; $A40, rutas!$D$3:$D$200, "=" &amp; AE$1) + COUNTIFS(rutas!$C$3:$C$200, "=" &amp; AE$1, rutas!$D$3:$D$200, "=" &amp; $A40)&gt; 0, 1, 0)</f>
        <v>0</v>
      </c>
      <c r="AF40" s="24">
        <f> IF(COUNTIFS(rutas!$C$3:$C$200, "=" &amp; $A40, rutas!$D$3:$D$200, "=" &amp; AF$1) + COUNTIFS(rutas!$C$3:$C$200, "=" &amp; AF$1, rutas!$D$3:$D$200, "=" &amp; $A40)&gt; 0, 1, 0)</f>
        <v>0</v>
      </c>
      <c r="AG40" s="24">
        <f> IF(COUNTIFS(rutas!$C$3:$C$200, "=" &amp; $A40, rutas!$D$3:$D$200, "=" &amp; AG$1) + COUNTIFS(rutas!$C$3:$C$200, "=" &amp; AG$1, rutas!$D$3:$D$200, "=" &amp; $A40)&gt; 0, 1, 0)</f>
        <v>0</v>
      </c>
      <c r="AH40" s="24">
        <f> IF(COUNTIFS(rutas!$C$3:$C$200, "=" &amp; $A40, rutas!$D$3:$D$200, "=" &amp; AH$1) + COUNTIFS(rutas!$C$3:$C$200, "=" &amp; AH$1, rutas!$D$3:$D$200, "=" &amp; $A40)&gt; 0, 1, 0)</f>
        <v>0</v>
      </c>
      <c r="AI40" s="24">
        <f> IF(COUNTIFS(rutas!$C$3:$C$200, "=" &amp; $A40, rutas!$D$3:$D$200, "=" &amp; AI$1) + COUNTIFS(rutas!$C$3:$C$200, "=" &amp; AI$1, rutas!$D$3:$D$200, "=" &amp; $A40)&gt; 0, 1, 0)</f>
        <v>0</v>
      </c>
      <c r="AJ40" s="24">
        <f> IF(COUNTIFS(rutas!$C$3:$C$200, "=" &amp; $A40, rutas!$D$3:$D$200, "=" &amp; AJ$1) + COUNTIFS(rutas!$C$3:$C$200, "=" &amp; AJ$1, rutas!$D$3:$D$200, "=" &amp; $A40)&gt; 0, 1, 0)</f>
        <v>0</v>
      </c>
      <c r="AK40" s="24">
        <f> IF(COUNTIFS(rutas!$C$3:$C$200, "=" &amp; $A40, rutas!$D$3:$D$200, "=" &amp; AK$1) + COUNTIFS(rutas!$C$3:$C$200, "=" &amp; AK$1, rutas!$D$3:$D$200, "=" &amp; $A40)&gt; 0, 1, 0)</f>
        <v>0</v>
      </c>
      <c r="AL40" s="24">
        <f> IF(COUNTIFS(rutas!$C$3:$C$200, "=" &amp; $A40, rutas!$D$3:$D$200, "=" &amp; AL$1) + COUNTIFS(rutas!$C$3:$C$200, "=" &amp; AL$1, rutas!$D$3:$D$200, "=" &amp; $A40)&gt; 0, 1, 0)</f>
        <v>0</v>
      </c>
      <c r="AM40" s="24">
        <f> IF(COUNTIFS(rutas!$C$3:$C$200, "=" &amp; $A40, rutas!$D$3:$D$200, "=" &amp; AM$1) + COUNTIFS(rutas!$C$3:$C$200, "=" &amp; AM$1, rutas!$D$3:$D$200, "=" &amp; $A40)&gt; 0, 1, 0)</f>
        <v>0</v>
      </c>
      <c r="AN40" s="24">
        <f> IF(COUNTIFS(rutas!$C$3:$C$200, "=" &amp; $A40, rutas!$D$3:$D$200, "=" &amp; AN$1) + COUNTIFS(rutas!$C$3:$C$200, "=" &amp; AN$1, rutas!$D$3:$D$200, "=" &amp; $A40)&gt; 0, 1, 0)</f>
        <v>0</v>
      </c>
      <c r="AO40" s="24">
        <f> IF(COUNTIFS(rutas!$C$3:$C$200, "=" &amp; $A40, rutas!$D$3:$D$200, "=" &amp; AO$1) + COUNTIFS(rutas!$C$3:$C$200, "=" &amp; AO$1, rutas!$D$3:$D$200, "=" &amp; $A40)&gt; 0, 1, 0)</f>
        <v>0</v>
      </c>
      <c r="AP40" s="24">
        <f> IF(COUNTIFS(rutas!$C$3:$C$200, "=" &amp; $A40, rutas!$D$3:$D$200, "=" &amp; AP$1) + COUNTIFS(rutas!$C$3:$C$200, "=" &amp; AP$1, rutas!$D$3:$D$200, "=" &amp; $A40)&gt; 0, 1, 0)</f>
        <v>0</v>
      </c>
      <c r="AQ40" s="24">
        <f> IF(COUNTIFS(rutas!$C$3:$C$200, "=" &amp; $A40, rutas!$D$3:$D$200, "=" &amp; AQ$1) + COUNTIFS(rutas!$C$3:$C$200, "=" &amp; AQ$1, rutas!$D$3:$D$200, "=" &amp; $A40)&gt; 0, 1, 0)</f>
        <v>0</v>
      </c>
      <c r="AR40" s="24">
        <f> IF(COUNTIFS(rutas!$C$3:$C$200, "=" &amp; $A40, rutas!$D$3:$D$200, "=" &amp; AR$1) + COUNTIFS(rutas!$C$3:$C$200, "=" &amp; AR$1, rutas!$D$3:$D$200, "=" &amp; $A40)&gt; 0, 1, 0)</f>
        <v>0</v>
      </c>
      <c r="AS40" s="24">
        <f> IF(COUNTIFS(rutas!$C$3:$C$200, "=" &amp; $A40, rutas!$D$3:$D$200, "=" &amp; AS$1) + COUNTIFS(rutas!$C$3:$C$200, "=" &amp; AS$1, rutas!$D$3:$D$200, "=" &amp; $A40)&gt; 0, 1, 0)</f>
        <v>0</v>
      </c>
      <c r="AT40" s="24">
        <f> IF(COUNTIFS(rutas!$C$3:$C$200, "=" &amp; $A40, rutas!$D$3:$D$200, "=" &amp; AT$1) + COUNTIFS(rutas!$C$3:$C$200, "=" &amp; AT$1, rutas!$D$3:$D$200, "=" &amp; $A40)&gt; 0, 1, 0)</f>
        <v>0</v>
      </c>
      <c r="AU40" s="24">
        <f> IF(COUNTIFS(rutas!$C$3:$C$200, "=" &amp; $A40, rutas!$D$3:$D$200, "=" &amp; AU$1) + COUNTIFS(rutas!$C$3:$C$200, "=" &amp; AU$1, rutas!$D$3:$D$200, "=" &amp; $A40)&gt; 0, 1, 0)</f>
        <v>0</v>
      </c>
      <c r="AV40" s="24">
        <f> IF(COUNTIFS(rutas!$C$3:$C$200, "=" &amp; $A40, rutas!$D$3:$D$200, "=" &amp; AV$1) + COUNTIFS(rutas!$C$3:$C$200, "=" &amp; AV$1, rutas!$D$3:$D$200, "=" &amp; $A40)&gt; 0, 1, 0)</f>
        <v>0</v>
      </c>
      <c r="AW40" s="24">
        <f> IF(COUNTIFS(rutas!$C$3:$C$200, "=" &amp; $A40, rutas!$D$3:$D$200, "=" &amp; AW$1) + COUNTIFS(rutas!$C$3:$C$200, "=" &amp; AW$1, rutas!$D$3:$D$200, "=" &amp; $A40)&gt; 0, 1, 0)</f>
        <v>0</v>
      </c>
      <c r="AX40" s="24">
        <f> IF(COUNTIFS(rutas!$C$3:$C$200, "=" &amp; $A40, rutas!$D$3:$D$200, "=" &amp; AX$1) + COUNTIFS(rutas!$C$3:$C$200, "=" &amp; AX$1, rutas!$D$3:$D$200, "=" &amp; $A40)&gt; 0, 1, 0)</f>
        <v>0</v>
      </c>
      <c r="AY40" s="24">
        <f> IF(COUNTIFS(rutas!$C$3:$C$200, "=" &amp; $A40, rutas!$D$3:$D$200, "=" &amp; AY$1) + COUNTIFS(rutas!$C$3:$C$200, "=" &amp; AY$1, rutas!$D$3:$D$200, "=" &amp; $A40)&gt; 0, 1, 0)</f>
        <v>0</v>
      </c>
      <c r="AZ40" s="24">
        <f> IF(COUNTIFS(rutas!$C$3:$C$200, "=" &amp; $A40, rutas!$D$3:$D$200, "=" &amp; AZ$1) + COUNTIFS(rutas!$C$3:$C$200, "=" &amp; AZ$1, rutas!$D$3:$D$200, "=" &amp; $A40)&gt; 0, 1, 0)</f>
        <v>0</v>
      </c>
      <c r="BA40" s="24">
        <f> IF(COUNTIFS(rutas!$C$3:$C$200, "=" &amp; $A40, rutas!$D$3:$D$200, "=" &amp; BA$1) + COUNTIFS(rutas!$C$3:$C$200, "=" &amp; BA$1, rutas!$D$3:$D$200, "=" &amp; $A40)&gt; 0, 1, 0)</f>
        <v>0</v>
      </c>
      <c r="BB40" s="24">
        <f> IF(COUNTIFS(rutas!$C$3:$C$200, "=" &amp; $A40, rutas!$D$3:$D$200, "=" &amp; BB$1) + COUNTIFS(rutas!$C$3:$C$200, "=" &amp; BB$1, rutas!$D$3:$D$200, "=" &amp; $A40)&gt; 0, 1, 0)</f>
        <v>0</v>
      </c>
      <c r="BC40" s="24">
        <f> IF(COUNTIFS(rutas!$C$3:$C$200, "=" &amp; $A40, rutas!$D$3:$D$200, "=" &amp; BC$1) + COUNTIFS(rutas!$C$3:$C$200, "=" &amp; BC$1, rutas!$D$3:$D$200, "=" &amp; $A40)&gt; 0, 1, 0)</f>
        <v>0</v>
      </c>
      <c r="BD40" s="24">
        <f> IF(COUNTIFS(rutas!$C$3:$C$200, "=" &amp; $A40, rutas!$D$3:$D$200, "=" &amp; BD$1) + COUNTIFS(rutas!$C$3:$C$200, "=" &amp; BD$1, rutas!$D$3:$D$200, "=" &amp; $A40)&gt; 0, 1, 0)</f>
        <v>0</v>
      </c>
      <c r="BE40" s="24">
        <f> IF(COUNTIFS(rutas!$C$3:$C$200, "=" &amp; $A40, rutas!$D$3:$D$200, "=" &amp; BE$1) + COUNTIFS(rutas!$C$3:$C$200, "=" &amp; BE$1, rutas!$D$3:$D$200, "=" &amp; $A40)&gt; 0, 1, 0)</f>
        <v>0</v>
      </c>
      <c r="BF40" s="24">
        <f> IF(COUNTIFS(rutas!$C$3:$C$200, "=" &amp; $A40, rutas!$D$3:$D$200, "=" &amp; BF$1) + COUNTIFS(rutas!$C$3:$C$200, "=" &amp; BF$1, rutas!$D$3:$D$200, "=" &amp; $A40)&gt; 0, 1, 0)</f>
        <v>0</v>
      </c>
      <c r="BG40" s="24">
        <f> IF(COUNTIFS(rutas!$C$3:$C$200, "=" &amp; $A40, rutas!$D$3:$D$200, "=" &amp; BG$1) + COUNTIFS(rutas!$C$3:$C$200, "=" &amp; BG$1, rutas!$D$3:$D$200, "=" &amp; $A40)&gt; 0, 1, 0)</f>
        <v>0</v>
      </c>
      <c r="BH40" s="24">
        <f> IF(COUNTIFS(rutas!$C$3:$C$200, "=" &amp; $A40, rutas!$D$3:$D$200, "=" &amp; BH$1) + COUNTIFS(rutas!$C$3:$C$200, "=" &amp; BH$1, rutas!$D$3:$D$200, "=" &amp; $A40)&gt; 0, 1, 0)</f>
        <v>0</v>
      </c>
      <c r="BI40" s="24">
        <f> IF(COUNTIFS(rutas!$C$3:$C$200, "=" &amp; $A40, rutas!$D$3:$D$200, "=" &amp; BI$1) + COUNTIFS(rutas!$C$3:$C$200, "=" &amp; BI$1, rutas!$D$3:$D$200, "=" &amp; $A40)&gt; 0, 1, 0)</f>
        <v>0</v>
      </c>
      <c r="BJ40" s="24">
        <f> IF(COUNTIFS(rutas!$C$3:$C$200, "=" &amp; $A40, rutas!$D$3:$D$200, "=" &amp; BJ$1) + COUNTIFS(rutas!$C$3:$C$200, "=" &amp; BJ$1, rutas!$D$3:$D$200, "=" &amp; $A40)&gt; 0, 1, 0)</f>
        <v>0</v>
      </c>
      <c r="BK40" s="24">
        <f> IF(COUNTIFS(rutas!$C$3:$C$200, "=" &amp; $A40, rutas!$D$3:$D$200, "=" &amp; BK$1) + COUNTIFS(rutas!$C$3:$C$200, "=" &amp; BK$1, rutas!$D$3:$D$200, "=" &amp; $A40)&gt; 0, 1, 0)</f>
        <v>0</v>
      </c>
      <c r="BL40" s="24">
        <f> IF(COUNTIFS(rutas!$C$3:$C$200, "=" &amp; $A40, rutas!$D$3:$D$200, "=" &amp; BL$1) + COUNTIFS(rutas!$C$3:$C$200, "=" &amp; BL$1, rutas!$D$3:$D$200, "=" &amp; $A40)&gt; 0, 1, 0)</f>
        <v>0</v>
      </c>
    </row>
    <row r="41">
      <c r="A41" s="21" t="s">
        <v>44</v>
      </c>
      <c r="B41" s="24">
        <f> IF(COUNTIFS(rutas!$C$3:$C$200, "=" &amp; $A41, rutas!$D$3:$D$200, "=" &amp; B$1) + COUNTIFS(rutas!$C$3:$C$200, "=" &amp; B$1, rutas!$D$3:$D$200, "=" &amp; $A41)&gt; 0, 1, 0)</f>
        <v>0</v>
      </c>
      <c r="C41" s="24">
        <f> IF(COUNTIFS(rutas!$C$3:$C$200, "=" &amp; $A41, rutas!$D$3:$D$200, "=" &amp; C$1) + COUNTIFS(rutas!$C$3:$C$200, "=" &amp; C$1, rutas!$D$3:$D$200, "=" &amp; $A41)&gt; 0, 1, 0)</f>
        <v>0</v>
      </c>
      <c r="D41" s="24">
        <f> IF(COUNTIFS(rutas!$C$3:$C$200, "=" &amp; $A41, rutas!$D$3:$D$200, "=" &amp; D$1) + COUNTIFS(rutas!$C$3:$C$200, "=" &amp; D$1, rutas!$D$3:$D$200, "=" &amp; $A41)&gt; 0, 1, 0)</f>
        <v>0</v>
      </c>
      <c r="E41" s="24">
        <f> IF(COUNTIFS(rutas!$C$3:$C$200, "=" &amp; $A41, rutas!$D$3:$D$200, "=" &amp; E$1) + COUNTIFS(rutas!$C$3:$C$200, "=" &amp; E$1, rutas!$D$3:$D$200, "=" &amp; $A41)&gt; 0, 1, 0)</f>
        <v>0</v>
      </c>
      <c r="F41" s="24">
        <f> IF(COUNTIFS(rutas!$C$3:$C$200, "=" &amp; $A41, rutas!$D$3:$D$200, "=" &amp; F$1) + COUNTIFS(rutas!$C$3:$C$200, "=" &amp; F$1, rutas!$D$3:$D$200, "=" &amp; $A41)&gt; 0, 1, 0)</f>
        <v>0</v>
      </c>
      <c r="G41" s="24">
        <f> IF(COUNTIFS(rutas!$C$3:$C$200, "=" &amp; $A41, rutas!$D$3:$D$200, "=" &amp; G$1) + COUNTIFS(rutas!$C$3:$C$200, "=" &amp; G$1, rutas!$D$3:$D$200, "=" &amp; $A41)&gt; 0, 1, 0)</f>
        <v>0</v>
      </c>
      <c r="H41" s="24">
        <f> IF(COUNTIFS(rutas!$C$3:$C$200, "=" &amp; $A41, rutas!$D$3:$D$200, "=" &amp; H$1) + COUNTIFS(rutas!$C$3:$C$200, "=" &amp; H$1, rutas!$D$3:$D$200, "=" &amp; $A41)&gt; 0, 1, 0)</f>
        <v>0</v>
      </c>
      <c r="I41" s="24">
        <f> IF(COUNTIFS(rutas!$C$3:$C$200, "=" &amp; $A41, rutas!$D$3:$D$200, "=" &amp; I$1) + COUNTIFS(rutas!$C$3:$C$200, "=" &amp; I$1, rutas!$D$3:$D$200, "=" &amp; $A41)&gt; 0, 1, 0)</f>
        <v>0</v>
      </c>
      <c r="J41" s="24">
        <f> IF(COUNTIFS(rutas!$C$3:$C$200, "=" &amp; $A41, rutas!$D$3:$D$200, "=" &amp; J$1) + COUNTIFS(rutas!$C$3:$C$200, "=" &amp; J$1, rutas!$D$3:$D$200, "=" &amp; $A41)&gt; 0, 1, 0)</f>
        <v>0</v>
      </c>
      <c r="K41" s="24">
        <f> IF(COUNTIFS(rutas!$C$3:$C$200, "=" &amp; $A41, rutas!$D$3:$D$200, "=" &amp; K$1) + COUNTIFS(rutas!$C$3:$C$200, "=" &amp; K$1, rutas!$D$3:$D$200, "=" &amp; $A41)&gt; 0, 1, 0)</f>
        <v>0</v>
      </c>
      <c r="L41" s="24">
        <f> IF(COUNTIFS(rutas!$C$3:$C$200, "=" &amp; $A41, rutas!$D$3:$D$200, "=" &amp; L$1) + COUNTIFS(rutas!$C$3:$C$200, "=" &amp; L$1, rutas!$D$3:$D$200, "=" &amp; $A41)&gt; 0, 1, 0)</f>
        <v>0</v>
      </c>
      <c r="M41" s="24">
        <f> IF(COUNTIFS(rutas!$C$3:$C$200, "=" &amp; $A41, rutas!$D$3:$D$200, "=" &amp; M$1) + COUNTIFS(rutas!$C$3:$C$200, "=" &amp; M$1, rutas!$D$3:$D$200, "=" &amp; $A41)&gt; 0, 1, 0)</f>
        <v>0</v>
      </c>
      <c r="N41" s="24">
        <f> IF(COUNTIFS(rutas!$C$3:$C$200, "=" &amp; $A41, rutas!$D$3:$D$200, "=" &amp; N$1) + COUNTIFS(rutas!$C$3:$C$200, "=" &amp; N$1, rutas!$D$3:$D$200, "=" &amp; $A41)&gt; 0, 1, 0)</f>
        <v>0</v>
      </c>
      <c r="O41" s="24">
        <f> IF(COUNTIFS(rutas!$C$3:$C$200, "=" &amp; $A41, rutas!$D$3:$D$200, "=" &amp; O$1) + COUNTIFS(rutas!$C$3:$C$200, "=" &amp; O$1, rutas!$D$3:$D$200, "=" &amp; $A41)&gt; 0, 1, 0)</f>
        <v>0</v>
      </c>
      <c r="P41" s="24">
        <f> IF(COUNTIFS(rutas!$C$3:$C$200, "=" &amp; $A41, rutas!$D$3:$D$200, "=" &amp; P$1) + COUNTIFS(rutas!$C$3:$C$200, "=" &amp; P$1, rutas!$D$3:$D$200, "=" &amp; $A41)&gt; 0, 1, 0)</f>
        <v>0</v>
      </c>
      <c r="Q41" s="24">
        <f> IF(COUNTIFS(rutas!$C$3:$C$200, "=" &amp; $A41, rutas!$D$3:$D$200, "=" &amp; Q$1) + COUNTIFS(rutas!$C$3:$C$200, "=" &amp; Q$1, rutas!$D$3:$D$200, "=" &amp; $A41)&gt; 0, 1, 0)</f>
        <v>0</v>
      </c>
      <c r="R41" s="24">
        <f> IF(COUNTIFS(rutas!$C$3:$C$200, "=" &amp; $A41, rutas!$D$3:$D$200, "=" &amp; R$1) + COUNTIFS(rutas!$C$3:$C$200, "=" &amp; R$1, rutas!$D$3:$D$200, "=" &amp; $A41)&gt; 0, 1, 0)</f>
        <v>0</v>
      </c>
      <c r="S41" s="24">
        <f> IF(COUNTIFS(rutas!$C$3:$C$200, "=" &amp; $A41, rutas!$D$3:$D$200, "=" &amp; S$1) + COUNTIFS(rutas!$C$3:$C$200, "=" &amp; S$1, rutas!$D$3:$D$200, "=" &amp; $A41)&gt; 0, 1, 0)</f>
        <v>0</v>
      </c>
      <c r="T41" s="24">
        <f> IF(COUNTIFS(rutas!$C$3:$C$200, "=" &amp; $A41, rutas!$D$3:$D$200, "=" &amp; T$1) + COUNTIFS(rutas!$C$3:$C$200, "=" &amp; T$1, rutas!$D$3:$D$200, "=" &amp; $A41)&gt; 0, 1, 0)</f>
        <v>0</v>
      </c>
      <c r="U41" s="24">
        <f> IF(COUNTIFS(rutas!$C$3:$C$200, "=" &amp; $A41, rutas!$D$3:$D$200, "=" &amp; U$1) + COUNTIFS(rutas!$C$3:$C$200, "=" &amp; U$1, rutas!$D$3:$D$200, "=" &amp; $A41)&gt; 0, 1, 0)</f>
        <v>0</v>
      </c>
      <c r="V41" s="24">
        <f> IF(COUNTIFS(rutas!$C$3:$C$200, "=" &amp; $A41, rutas!$D$3:$D$200, "=" &amp; V$1) + COUNTIFS(rutas!$C$3:$C$200, "=" &amp; V$1, rutas!$D$3:$D$200, "=" &amp; $A41)&gt; 0, 1, 0)</f>
        <v>0</v>
      </c>
      <c r="W41" s="24">
        <f> IF(COUNTIFS(rutas!$C$3:$C$200, "=" &amp; $A41, rutas!$D$3:$D$200, "=" &amp; W$1) + COUNTIFS(rutas!$C$3:$C$200, "=" &amp; W$1, rutas!$D$3:$D$200, "=" &amp; $A41)&gt; 0, 1, 0)</f>
        <v>0</v>
      </c>
      <c r="X41" s="24">
        <f> IF(COUNTIFS(rutas!$C$3:$C$200, "=" &amp; $A41, rutas!$D$3:$D$200, "=" &amp; X$1) + COUNTIFS(rutas!$C$3:$C$200, "=" &amp; X$1, rutas!$D$3:$D$200, "=" &amp; $A41)&gt; 0, 1, 0)</f>
        <v>0</v>
      </c>
      <c r="Y41" s="24">
        <f> IF(COUNTIFS(rutas!$C$3:$C$200, "=" &amp; $A41, rutas!$D$3:$D$200, "=" &amp; Y$1) + COUNTIFS(rutas!$C$3:$C$200, "=" &amp; Y$1, rutas!$D$3:$D$200, "=" &amp; $A41)&gt; 0, 1, 0)</f>
        <v>0</v>
      </c>
      <c r="Z41" s="24">
        <f> IF(COUNTIFS(rutas!$C$3:$C$200, "=" &amp; $A41, rutas!$D$3:$D$200, "=" &amp; Z$1) + COUNTIFS(rutas!$C$3:$C$200, "=" &amp; Z$1, rutas!$D$3:$D$200, "=" &amp; $A41)&gt; 0, 1, 0)</f>
        <v>0</v>
      </c>
      <c r="AA41" s="24">
        <f> IF(COUNTIFS(rutas!$C$3:$C$200, "=" &amp; $A41, rutas!$D$3:$D$200, "=" &amp; AA$1) + COUNTIFS(rutas!$C$3:$C$200, "=" &amp; AA$1, rutas!$D$3:$D$200, "=" &amp; $A41)&gt; 0, 1, 0)</f>
        <v>0</v>
      </c>
      <c r="AB41" s="24">
        <f> IF(COUNTIFS(rutas!$C$3:$C$200, "=" &amp; $A41, rutas!$D$3:$D$200, "=" &amp; AB$1) + COUNTIFS(rutas!$C$3:$C$200, "=" &amp; AB$1, rutas!$D$3:$D$200, "=" &amp; $A41)&gt; 0, 1, 0)</f>
        <v>0</v>
      </c>
      <c r="AC41" s="24">
        <f> IF(COUNTIFS(rutas!$C$3:$C$200, "=" &amp; $A41, rutas!$D$3:$D$200, "=" &amp; AC$1) + COUNTIFS(rutas!$C$3:$C$200, "=" &amp; AC$1, rutas!$D$3:$D$200, "=" &amp; $A41)&gt; 0, 1, 0)</f>
        <v>0</v>
      </c>
      <c r="AD41" s="24">
        <f> IF(COUNTIFS(rutas!$C$3:$C$200, "=" &amp; $A41, rutas!$D$3:$D$200, "=" &amp; AD$1) + COUNTIFS(rutas!$C$3:$C$200, "=" &amp; AD$1, rutas!$D$3:$D$200, "=" &amp; $A41)&gt; 0, 1, 0)</f>
        <v>0</v>
      </c>
      <c r="AE41" s="24">
        <f> IF(COUNTIFS(rutas!$C$3:$C$200, "=" &amp; $A41, rutas!$D$3:$D$200, "=" &amp; AE$1) + COUNTIFS(rutas!$C$3:$C$200, "=" &amp; AE$1, rutas!$D$3:$D$200, "=" &amp; $A41)&gt; 0, 1, 0)</f>
        <v>0</v>
      </c>
      <c r="AF41" s="24">
        <f> IF(COUNTIFS(rutas!$C$3:$C$200, "=" &amp; $A41, rutas!$D$3:$D$200, "=" &amp; AF$1) + COUNTIFS(rutas!$C$3:$C$200, "=" &amp; AF$1, rutas!$D$3:$D$200, "=" &amp; $A41)&gt; 0, 1, 0)</f>
        <v>0</v>
      </c>
      <c r="AG41" s="24">
        <f> IF(COUNTIFS(rutas!$C$3:$C$200, "=" &amp; $A41, rutas!$D$3:$D$200, "=" &amp; AG$1) + COUNTIFS(rutas!$C$3:$C$200, "=" &amp; AG$1, rutas!$D$3:$D$200, "=" &amp; $A41)&gt; 0, 1, 0)</f>
        <v>0</v>
      </c>
      <c r="AH41" s="24">
        <f> IF(COUNTIFS(rutas!$C$3:$C$200, "=" &amp; $A41, rutas!$D$3:$D$200, "=" &amp; AH$1) + COUNTIFS(rutas!$C$3:$C$200, "=" &amp; AH$1, rutas!$D$3:$D$200, "=" &amp; $A41)&gt; 0, 1, 0)</f>
        <v>0</v>
      </c>
      <c r="AI41" s="24">
        <f> IF(COUNTIFS(rutas!$C$3:$C$200, "=" &amp; $A41, rutas!$D$3:$D$200, "=" &amp; AI$1) + COUNTIFS(rutas!$C$3:$C$200, "=" &amp; AI$1, rutas!$D$3:$D$200, "=" &amp; $A41)&gt; 0, 1, 0)</f>
        <v>0</v>
      </c>
      <c r="AJ41" s="24">
        <f> IF(COUNTIFS(rutas!$C$3:$C$200, "=" &amp; $A41, rutas!$D$3:$D$200, "=" &amp; AJ$1) + COUNTIFS(rutas!$C$3:$C$200, "=" &amp; AJ$1, rutas!$D$3:$D$200, "=" &amp; $A41)&gt; 0, 1, 0)</f>
        <v>0</v>
      </c>
      <c r="AK41" s="24">
        <f> IF(COUNTIFS(rutas!$C$3:$C$200, "=" &amp; $A41, rutas!$D$3:$D$200, "=" &amp; AK$1) + COUNTIFS(rutas!$C$3:$C$200, "=" &amp; AK$1, rutas!$D$3:$D$200, "=" &amp; $A41)&gt; 0, 1, 0)</f>
        <v>0</v>
      </c>
      <c r="AL41" s="24">
        <f> IF(COUNTIFS(rutas!$C$3:$C$200, "=" &amp; $A41, rutas!$D$3:$D$200, "=" &amp; AL$1) + COUNTIFS(rutas!$C$3:$C$200, "=" &amp; AL$1, rutas!$D$3:$D$200, "=" &amp; $A41)&gt; 0, 1, 0)</f>
        <v>0</v>
      </c>
      <c r="AM41" s="24">
        <f> IF(COUNTIFS(rutas!$C$3:$C$200, "=" &amp; $A41, rutas!$D$3:$D$200, "=" &amp; AM$1) + COUNTIFS(rutas!$C$3:$C$200, "=" &amp; AM$1, rutas!$D$3:$D$200, "=" &amp; $A41)&gt; 0, 1, 0)</f>
        <v>0</v>
      </c>
      <c r="AN41" s="24">
        <f> IF(COUNTIFS(rutas!$C$3:$C$200, "=" &amp; $A41, rutas!$D$3:$D$200, "=" &amp; AN$1) + COUNTIFS(rutas!$C$3:$C$200, "=" &amp; AN$1, rutas!$D$3:$D$200, "=" &amp; $A41)&gt; 0, 1, 0)</f>
        <v>0</v>
      </c>
      <c r="AO41" s="24">
        <f> IF(COUNTIFS(rutas!$C$3:$C$200, "=" &amp; $A41, rutas!$D$3:$D$200, "=" &amp; AO$1) + COUNTIFS(rutas!$C$3:$C$200, "=" &amp; AO$1, rutas!$D$3:$D$200, "=" &amp; $A41)&gt; 0, 1, 0)</f>
        <v>0</v>
      </c>
      <c r="AP41" s="24">
        <f> IF(COUNTIFS(rutas!$C$3:$C$200, "=" &amp; $A41, rutas!$D$3:$D$200, "=" &amp; AP$1) + COUNTIFS(rutas!$C$3:$C$200, "=" &amp; AP$1, rutas!$D$3:$D$200, "=" &amp; $A41)&gt; 0, 1, 0)</f>
        <v>0</v>
      </c>
      <c r="AQ41" s="24">
        <f> IF(COUNTIFS(rutas!$C$3:$C$200, "=" &amp; $A41, rutas!$D$3:$D$200, "=" &amp; AQ$1) + COUNTIFS(rutas!$C$3:$C$200, "=" &amp; AQ$1, rutas!$D$3:$D$200, "=" &amp; $A41)&gt; 0, 1, 0)</f>
        <v>0</v>
      </c>
      <c r="AR41" s="24">
        <f> IF(COUNTIFS(rutas!$C$3:$C$200, "=" &amp; $A41, rutas!$D$3:$D$200, "=" &amp; AR$1) + COUNTIFS(rutas!$C$3:$C$200, "=" &amp; AR$1, rutas!$D$3:$D$200, "=" &amp; $A41)&gt; 0, 1, 0)</f>
        <v>0</v>
      </c>
      <c r="AS41" s="24">
        <f> IF(COUNTIFS(rutas!$C$3:$C$200, "=" &amp; $A41, rutas!$D$3:$D$200, "=" &amp; AS$1) + COUNTIFS(rutas!$C$3:$C$200, "=" &amp; AS$1, rutas!$D$3:$D$200, "=" &amp; $A41)&gt; 0, 1, 0)</f>
        <v>0</v>
      </c>
      <c r="AT41" s="24">
        <f> IF(COUNTIFS(rutas!$C$3:$C$200, "=" &amp; $A41, rutas!$D$3:$D$200, "=" &amp; AT$1) + COUNTIFS(rutas!$C$3:$C$200, "=" &amp; AT$1, rutas!$D$3:$D$200, "=" &amp; $A41)&gt; 0, 1, 0)</f>
        <v>0</v>
      </c>
      <c r="AU41" s="24">
        <f> IF(COUNTIFS(rutas!$C$3:$C$200, "=" &amp; $A41, rutas!$D$3:$D$200, "=" &amp; AU$1) + COUNTIFS(rutas!$C$3:$C$200, "=" &amp; AU$1, rutas!$D$3:$D$200, "=" &amp; $A41)&gt; 0, 1, 0)</f>
        <v>0</v>
      </c>
      <c r="AV41" s="24">
        <f> IF(COUNTIFS(rutas!$C$3:$C$200, "=" &amp; $A41, rutas!$D$3:$D$200, "=" &amp; AV$1) + COUNTIFS(rutas!$C$3:$C$200, "=" &amp; AV$1, rutas!$D$3:$D$200, "=" &amp; $A41)&gt; 0, 1, 0)</f>
        <v>0</v>
      </c>
      <c r="AW41" s="24">
        <f> IF(COUNTIFS(rutas!$C$3:$C$200, "=" &amp; $A41, rutas!$D$3:$D$200, "=" &amp; AW$1) + COUNTIFS(rutas!$C$3:$C$200, "=" &amp; AW$1, rutas!$D$3:$D$200, "=" &amp; $A41)&gt; 0, 1, 0)</f>
        <v>0</v>
      </c>
      <c r="AX41" s="24">
        <f> IF(COUNTIFS(rutas!$C$3:$C$200, "=" &amp; $A41, rutas!$D$3:$D$200, "=" &amp; AX$1) + COUNTIFS(rutas!$C$3:$C$200, "=" &amp; AX$1, rutas!$D$3:$D$200, "=" &amp; $A41)&gt; 0, 1, 0)</f>
        <v>0</v>
      </c>
      <c r="AY41" s="24">
        <f> IF(COUNTIFS(rutas!$C$3:$C$200, "=" &amp; $A41, rutas!$D$3:$D$200, "=" &amp; AY$1) + COUNTIFS(rutas!$C$3:$C$200, "=" &amp; AY$1, rutas!$D$3:$D$200, "=" &amp; $A41)&gt; 0, 1, 0)</f>
        <v>0</v>
      </c>
      <c r="AZ41" s="24">
        <f> IF(COUNTIFS(rutas!$C$3:$C$200, "=" &amp; $A41, rutas!$D$3:$D$200, "=" &amp; AZ$1) + COUNTIFS(rutas!$C$3:$C$200, "=" &amp; AZ$1, rutas!$D$3:$D$200, "=" &amp; $A41)&gt; 0, 1, 0)</f>
        <v>0</v>
      </c>
      <c r="BA41" s="24">
        <f> IF(COUNTIFS(rutas!$C$3:$C$200, "=" &amp; $A41, rutas!$D$3:$D$200, "=" &amp; BA$1) + COUNTIFS(rutas!$C$3:$C$200, "=" &amp; BA$1, rutas!$D$3:$D$200, "=" &amp; $A41)&gt; 0, 1, 0)</f>
        <v>0</v>
      </c>
      <c r="BB41" s="24">
        <f> IF(COUNTIFS(rutas!$C$3:$C$200, "=" &amp; $A41, rutas!$D$3:$D$200, "=" &amp; BB$1) + COUNTIFS(rutas!$C$3:$C$200, "=" &amp; BB$1, rutas!$D$3:$D$200, "=" &amp; $A41)&gt; 0, 1, 0)</f>
        <v>0</v>
      </c>
      <c r="BC41" s="24">
        <f> IF(COUNTIFS(rutas!$C$3:$C$200, "=" &amp; $A41, rutas!$D$3:$D$200, "=" &amp; BC$1) + COUNTIFS(rutas!$C$3:$C$200, "=" &amp; BC$1, rutas!$D$3:$D$200, "=" &amp; $A41)&gt; 0, 1, 0)</f>
        <v>0</v>
      </c>
      <c r="BD41" s="24">
        <f> IF(COUNTIFS(rutas!$C$3:$C$200, "=" &amp; $A41, rutas!$D$3:$D$200, "=" &amp; BD$1) + COUNTIFS(rutas!$C$3:$C$200, "=" &amp; BD$1, rutas!$D$3:$D$200, "=" &amp; $A41)&gt; 0, 1, 0)</f>
        <v>0</v>
      </c>
      <c r="BE41" s="24">
        <f> IF(COUNTIFS(rutas!$C$3:$C$200, "=" &amp; $A41, rutas!$D$3:$D$200, "=" &amp; BE$1) + COUNTIFS(rutas!$C$3:$C$200, "=" &amp; BE$1, rutas!$D$3:$D$200, "=" &amp; $A41)&gt; 0, 1, 0)</f>
        <v>0</v>
      </c>
      <c r="BF41" s="24">
        <f> IF(COUNTIFS(rutas!$C$3:$C$200, "=" &amp; $A41, rutas!$D$3:$D$200, "=" &amp; BF$1) + COUNTIFS(rutas!$C$3:$C$200, "=" &amp; BF$1, rutas!$D$3:$D$200, "=" &amp; $A41)&gt; 0, 1, 0)</f>
        <v>1</v>
      </c>
      <c r="BG41" s="24">
        <f> IF(COUNTIFS(rutas!$C$3:$C$200, "=" &amp; $A41, rutas!$D$3:$D$200, "=" &amp; BG$1) + COUNTIFS(rutas!$C$3:$C$200, "=" &amp; BG$1, rutas!$D$3:$D$200, "=" &amp; $A41)&gt; 0, 1, 0)</f>
        <v>0</v>
      </c>
      <c r="BH41" s="24">
        <f> IF(COUNTIFS(rutas!$C$3:$C$200, "=" &amp; $A41, rutas!$D$3:$D$200, "=" &amp; BH$1) + COUNTIFS(rutas!$C$3:$C$200, "=" &amp; BH$1, rutas!$D$3:$D$200, "=" &amp; $A41)&gt; 0, 1, 0)</f>
        <v>0</v>
      </c>
      <c r="BI41" s="24">
        <f> IF(COUNTIFS(rutas!$C$3:$C$200, "=" &amp; $A41, rutas!$D$3:$D$200, "=" &amp; BI$1) + COUNTIFS(rutas!$C$3:$C$200, "=" &amp; BI$1, rutas!$D$3:$D$200, "=" &amp; $A41)&gt; 0, 1, 0)</f>
        <v>0</v>
      </c>
      <c r="BJ41" s="24">
        <f> IF(COUNTIFS(rutas!$C$3:$C$200, "=" &amp; $A41, rutas!$D$3:$D$200, "=" &amp; BJ$1) + COUNTIFS(rutas!$C$3:$C$200, "=" &amp; BJ$1, rutas!$D$3:$D$200, "=" &amp; $A41)&gt; 0, 1, 0)</f>
        <v>0</v>
      </c>
      <c r="BK41" s="24">
        <f> IF(COUNTIFS(rutas!$C$3:$C$200, "=" &amp; $A41, rutas!$D$3:$D$200, "=" &amp; BK$1) + COUNTIFS(rutas!$C$3:$C$200, "=" &amp; BK$1, rutas!$D$3:$D$200, "=" &amp; $A41)&gt; 0, 1, 0)</f>
        <v>0</v>
      </c>
      <c r="BL41" s="24">
        <f> IF(COUNTIFS(rutas!$C$3:$C$200, "=" &amp; $A41, rutas!$D$3:$D$200, "=" &amp; BL$1) + COUNTIFS(rutas!$C$3:$C$200, "=" &amp; BL$1, rutas!$D$3:$D$200, "=" &amp; $A41)&gt; 0, 1, 0)</f>
        <v>0</v>
      </c>
    </row>
    <row r="42">
      <c r="A42" s="21" t="s">
        <v>45</v>
      </c>
      <c r="B42" s="24">
        <f> IF(COUNTIFS(rutas!$C$3:$C$200, "=" &amp; $A42, rutas!$D$3:$D$200, "=" &amp; B$1) + COUNTIFS(rutas!$C$3:$C$200, "=" &amp; B$1, rutas!$D$3:$D$200, "=" &amp; $A42)&gt; 0, 1, 0)</f>
        <v>0</v>
      </c>
      <c r="C42" s="24">
        <f> IF(COUNTIFS(rutas!$C$3:$C$200, "=" &amp; $A42, rutas!$D$3:$D$200, "=" &amp; C$1) + COUNTIFS(rutas!$C$3:$C$200, "=" &amp; C$1, rutas!$D$3:$D$200, "=" &amp; $A42)&gt; 0, 1, 0)</f>
        <v>0</v>
      </c>
      <c r="D42" s="24">
        <f> IF(COUNTIFS(rutas!$C$3:$C$200, "=" &amp; $A42, rutas!$D$3:$D$200, "=" &amp; D$1) + COUNTIFS(rutas!$C$3:$C$200, "=" &amp; D$1, rutas!$D$3:$D$200, "=" &amp; $A42)&gt; 0, 1, 0)</f>
        <v>0</v>
      </c>
      <c r="E42" s="24">
        <f> IF(COUNTIFS(rutas!$C$3:$C$200, "=" &amp; $A42, rutas!$D$3:$D$200, "=" &amp; E$1) + COUNTIFS(rutas!$C$3:$C$200, "=" &amp; E$1, rutas!$D$3:$D$200, "=" &amp; $A42)&gt; 0, 1, 0)</f>
        <v>0</v>
      </c>
      <c r="F42" s="24">
        <f> IF(COUNTIFS(rutas!$C$3:$C$200, "=" &amp; $A42, rutas!$D$3:$D$200, "=" &amp; F$1) + COUNTIFS(rutas!$C$3:$C$200, "=" &amp; F$1, rutas!$D$3:$D$200, "=" &amp; $A42)&gt; 0, 1, 0)</f>
        <v>0</v>
      </c>
      <c r="G42" s="24">
        <f> IF(COUNTIFS(rutas!$C$3:$C$200, "=" &amp; $A42, rutas!$D$3:$D$200, "=" &amp; G$1) + COUNTIFS(rutas!$C$3:$C$200, "=" &amp; G$1, rutas!$D$3:$D$200, "=" &amp; $A42)&gt; 0, 1, 0)</f>
        <v>0</v>
      </c>
      <c r="H42" s="24">
        <f> IF(COUNTIFS(rutas!$C$3:$C$200, "=" &amp; $A42, rutas!$D$3:$D$200, "=" &amp; H$1) + COUNTIFS(rutas!$C$3:$C$200, "=" &amp; H$1, rutas!$D$3:$D$200, "=" &amp; $A42)&gt; 0, 1, 0)</f>
        <v>0</v>
      </c>
      <c r="I42" s="24">
        <f> IF(COUNTIFS(rutas!$C$3:$C$200, "=" &amp; $A42, rutas!$D$3:$D$200, "=" &amp; I$1) + COUNTIFS(rutas!$C$3:$C$200, "=" &amp; I$1, rutas!$D$3:$D$200, "=" &amp; $A42)&gt; 0, 1, 0)</f>
        <v>0</v>
      </c>
      <c r="J42" s="24">
        <f> IF(COUNTIFS(rutas!$C$3:$C$200, "=" &amp; $A42, rutas!$D$3:$D$200, "=" &amp; J$1) + COUNTIFS(rutas!$C$3:$C$200, "=" &amp; J$1, rutas!$D$3:$D$200, "=" &amp; $A42)&gt; 0, 1, 0)</f>
        <v>0</v>
      </c>
      <c r="K42" s="24">
        <f> IF(COUNTIFS(rutas!$C$3:$C$200, "=" &amp; $A42, rutas!$D$3:$D$200, "=" &amp; K$1) + COUNTIFS(rutas!$C$3:$C$200, "=" &amp; K$1, rutas!$D$3:$D$200, "=" &amp; $A42)&gt; 0, 1, 0)</f>
        <v>0</v>
      </c>
      <c r="L42" s="24">
        <f> IF(COUNTIFS(rutas!$C$3:$C$200, "=" &amp; $A42, rutas!$D$3:$D$200, "=" &amp; L$1) + COUNTIFS(rutas!$C$3:$C$200, "=" &amp; L$1, rutas!$D$3:$D$200, "=" &amp; $A42)&gt; 0, 1, 0)</f>
        <v>0</v>
      </c>
      <c r="M42" s="24">
        <f> IF(COUNTIFS(rutas!$C$3:$C$200, "=" &amp; $A42, rutas!$D$3:$D$200, "=" &amp; M$1) + COUNTIFS(rutas!$C$3:$C$200, "=" &amp; M$1, rutas!$D$3:$D$200, "=" &amp; $A42)&gt; 0, 1, 0)</f>
        <v>0</v>
      </c>
      <c r="N42" s="24">
        <f> IF(COUNTIFS(rutas!$C$3:$C$200, "=" &amp; $A42, rutas!$D$3:$D$200, "=" &amp; N$1) + COUNTIFS(rutas!$C$3:$C$200, "=" &amp; N$1, rutas!$D$3:$D$200, "=" &amp; $A42)&gt; 0, 1, 0)</f>
        <v>0</v>
      </c>
      <c r="O42" s="24">
        <f> IF(COUNTIFS(rutas!$C$3:$C$200, "=" &amp; $A42, rutas!$D$3:$D$200, "=" &amp; O$1) + COUNTIFS(rutas!$C$3:$C$200, "=" &amp; O$1, rutas!$D$3:$D$200, "=" &amp; $A42)&gt; 0, 1, 0)</f>
        <v>0</v>
      </c>
      <c r="P42" s="24">
        <f> IF(COUNTIFS(rutas!$C$3:$C$200, "=" &amp; $A42, rutas!$D$3:$D$200, "=" &amp; P$1) + COUNTIFS(rutas!$C$3:$C$200, "=" &amp; P$1, rutas!$D$3:$D$200, "=" &amp; $A42)&gt; 0, 1, 0)</f>
        <v>0</v>
      </c>
      <c r="Q42" s="24">
        <f> IF(COUNTIFS(rutas!$C$3:$C$200, "=" &amp; $A42, rutas!$D$3:$D$200, "=" &amp; Q$1) + COUNTIFS(rutas!$C$3:$C$200, "=" &amp; Q$1, rutas!$D$3:$D$200, "=" &amp; $A42)&gt; 0, 1, 0)</f>
        <v>1</v>
      </c>
      <c r="R42" s="24">
        <f> IF(COUNTIFS(rutas!$C$3:$C$200, "=" &amp; $A42, rutas!$D$3:$D$200, "=" &amp; R$1) + COUNTIFS(rutas!$C$3:$C$200, "=" &amp; R$1, rutas!$D$3:$D$200, "=" &amp; $A42)&gt; 0, 1, 0)</f>
        <v>0</v>
      </c>
      <c r="S42" s="24">
        <f> IF(COUNTIFS(rutas!$C$3:$C$200, "=" &amp; $A42, rutas!$D$3:$D$200, "=" &amp; S$1) + COUNTIFS(rutas!$C$3:$C$200, "=" &amp; S$1, rutas!$D$3:$D$200, "=" &amp; $A42)&gt; 0, 1, 0)</f>
        <v>0</v>
      </c>
      <c r="T42" s="24">
        <f> IF(COUNTIFS(rutas!$C$3:$C$200, "=" &amp; $A42, rutas!$D$3:$D$200, "=" &amp; T$1) + COUNTIFS(rutas!$C$3:$C$200, "=" &amp; T$1, rutas!$D$3:$D$200, "=" &amp; $A42)&gt; 0, 1, 0)</f>
        <v>0</v>
      </c>
      <c r="U42" s="24">
        <f> IF(COUNTIFS(rutas!$C$3:$C$200, "=" &amp; $A42, rutas!$D$3:$D$200, "=" &amp; U$1) + COUNTIFS(rutas!$C$3:$C$200, "=" &amp; U$1, rutas!$D$3:$D$200, "=" &amp; $A42)&gt; 0, 1, 0)</f>
        <v>0</v>
      </c>
      <c r="V42" s="24">
        <f> IF(COUNTIFS(rutas!$C$3:$C$200, "=" &amp; $A42, rutas!$D$3:$D$200, "=" &amp; V$1) + COUNTIFS(rutas!$C$3:$C$200, "=" &amp; V$1, rutas!$D$3:$D$200, "=" &amp; $A42)&gt; 0, 1, 0)</f>
        <v>0</v>
      </c>
      <c r="W42" s="24">
        <f> IF(COUNTIFS(rutas!$C$3:$C$200, "=" &amp; $A42, rutas!$D$3:$D$200, "=" &amp; W$1) + COUNTIFS(rutas!$C$3:$C$200, "=" &amp; W$1, rutas!$D$3:$D$200, "=" &amp; $A42)&gt; 0, 1, 0)</f>
        <v>0</v>
      </c>
      <c r="X42" s="24">
        <f> IF(COUNTIFS(rutas!$C$3:$C$200, "=" &amp; $A42, rutas!$D$3:$D$200, "=" &amp; X$1) + COUNTIFS(rutas!$C$3:$C$200, "=" &amp; X$1, rutas!$D$3:$D$200, "=" &amp; $A42)&gt; 0, 1, 0)</f>
        <v>0</v>
      </c>
      <c r="Y42" s="24">
        <f> IF(COUNTIFS(rutas!$C$3:$C$200, "=" &amp; $A42, rutas!$D$3:$D$200, "=" &amp; Y$1) + COUNTIFS(rutas!$C$3:$C$200, "=" &amp; Y$1, rutas!$D$3:$D$200, "=" &amp; $A42)&gt; 0, 1, 0)</f>
        <v>0</v>
      </c>
      <c r="Z42" s="24">
        <f> IF(COUNTIFS(rutas!$C$3:$C$200, "=" &amp; $A42, rutas!$D$3:$D$200, "=" &amp; Z$1) + COUNTIFS(rutas!$C$3:$C$200, "=" &amp; Z$1, rutas!$D$3:$D$200, "=" &amp; $A42)&gt; 0, 1, 0)</f>
        <v>0</v>
      </c>
      <c r="AA42" s="24">
        <f> IF(COUNTIFS(rutas!$C$3:$C$200, "=" &amp; $A42, rutas!$D$3:$D$200, "=" &amp; AA$1) + COUNTIFS(rutas!$C$3:$C$200, "=" &amp; AA$1, rutas!$D$3:$D$200, "=" &amp; $A42)&gt; 0, 1, 0)</f>
        <v>0</v>
      </c>
      <c r="AB42" s="24">
        <f> IF(COUNTIFS(rutas!$C$3:$C$200, "=" &amp; $A42, rutas!$D$3:$D$200, "=" &amp; AB$1) + COUNTIFS(rutas!$C$3:$C$200, "=" &amp; AB$1, rutas!$D$3:$D$200, "=" &amp; $A42)&gt; 0, 1, 0)</f>
        <v>0</v>
      </c>
      <c r="AC42" s="24">
        <f> IF(COUNTIFS(rutas!$C$3:$C$200, "=" &amp; $A42, rutas!$D$3:$D$200, "=" &amp; AC$1) + COUNTIFS(rutas!$C$3:$C$200, "=" &amp; AC$1, rutas!$D$3:$D$200, "=" &amp; $A42)&gt; 0, 1, 0)</f>
        <v>0</v>
      </c>
      <c r="AD42" s="24">
        <f> IF(COUNTIFS(rutas!$C$3:$C$200, "=" &amp; $A42, rutas!$D$3:$D$200, "=" &amp; AD$1) + COUNTIFS(rutas!$C$3:$C$200, "=" &amp; AD$1, rutas!$D$3:$D$200, "=" &amp; $A42)&gt; 0, 1, 0)</f>
        <v>0</v>
      </c>
      <c r="AE42" s="24">
        <f> IF(COUNTIFS(rutas!$C$3:$C$200, "=" &amp; $A42, rutas!$D$3:$D$200, "=" &amp; AE$1) + COUNTIFS(rutas!$C$3:$C$200, "=" &amp; AE$1, rutas!$D$3:$D$200, "=" &amp; $A42)&gt; 0, 1, 0)</f>
        <v>0</v>
      </c>
      <c r="AF42" s="24">
        <f> IF(COUNTIFS(rutas!$C$3:$C$200, "=" &amp; $A42, rutas!$D$3:$D$200, "=" &amp; AF$1) + COUNTIFS(rutas!$C$3:$C$200, "=" &amp; AF$1, rutas!$D$3:$D$200, "=" &amp; $A42)&gt; 0, 1, 0)</f>
        <v>0</v>
      </c>
      <c r="AG42" s="24">
        <f> IF(COUNTIFS(rutas!$C$3:$C$200, "=" &amp; $A42, rutas!$D$3:$D$200, "=" &amp; AG$1) + COUNTIFS(rutas!$C$3:$C$200, "=" &amp; AG$1, rutas!$D$3:$D$200, "=" &amp; $A42)&gt; 0, 1, 0)</f>
        <v>0</v>
      </c>
      <c r="AH42" s="24">
        <f> IF(COUNTIFS(rutas!$C$3:$C$200, "=" &amp; $A42, rutas!$D$3:$D$200, "=" &amp; AH$1) + COUNTIFS(rutas!$C$3:$C$200, "=" &amp; AH$1, rutas!$D$3:$D$200, "=" &amp; $A42)&gt; 0, 1, 0)</f>
        <v>0</v>
      </c>
      <c r="AI42" s="24">
        <f> IF(COUNTIFS(rutas!$C$3:$C$200, "=" &amp; $A42, rutas!$D$3:$D$200, "=" &amp; AI$1) + COUNTIFS(rutas!$C$3:$C$200, "=" &amp; AI$1, rutas!$D$3:$D$200, "=" &amp; $A42)&gt; 0, 1, 0)</f>
        <v>0</v>
      </c>
      <c r="AJ42" s="24">
        <f> IF(COUNTIFS(rutas!$C$3:$C$200, "=" &amp; $A42, rutas!$D$3:$D$200, "=" &amp; AJ$1) + COUNTIFS(rutas!$C$3:$C$200, "=" &amp; AJ$1, rutas!$D$3:$D$200, "=" &amp; $A42)&gt; 0, 1, 0)</f>
        <v>0</v>
      </c>
      <c r="AK42" s="24">
        <f> IF(COUNTIFS(rutas!$C$3:$C$200, "=" &amp; $A42, rutas!$D$3:$D$200, "=" &amp; AK$1) + COUNTIFS(rutas!$C$3:$C$200, "=" &amp; AK$1, rutas!$D$3:$D$200, "=" &amp; $A42)&gt; 0, 1, 0)</f>
        <v>0</v>
      </c>
      <c r="AL42" s="24">
        <f> IF(COUNTIFS(rutas!$C$3:$C$200, "=" &amp; $A42, rutas!$D$3:$D$200, "=" &amp; AL$1) + COUNTIFS(rutas!$C$3:$C$200, "=" &amp; AL$1, rutas!$D$3:$D$200, "=" &amp; $A42)&gt; 0, 1, 0)</f>
        <v>0</v>
      </c>
      <c r="AM42" s="24">
        <f> IF(COUNTIFS(rutas!$C$3:$C$200, "=" &amp; $A42, rutas!$D$3:$D$200, "=" &amp; AM$1) + COUNTIFS(rutas!$C$3:$C$200, "=" &amp; AM$1, rutas!$D$3:$D$200, "=" &amp; $A42)&gt; 0, 1, 0)</f>
        <v>0</v>
      </c>
      <c r="AN42" s="24">
        <f> IF(COUNTIFS(rutas!$C$3:$C$200, "=" &amp; $A42, rutas!$D$3:$D$200, "=" &amp; AN$1) + COUNTIFS(rutas!$C$3:$C$200, "=" &amp; AN$1, rutas!$D$3:$D$200, "=" &amp; $A42)&gt; 0, 1, 0)</f>
        <v>0</v>
      </c>
      <c r="AO42" s="24">
        <f> IF(COUNTIFS(rutas!$C$3:$C$200, "=" &amp; $A42, rutas!$D$3:$D$200, "=" &amp; AO$1) + COUNTIFS(rutas!$C$3:$C$200, "=" &amp; AO$1, rutas!$D$3:$D$200, "=" &amp; $A42)&gt; 0, 1, 0)</f>
        <v>0</v>
      </c>
      <c r="AP42" s="24">
        <f> IF(COUNTIFS(rutas!$C$3:$C$200, "=" &amp; $A42, rutas!$D$3:$D$200, "=" &amp; AP$1) + COUNTIFS(rutas!$C$3:$C$200, "=" &amp; AP$1, rutas!$D$3:$D$200, "=" &amp; $A42)&gt; 0, 1, 0)</f>
        <v>0</v>
      </c>
      <c r="AQ42" s="24">
        <f> IF(COUNTIFS(rutas!$C$3:$C$200, "=" &amp; $A42, rutas!$D$3:$D$200, "=" &amp; AQ$1) + COUNTIFS(rutas!$C$3:$C$200, "=" &amp; AQ$1, rutas!$D$3:$D$200, "=" &amp; $A42)&gt; 0, 1, 0)</f>
        <v>0</v>
      </c>
      <c r="AR42" s="24">
        <f> IF(COUNTIFS(rutas!$C$3:$C$200, "=" &amp; $A42, rutas!$D$3:$D$200, "=" &amp; AR$1) + COUNTIFS(rutas!$C$3:$C$200, "=" &amp; AR$1, rutas!$D$3:$D$200, "=" &amp; $A42)&gt; 0, 1, 0)</f>
        <v>0</v>
      </c>
      <c r="AS42" s="24">
        <f> IF(COUNTIFS(rutas!$C$3:$C$200, "=" &amp; $A42, rutas!$D$3:$D$200, "=" &amp; AS$1) + COUNTIFS(rutas!$C$3:$C$200, "=" &amp; AS$1, rutas!$D$3:$D$200, "=" &amp; $A42)&gt; 0, 1, 0)</f>
        <v>0</v>
      </c>
      <c r="AT42" s="24">
        <f> IF(COUNTIFS(rutas!$C$3:$C$200, "=" &amp; $A42, rutas!$D$3:$D$200, "=" &amp; AT$1) + COUNTIFS(rutas!$C$3:$C$200, "=" &amp; AT$1, rutas!$D$3:$D$200, "=" &amp; $A42)&gt; 0, 1, 0)</f>
        <v>0</v>
      </c>
      <c r="AU42" s="24">
        <f> IF(COUNTIFS(rutas!$C$3:$C$200, "=" &amp; $A42, rutas!$D$3:$D$200, "=" &amp; AU$1) + COUNTIFS(rutas!$C$3:$C$200, "=" &amp; AU$1, rutas!$D$3:$D$200, "=" &amp; $A42)&gt; 0, 1, 0)</f>
        <v>0</v>
      </c>
      <c r="AV42" s="24">
        <f> IF(COUNTIFS(rutas!$C$3:$C$200, "=" &amp; $A42, rutas!$D$3:$D$200, "=" &amp; AV$1) + COUNTIFS(rutas!$C$3:$C$200, "=" &amp; AV$1, rutas!$D$3:$D$200, "=" &amp; $A42)&gt; 0, 1, 0)</f>
        <v>0</v>
      </c>
      <c r="AW42" s="24">
        <f> IF(COUNTIFS(rutas!$C$3:$C$200, "=" &amp; $A42, rutas!$D$3:$D$200, "=" &amp; AW$1) + COUNTIFS(rutas!$C$3:$C$200, "=" &amp; AW$1, rutas!$D$3:$D$200, "=" &amp; $A42)&gt; 0, 1, 0)</f>
        <v>0</v>
      </c>
      <c r="AX42" s="24">
        <f> IF(COUNTIFS(rutas!$C$3:$C$200, "=" &amp; $A42, rutas!$D$3:$D$200, "=" &amp; AX$1) + COUNTIFS(rutas!$C$3:$C$200, "=" &amp; AX$1, rutas!$D$3:$D$200, "=" &amp; $A42)&gt; 0, 1, 0)</f>
        <v>0</v>
      </c>
      <c r="AY42" s="24">
        <f> IF(COUNTIFS(rutas!$C$3:$C$200, "=" &amp; $A42, rutas!$D$3:$D$200, "=" &amp; AY$1) + COUNTIFS(rutas!$C$3:$C$200, "=" &amp; AY$1, rutas!$D$3:$D$200, "=" &amp; $A42)&gt; 0, 1, 0)</f>
        <v>0</v>
      </c>
      <c r="AZ42" s="24">
        <f> IF(COUNTIFS(rutas!$C$3:$C$200, "=" &amp; $A42, rutas!$D$3:$D$200, "=" &amp; AZ$1) + COUNTIFS(rutas!$C$3:$C$200, "=" &amp; AZ$1, rutas!$D$3:$D$200, "=" &amp; $A42)&gt; 0, 1, 0)</f>
        <v>0</v>
      </c>
      <c r="BA42" s="24">
        <f> IF(COUNTIFS(rutas!$C$3:$C$200, "=" &amp; $A42, rutas!$D$3:$D$200, "=" &amp; BA$1) + COUNTIFS(rutas!$C$3:$C$200, "=" &amp; BA$1, rutas!$D$3:$D$200, "=" &amp; $A42)&gt; 0, 1, 0)</f>
        <v>0</v>
      </c>
      <c r="BB42" s="24">
        <f> IF(COUNTIFS(rutas!$C$3:$C$200, "=" &amp; $A42, rutas!$D$3:$D$200, "=" &amp; BB$1) + COUNTIFS(rutas!$C$3:$C$200, "=" &amp; BB$1, rutas!$D$3:$D$200, "=" &amp; $A42)&gt; 0, 1, 0)</f>
        <v>0</v>
      </c>
      <c r="BC42" s="24">
        <f> IF(COUNTIFS(rutas!$C$3:$C$200, "=" &amp; $A42, rutas!$D$3:$D$200, "=" &amp; BC$1) + COUNTIFS(rutas!$C$3:$C$200, "=" &amp; BC$1, rutas!$D$3:$D$200, "=" &amp; $A42)&gt; 0, 1, 0)</f>
        <v>0</v>
      </c>
      <c r="BD42" s="24">
        <f> IF(COUNTIFS(rutas!$C$3:$C$200, "=" &amp; $A42, rutas!$D$3:$D$200, "=" &amp; BD$1) + COUNTIFS(rutas!$C$3:$C$200, "=" &amp; BD$1, rutas!$D$3:$D$200, "=" &amp; $A42)&gt; 0, 1, 0)</f>
        <v>0</v>
      </c>
      <c r="BE42" s="24">
        <f> IF(COUNTIFS(rutas!$C$3:$C$200, "=" &amp; $A42, rutas!$D$3:$D$200, "=" &amp; BE$1) + COUNTIFS(rutas!$C$3:$C$200, "=" &amp; BE$1, rutas!$D$3:$D$200, "=" &amp; $A42)&gt; 0, 1, 0)</f>
        <v>0</v>
      </c>
      <c r="BF42" s="24">
        <f> IF(COUNTIFS(rutas!$C$3:$C$200, "=" &amp; $A42, rutas!$D$3:$D$200, "=" &amp; BF$1) + COUNTIFS(rutas!$C$3:$C$200, "=" &amp; BF$1, rutas!$D$3:$D$200, "=" &amp; $A42)&gt; 0, 1, 0)</f>
        <v>0</v>
      </c>
      <c r="BG42" s="24">
        <f> IF(COUNTIFS(rutas!$C$3:$C$200, "=" &amp; $A42, rutas!$D$3:$D$200, "=" &amp; BG$1) + COUNTIFS(rutas!$C$3:$C$200, "=" &amp; BG$1, rutas!$D$3:$D$200, "=" &amp; $A42)&gt; 0, 1, 0)</f>
        <v>0</v>
      </c>
      <c r="BH42" s="24">
        <f> IF(COUNTIFS(rutas!$C$3:$C$200, "=" &amp; $A42, rutas!$D$3:$D$200, "=" &amp; BH$1) + COUNTIFS(rutas!$C$3:$C$200, "=" &amp; BH$1, rutas!$D$3:$D$200, "=" &amp; $A42)&gt; 0, 1, 0)</f>
        <v>0</v>
      </c>
      <c r="BI42" s="24">
        <f> IF(COUNTIFS(rutas!$C$3:$C$200, "=" &amp; $A42, rutas!$D$3:$D$200, "=" &amp; BI$1) + COUNTIFS(rutas!$C$3:$C$200, "=" &amp; BI$1, rutas!$D$3:$D$200, "=" &amp; $A42)&gt; 0, 1, 0)</f>
        <v>0</v>
      </c>
      <c r="BJ42" s="24">
        <f> IF(COUNTIFS(rutas!$C$3:$C$200, "=" &amp; $A42, rutas!$D$3:$D$200, "=" &amp; BJ$1) + COUNTIFS(rutas!$C$3:$C$200, "=" &amp; BJ$1, rutas!$D$3:$D$200, "=" &amp; $A42)&gt; 0, 1, 0)</f>
        <v>1</v>
      </c>
      <c r="BK42" s="24">
        <f> IF(COUNTIFS(rutas!$C$3:$C$200, "=" &amp; $A42, rutas!$D$3:$D$200, "=" &amp; BK$1) + COUNTIFS(rutas!$C$3:$C$200, "=" &amp; BK$1, rutas!$D$3:$D$200, "=" &amp; $A42)&gt; 0, 1, 0)</f>
        <v>0</v>
      </c>
      <c r="BL42" s="24">
        <f> IF(COUNTIFS(rutas!$C$3:$C$200, "=" &amp; $A42, rutas!$D$3:$D$200, "=" &amp; BL$1) + COUNTIFS(rutas!$C$3:$C$200, "=" &amp; BL$1, rutas!$D$3:$D$200, "=" &amp; $A42)&gt; 0, 1, 0)</f>
        <v>0</v>
      </c>
    </row>
    <row r="43">
      <c r="A43" s="21" t="s">
        <v>46</v>
      </c>
      <c r="B43" s="24">
        <f> IF(COUNTIFS(rutas!$C$3:$C$200, "=" &amp; $A43, rutas!$D$3:$D$200, "=" &amp; B$1) + COUNTIFS(rutas!$C$3:$C$200, "=" &amp; B$1, rutas!$D$3:$D$200, "=" &amp; $A43)&gt; 0, 1, 0)</f>
        <v>0</v>
      </c>
      <c r="C43" s="24">
        <f> IF(COUNTIFS(rutas!$C$3:$C$200, "=" &amp; $A43, rutas!$D$3:$D$200, "=" &amp; C$1) + COUNTIFS(rutas!$C$3:$C$200, "=" &amp; C$1, rutas!$D$3:$D$200, "=" &amp; $A43)&gt; 0, 1, 0)</f>
        <v>0</v>
      </c>
      <c r="D43" s="24">
        <f> IF(COUNTIFS(rutas!$C$3:$C$200, "=" &amp; $A43, rutas!$D$3:$D$200, "=" &amp; D$1) + COUNTIFS(rutas!$C$3:$C$200, "=" &amp; D$1, rutas!$D$3:$D$200, "=" &amp; $A43)&gt; 0, 1, 0)</f>
        <v>0</v>
      </c>
      <c r="E43" s="24">
        <f> IF(COUNTIFS(rutas!$C$3:$C$200, "=" &amp; $A43, rutas!$D$3:$D$200, "=" &amp; E$1) + COUNTIFS(rutas!$C$3:$C$200, "=" &amp; E$1, rutas!$D$3:$D$200, "=" &amp; $A43)&gt; 0, 1, 0)</f>
        <v>0</v>
      </c>
      <c r="F43" s="24">
        <f> IF(COUNTIFS(rutas!$C$3:$C$200, "=" &amp; $A43, rutas!$D$3:$D$200, "=" &amp; F$1) + COUNTIFS(rutas!$C$3:$C$200, "=" &amp; F$1, rutas!$D$3:$D$200, "=" &amp; $A43)&gt; 0, 1, 0)</f>
        <v>1</v>
      </c>
      <c r="G43" s="24">
        <f> IF(COUNTIFS(rutas!$C$3:$C$200, "=" &amp; $A43, rutas!$D$3:$D$200, "=" &amp; G$1) + COUNTIFS(rutas!$C$3:$C$200, "=" &amp; G$1, rutas!$D$3:$D$200, "=" &amp; $A43)&gt; 0, 1, 0)</f>
        <v>0</v>
      </c>
      <c r="H43" s="24">
        <f> IF(COUNTIFS(rutas!$C$3:$C$200, "=" &amp; $A43, rutas!$D$3:$D$200, "=" &amp; H$1) + COUNTIFS(rutas!$C$3:$C$200, "=" &amp; H$1, rutas!$D$3:$D$200, "=" &amp; $A43)&gt; 0, 1, 0)</f>
        <v>0</v>
      </c>
      <c r="I43" s="24">
        <f> IF(COUNTIFS(rutas!$C$3:$C$200, "=" &amp; $A43, rutas!$D$3:$D$200, "=" &amp; I$1) + COUNTIFS(rutas!$C$3:$C$200, "=" &amp; I$1, rutas!$D$3:$D$200, "=" &amp; $A43)&gt; 0, 1, 0)</f>
        <v>0</v>
      </c>
      <c r="J43" s="24">
        <f> IF(COUNTIFS(rutas!$C$3:$C$200, "=" &amp; $A43, rutas!$D$3:$D$200, "=" &amp; J$1) + COUNTIFS(rutas!$C$3:$C$200, "=" &amp; J$1, rutas!$D$3:$D$200, "=" &amp; $A43)&gt; 0, 1, 0)</f>
        <v>0</v>
      </c>
      <c r="K43" s="24">
        <f> IF(COUNTIFS(rutas!$C$3:$C$200, "=" &amp; $A43, rutas!$D$3:$D$200, "=" &amp; K$1) + COUNTIFS(rutas!$C$3:$C$200, "=" &amp; K$1, rutas!$D$3:$D$200, "=" &amp; $A43)&gt; 0, 1, 0)</f>
        <v>0</v>
      </c>
      <c r="L43" s="24">
        <f> IF(COUNTIFS(rutas!$C$3:$C$200, "=" &amp; $A43, rutas!$D$3:$D$200, "=" &amp; L$1) + COUNTIFS(rutas!$C$3:$C$200, "=" &amp; L$1, rutas!$D$3:$D$200, "=" &amp; $A43)&gt; 0, 1, 0)</f>
        <v>0</v>
      </c>
      <c r="M43" s="24">
        <f> IF(COUNTIFS(rutas!$C$3:$C$200, "=" &amp; $A43, rutas!$D$3:$D$200, "=" &amp; M$1) + COUNTIFS(rutas!$C$3:$C$200, "=" &amp; M$1, rutas!$D$3:$D$200, "=" &amp; $A43)&gt; 0, 1, 0)</f>
        <v>0</v>
      </c>
      <c r="N43" s="24">
        <f> IF(COUNTIFS(rutas!$C$3:$C$200, "=" &amp; $A43, rutas!$D$3:$D$200, "=" &amp; N$1) + COUNTIFS(rutas!$C$3:$C$200, "=" &amp; N$1, rutas!$D$3:$D$200, "=" &amp; $A43)&gt; 0, 1, 0)</f>
        <v>0</v>
      </c>
      <c r="O43" s="24">
        <f> IF(COUNTIFS(rutas!$C$3:$C$200, "=" &amp; $A43, rutas!$D$3:$D$200, "=" &amp; O$1) + COUNTIFS(rutas!$C$3:$C$200, "=" &amp; O$1, rutas!$D$3:$D$200, "=" &amp; $A43)&gt; 0, 1, 0)</f>
        <v>0</v>
      </c>
      <c r="P43" s="24">
        <f> IF(COUNTIFS(rutas!$C$3:$C$200, "=" &amp; $A43, rutas!$D$3:$D$200, "=" &amp; P$1) + COUNTIFS(rutas!$C$3:$C$200, "=" &amp; P$1, rutas!$D$3:$D$200, "=" &amp; $A43)&gt; 0, 1, 0)</f>
        <v>0</v>
      </c>
      <c r="Q43" s="24">
        <f> IF(COUNTIFS(rutas!$C$3:$C$200, "=" &amp; $A43, rutas!$D$3:$D$200, "=" &amp; Q$1) + COUNTIFS(rutas!$C$3:$C$200, "=" &amp; Q$1, rutas!$D$3:$D$200, "=" &amp; $A43)&gt; 0, 1, 0)</f>
        <v>0</v>
      </c>
      <c r="R43" s="24">
        <f> IF(COUNTIFS(rutas!$C$3:$C$200, "=" &amp; $A43, rutas!$D$3:$D$200, "=" &amp; R$1) + COUNTIFS(rutas!$C$3:$C$200, "=" &amp; R$1, rutas!$D$3:$D$200, "=" &amp; $A43)&gt; 0, 1, 0)</f>
        <v>0</v>
      </c>
      <c r="S43" s="24">
        <f> IF(COUNTIFS(rutas!$C$3:$C$200, "=" &amp; $A43, rutas!$D$3:$D$200, "=" &amp; S$1) + COUNTIFS(rutas!$C$3:$C$200, "=" &amp; S$1, rutas!$D$3:$D$200, "=" &amp; $A43)&gt; 0, 1, 0)</f>
        <v>0</v>
      </c>
      <c r="T43" s="24">
        <f> IF(COUNTIFS(rutas!$C$3:$C$200, "=" &amp; $A43, rutas!$D$3:$D$200, "=" &amp; T$1) + COUNTIFS(rutas!$C$3:$C$200, "=" &amp; T$1, rutas!$D$3:$D$200, "=" &amp; $A43)&gt; 0, 1, 0)</f>
        <v>0</v>
      </c>
      <c r="U43" s="24">
        <f> IF(COUNTIFS(rutas!$C$3:$C$200, "=" &amp; $A43, rutas!$D$3:$D$200, "=" &amp; U$1) + COUNTIFS(rutas!$C$3:$C$200, "=" &amp; U$1, rutas!$D$3:$D$200, "=" &amp; $A43)&gt; 0, 1, 0)</f>
        <v>0</v>
      </c>
      <c r="V43" s="24">
        <f> IF(COUNTIFS(rutas!$C$3:$C$200, "=" &amp; $A43, rutas!$D$3:$D$200, "=" &amp; V$1) + COUNTIFS(rutas!$C$3:$C$200, "=" &amp; V$1, rutas!$D$3:$D$200, "=" &amp; $A43)&gt; 0, 1, 0)</f>
        <v>0</v>
      </c>
      <c r="W43" s="24">
        <f> IF(COUNTIFS(rutas!$C$3:$C$200, "=" &amp; $A43, rutas!$D$3:$D$200, "=" &amp; W$1) + COUNTIFS(rutas!$C$3:$C$200, "=" &amp; W$1, rutas!$D$3:$D$200, "=" &amp; $A43)&gt; 0, 1, 0)</f>
        <v>0</v>
      </c>
      <c r="X43" s="24">
        <f> IF(COUNTIFS(rutas!$C$3:$C$200, "=" &amp; $A43, rutas!$D$3:$D$200, "=" &amp; X$1) + COUNTIFS(rutas!$C$3:$C$200, "=" &amp; X$1, rutas!$D$3:$D$200, "=" &amp; $A43)&gt; 0, 1, 0)</f>
        <v>0</v>
      </c>
      <c r="Y43" s="24">
        <f> IF(COUNTIFS(rutas!$C$3:$C$200, "=" &amp; $A43, rutas!$D$3:$D$200, "=" &amp; Y$1) + COUNTIFS(rutas!$C$3:$C$200, "=" &amp; Y$1, rutas!$D$3:$D$200, "=" &amp; $A43)&gt; 0, 1, 0)</f>
        <v>0</v>
      </c>
      <c r="Z43" s="24">
        <f> IF(COUNTIFS(rutas!$C$3:$C$200, "=" &amp; $A43, rutas!$D$3:$D$200, "=" &amp; Z$1) + COUNTIFS(rutas!$C$3:$C$200, "=" &amp; Z$1, rutas!$D$3:$D$200, "=" &amp; $A43)&gt; 0, 1, 0)</f>
        <v>0</v>
      </c>
      <c r="AA43" s="24">
        <f> IF(COUNTIFS(rutas!$C$3:$C$200, "=" &amp; $A43, rutas!$D$3:$D$200, "=" &amp; AA$1) + COUNTIFS(rutas!$C$3:$C$200, "=" &amp; AA$1, rutas!$D$3:$D$200, "=" &amp; $A43)&gt; 0, 1, 0)</f>
        <v>0</v>
      </c>
      <c r="AB43" s="24">
        <f> IF(COUNTIFS(rutas!$C$3:$C$200, "=" &amp; $A43, rutas!$D$3:$D$200, "=" &amp; AB$1) + COUNTIFS(rutas!$C$3:$C$200, "=" &amp; AB$1, rutas!$D$3:$D$200, "=" &amp; $A43)&gt; 0, 1, 0)</f>
        <v>0</v>
      </c>
      <c r="AC43" s="24">
        <f> IF(COUNTIFS(rutas!$C$3:$C$200, "=" &amp; $A43, rutas!$D$3:$D$200, "=" &amp; AC$1) + COUNTIFS(rutas!$C$3:$C$200, "=" &amp; AC$1, rutas!$D$3:$D$200, "=" &amp; $A43)&gt; 0, 1, 0)</f>
        <v>0</v>
      </c>
      <c r="AD43" s="24">
        <f> IF(COUNTIFS(rutas!$C$3:$C$200, "=" &amp; $A43, rutas!$D$3:$D$200, "=" &amp; AD$1) + COUNTIFS(rutas!$C$3:$C$200, "=" &amp; AD$1, rutas!$D$3:$D$200, "=" &amp; $A43)&gt; 0, 1, 0)</f>
        <v>0</v>
      </c>
      <c r="AE43" s="24">
        <f> IF(COUNTIFS(rutas!$C$3:$C$200, "=" &amp; $A43, rutas!$D$3:$D$200, "=" &amp; AE$1) + COUNTIFS(rutas!$C$3:$C$200, "=" &amp; AE$1, rutas!$D$3:$D$200, "=" &amp; $A43)&gt; 0, 1, 0)</f>
        <v>0</v>
      </c>
      <c r="AF43" s="24">
        <f> IF(COUNTIFS(rutas!$C$3:$C$200, "=" &amp; $A43, rutas!$D$3:$D$200, "=" &amp; AF$1) + COUNTIFS(rutas!$C$3:$C$200, "=" &amp; AF$1, rutas!$D$3:$D$200, "=" &amp; $A43)&gt; 0, 1, 0)</f>
        <v>1</v>
      </c>
      <c r="AG43" s="24">
        <f> IF(COUNTIFS(rutas!$C$3:$C$200, "=" &amp; $A43, rutas!$D$3:$D$200, "=" &amp; AG$1) + COUNTIFS(rutas!$C$3:$C$200, "=" &amp; AG$1, rutas!$D$3:$D$200, "=" &amp; $A43)&gt; 0, 1, 0)</f>
        <v>0</v>
      </c>
      <c r="AH43" s="24">
        <f> IF(COUNTIFS(rutas!$C$3:$C$200, "=" &amp; $A43, rutas!$D$3:$D$200, "=" &amp; AH$1) + COUNTIFS(rutas!$C$3:$C$200, "=" &amp; AH$1, rutas!$D$3:$D$200, "=" &amp; $A43)&gt; 0, 1, 0)</f>
        <v>0</v>
      </c>
      <c r="AI43" s="24">
        <f> IF(COUNTIFS(rutas!$C$3:$C$200, "=" &amp; $A43, rutas!$D$3:$D$200, "=" &amp; AI$1) + COUNTIFS(rutas!$C$3:$C$200, "=" &amp; AI$1, rutas!$D$3:$D$200, "=" &amp; $A43)&gt; 0, 1, 0)</f>
        <v>0</v>
      </c>
      <c r="AJ43" s="24">
        <f> IF(COUNTIFS(rutas!$C$3:$C$200, "=" &amp; $A43, rutas!$D$3:$D$200, "=" &amp; AJ$1) + COUNTIFS(rutas!$C$3:$C$200, "=" &amp; AJ$1, rutas!$D$3:$D$200, "=" &amp; $A43)&gt; 0, 1, 0)</f>
        <v>0</v>
      </c>
      <c r="AK43" s="24">
        <f> IF(COUNTIFS(rutas!$C$3:$C$200, "=" &amp; $A43, rutas!$D$3:$D$200, "=" &amp; AK$1) + COUNTIFS(rutas!$C$3:$C$200, "=" &amp; AK$1, rutas!$D$3:$D$200, "=" &amp; $A43)&gt; 0, 1, 0)</f>
        <v>0</v>
      </c>
      <c r="AL43" s="24">
        <f> IF(COUNTIFS(rutas!$C$3:$C$200, "=" &amp; $A43, rutas!$D$3:$D$200, "=" &amp; AL$1) + COUNTIFS(rutas!$C$3:$C$200, "=" &amp; AL$1, rutas!$D$3:$D$200, "=" &amp; $A43)&gt; 0, 1, 0)</f>
        <v>1</v>
      </c>
      <c r="AM43" s="24">
        <f> IF(COUNTIFS(rutas!$C$3:$C$200, "=" &amp; $A43, rutas!$D$3:$D$200, "=" &amp; AM$1) + COUNTIFS(rutas!$C$3:$C$200, "=" &amp; AM$1, rutas!$D$3:$D$200, "=" &amp; $A43)&gt; 0, 1, 0)</f>
        <v>0</v>
      </c>
      <c r="AN43" s="24">
        <f> IF(COUNTIFS(rutas!$C$3:$C$200, "=" &amp; $A43, rutas!$D$3:$D$200, "=" &amp; AN$1) + COUNTIFS(rutas!$C$3:$C$200, "=" &amp; AN$1, rutas!$D$3:$D$200, "=" &amp; $A43)&gt; 0, 1, 0)</f>
        <v>0</v>
      </c>
      <c r="AO43" s="24">
        <f> IF(COUNTIFS(rutas!$C$3:$C$200, "=" &amp; $A43, rutas!$D$3:$D$200, "=" &amp; AO$1) + COUNTIFS(rutas!$C$3:$C$200, "=" &amp; AO$1, rutas!$D$3:$D$200, "=" &amp; $A43)&gt; 0, 1, 0)</f>
        <v>0</v>
      </c>
      <c r="AP43" s="24">
        <f> IF(COUNTIFS(rutas!$C$3:$C$200, "=" &amp; $A43, rutas!$D$3:$D$200, "=" &amp; AP$1) + COUNTIFS(rutas!$C$3:$C$200, "=" &amp; AP$1, rutas!$D$3:$D$200, "=" &amp; $A43)&gt; 0, 1, 0)</f>
        <v>0</v>
      </c>
      <c r="AQ43" s="24">
        <f> IF(COUNTIFS(rutas!$C$3:$C$200, "=" &amp; $A43, rutas!$D$3:$D$200, "=" &amp; AQ$1) + COUNTIFS(rutas!$C$3:$C$200, "=" &amp; AQ$1, rutas!$D$3:$D$200, "=" &amp; $A43)&gt; 0, 1, 0)</f>
        <v>0</v>
      </c>
      <c r="AR43" s="24">
        <f> IF(COUNTIFS(rutas!$C$3:$C$200, "=" &amp; $A43, rutas!$D$3:$D$200, "=" &amp; AR$1) + COUNTIFS(rutas!$C$3:$C$200, "=" &amp; AR$1, rutas!$D$3:$D$200, "=" &amp; $A43)&gt; 0, 1, 0)</f>
        <v>0</v>
      </c>
      <c r="AS43" s="24">
        <f> IF(COUNTIFS(rutas!$C$3:$C$200, "=" &amp; $A43, rutas!$D$3:$D$200, "=" &amp; AS$1) + COUNTIFS(rutas!$C$3:$C$200, "=" &amp; AS$1, rutas!$D$3:$D$200, "=" &amp; $A43)&gt; 0, 1, 0)</f>
        <v>0</v>
      </c>
      <c r="AT43" s="24">
        <f> IF(COUNTIFS(rutas!$C$3:$C$200, "=" &amp; $A43, rutas!$D$3:$D$200, "=" &amp; AT$1) + COUNTIFS(rutas!$C$3:$C$200, "=" &amp; AT$1, rutas!$D$3:$D$200, "=" &amp; $A43)&gt; 0, 1, 0)</f>
        <v>0</v>
      </c>
      <c r="AU43" s="24">
        <f> IF(COUNTIFS(rutas!$C$3:$C$200, "=" &amp; $A43, rutas!$D$3:$D$200, "=" &amp; AU$1) + COUNTIFS(rutas!$C$3:$C$200, "=" &amp; AU$1, rutas!$D$3:$D$200, "=" &amp; $A43)&gt; 0, 1, 0)</f>
        <v>0</v>
      </c>
      <c r="AV43" s="24">
        <f> IF(COUNTIFS(rutas!$C$3:$C$200, "=" &amp; $A43, rutas!$D$3:$D$200, "=" &amp; AV$1) + COUNTIFS(rutas!$C$3:$C$200, "=" &amp; AV$1, rutas!$D$3:$D$200, "=" &amp; $A43)&gt; 0, 1, 0)</f>
        <v>0</v>
      </c>
      <c r="AW43" s="24">
        <f> IF(COUNTIFS(rutas!$C$3:$C$200, "=" &amp; $A43, rutas!$D$3:$D$200, "=" &amp; AW$1) + COUNTIFS(rutas!$C$3:$C$200, "=" &amp; AW$1, rutas!$D$3:$D$200, "=" &amp; $A43)&gt; 0, 1, 0)</f>
        <v>0</v>
      </c>
      <c r="AX43" s="24">
        <f> IF(COUNTIFS(rutas!$C$3:$C$200, "=" &amp; $A43, rutas!$D$3:$D$200, "=" &amp; AX$1) + COUNTIFS(rutas!$C$3:$C$200, "=" &amp; AX$1, rutas!$D$3:$D$200, "=" &amp; $A43)&gt; 0, 1, 0)</f>
        <v>1</v>
      </c>
      <c r="AY43" s="24">
        <f> IF(COUNTIFS(rutas!$C$3:$C$200, "=" &amp; $A43, rutas!$D$3:$D$200, "=" &amp; AY$1) + COUNTIFS(rutas!$C$3:$C$200, "=" &amp; AY$1, rutas!$D$3:$D$200, "=" &amp; $A43)&gt; 0, 1, 0)</f>
        <v>0</v>
      </c>
      <c r="AZ43" s="24">
        <f> IF(COUNTIFS(rutas!$C$3:$C$200, "=" &amp; $A43, rutas!$D$3:$D$200, "=" &amp; AZ$1) + COUNTIFS(rutas!$C$3:$C$200, "=" &amp; AZ$1, rutas!$D$3:$D$200, "=" &amp; $A43)&gt; 0, 1, 0)</f>
        <v>0</v>
      </c>
      <c r="BA43" s="24">
        <f> IF(COUNTIFS(rutas!$C$3:$C$200, "=" &amp; $A43, rutas!$D$3:$D$200, "=" &amp; BA$1) + COUNTIFS(rutas!$C$3:$C$200, "=" &amp; BA$1, rutas!$D$3:$D$200, "=" &amp; $A43)&gt; 0, 1, 0)</f>
        <v>0</v>
      </c>
      <c r="BB43" s="24">
        <f> IF(COUNTIFS(rutas!$C$3:$C$200, "=" &amp; $A43, rutas!$D$3:$D$200, "=" &amp; BB$1) + COUNTIFS(rutas!$C$3:$C$200, "=" &amp; BB$1, rutas!$D$3:$D$200, "=" &amp; $A43)&gt; 0, 1, 0)</f>
        <v>0</v>
      </c>
      <c r="BC43" s="24">
        <f> IF(COUNTIFS(rutas!$C$3:$C$200, "=" &amp; $A43, rutas!$D$3:$D$200, "=" &amp; BC$1) + COUNTIFS(rutas!$C$3:$C$200, "=" &amp; BC$1, rutas!$D$3:$D$200, "=" &amp; $A43)&gt; 0, 1, 0)</f>
        <v>0</v>
      </c>
      <c r="BD43" s="24">
        <f> IF(COUNTIFS(rutas!$C$3:$C$200, "=" &amp; $A43, rutas!$D$3:$D$200, "=" &amp; BD$1) + COUNTIFS(rutas!$C$3:$C$200, "=" &amp; BD$1, rutas!$D$3:$D$200, "=" &amp; $A43)&gt; 0, 1, 0)</f>
        <v>0</v>
      </c>
      <c r="BE43" s="24">
        <f> IF(COUNTIFS(rutas!$C$3:$C$200, "=" &amp; $A43, rutas!$D$3:$D$200, "=" &amp; BE$1) + COUNTIFS(rutas!$C$3:$C$200, "=" &amp; BE$1, rutas!$D$3:$D$200, "=" &amp; $A43)&gt; 0, 1, 0)</f>
        <v>1</v>
      </c>
      <c r="BF43" s="24">
        <f> IF(COUNTIFS(rutas!$C$3:$C$200, "=" &amp; $A43, rutas!$D$3:$D$200, "=" &amp; BF$1) + COUNTIFS(rutas!$C$3:$C$200, "=" &amp; BF$1, rutas!$D$3:$D$200, "=" &amp; $A43)&gt; 0, 1, 0)</f>
        <v>0</v>
      </c>
      <c r="BG43" s="24">
        <f> IF(COUNTIFS(rutas!$C$3:$C$200, "=" &amp; $A43, rutas!$D$3:$D$200, "=" &amp; BG$1) + COUNTIFS(rutas!$C$3:$C$200, "=" &amp; BG$1, rutas!$D$3:$D$200, "=" &amp; $A43)&gt; 0, 1, 0)</f>
        <v>0</v>
      </c>
      <c r="BH43" s="24">
        <f> IF(COUNTIFS(rutas!$C$3:$C$200, "=" &amp; $A43, rutas!$D$3:$D$200, "=" &amp; BH$1) + COUNTIFS(rutas!$C$3:$C$200, "=" &amp; BH$1, rutas!$D$3:$D$200, "=" &amp; $A43)&gt; 0, 1, 0)</f>
        <v>0</v>
      </c>
      <c r="BI43" s="24">
        <f> IF(COUNTIFS(rutas!$C$3:$C$200, "=" &amp; $A43, rutas!$D$3:$D$200, "=" &amp; BI$1) + COUNTIFS(rutas!$C$3:$C$200, "=" &amp; BI$1, rutas!$D$3:$D$200, "=" &amp; $A43)&gt; 0, 1, 0)</f>
        <v>0</v>
      </c>
      <c r="BJ43" s="24">
        <f> IF(COUNTIFS(rutas!$C$3:$C$200, "=" &amp; $A43, rutas!$D$3:$D$200, "=" &amp; BJ$1) + COUNTIFS(rutas!$C$3:$C$200, "=" &amp; BJ$1, rutas!$D$3:$D$200, "=" &amp; $A43)&gt; 0, 1, 0)</f>
        <v>0</v>
      </c>
      <c r="BK43" s="24">
        <f> IF(COUNTIFS(rutas!$C$3:$C$200, "=" &amp; $A43, rutas!$D$3:$D$200, "=" &amp; BK$1) + COUNTIFS(rutas!$C$3:$C$200, "=" &amp; BK$1, rutas!$D$3:$D$200, "=" &amp; $A43)&gt; 0, 1, 0)</f>
        <v>0</v>
      </c>
      <c r="BL43" s="24">
        <f> IF(COUNTIFS(rutas!$C$3:$C$200, "=" &amp; $A43, rutas!$D$3:$D$200, "=" &amp; BL$1) + COUNTIFS(rutas!$C$3:$C$200, "=" &amp; BL$1, rutas!$D$3:$D$200, "=" &amp; $A43)&gt; 0, 1, 0)</f>
        <v>0</v>
      </c>
    </row>
    <row r="44">
      <c r="A44" s="21" t="s">
        <v>47</v>
      </c>
      <c r="B44" s="24">
        <f> IF(COUNTIFS(rutas!$C$3:$C$200, "=" &amp; $A44, rutas!$D$3:$D$200, "=" &amp; B$1) + COUNTIFS(rutas!$C$3:$C$200, "=" &amp; B$1, rutas!$D$3:$D$200, "=" &amp; $A44)&gt; 0, 1, 0)</f>
        <v>0</v>
      </c>
      <c r="C44" s="24">
        <f> IF(COUNTIFS(rutas!$C$3:$C$200, "=" &amp; $A44, rutas!$D$3:$D$200, "=" &amp; C$1) + COUNTIFS(rutas!$C$3:$C$200, "=" &amp; C$1, rutas!$D$3:$D$200, "=" &amp; $A44)&gt; 0, 1, 0)</f>
        <v>0</v>
      </c>
      <c r="D44" s="24">
        <f> IF(COUNTIFS(rutas!$C$3:$C$200, "=" &amp; $A44, rutas!$D$3:$D$200, "=" &amp; D$1) + COUNTIFS(rutas!$C$3:$C$200, "=" &amp; D$1, rutas!$D$3:$D$200, "=" &amp; $A44)&gt; 0, 1, 0)</f>
        <v>0</v>
      </c>
      <c r="E44" s="24">
        <f> IF(COUNTIFS(rutas!$C$3:$C$200, "=" &amp; $A44, rutas!$D$3:$D$200, "=" &amp; E$1) + COUNTIFS(rutas!$C$3:$C$200, "=" &amp; E$1, rutas!$D$3:$D$200, "=" &amp; $A44)&gt; 0, 1, 0)</f>
        <v>0</v>
      </c>
      <c r="F44" s="24">
        <f> IF(COUNTIFS(rutas!$C$3:$C$200, "=" &amp; $A44, rutas!$D$3:$D$200, "=" &amp; F$1) + COUNTIFS(rutas!$C$3:$C$200, "=" &amp; F$1, rutas!$D$3:$D$200, "=" &amp; $A44)&gt; 0, 1, 0)</f>
        <v>0</v>
      </c>
      <c r="G44" s="24">
        <f> IF(COUNTIFS(rutas!$C$3:$C$200, "=" &amp; $A44, rutas!$D$3:$D$200, "=" &amp; G$1) + COUNTIFS(rutas!$C$3:$C$200, "=" &amp; G$1, rutas!$D$3:$D$200, "=" &amp; $A44)&gt; 0, 1, 0)</f>
        <v>0</v>
      </c>
      <c r="H44" s="24">
        <f> IF(COUNTIFS(rutas!$C$3:$C$200, "=" &amp; $A44, rutas!$D$3:$D$200, "=" &amp; H$1) + COUNTIFS(rutas!$C$3:$C$200, "=" &amp; H$1, rutas!$D$3:$D$200, "=" &amp; $A44)&gt; 0, 1, 0)</f>
        <v>0</v>
      </c>
      <c r="I44" s="24">
        <f> IF(COUNTIFS(rutas!$C$3:$C$200, "=" &amp; $A44, rutas!$D$3:$D$200, "=" &amp; I$1) + COUNTIFS(rutas!$C$3:$C$200, "=" &amp; I$1, rutas!$D$3:$D$200, "=" &amp; $A44)&gt; 0, 1, 0)</f>
        <v>0</v>
      </c>
      <c r="J44" s="24">
        <f> IF(COUNTIFS(rutas!$C$3:$C$200, "=" &amp; $A44, rutas!$D$3:$D$200, "=" &amp; J$1) + COUNTIFS(rutas!$C$3:$C$200, "=" &amp; J$1, rutas!$D$3:$D$200, "=" &amp; $A44)&gt; 0, 1, 0)</f>
        <v>0</v>
      </c>
      <c r="K44" s="24">
        <f> IF(COUNTIFS(rutas!$C$3:$C$200, "=" &amp; $A44, rutas!$D$3:$D$200, "=" &amp; K$1) + COUNTIFS(rutas!$C$3:$C$200, "=" &amp; K$1, rutas!$D$3:$D$200, "=" &amp; $A44)&gt; 0, 1, 0)</f>
        <v>0</v>
      </c>
      <c r="L44" s="24">
        <f> IF(COUNTIFS(rutas!$C$3:$C$200, "=" &amp; $A44, rutas!$D$3:$D$200, "=" &amp; L$1) + COUNTIFS(rutas!$C$3:$C$200, "=" &amp; L$1, rutas!$D$3:$D$200, "=" &amp; $A44)&gt; 0, 1, 0)</f>
        <v>0</v>
      </c>
      <c r="M44" s="24">
        <f> IF(COUNTIFS(rutas!$C$3:$C$200, "=" &amp; $A44, rutas!$D$3:$D$200, "=" &amp; M$1) + COUNTIFS(rutas!$C$3:$C$200, "=" &amp; M$1, rutas!$D$3:$D$200, "=" &amp; $A44)&gt; 0, 1, 0)</f>
        <v>0</v>
      </c>
      <c r="N44" s="24">
        <f> IF(COUNTIFS(rutas!$C$3:$C$200, "=" &amp; $A44, rutas!$D$3:$D$200, "=" &amp; N$1) + COUNTIFS(rutas!$C$3:$C$200, "=" &amp; N$1, rutas!$D$3:$D$200, "=" &amp; $A44)&gt; 0, 1, 0)</f>
        <v>1</v>
      </c>
      <c r="O44" s="24">
        <f> IF(COUNTIFS(rutas!$C$3:$C$200, "=" &amp; $A44, rutas!$D$3:$D$200, "=" &amp; O$1) + COUNTIFS(rutas!$C$3:$C$200, "=" &amp; O$1, rutas!$D$3:$D$200, "=" &amp; $A44)&gt; 0, 1, 0)</f>
        <v>0</v>
      </c>
      <c r="P44" s="24">
        <f> IF(COUNTIFS(rutas!$C$3:$C$200, "=" &amp; $A44, rutas!$D$3:$D$200, "=" &amp; P$1) + COUNTIFS(rutas!$C$3:$C$200, "=" &amp; P$1, rutas!$D$3:$D$200, "=" &amp; $A44)&gt; 0, 1, 0)</f>
        <v>0</v>
      </c>
      <c r="Q44" s="24">
        <f> IF(COUNTIFS(rutas!$C$3:$C$200, "=" &amp; $A44, rutas!$D$3:$D$200, "=" &amp; Q$1) + COUNTIFS(rutas!$C$3:$C$200, "=" &amp; Q$1, rutas!$D$3:$D$200, "=" &amp; $A44)&gt; 0, 1, 0)</f>
        <v>0</v>
      </c>
      <c r="R44" s="24">
        <f> IF(COUNTIFS(rutas!$C$3:$C$200, "=" &amp; $A44, rutas!$D$3:$D$200, "=" &amp; R$1) + COUNTIFS(rutas!$C$3:$C$200, "=" &amp; R$1, rutas!$D$3:$D$200, "=" &amp; $A44)&gt; 0, 1, 0)</f>
        <v>0</v>
      </c>
      <c r="S44" s="24">
        <f> IF(COUNTIFS(rutas!$C$3:$C$200, "=" &amp; $A44, rutas!$D$3:$D$200, "=" &amp; S$1) + COUNTIFS(rutas!$C$3:$C$200, "=" &amp; S$1, rutas!$D$3:$D$200, "=" &amp; $A44)&gt; 0, 1, 0)</f>
        <v>0</v>
      </c>
      <c r="T44" s="24">
        <f> IF(COUNTIFS(rutas!$C$3:$C$200, "=" &amp; $A44, rutas!$D$3:$D$200, "=" &amp; T$1) + COUNTIFS(rutas!$C$3:$C$200, "=" &amp; T$1, rutas!$D$3:$D$200, "=" &amp; $A44)&gt; 0, 1, 0)</f>
        <v>0</v>
      </c>
      <c r="U44" s="24">
        <f> IF(COUNTIFS(rutas!$C$3:$C$200, "=" &amp; $A44, rutas!$D$3:$D$200, "=" &amp; U$1) + COUNTIFS(rutas!$C$3:$C$200, "=" &amp; U$1, rutas!$D$3:$D$200, "=" &amp; $A44)&gt; 0, 1, 0)</f>
        <v>0</v>
      </c>
      <c r="V44" s="24">
        <f> IF(COUNTIFS(rutas!$C$3:$C$200, "=" &amp; $A44, rutas!$D$3:$D$200, "=" &amp; V$1) + COUNTIFS(rutas!$C$3:$C$200, "=" &amp; V$1, rutas!$D$3:$D$200, "=" &amp; $A44)&gt; 0, 1, 0)</f>
        <v>0</v>
      </c>
      <c r="W44" s="24">
        <f> IF(COUNTIFS(rutas!$C$3:$C$200, "=" &amp; $A44, rutas!$D$3:$D$200, "=" &amp; W$1) + COUNTIFS(rutas!$C$3:$C$200, "=" &amp; W$1, rutas!$D$3:$D$200, "=" &amp; $A44)&gt; 0, 1, 0)</f>
        <v>0</v>
      </c>
      <c r="X44" s="24">
        <f> IF(COUNTIFS(rutas!$C$3:$C$200, "=" &amp; $A44, rutas!$D$3:$D$200, "=" &amp; X$1) + COUNTIFS(rutas!$C$3:$C$200, "=" &amp; X$1, rutas!$D$3:$D$200, "=" &amp; $A44)&gt; 0, 1, 0)</f>
        <v>0</v>
      </c>
      <c r="Y44" s="24">
        <f> IF(COUNTIFS(rutas!$C$3:$C$200, "=" &amp; $A44, rutas!$D$3:$D$200, "=" &amp; Y$1) + COUNTIFS(rutas!$C$3:$C$200, "=" &amp; Y$1, rutas!$D$3:$D$200, "=" &amp; $A44)&gt; 0, 1, 0)</f>
        <v>0</v>
      </c>
      <c r="Z44" s="24">
        <f> IF(COUNTIFS(rutas!$C$3:$C$200, "=" &amp; $A44, rutas!$D$3:$D$200, "=" &amp; Z$1) + COUNTIFS(rutas!$C$3:$C$200, "=" &amp; Z$1, rutas!$D$3:$D$200, "=" &amp; $A44)&gt; 0, 1, 0)</f>
        <v>0</v>
      </c>
      <c r="AA44" s="24">
        <f> IF(COUNTIFS(rutas!$C$3:$C$200, "=" &amp; $A44, rutas!$D$3:$D$200, "=" &amp; AA$1) + COUNTIFS(rutas!$C$3:$C$200, "=" &amp; AA$1, rutas!$D$3:$D$200, "=" &amp; $A44)&gt; 0, 1, 0)</f>
        <v>0</v>
      </c>
      <c r="AB44" s="24">
        <f> IF(COUNTIFS(rutas!$C$3:$C$200, "=" &amp; $A44, rutas!$D$3:$D$200, "=" &amp; AB$1) + COUNTIFS(rutas!$C$3:$C$200, "=" &amp; AB$1, rutas!$D$3:$D$200, "=" &amp; $A44)&gt; 0, 1, 0)</f>
        <v>0</v>
      </c>
      <c r="AC44" s="24">
        <f> IF(COUNTIFS(rutas!$C$3:$C$200, "=" &amp; $A44, rutas!$D$3:$D$200, "=" &amp; AC$1) + COUNTIFS(rutas!$C$3:$C$200, "=" &amp; AC$1, rutas!$D$3:$D$200, "=" &amp; $A44)&gt; 0, 1, 0)</f>
        <v>0</v>
      </c>
      <c r="AD44" s="24">
        <f> IF(COUNTIFS(rutas!$C$3:$C$200, "=" &amp; $A44, rutas!$D$3:$D$200, "=" &amp; AD$1) + COUNTIFS(rutas!$C$3:$C$200, "=" &amp; AD$1, rutas!$D$3:$D$200, "=" &amp; $A44)&gt; 0, 1, 0)</f>
        <v>0</v>
      </c>
      <c r="AE44" s="24">
        <f> IF(COUNTIFS(rutas!$C$3:$C$200, "=" &amp; $A44, rutas!$D$3:$D$200, "=" &amp; AE$1) + COUNTIFS(rutas!$C$3:$C$200, "=" &amp; AE$1, rutas!$D$3:$D$200, "=" &amp; $A44)&gt; 0, 1, 0)</f>
        <v>0</v>
      </c>
      <c r="AF44" s="24">
        <f> IF(COUNTIFS(rutas!$C$3:$C$200, "=" &amp; $A44, rutas!$D$3:$D$200, "=" &amp; AF$1) + COUNTIFS(rutas!$C$3:$C$200, "=" &amp; AF$1, rutas!$D$3:$D$200, "=" &amp; $A44)&gt; 0, 1, 0)</f>
        <v>0</v>
      </c>
      <c r="AG44" s="24">
        <f> IF(COUNTIFS(rutas!$C$3:$C$200, "=" &amp; $A44, rutas!$D$3:$D$200, "=" &amp; AG$1) + COUNTIFS(rutas!$C$3:$C$200, "=" &amp; AG$1, rutas!$D$3:$D$200, "=" &amp; $A44)&gt; 0, 1, 0)</f>
        <v>1</v>
      </c>
      <c r="AH44" s="24">
        <f> IF(COUNTIFS(rutas!$C$3:$C$200, "=" &amp; $A44, rutas!$D$3:$D$200, "=" &amp; AH$1) + COUNTIFS(rutas!$C$3:$C$200, "=" &amp; AH$1, rutas!$D$3:$D$200, "=" &amp; $A44)&gt; 0, 1, 0)</f>
        <v>0</v>
      </c>
      <c r="AI44" s="24">
        <f> IF(COUNTIFS(rutas!$C$3:$C$200, "=" &amp; $A44, rutas!$D$3:$D$200, "=" &amp; AI$1) + COUNTIFS(rutas!$C$3:$C$200, "=" &amp; AI$1, rutas!$D$3:$D$200, "=" &amp; $A44)&gt; 0, 1, 0)</f>
        <v>0</v>
      </c>
      <c r="AJ44" s="24">
        <f> IF(COUNTIFS(rutas!$C$3:$C$200, "=" &amp; $A44, rutas!$D$3:$D$200, "=" &amp; AJ$1) + COUNTIFS(rutas!$C$3:$C$200, "=" &amp; AJ$1, rutas!$D$3:$D$200, "=" &amp; $A44)&gt; 0, 1, 0)</f>
        <v>0</v>
      </c>
      <c r="AK44" s="24">
        <f> IF(COUNTIFS(rutas!$C$3:$C$200, "=" &amp; $A44, rutas!$D$3:$D$200, "=" &amp; AK$1) + COUNTIFS(rutas!$C$3:$C$200, "=" &amp; AK$1, rutas!$D$3:$D$200, "=" &amp; $A44)&gt; 0, 1, 0)</f>
        <v>0</v>
      </c>
      <c r="AL44" s="24">
        <f> IF(COUNTIFS(rutas!$C$3:$C$200, "=" &amp; $A44, rutas!$D$3:$D$200, "=" &amp; AL$1) + COUNTIFS(rutas!$C$3:$C$200, "=" &amp; AL$1, rutas!$D$3:$D$200, "=" &amp; $A44)&gt; 0, 1, 0)</f>
        <v>0</v>
      </c>
      <c r="AM44" s="24">
        <f> IF(COUNTIFS(rutas!$C$3:$C$200, "=" &amp; $A44, rutas!$D$3:$D$200, "=" &amp; AM$1) + COUNTIFS(rutas!$C$3:$C$200, "=" &amp; AM$1, rutas!$D$3:$D$200, "=" &amp; $A44)&gt; 0, 1, 0)</f>
        <v>0</v>
      </c>
      <c r="AN44" s="24">
        <f> IF(COUNTIFS(rutas!$C$3:$C$200, "=" &amp; $A44, rutas!$D$3:$D$200, "=" &amp; AN$1) + COUNTIFS(rutas!$C$3:$C$200, "=" &amp; AN$1, rutas!$D$3:$D$200, "=" &amp; $A44)&gt; 0, 1, 0)</f>
        <v>0</v>
      </c>
      <c r="AO44" s="24">
        <f> IF(COUNTIFS(rutas!$C$3:$C$200, "=" &amp; $A44, rutas!$D$3:$D$200, "=" &amp; AO$1) + COUNTIFS(rutas!$C$3:$C$200, "=" &amp; AO$1, rutas!$D$3:$D$200, "=" &amp; $A44)&gt; 0, 1, 0)</f>
        <v>0</v>
      </c>
      <c r="AP44" s="24">
        <f> IF(COUNTIFS(rutas!$C$3:$C$200, "=" &amp; $A44, rutas!$D$3:$D$200, "=" &amp; AP$1) + COUNTIFS(rutas!$C$3:$C$200, "=" &amp; AP$1, rutas!$D$3:$D$200, "=" &amp; $A44)&gt; 0, 1, 0)</f>
        <v>0</v>
      </c>
      <c r="AQ44" s="24">
        <f> IF(COUNTIFS(rutas!$C$3:$C$200, "=" &amp; $A44, rutas!$D$3:$D$200, "=" &amp; AQ$1) + COUNTIFS(rutas!$C$3:$C$200, "=" &amp; AQ$1, rutas!$D$3:$D$200, "=" &amp; $A44)&gt; 0, 1, 0)</f>
        <v>0</v>
      </c>
      <c r="AR44" s="24">
        <f> IF(COUNTIFS(rutas!$C$3:$C$200, "=" &amp; $A44, rutas!$D$3:$D$200, "=" &amp; AR$1) + COUNTIFS(rutas!$C$3:$C$200, "=" &amp; AR$1, rutas!$D$3:$D$200, "=" &amp; $A44)&gt; 0, 1, 0)</f>
        <v>0</v>
      </c>
      <c r="AS44" s="24">
        <f> IF(COUNTIFS(rutas!$C$3:$C$200, "=" &amp; $A44, rutas!$D$3:$D$200, "=" &amp; AS$1) + COUNTIFS(rutas!$C$3:$C$200, "=" &amp; AS$1, rutas!$D$3:$D$200, "=" &amp; $A44)&gt; 0, 1, 0)</f>
        <v>0</v>
      </c>
      <c r="AT44" s="24">
        <f> IF(COUNTIFS(rutas!$C$3:$C$200, "=" &amp; $A44, rutas!$D$3:$D$200, "=" &amp; AT$1) + COUNTIFS(rutas!$C$3:$C$200, "=" &amp; AT$1, rutas!$D$3:$D$200, "=" &amp; $A44)&gt; 0, 1, 0)</f>
        <v>0</v>
      </c>
      <c r="AU44" s="24">
        <f> IF(COUNTIFS(rutas!$C$3:$C$200, "=" &amp; $A44, rutas!$D$3:$D$200, "=" &amp; AU$1) + COUNTIFS(rutas!$C$3:$C$200, "=" &amp; AU$1, rutas!$D$3:$D$200, "=" &amp; $A44)&gt; 0, 1, 0)</f>
        <v>0</v>
      </c>
      <c r="AV44" s="24">
        <f> IF(COUNTIFS(rutas!$C$3:$C$200, "=" &amp; $A44, rutas!$D$3:$D$200, "=" &amp; AV$1) + COUNTIFS(rutas!$C$3:$C$200, "=" &amp; AV$1, rutas!$D$3:$D$200, "=" &amp; $A44)&gt; 0, 1, 0)</f>
        <v>0</v>
      </c>
      <c r="AW44" s="24">
        <f> IF(COUNTIFS(rutas!$C$3:$C$200, "=" &amp; $A44, rutas!$D$3:$D$200, "=" &amp; AW$1) + COUNTIFS(rutas!$C$3:$C$200, "=" &amp; AW$1, rutas!$D$3:$D$200, "=" &amp; $A44)&gt; 0, 1, 0)</f>
        <v>0</v>
      </c>
      <c r="AX44" s="24">
        <f> IF(COUNTIFS(rutas!$C$3:$C$200, "=" &amp; $A44, rutas!$D$3:$D$200, "=" &amp; AX$1) + COUNTIFS(rutas!$C$3:$C$200, "=" &amp; AX$1, rutas!$D$3:$D$200, "=" &amp; $A44)&gt; 0, 1, 0)</f>
        <v>0</v>
      </c>
      <c r="AY44" s="24">
        <f> IF(COUNTIFS(rutas!$C$3:$C$200, "=" &amp; $A44, rutas!$D$3:$D$200, "=" &amp; AY$1) + COUNTIFS(rutas!$C$3:$C$200, "=" &amp; AY$1, rutas!$D$3:$D$200, "=" &amp; $A44)&gt; 0, 1, 0)</f>
        <v>0</v>
      </c>
      <c r="AZ44" s="24">
        <f> IF(COUNTIFS(rutas!$C$3:$C$200, "=" &amp; $A44, rutas!$D$3:$D$200, "=" &amp; AZ$1) + COUNTIFS(rutas!$C$3:$C$200, "=" &amp; AZ$1, rutas!$D$3:$D$200, "=" &amp; $A44)&gt; 0, 1, 0)</f>
        <v>0</v>
      </c>
      <c r="BA44" s="24">
        <f> IF(COUNTIFS(rutas!$C$3:$C$200, "=" &amp; $A44, rutas!$D$3:$D$200, "=" &amp; BA$1) + COUNTIFS(rutas!$C$3:$C$200, "=" &amp; BA$1, rutas!$D$3:$D$200, "=" &amp; $A44)&gt; 0, 1, 0)</f>
        <v>0</v>
      </c>
      <c r="BB44" s="24">
        <f> IF(COUNTIFS(rutas!$C$3:$C$200, "=" &amp; $A44, rutas!$D$3:$D$200, "=" &amp; BB$1) + COUNTIFS(rutas!$C$3:$C$200, "=" &amp; BB$1, rutas!$D$3:$D$200, "=" &amp; $A44)&gt; 0, 1, 0)</f>
        <v>0</v>
      </c>
      <c r="BC44" s="24">
        <f> IF(COUNTIFS(rutas!$C$3:$C$200, "=" &amp; $A44, rutas!$D$3:$D$200, "=" &amp; BC$1) + COUNTIFS(rutas!$C$3:$C$200, "=" &amp; BC$1, rutas!$D$3:$D$200, "=" &amp; $A44)&gt; 0, 1, 0)</f>
        <v>0</v>
      </c>
      <c r="BD44" s="24">
        <f> IF(COUNTIFS(rutas!$C$3:$C$200, "=" &amp; $A44, rutas!$D$3:$D$200, "=" &amp; BD$1) + COUNTIFS(rutas!$C$3:$C$200, "=" &amp; BD$1, rutas!$D$3:$D$200, "=" &amp; $A44)&gt; 0, 1, 0)</f>
        <v>0</v>
      </c>
      <c r="BE44" s="24">
        <f> IF(COUNTIFS(rutas!$C$3:$C$200, "=" &amp; $A44, rutas!$D$3:$D$200, "=" &amp; BE$1) + COUNTIFS(rutas!$C$3:$C$200, "=" &amp; BE$1, rutas!$D$3:$D$200, "=" &amp; $A44)&gt; 0, 1, 0)</f>
        <v>0</v>
      </c>
      <c r="BF44" s="24">
        <f> IF(COUNTIFS(rutas!$C$3:$C$200, "=" &amp; $A44, rutas!$D$3:$D$200, "=" &amp; BF$1) + COUNTIFS(rutas!$C$3:$C$200, "=" &amp; BF$1, rutas!$D$3:$D$200, "=" &amp; $A44)&gt; 0, 1, 0)</f>
        <v>0</v>
      </c>
      <c r="BG44" s="24">
        <f> IF(COUNTIFS(rutas!$C$3:$C$200, "=" &amp; $A44, rutas!$D$3:$D$200, "=" &amp; BG$1) + COUNTIFS(rutas!$C$3:$C$200, "=" &amp; BG$1, rutas!$D$3:$D$200, "=" &amp; $A44)&gt; 0, 1, 0)</f>
        <v>0</v>
      </c>
      <c r="BH44" s="24">
        <f> IF(COUNTIFS(rutas!$C$3:$C$200, "=" &amp; $A44, rutas!$D$3:$D$200, "=" &amp; BH$1) + COUNTIFS(rutas!$C$3:$C$200, "=" &amp; BH$1, rutas!$D$3:$D$200, "=" &amp; $A44)&gt; 0, 1, 0)</f>
        <v>1</v>
      </c>
      <c r="BI44" s="24">
        <f> IF(COUNTIFS(rutas!$C$3:$C$200, "=" &amp; $A44, rutas!$D$3:$D$200, "=" &amp; BI$1) + COUNTIFS(rutas!$C$3:$C$200, "=" &amp; BI$1, rutas!$D$3:$D$200, "=" &amp; $A44)&gt; 0, 1, 0)</f>
        <v>0</v>
      </c>
      <c r="BJ44" s="24">
        <f> IF(COUNTIFS(rutas!$C$3:$C$200, "=" &amp; $A44, rutas!$D$3:$D$200, "=" &amp; BJ$1) + COUNTIFS(rutas!$C$3:$C$200, "=" &amp; BJ$1, rutas!$D$3:$D$200, "=" &amp; $A44)&gt; 0, 1, 0)</f>
        <v>0</v>
      </c>
      <c r="BK44" s="24">
        <f> IF(COUNTIFS(rutas!$C$3:$C$200, "=" &amp; $A44, rutas!$D$3:$D$200, "=" &amp; BK$1) + COUNTIFS(rutas!$C$3:$C$200, "=" &amp; BK$1, rutas!$D$3:$D$200, "=" &amp; $A44)&gt; 0, 1, 0)</f>
        <v>0</v>
      </c>
      <c r="BL44" s="24">
        <f> IF(COUNTIFS(rutas!$C$3:$C$200, "=" &amp; $A44, rutas!$D$3:$D$200, "=" &amp; BL$1) + COUNTIFS(rutas!$C$3:$C$200, "=" &amp; BL$1, rutas!$D$3:$D$200, "=" &amp; $A44)&gt; 0, 1, 0)</f>
        <v>0</v>
      </c>
    </row>
    <row r="45">
      <c r="A45" s="21" t="s">
        <v>48</v>
      </c>
      <c r="B45" s="24">
        <f> IF(COUNTIFS(rutas!$C$3:$C$200, "=" &amp; $A45, rutas!$D$3:$D$200, "=" &amp; B$1) + COUNTIFS(rutas!$C$3:$C$200, "=" &amp; B$1, rutas!$D$3:$D$200, "=" &amp; $A45)&gt; 0, 1, 0)</f>
        <v>0</v>
      </c>
      <c r="C45" s="24">
        <f> IF(COUNTIFS(rutas!$C$3:$C$200, "=" &amp; $A45, rutas!$D$3:$D$200, "=" &amp; C$1) + COUNTIFS(rutas!$C$3:$C$200, "=" &amp; C$1, rutas!$D$3:$D$200, "=" &amp; $A45)&gt; 0, 1, 0)</f>
        <v>0</v>
      </c>
      <c r="D45" s="24">
        <f> IF(COUNTIFS(rutas!$C$3:$C$200, "=" &amp; $A45, rutas!$D$3:$D$200, "=" &amp; D$1) + COUNTIFS(rutas!$C$3:$C$200, "=" &amp; D$1, rutas!$D$3:$D$200, "=" &amp; $A45)&gt; 0, 1, 0)</f>
        <v>0</v>
      </c>
      <c r="E45" s="24">
        <f> IF(COUNTIFS(rutas!$C$3:$C$200, "=" &amp; $A45, rutas!$D$3:$D$200, "=" &amp; E$1) + COUNTIFS(rutas!$C$3:$C$200, "=" &amp; E$1, rutas!$D$3:$D$200, "=" &amp; $A45)&gt; 0, 1, 0)</f>
        <v>0</v>
      </c>
      <c r="F45" s="24">
        <f> IF(COUNTIFS(rutas!$C$3:$C$200, "=" &amp; $A45, rutas!$D$3:$D$200, "=" &amp; F$1) + COUNTIFS(rutas!$C$3:$C$200, "=" &amp; F$1, rutas!$D$3:$D$200, "=" &amp; $A45)&gt; 0, 1, 0)</f>
        <v>0</v>
      </c>
      <c r="G45" s="24">
        <f> IF(COUNTIFS(rutas!$C$3:$C$200, "=" &amp; $A45, rutas!$D$3:$D$200, "=" &amp; G$1) + COUNTIFS(rutas!$C$3:$C$200, "=" &amp; G$1, rutas!$D$3:$D$200, "=" &amp; $A45)&gt; 0, 1, 0)</f>
        <v>0</v>
      </c>
      <c r="H45" s="24">
        <f> IF(COUNTIFS(rutas!$C$3:$C$200, "=" &amp; $A45, rutas!$D$3:$D$200, "=" &amp; H$1) + COUNTIFS(rutas!$C$3:$C$200, "=" &amp; H$1, rutas!$D$3:$D$200, "=" &amp; $A45)&gt; 0, 1, 0)</f>
        <v>0</v>
      </c>
      <c r="I45" s="24">
        <f> IF(COUNTIFS(rutas!$C$3:$C$200, "=" &amp; $A45, rutas!$D$3:$D$200, "=" &amp; I$1) + COUNTIFS(rutas!$C$3:$C$200, "=" &amp; I$1, rutas!$D$3:$D$200, "=" &amp; $A45)&gt; 0, 1, 0)</f>
        <v>0</v>
      </c>
      <c r="J45" s="24">
        <f> IF(COUNTIFS(rutas!$C$3:$C$200, "=" &amp; $A45, rutas!$D$3:$D$200, "=" &amp; J$1) + COUNTIFS(rutas!$C$3:$C$200, "=" &amp; J$1, rutas!$D$3:$D$200, "=" &amp; $A45)&gt; 0, 1, 0)</f>
        <v>0</v>
      </c>
      <c r="K45" s="24">
        <f> IF(COUNTIFS(rutas!$C$3:$C$200, "=" &amp; $A45, rutas!$D$3:$D$200, "=" &amp; K$1) + COUNTIFS(rutas!$C$3:$C$200, "=" &amp; K$1, rutas!$D$3:$D$200, "=" &amp; $A45)&gt; 0, 1, 0)</f>
        <v>0</v>
      </c>
      <c r="L45" s="24">
        <f> IF(COUNTIFS(rutas!$C$3:$C$200, "=" &amp; $A45, rutas!$D$3:$D$200, "=" &amp; L$1) + COUNTIFS(rutas!$C$3:$C$200, "=" &amp; L$1, rutas!$D$3:$D$200, "=" &amp; $A45)&gt; 0, 1, 0)</f>
        <v>0</v>
      </c>
      <c r="M45" s="24">
        <f> IF(COUNTIFS(rutas!$C$3:$C$200, "=" &amp; $A45, rutas!$D$3:$D$200, "=" &amp; M$1) + COUNTIFS(rutas!$C$3:$C$200, "=" &amp; M$1, rutas!$D$3:$D$200, "=" &amp; $A45)&gt; 0, 1, 0)</f>
        <v>0</v>
      </c>
      <c r="N45" s="24">
        <f> IF(COUNTIFS(rutas!$C$3:$C$200, "=" &amp; $A45, rutas!$D$3:$D$200, "=" &amp; N$1) + COUNTIFS(rutas!$C$3:$C$200, "=" &amp; N$1, rutas!$D$3:$D$200, "=" &amp; $A45)&gt; 0, 1, 0)</f>
        <v>0</v>
      </c>
      <c r="O45" s="24">
        <f> IF(COUNTIFS(rutas!$C$3:$C$200, "=" &amp; $A45, rutas!$D$3:$D$200, "=" &amp; O$1) + COUNTIFS(rutas!$C$3:$C$200, "=" &amp; O$1, rutas!$D$3:$D$200, "=" &amp; $A45)&gt; 0, 1, 0)</f>
        <v>0</v>
      </c>
      <c r="P45" s="24">
        <f> IF(COUNTIFS(rutas!$C$3:$C$200, "=" &amp; $A45, rutas!$D$3:$D$200, "=" &amp; P$1) + COUNTIFS(rutas!$C$3:$C$200, "=" &amp; P$1, rutas!$D$3:$D$200, "=" &amp; $A45)&gt; 0, 1, 0)</f>
        <v>0</v>
      </c>
      <c r="Q45" s="24">
        <f> IF(COUNTIFS(rutas!$C$3:$C$200, "=" &amp; $A45, rutas!$D$3:$D$200, "=" &amp; Q$1) + COUNTIFS(rutas!$C$3:$C$200, "=" &amp; Q$1, rutas!$D$3:$D$200, "=" &amp; $A45)&gt; 0, 1, 0)</f>
        <v>0</v>
      </c>
      <c r="R45" s="24">
        <f> IF(COUNTIFS(rutas!$C$3:$C$200, "=" &amp; $A45, rutas!$D$3:$D$200, "=" &amp; R$1) + COUNTIFS(rutas!$C$3:$C$200, "=" &amp; R$1, rutas!$D$3:$D$200, "=" &amp; $A45)&gt; 0, 1, 0)</f>
        <v>0</v>
      </c>
      <c r="S45" s="24">
        <f> IF(COUNTIFS(rutas!$C$3:$C$200, "=" &amp; $A45, rutas!$D$3:$D$200, "=" &amp; S$1) + COUNTIFS(rutas!$C$3:$C$200, "=" &amp; S$1, rutas!$D$3:$D$200, "=" &amp; $A45)&gt; 0, 1, 0)</f>
        <v>0</v>
      </c>
      <c r="T45" s="24">
        <f> IF(COUNTIFS(rutas!$C$3:$C$200, "=" &amp; $A45, rutas!$D$3:$D$200, "=" &amp; T$1) + COUNTIFS(rutas!$C$3:$C$200, "=" &amp; T$1, rutas!$D$3:$D$200, "=" &amp; $A45)&gt; 0, 1, 0)</f>
        <v>0</v>
      </c>
      <c r="U45" s="24">
        <f> IF(COUNTIFS(rutas!$C$3:$C$200, "=" &amp; $A45, rutas!$D$3:$D$200, "=" &amp; U$1) + COUNTIFS(rutas!$C$3:$C$200, "=" &amp; U$1, rutas!$D$3:$D$200, "=" &amp; $A45)&gt; 0, 1, 0)</f>
        <v>0</v>
      </c>
      <c r="V45" s="24">
        <f> IF(COUNTIFS(rutas!$C$3:$C$200, "=" &amp; $A45, rutas!$D$3:$D$200, "=" &amp; V$1) + COUNTIFS(rutas!$C$3:$C$200, "=" &amp; V$1, rutas!$D$3:$D$200, "=" &amp; $A45)&gt; 0, 1, 0)</f>
        <v>1</v>
      </c>
      <c r="W45" s="24">
        <f> IF(COUNTIFS(rutas!$C$3:$C$200, "=" &amp; $A45, rutas!$D$3:$D$200, "=" &amp; W$1) + COUNTIFS(rutas!$C$3:$C$200, "=" &amp; W$1, rutas!$D$3:$D$200, "=" &amp; $A45)&gt; 0, 1, 0)</f>
        <v>0</v>
      </c>
      <c r="X45" s="24">
        <f> IF(COUNTIFS(rutas!$C$3:$C$200, "=" &amp; $A45, rutas!$D$3:$D$200, "=" &amp; X$1) + COUNTIFS(rutas!$C$3:$C$200, "=" &amp; X$1, rutas!$D$3:$D$200, "=" &amp; $A45)&gt; 0, 1, 0)</f>
        <v>0</v>
      </c>
      <c r="Y45" s="24">
        <f> IF(COUNTIFS(rutas!$C$3:$C$200, "=" &amp; $A45, rutas!$D$3:$D$200, "=" &amp; Y$1) + COUNTIFS(rutas!$C$3:$C$200, "=" &amp; Y$1, rutas!$D$3:$D$200, "=" &amp; $A45)&gt; 0, 1, 0)</f>
        <v>1</v>
      </c>
      <c r="Z45" s="24">
        <f> IF(COUNTIFS(rutas!$C$3:$C$200, "=" &amp; $A45, rutas!$D$3:$D$200, "=" &amp; Z$1) + COUNTIFS(rutas!$C$3:$C$200, "=" &amp; Z$1, rutas!$D$3:$D$200, "=" &amp; $A45)&gt; 0, 1, 0)</f>
        <v>0</v>
      </c>
      <c r="AA45" s="24">
        <f> IF(COUNTIFS(rutas!$C$3:$C$200, "=" &amp; $A45, rutas!$D$3:$D$200, "=" &amp; AA$1) + COUNTIFS(rutas!$C$3:$C$200, "=" &amp; AA$1, rutas!$D$3:$D$200, "=" &amp; $A45)&gt; 0, 1, 0)</f>
        <v>0</v>
      </c>
      <c r="AB45" s="24">
        <f> IF(COUNTIFS(rutas!$C$3:$C$200, "=" &amp; $A45, rutas!$D$3:$D$200, "=" &amp; AB$1) + COUNTIFS(rutas!$C$3:$C$200, "=" &amp; AB$1, rutas!$D$3:$D$200, "=" &amp; $A45)&gt; 0, 1, 0)</f>
        <v>1</v>
      </c>
      <c r="AC45" s="24">
        <f> IF(COUNTIFS(rutas!$C$3:$C$200, "=" &amp; $A45, rutas!$D$3:$D$200, "=" &amp; AC$1) + COUNTIFS(rutas!$C$3:$C$200, "=" &amp; AC$1, rutas!$D$3:$D$200, "=" &amp; $A45)&gt; 0, 1, 0)</f>
        <v>0</v>
      </c>
      <c r="AD45" s="24">
        <f> IF(COUNTIFS(rutas!$C$3:$C$200, "=" &amp; $A45, rutas!$D$3:$D$200, "=" &amp; AD$1) + COUNTIFS(rutas!$C$3:$C$200, "=" &amp; AD$1, rutas!$D$3:$D$200, "=" &amp; $A45)&gt; 0, 1, 0)</f>
        <v>0</v>
      </c>
      <c r="AE45" s="24">
        <f> IF(COUNTIFS(rutas!$C$3:$C$200, "=" &amp; $A45, rutas!$D$3:$D$200, "=" &amp; AE$1) + COUNTIFS(rutas!$C$3:$C$200, "=" &amp; AE$1, rutas!$D$3:$D$200, "=" &amp; $A45)&gt; 0, 1, 0)</f>
        <v>0</v>
      </c>
      <c r="AF45" s="24">
        <f> IF(COUNTIFS(rutas!$C$3:$C$200, "=" &amp; $A45, rutas!$D$3:$D$200, "=" &amp; AF$1) + COUNTIFS(rutas!$C$3:$C$200, "=" &amp; AF$1, rutas!$D$3:$D$200, "=" &amp; $A45)&gt; 0, 1, 0)</f>
        <v>0</v>
      </c>
      <c r="AG45" s="24">
        <f> IF(COUNTIFS(rutas!$C$3:$C$200, "=" &amp; $A45, rutas!$D$3:$D$200, "=" &amp; AG$1) + COUNTIFS(rutas!$C$3:$C$200, "=" &amp; AG$1, rutas!$D$3:$D$200, "=" &amp; $A45)&gt; 0, 1, 0)</f>
        <v>0</v>
      </c>
      <c r="AH45" s="24">
        <f> IF(COUNTIFS(rutas!$C$3:$C$200, "=" &amp; $A45, rutas!$D$3:$D$200, "=" &amp; AH$1) + COUNTIFS(rutas!$C$3:$C$200, "=" &amp; AH$1, rutas!$D$3:$D$200, "=" &amp; $A45)&gt; 0, 1, 0)</f>
        <v>0</v>
      </c>
      <c r="AI45" s="24">
        <f> IF(COUNTIFS(rutas!$C$3:$C$200, "=" &amp; $A45, rutas!$D$3:$D$200, "=" &amp; AI$1) + COUNTIFS(rutas!$C$3:$C$200, "=" &amp; AI$1, rutas!$D$3:$D$200, "=" &amp; $A45)&gt; 0, 1, 0)</f>
        <v>0</v>
      </c>
      <c r="AJ45" s="24">
        <f> IF(COUNTIFS(rutas!$C$3:$C$200, "=" &amp; $A45, rutas!$D$3:$D$200, "=" &amp; AJ$1) + COUNTIFS(rutas!$C$3:$C$200, "=" &amp; AJ$1, rutas!$D$3:$D$200, "=" &amp; $A45)&gt; 0, 1, 0)</f>
        <v>0</v>
      </c>
      <c r="AK45" s="24">
        <f> IF(COUNTIFS(rutas!$C$3:$C$200, "=" &amp; $A45, rutas!$D$3:$D$200, "=" &amp; AK$1) + COUNTIFS(rutas!$C$3:$C$200, "=" &amp; AK$1, rutas!$D$3:$D$200, "=" &amp; $A45)&gt; 0, 1, 0)</f>
        <v>0</v>
      </c>
      <c r="AL45" s="24">
        <f> IF(COUNTIFS(rutas!$C$3:$C$200, "=" &amp; $A45, rutas!$D$3:$D$200, "=" &amp; AL$1) + COUNTIFS(rutas!$C$3:$C$200, "=" &amp; AL$1, rutas!$D$3:$D$200, "=" &amp; $A45)&gt; 0, 1, 0)</f>
        <v>0</v>
      </c>
      <c r="AM45" s="24">
        <f> IF(COUNTIFS(rutas!$C$3:$C$200, "=" &amp; $A45, rutas!$D$3:$D$200, "=" &amp; AM$1) + COUNTIFS(rutas!$C$3:$C$200, "=" &amp; AM$1, rutas!$D$3:$D$200, "=" &amp; $A45)&gt; 0, 1, 0)</f>
        <v>0</v>
      </c>
      <c r="AN45" s="24">
        <f> IF(COUNTIFS(rutas!$C$3:$C$200, "=" &amp; $A45, rutas!$D$3:$D$200, "=" &amp; AN$1) + COUNTIFS(rutas!$C$3:$C$200, "=" &amp; AN$1, rutas!$D$3:$D$200, "=" &amp; $A45)&gt; 0, 1, 0)</f>
        <v>0</v>
      </c>
      <c r="AO45" s="24">
        <f> IF(COUNTIFS(rutas!$C$3:$C$200, "=" &amp; $A45, rutas!$D$3:$D$200, "=" &amp; AO$1) + COUNTIFS(rutas!$C$3:$C$200, "=" &amp; AO$1, rutas!$D$3:$D$200, "=" &amp; $A45)&gt; 0, 1, 0)</f>
        <v>0</v>
      </c>
      <c r="AP45" s="24">
        <f> IF(COUNTIFS(rutas!$C$3:$C$200, "=" &amp; $A45, rutas!$D$3:$D$200, "=" &amp; AP$1) + COUNTIFS(rutas!$C$3:$C$200, "=" &amp; AP$1, rutas!$D$3:$D$200, "=" &amp; $A45)&gt; 0, 1, 0)</f>
        <v>0</v>
      </c>
      <c r="AQ45" s="24">
        <f> IF(COUNTIFS(rutas!$C$3:$C$200, "=" &amp; $A45, rutas!$D$3:$D$200, "=" &amp; AQ$1) + COUNTIFS(rutas!$C$3:$C$200, "=" &amp; AQ$1, rutas!$D$3:$D$200, "=" &amp; $A45)&gt; 0, 1, 0)</f>
        <v>0</v>
      </c>
      <c r="AR45" s="24">
        <f> IF(COUNTIFS(rutas!$C$3:$C$200, "=" &amp; $A45, rutas!$D$3:$D$200, "=" &amp; AR$1) + COUNTIFS(rutas!$C$3:$C$200, "=" &amp; AR$1, rutas!$D$3:$D$200, "=" &amp; $A45)&gt; 0, 1, 0)</f>
        <v>0</v>
      </c>
      <c r="AS45" s="24">
        <f> IF(COUNTIFS(rutas!$C$3:$C$200, "=" &amp; $A45, rutas!$D$3:$D$200, "=" &amp; AS$1) + COUNTIFS(rutas!$C$3:$C$200, "=" &amp; AS$1, rutas!$D$3:$D$200, "=" &amp; $A45)&gt; 0, 1, 0)</f>
        <v>0</v>
      </c>
      <c r="AT45" s="24">
        <f> IF(COUNTIFS(rutas!$C$3:$C$200, "=" &amp; $A45, rutas!$D$3:$D$200, "=" &amp; AT$1) + COUNTIFS(rutas!$C$3:$C$200, "=" &amp; AT$1, rutas!$D$3:$D$200, "=" &amp; $A45)&gt; 0, 1, 0)</f>
        <v>0</v>
      </c>
      <c r="AU45" s="24">
        <f> IF(COUNTIFS(rutas!$C$3:$C$200, "=" &amp; $A45, rutas!$D$3:$D$200, "=" &amp; AU$1) + COUNTIFS(rutas!$C$3:$C$200, "=" &amp; AU$1, rutas!$D$3:$D$200, "=" &amp; $A45)&gt; 0, 1, 0)</f>
        <v>0</v>
      </c>
      <c r="AV45" s="24">
        <f> IF(COUNTIFS(rutas!$C$3:$C$200, "=" &amp; $A45, rutas!$D$3:$D$200, "=" &amp; AV$1) + COUNTIFS(rutas!$C$3:$C$200, "=" &amp; AV$1, rutas!$D$3:$D$200, "=" &amp; $A45)&gt; 0, 1, 0)</f>
        <v>0</v>
      </c>
      <c r="AW45" s="24">
        <f> IF(COUNTIFS(rutas!$C$3:$C$200, "=" &amp; $A45, rutas!$D$3:$D$200, "=" &amp; AW$1) + COUNTIFS(rutas!$C$3:$C$200, "=" &amp; AW$1, rutas!$D$3:$D$200, "=" &amp; $A45)&gt; 0, 1, 0)</f>
        <v>0</v>
      </c>
      <c r="AX45" s="24">
        <f> IF(COUNTIFS(rutas!$C$3:$C$200, "=" &amp; $A45, rutas!$D$3:$D$200, "=" &amp; AX$1) + COUNTIFS(rutas!$C$3:$C$200, "=" &amp; AX$1, rutas!$D$3:$D$200, "=" &amp; $A45)&gt; 0, 1, 0)</f>
        <v>0</v>
      </c>
      <c r="AY45" s="24">
        <f> IF(COUNTIFS(rutas!$C$3:$C$200, "=" &amp; $A45, rutas!$D$3:$D$200, "=" &amp; AY$1) + COUNTIFS(rutas!$C$3:$C$200, "=" &amp; AY$1, rutas!$D$3:$D$200, "=" &amp; $A45)&gt; 0, 1, 0)</f>
        <v>0</v>
      </c>
      <c r="AZ45" s="24">
        <f> IF(COUNTIFS(rutas!$C$3:$C$200, "=" &amp; $A45, rutas!$D$3:$D$200, "=" &amp; AZ$1) + COUNTIFS(rutas!$C$3:$C$200, "=" &amp; AZ$1, rutas!$D$3:$D$200, "=" &amp; $A45)&gt; 0, 1, 0)</f>
        <v>0</v>
      </c>
      <c r="BA45" s="24">
        <f> IF(COUNTIFS(rutas!$C$3:$C$200, "=" &amp; $A45, rutas!$D$3:$D$200, "=" &amp; BA$1) + COUNTIFS(rutas!$C$3:$C$200, "=" &amp; BA$1, rutas!$D$3:$D$200, "=" &amp; $A45)&gt; 0, 1, 0)</f>
        <v>0</v>
      </c>
      <c r="BB45" s="24">
        <f> IF(COUNTIFS(rutas!$C$3:$C$200, "=" &amp; $A45, rutas!$D$3:$D$200, "=" &amp; BB$1) + COUNTIFS(rutas!$C$3:$C$200, "=" &amp; BB$1, rutas!$D$3:$D$200, "=" &amp; $A45)&gt; 0, 1, 0)</f>
        <v>0</v>
      </c>
      <c r="BC45" s="24">
        <f> IF(COUNTIFS(rutas!$C$3:$C$200, "=" &amp; $A45, rutas!$D$3:$D$200, "=" &amp; BC$1) + COUNTIFS(rutas!$C$3:$C$200, "=" &amp; BC$1, rutas!$D$3:$D$200, "=" &amp; $A45)&gt; 0, 1, 0)</f>
        <v>0</v>
      </c>
      <c r="BD45" s="24">
        <f> IF(COUNTIFS(rutas!$C$3:$C$200, "=" &amp; $A45, rutas!$D$3:$D$200, "=" &amp; BD$1) + COUNTIFS(rutas!$C$3:$C$200, "=" &amp; BD$1, rutas!$D$3:$D$200, "=" &amp; $A45)&gt; 0, 1, 0)</f>
        <v>0</v>
      </c>
      <c r="BE45" s="24">
        <f> IF(COUNTIFS(rutas!$C$3:$C$200, "=" &amp; $A45, rutas!$D$3:$D$200, "=" &amp; BE$1) + COUNTIFS(rutas!$C$3:$C$200, "=" &amp; BE$1, rutas!$D$3:$D$200, "=" &amp; $A45)&gt; 0, 1, 0)</f>
        <v>0</v>
      </c>
      <c r="BF45" s="24">
        <f> IF(COUNTIFS(rutas!$C$3:$C$200, "=" &amp; $A45, rutas!$D$3:$D$200, "=" &amp; BF$1) + COUNTIFS(rutas!$C$3:$C$200, "=" &amp; BF$1, rutas!$D$3:$D$200, "=" &amp; $A45)&gt; 0, 1, 0)</f>
        <v>1</v>
      </c>
      <c r="BG45" s="24">
        <f> IF(COUNTIFS(rutas!$C$3:$C$200, "=" &amp; $A45, rutas!$D$3:$D$200, "=" &amp; BG$1) + COUNTIFS(rutas!$C$3:$C$200, "=" &amp; BG$1, rutas!$D$3:$D$200, "=" &amp; $A45)&gt; 0, 1, 0)</f>
        <v>0</v>
      </c>
      <c r="BH45" s="24">
        <f> IF(COUNTIFS(rutas!$C$3:$C$200, "=" &amp; $A45, rutas!$D$3:$D$200, "=" &amp; BH$1) + COUNTIFS(rutas!$C$3:$C$200, "=" &amp; BH$1, rutas!$D$3:$D$200, "=" &amp; $A45)&gt; 0, 1, 0)</f>
        <v>0</v>
      </c>
      <c r="BI45" s="24">
        <f> IF(COUNTIFS(rutas!$C$3:$C$200, "=" &amp; $A45, rutas!$D$3:$D$200, "=" &amp; BI$1) + COUNTIFS(rutas!$C$3:$C$200, "=" &amp; BI$1, rutas!$D$3:$D$200, "=" &amp; $A45)&gt; 0, 1, 0)</f>
        <v>0</v>
      </c>
      <c r="BJ45" s="24">
        <f> IF(COUNTIFS(rutas!$C$3:$C$200, "=" &amp; $A45, rutas!$D$3:$D$200, "=" &amp; BJ$1) + COUNTIFS(rutas!$C$3:$C$200, "=" &amp; BJ$1, rutas!$D$3:$D$200, "=" &amp; $A45)&gt; 0, 1, 0)</f>
        <v>0</v>
      </c>
      <c r="BK45" s="24">
        <f> IF(COUNTIFS(rutas!$C$3:$C$200, "=" &amp; $A45, rutas!$D$3:$D$200, "=" &amp; BK$1) + COUNTIFS(rutas!$C$3:$C$200, "=" &amp; BK$1, rutas!$D$3:$D$200, "=" &amp; $A45)&gt; 0, 1, 0)</f>
        <v>0</v>
      </c>
      <c r="BL45" s="24">
        <f> IF(COUNTIFS(rutas!$C$3:$C$200, "=" &amp; $A45, rutas!$D$3:$D$200, "=" &amp; BL$1) + COUNTIFS(rutas!$C$3:$C$200, "=" &amp; BL$1, rutas!$D$3:$D$200, "=" &amp; $A45)&gt; 0, 1, 0)</f>
        <v>0</v>
      </c>
    </row>
    <row r="46">
      <c r="A46" s="21" t="s">
        <v>49</v>
      </c>
      <c r="B46" s="24">
        <f> IF(COUNTIFS(rutas!$C$3:$C$200, "=" &amp; $A46, rutas!$D$3:$D$200, "=" &amp; B$1) + COUNTIFS(rutas!$C$3:$C$200, "=" &amp; B$1, rutas!$D$3:$D$200, "=" &amp; $A46)&gt; 0, 1, 0)</f>
        <v>0</v>
      </c>
      <c r="C46" s="24">
        <f> IF(COUNTIFS(rutas!$C$3:$C$200, "=" &amp; $A46, rutas!$D$3:$D$200, "=" &amp; C$1) + COUNTIFS(rutas!$C$3:$C$200, "=" &amp; C$1, rutas!$D$3:$D$200, "=" &amp; $A46)&gt; 0, 1, 0)</f>
        <v>0</v>
      </c>
      <c r="D46" s="24">
        <f> IF(COUNTIFS(rutas!$C$3:$C$200, "=" &amp; $A46, rutas!$D$3:$D$200, "=" &amp; D$1) + COUNTIFS(rutas!$C$3:$C$200, "=" &amp; D$1, rutas!$D$3:$D$200, "=" &amp; $A46)&gt; 0, 1, 0)</f>
        <v>0</v>
      </c>
      <c r="E46" s="24">
        <f> IF(COUNTIFS(rutas!$C$3:$C$200, "=" &amp; $A46, rutas!$D$3:$D$200, "=" &amp; E$1) + COUNTIFS(rutas!$C$3:$C$200, "=" &amp; E$1, rutas!$D$3:$D$200, "=" &amp; $A46)&gt; 0, 1, 0)</f>
        <v>0</v>
      </c>
      <c r="F46" s="24">
        <f> IF(COUNTIFS(rutas!$C$3:$C$200, "=" &amp; $A46, rutas!$D$3:$D$200, "=" &amp; F$1) + COUNTIFS(rutas!$C$3:$C$200, "=" &amp; F$1, rutas!$D$3:$D$200, "=" &amp; $A46)&gt; 0, 1, 0)</f>
        <v>0</v>
      </c>
      <c r="G46" s="24">
        <f> IF(COUNTIFS(rutas!$C$3:$C$200, "=" &amp; $A46, rutas!$D$3:$D$200, "=" &amp; G$1) + COUNTIFS(rutas!$C$3:$C$200, "=" &amp; G$1, rutas!$D$3:$D$200, "=" &amp; $A46)&gt; 0, 1, 0)</f>
        <v>0</v>
      </c>
      <c r="H46" s="24">
        <f> IF(COUNTIFS(rutas!$C$3:$C$200, "=" &amp; $A46, rutas!$D$3:$D$200, "=" &amp; H$1) + COUNTIFS(rutas!$C$3:$C$200, "=" &amp; H$1, rutas!$D$3:$D$200, "=" &amp; $A46)&gt; 0, 1, 0)</f>
        <v>0</v>
      </c>
      <c r="I46" s="24">
        <f> IF(COUNTIFS(rutas!$C$3:$C$200, "=" &amp; $A46, rutas!$D$3:$D$200, "=" &amp; I$1) + COUNTIFS(rutas!$C$3:$C$200, "=" &amp; I$1, rutas!$D$3:$D$200, "=" &amp; $A46)&gt; 0, 1, 0)</f>
        <v>0</v>
      </c>
      <c r="J46" s="24">
        <f> IF(COUNTIFS(rutas!$C$3:$C$200, "=" &amp; $A46, rutas!$D$3:$D$200, "=" &amp; J$1) + COUNTIFS(rutas!$C$3:$C$200, "=" &amp; J$1, rutas!$D$3:$D$200, "=" &amp; $A46)&gt; 0, 1, 0)</f>
        <v>0</v>
      </c>
      <c r="K46" s="24">
        <f> IF(COUNTIFS(rutas!$C$3:$C$200, "=" &amp; $A46, rutas!$D$3:$D$200, "=" &amp; K$1) + COUNTIFS(rutas!$C$3:$C$200, "=" &amp; K$1, rutas!$D$3:$D$200, "=" &amp; $A46)&gt; 0, 1, 0)</f>
        <v>0</v>
      </c>
      <c r="L46" s="24">
        <f> IF(COUNTIFS(rutas!$C$3:$C$200, "=" &amp; $A46, rutas!$D$3:$D$200, "=" &amp; L$1) + COUNTIFS(rutas!$C$3:$C$200, "=" &amp; L$1, rutas!$D$3:$D$200, "=" &amp; $A46)&gt; 0, 1, 0)</f>
        <v>0</v>
      </c>
      <c r="M46" s="24">
        <f> IF(COUNTIFS(rutas!$C$3:$C$200, "=" &amp; $A46, rutas!$D$3:$D$200, "=" &amp; M$1) + COUNTIFS(rutas!$C$3:$C$200, "=" &amp; M$1, rutas!$D$3:$D$200, "=" &amp; $A46)&gt; 0, 1, 0)</f>
        <v>0</v>
      </c>
      <c r="N46" s="24">
        <f> IF(COUNTIFS(rutas!$C$3:$C$200, "=" &amp; $A46, rutas!$D$3:$D$200, "=" &amp; N$1) + COUNTIFS(rutas!$C$3:$C$200, "=" &amp; N$1, rutas!$D$3:$D$200, "=" &amp; $A46)&gt; 0, 1, 0)</f>
        <v>0</v>
      </c>
      <c r="O46" s="24">
        <f> IF(COUNTIFS(rutas!$C$3:$C$200, "=" &amp; $A46, rutas!$D$3:$D$200, "=" &amp; O$1) + COUNTIFS(rutas!$C$3:$C$200, "=" &amp; O$1, rutas!$D$3:$D$200, "=" &amp; $A46)&gt; 0, 1, 0)</f>
        <v>0</v>
      </c>
      <c r="P46" s="24">
        <f> IF(COUNTIFS(rutas!$C$3:$C$200, "=" &amp; $A46, rutas!$D$3:$D$200, "=" &amp; P$1) + COUNTIFS(rutas!$C$3:$C$200, "=" &amp; P$1, rutas!$D$3:$D$200, "=" &amp; $A46)&gt; 0, 1, 0)</f>
        <v>0</v>
      </c>
      <c r="Q46" s="24">
        <f> IF(COUNTIFS(rutas!$C$3:$C$200, "=" &amp; $A46, rutas!$D$3:$D$200, "=" &amp; Q$1) + COUNTIFS(rutas!$C$3:$C$200, "=" &amp; Q$1, rutas!$D$3:$D$200, "=" &amp; $A46)&gt; 0, 1, 0)</f>
        <v>0</v>
      </c>
      <c r="R46" s="24">
        <f> IF(COUNTIFS(rutas!$C$3:$C$200, "=" &amp; $A46, rutas!$D$3:$D$200, "=" &amp; R$1) + COUNTIFS(rutas!$C$3:$C$200, "=" &amp; R$1, rutas!$D$3:$D$200, "=" &amp; $A46)&gt; 0, 1, 0)</f>
        <v>0</v>
      </c>
      <c r="S46" s="24">
        <f> IF(COUNTIFS(rutas!$C$3:$C$200, "=" &amp; $A46, rutas!$D$3:$D$200, "=" &amp; S$1) + COUNTIFS(rutas!$C$3:$C$200, "=" &amp; S$1, rutas!$D$3:$D$200, "=" &amp; $A46)&gt; 0, 1, 0)</f>
        <v>0</v>
      </c>
      <c r="T46" s="24">
        <f> IF(COUNTIFS(rutas!$C$3:$C$200, "=" &amp; $A46, rutas!$D$3:$D$200, "=" &amp; T$1) + COUNTIFS(rutas!$C$3:$C$200, "=" &amp; T$1, rutas!$D$3:$D$200, "=" &amp; $A46)&gt; 0, 1, 0)</f>
        <v>0</v>
      </c>
      <c r="U46" s="24">
        <f> IF(COUNTIFS(rutas!$C$3:$C$200, "=" &amp; $A46, rutas!$D$3:$D$200, "=" &amp; U$1) + COUNTIFS(rutas!$C$3:$C$200, "=" &amp; U$1, rutas!$D$3:$D$200, "=" &amp; $A46)&gt; 0, 1, 0)</f>
        <v>0</v>
      </c>
      <c r="V46" s="24">
        <f> IF(COUNTIFS(rutas!$C$3:$C$200, "=" &amp; $A46, rutas!$D$3:$D$200, "=" &amp; V$1) + COUNTIFS(rutas!$C$3:$C$200, "=" &amp; V$1, rutas!$D$3:$D$200, "=" &amp; $A46)&gt; 0, 1, 0)</f>
        <v>0</v>
      </c>
      <c r="W46" s="24">
        <f> IF(COUNTIFS(rutas!$C$3:$C$200, "=" &amp; $A46, rutas!$D$3:$D$200, "=" &amp; W$1) + COUNTIFS(rutas!$C$3:$C$200, "=" &amp; W$1, rutas!$D$3:$D$200, "=" &amp; $A46)&gt; 0, 1, 0)</f>
        <v>0</v>
      </c>
      <c r="X46" s="24">
        <f> IF(COUNTIFS(rutas!$C$3:$C$200, "=" &amp; $A46, rutas!$D$3:$D$200, "=" &amp; X$1) + COUNTIFS(rutas!$C$3:$C$200, "=" &amp; X$1, rutas!$D$3:$D$200, "=" &amp; $A46)&gt; 0, 1, 0)</f>
        <v>0</v>
      </c>
      <c r="Y46" s="24">
        <f> IF(COUNTIFS(rutas!$C$3:$C$200, "=" &amp; $A46, rutas!$D$3:$D$200, "=" &amp; Y$1) + COUNTIFS(rutas!$C$3:$C$200, "=" &amp; Y$1, rutas!$D$3:$D$200, "=" &amp; $A46)&gt; 0, 1, 0)</f>
        <v>0</v>
      </c>
      <c r="Z46" s="24">
        <f> IF(COUNTIFS(rutas!$C$3:$C$200, "=" &amp; $A46, rutas!$D$3:$D$200, "=" &amp; Z$1) + COUNTIFS(rutas!$C$3:$C$200, "=" &amp; Z$1, rutas!$D$3:$D$200, "=" &amp; $A46)&gt; 0, 1, 0)</f>
        <v>0</v>
      </c>
      <c r="AA46" s="24">
        <f> IF(COUNTIFS(rutas!$C$3:$C$200, "=" &amp; $A46, rutas!$D$3:$D$200, "=" &amp; AA$1) + COUNTIFS(rutas!$C$3:$C$200, "=" &amp; AA$1, rutas!$D$3:$D$200, "=" &amp; $A46)&gt; 0, 1, 0)</f>
        <v>0</v>
      </c>
      <c r="AB46" s="24">
        <f> IF(COUNTIFS(rutas!$C$3:$C$200, "=" &amp; $A46, rutas!$D$3:$D$200, "=" &amp; AB$1) + COUNTIFS(rutas!$C$3:$C$200, "=" &amp; AB$1, rutas!$D$3:$D$200, "=" &amp; $A46)&gt; 0, 1, 0)</f>
        <v>0</v>
      </c>
      <c r="AC46" s="24">
        <f> IF(COUNTIFS(rutas!$C$3:$C$200, "=" &amp; $A46, rutas!$D$3:$D$200, "=" &amp; AC$1) + COUNTIFS(rutas!$C$3:$C$200, "=" &amp; AC$1, rutas!$D$3:$D$200, "=" &amp; $A46)&gt; 0, 1, 0)</f>
        <v>0</v>
      </c>
      <c r="AD46" s="24">
        <f> IF(COUNTIFS(rutas!$C$3:$C$200, "=" &amp; $A46, rutas!$D$3:$D$200, "=" &amp; AD$1) + COUNTIFS(rutas!$C$3:$C$200, "=" &amp; AD$1, rutas!$D$3:$D$200, "=" &amp; $A46)&gt; 0, 1, 0)</f>
        <v>0</v>
      </c>
      <c r="AE46" s="24">
        <f> IF(COUNTIFS(rutas!$C$3:$C$200, "=" &amp; $A46, rutas!$D$3:$D$200, "=" &amp; AE$1) + COUNTIFS(rutas!$C$3:$C$200, "=" &amp; AE$1, rutas!$D$3:$D$200, "=" &amp; $A46)&gt; 0, 1, 0)</f>
        <v>0</v>
      </c>
      <c r="AF46" s="24">
        <f> IF(COUNTIFS(rutas!$C$3:$C$200, "=" &amp; $A46, rutas!$D$3:$D$200, "=" &amp; AF$1) + COUNTIFS(rutas!$C$3:$C$200, "=" &amp; AF$1, rutas!$D$3:$D$200, "=" &amp; $A46)&gt; 0, 1, 0)</f>
        <v>0</v>
      </c>
      <c r="AG46" s="24">
        <f> IF(COUNTIFS(rutas!$C$3:$C$200, "=" &amp; $A46, rutas!$D$3:$D$200, "=" &amp; AG$1) + COUNTIFS(rutas!$C$3:$C$200, "=" &amp; AG$1, rutas!$D$3:$D$200, "=" &amp; $A46)&gt; 0, 1, 0)</f>
        <v>0</v>
      </c>
      <c r="AH46" s="24">
        <f> IF(COUNTIFS(rutas!$C$3:$C$200, "=" &amp; $A46, rutas!$D$3:$D$200, "=" &amp; AH$1) + COUNTIFS(rutas!$C$3:$C$200, "=" &amp; AH$1, rutas!$D$3:$D$200, "=" &amp; $A46)&gt; 0, 1, 0)</f>
        <v>0</v>
      </c>
      <c r="AI46" s="24">
        <f> IF(COUNTIFS(rutas!$C$3:$C$200, "=" &amp; $A46, rutas!$D$3:$D$200, "=" &amp; AI$1) + COUNTIFS(rutas!$C$3:$C$200, "=" &amp; AI$1, rutas!$D$3:$D$200, "=" &amp; $A46)&gt; 0, 1, 0)</f>
        <v>0</v>
      </c>
      <c r="AJ46" s="24">
        <f> IF(COUNTIFS(rutas!$C$3:$C$200, "=" &amp; $A46, rutas!$D$3:$D$200, "=" &amp; AJ$1) + COUNTIFS(rutas!$C$3:$C$200, "=" &amp; AJ$1, rutas!$D$3:$D$200, "=" &amp; $A46)&gt; 0, 1, 0)</f>
        <v>0</v>
      </c>
      <c r="AK46" s="24">
        <f> IF(COUNTIFS(rutas!$C$3:$C$200, "=" &amp; $A46, rutas!$D$3:$D$200, "=" &amp; AK$1) + COUNTIFS(rutas!$C$3:$C$200, "=" &amp; AK$1, rutas!$D$3:$D$200, "=" &amp; $A46)&gt; 0, 1, 0)</f>
        <v>0</v>
      </c>
      <c r="AL46" s="24">
        <f> IF(COUNTIFS(rutas!$C$3:$C$200, "=" &amp; $A46, rutas!$D$3:$D$200, "=" &amp; AL$1) + COUNTIFS(rutas!$C$3:$C$200, "=" &amp; AL$1, rutas!$D$3:$D$200, "=" &amp; $A46)&gt; 0, 1, 0)</f>
        <v>0</v>
      </c>
      <c r="AM46" s="24">
        <f> IF(COUNTIFS(rutas!$C$3:$C$200, "=" &amp; $A46, rutas!$D$3:$D$200, "=" &amp; AM$1) + COUNTIFS(rutas!$C$3:$C$200, "=" &amp; AM$1, rutas!$D$3:$D$200, "=" &amp; $A46)&gt; 0, 1, 0)</f>
        <v>1</v>
      </c>
      <c r="AN46" s="24">
        <f> IF(COUNTIFS(rutas!$C$3:$C$200, "=" &amp; $A46, rutas!$D$3:$D$200, "=" &amp; AN$1) + COUNTIFS(rutas!$C$3:$C$200, "=" &amp; AN$1, rutas!$D$3:$D$200, "=" &amp; $A46)&gt; 0, 1, 0)</f>
        <v>0</v>
      </c>
      <c r="AO46" s="24">
        <f> IF(COUNTIFS(rutas!$C$3:$C$200, "=" &amp; $A46, rutas!$D$3:$D$200, "=" &amp; AO$1) + COUNTIFS(rutas!$C$3:$C$200, "=" &amp; AO$1, rutas!$D$3:$D$200, "=" &amp; $A46)&gt; 0, 1, 0)</f>
        <v>0</v>
      </c>
      <c r="AP46" s="24">
        <f> IF(COUNTIFS(rutas!$C$3:$C$200, "=" &amp; $A46, rutas!$D$3:$D$200, "=" &amp; AP$1) + COUNTIFS(rutas!$C$3:$C$200, "=" &amp; AP$1, rutas!$D$3:$D$200, "=" &amp; $A46)&gt; 0, 1, 0)</f>
        <v>0</v>
      </c>
      <c r="AQ46" s="24">
        <f> IF(COUNTIFS(rutas!$C$3:$C$200, "=" &amp; $A46, rutas!$D$3:$D$200, "=" &amp; AQ$1) + COUNTIFS(rutas!$C$3:$C$200, "=" &amp; AQ$1, rutas!$D$3:$D$200, "=" &amp; $A46)&gt; 0, 1, 0)</f>
        <v>0</v>
      </c>
      <c r="AR46" s="24">
        <f> IF(COUNTIFS(rutas!$C$3:$C$200, "=" &amp; $A46, rutas!$D$3:$D$200, "=" &amp; AR$1) + COUNTIFS(rutas!$C$3:$C$200, "=" &amp; AR$1, rutas!$D$3:$D$200, "=" &amp; $A46)&gt; 0, 1, 0)</f>
        <v>0</v>
      </c>
      <c r="AS46" s="24">
        <f> IF(COUNTIFS(rutas!$C$3:$C$200, "=" &amp; $A46, rutas!$D$3:$D$200, "=" &amp; AS$1) + COUNTIFS(rutas!$C$3:$C$200, "=" &amp; AS$1, rutas!$D$3:$D$200, "=" &amp; $A46)&gt; 0, 1, 0)</f>
        <v>0</v>
      </c>
      <c r="AT46" s="24">
        <f> IF(COUNTIFS(rutas!$C$3:$C$200, "=" &amp; $A46, rutas!$D$3:$D$200, "=" &amp; AT$1) + COUNTIFS(rutas!$C$3:$C$200, "=" &amp; AT$1, rutas!$D$3:$D$200, "=" &amp; $A46)&gt; 0, 1, 0)</f>
        <v>0</v>
      </c>
      <c r="AU46" s="24">
        <f> IF(COUNTIFS(rutas!$C$3:$C$200, "=" &amp; $A46, rutas!$D$3:$D$200, "=" &amp; AU$1) + COUNTIFS(rutas!$C$3:$C$200, "=" &amp; AU$1, rutas!$D$3:$D$200, "=" &amp; $A46)&gt; 0, 1, 0)</f>
        <v>0</v>
      </c>
      <c r="AV46" s="24">
        <f> IF(COUNTIFS(rutas!$C$3:$C$200, "=" &amp; $A46, rutas!$D$3:$D$200, "=" &amp; AV$1) + COUNTIFS(rutas!$C$3:$C$200, "=" &amp; AV$1, rutas!$D$3:$D$200, "=" &amp; $A46)&gt; 0, 1, 0)</f>
        <v>0</v>
      </c>
      <c r="AW46" s="24">
        <f> IF(COUNTIFS(rutas!$C$3:$C$200, "=" &amp; $A46, rutas!$D$3:$D$200, "=" &amp; AW$1) + COUNTIFS(rutas!$C$3:$C$200, "=" &amp; AW$1, rutas!$D$3:$D$200, "=" &amp; $A46)&gt; 0, 1, 0)</f>
        <v>0</v>
      </c>
      <c r="AX46" s="24">
        <f> IF(COUNTIFS(rutas!$C$3:$C$200, "=" &amp; $A46, rutas!$D$3:$D$200, "=" &amp; AX$1) + COUNTIFS(rutas!$C$3:$C$200, "=" &amp; AX$1, rutas!$D$3:$D$200, "=" &amp; $A46)&gt; 0, 1, 0)</f>
        <v>0</v>
      </c>
      <c r="AY46" s="24">
        <f> IF(COUNTIFS(rutas!$C$3:$C$200, "=" &amp; $A46, rutas!$D$3:$D$200, "=" &amp; AY$1) + COUNTIFS(rutas!$C$3:$C$200, "=" &amp; AY$1, rutas!$D$3:$D$200, "=" &amp; $A46)&gt; 0, 1, 0)</f>
        <v>0</v>
      </c>
      <c r="AZ46" s="24">
        <f> IF(COUNTIFS(rutas!$C$3:$C$200, "=" &amp; $A46, rutas!$D$3:$D$200, "=" &amp; AZ$1) + COUNTIFS(rutas!$C$3:$C$200, "=" &amp; AZ$1, rutas!$D$3:$D$200, "=" &amp; $A46)&gt; 0, 1, 0)</f>
        <v>0</v>
      </c>
      <c r="BA46" s="24">
        <f> IF(COUNTIFS(rutas!$C$3:$C$200, "=" &amp; $A46, rutas!$D$3:$D$200, "=" &amp; BA$1) + COUNTIFS(rutas!$C$3:$C$200, "=" &amp; BA$1, rutas!$D$3:$D$200, "=" &amp; $A46)&gt; 0, 1, 0)</f>
        <v>0</v>
      </c>
      <c r="BB46" s="24">
        <f> IF(COUNTIFS(rutas!$C$3:$C$200, "=" &amp; $A46, rutas!$D$3:$D$200, "=" &amp; BB$1) + COUNTIFS(rutas!$C$3:$C$200, "=" &amp; BB$1, rutas!$D$3:$D$200, "=" &amp; $A46)&gt; 0, 1, 0)</f>
        <v>0</v>
      </c>
      <c r="BC46" s="24">
        <f> IF(COUNTIFS(rutas!$C$3:$C$200, "=" &amp; $A46, rutas!$D$3:$D$200, "=" &amp; BC$1) + COUNTIFS(rutas!$C$3:$C$200, "=" &amp; BC$1, rutas!$D$3:$D$200, "=" &amp; $A46)&gt; 0, 1, 0)</f>
        <v>0</v>
      </c>
      <c r="BD46" s="24">
        <f> IF(COUNTIFS(rutas!$C$3:$C$200, "=" &amp; $A46, rutas!$D$3:$D$200, "=" &amp; BD$1) + COUNTIFS(rutas!$C$3:$C$200, "=" &amp; BD$1, rutas!$D$3:$D$200, "=" &amp; $A46)&gt; 0, 1, 0)</f>
        <v>0</v>
      </c>
      <c r="BE46" s="24">
        <f> IF(COUNTIFS(rutas!$C$3:$C$200, "=" &amp; $A46, rutas!$D$3:$D$200, "=" &amp; BE$1) + COUNTIFS(rutas!$C$3:$C$200, "=" &amp; BE$1, rutas!$D$3:$D$200, "=" &amp; $A46)&gt; 0, 1, 0)</f>
        <v>0</v>
      </c>
      <c r="BF46" s="24">
        <f> IF(COUNTIFS(rutas!$C$3:$C$200, "=" &amp; $A46, rutas!$D$3:$D$200, "=" &amp; BF$1) + COUNTIFS(rutas!$C$3:$C$200, "=" &amp; BF$1, rutas!$D$3:$D$200, "=" &amp; $A46)&gt; 0, 1, 0)</f>
        <v>1</v>
      </c>
      <c r="BG46" s="24">
        <f> IF(COUNTIFS(rutas!$C$3:$C$200, "=" &amp; $A46, rutas!$D$3:$D$200, "=" &amp; BG$1) + COUNTIFS(rutas!$C$3:$C$200, "=" &amp; BG$1, rutas!$D$3:$D$200, "=" &amp; $A46)&gt; 0, 1, 0)</f>
        <v>0</v>
      </c>
      <c r="BH46" s="24">
        <f> IF(COUNTIFS(rutas!$C$3:$C$200, "=" &amp; $A46, rutas!$D$3:$D$200, "=" &amp; BH$1) + COUNTIFS(rutas!$C$3:$C$200, "=" &amp; BH$1, rutas!$D$3:$D$200, "=" &amp; $A46)&gt; 0, 1, 0)</f>
        <v>0</v>
      </c>
      <c r="BI46" s="24">
        <f> IF(COUNTIFS(rutas!$C$3:$C$200, "=" &amp; $A46, rutas!$D$3:$D$200, "=" &amp; BI$1) + COUNTIFS(rutas!$C$3:$C$200, "=" &amp; BI$1, rutas!$D$3:$D$200, "=" &amp; $A46)&gt; 0, 1, 0)</f>
        <v>0</v>
      </c>
      <c r="BJ46" s="24">
        <f> IF(COUNTIFS(rutas!$C$3:$C$200, "=" &amp; $A46, rutas!$D$3:$D$200, "=" &amp; BJ$1) + COUNTIFS(rutas!$C$3:$C$200, "=" &amp; BJ$1, rutas!$D$3:$D$200, "=" &amp; $A46)&gt; 0, 1, 0)</f>
        <v>0</v>
      </c>
      <c r="BK46" s="24">
        <f> IF(COUNTIFS(rutas!$C$3:$C$200, "=" &amp; $A46, rutas!$D$3:$D$200, "=" &amp; BK$1) + COUNTIFS(rutas!$C$3:$C$200, "=" &amp; BK$1, rutas!$D$3:$D$200, "=" &amp; $A46)&gt; 0, 1, 0)</f>
        <v>0</v>
      </c>
      <c r="BL46" s="24">
        <f> IF(COUNTIFS(rutas!$C$3:$C$200, "=" &amp; $A46, rutas!$D$3:$D$200, "=" &amp; BL$1) + COUNTIFS(rutas!$C$3:$C$200, "=" &amp; BL$1, rutas!$D$3:$D$200, "=" &amp; $A46)&gt; 0, 1, 0)</f>
        <v>0</v>
      </c>
    </row>
    <row r="47">
      <c r="A47" s="21" t="s">
        <v>50</v>
      </c>
      <c r="B47" s="24">
        <f> IF(COUNTIFS(rutas!$C$3:$C$200, "=" &amp; $A47, rutas!$D$3:$D$200, "=" &amp; B$1) + COUNTIFS(rutas!$C$3:$C$200, "=" &amp; B$1, rutas!$D$3:$D$200, "=" &amp; $A47)&gt; 0, 1, 0)</f>
        <v>0</v>
      </c>
      <c r="C47" s="24">
        <f> IF(COUNTIFS(rutas!$C$3:$C$200, "=" &amp; $A47, rutas!$D$3:$D$200, "=" &amp; C$1) + COUNTIFS(rutas!$C$3:$C$200, "=" &amp; C$1, rutas!$D$3:$D$200, "=" &amp; $A47)&gt; 0, 1, 0)</f>
        <v>0</v>
      </c>
      <c r="D47" s="24">
        <f> IF(COUNTIFS(rutas!$C$3:$C$200, "=" &amp; $A47, rutas!$D$3:$D$200, "=" &amp; D$1) + COUNTIFS(rutas!$C$3:$C$200, "=" &amp; D$1, rutas!$D$3:$D$200, "=" &amp; $A47)&gt; 0, 1, 0)</f>
        <v>0</v>
      </c>
      <c r="E47" s="24">
        <f> IF(COUNTIFS(rutas!$C$3:$C$200, "=" &amp; $A47, rutas!$D$3:$D$200, "=" &amp; E$1) + COUNTIFS(rutas!$C$3:$C$200, "=" &amp; E$1, rutas!$D$3:$D$200, "=" &amp; $A47)&gt; 0, 1, 0)</f>
        <v>0</v>
      </c>
      <c r="F47" s="24">
        <f> IF(COUNTIFS(rutas!$C$3:$C$200, "=" &amp; $A47, rutas!$D$3:$D$200, "=" &amp; F$1) + COUNTIFS(rutas!$C$3:$C$200, "=" &amp; F$1, rutas!$D$3:$D$200, "=" &amp; $A47)&gt; 0, 1, 0)</f>
        <v>1</v>
      </c>
      <c r="G47" s="24">
        <f> IF(COUNTIFS(rutas!$C$3:$C$200, "=" &amp; $A47, rutas!$D$3:$D$200, "=" &amp; G$1) + COUNTIFS(rutas!$C$3:$C$200, "=" &amp; G$1, rutas!$D$3:$D$200, "=" &amp; $A47)&gt; 0, 1, 0)</f>
        <v>0</v>
      </c>
      <c r="H47" s="24">
        <f> IF(COUNTIFS(rutas!$C$3:$C$200, "=" &amp; $A47, rutas!$D$3:$D$200, "=" &amp; H$1) + COUNTIFS(rutas!$C$3:$C$200, "=" &amp; H$1, rutas!$D$3:$D$200, "=" &amp; $A47)&gt; 0, 1, 0)</f>
        <v>0</v>
      </c>
      <c r="I47" s="24">
        <f> IF(COUNTIFS(rutas!$C$3:$C$200, "=" &amp; $A47, rutas!$D$3:$D$200, "=" &amp; I$1) + COUNTIFS(rutas!$C$3:$C$200, "=" &amp; I$1, rutas!$D$3:$D$200, "=" &amp; $A47)&gt; 0, 1, 0)</f>
        <v>0</v>
      </c>
      <c r="J47" s="24">
        <f> IF(COUNTIFS(rutas!$C$3:$C$200, "=" &amp; $A47, rutas!$D$3:$D$200, "=" &amp; J$1) + COUNTIFS(rutas!$C$3:$C$200, "=" &amp; J$1, rutas!$D$3:$D$200, "=" &amp; $A47)&gt; 0, 1, 0)</f>
        <v>0</v>
      </c>
      <c r="K47" s="24">
        <f> IF(COUNTIFS(rutas!$C$3:$C$200, "=" &amp; $A47, rutas!$D$3:$D$200, "=" &amp; K$1) + COUNTIFS(rutas!$C$3:$C$200, "=" &amp; K$1, rutas!$D$3:$D$200, "=" &amp; $A47)&gt; 0, 1, 0)</f>
        <v>0</v>
      </c>
      <c r="L47" s="24">
        <f> IF(COUNTIFS(rutas!$C$3:$C$200, "=" &amp; $A47, rutas!$D$3:$D$200, "=" &amp; L$1) + COUNTIFS(rutas!$C$3:$C$200, "=" &amp; L$1, rutas!$D$3:$D$200, "=" &amp; $A47)&gt; 0, 1, 0)</f>
        <v>0</v>
      </c>
      <c r="M47" s="24">
        <f> IF(COUNTIFS(rutas!$C$3:$C$200, "=" &amp; $A47, rutas!$D$3:$D$200, "=" &amp; M$1) + COUNTIFS(rutas!$C$3:$C$200, "=" &amp; M$1, rutas!$D$3:$D$200, "=" &amp; $A47)&gt; 0, 1, 0)</f>
        <v>0</v>
      </c>
      <c r="N47" s="24">
        <f> IF(COUNTIFS(rutas!$C$3:$C$200, "=" &amp; $A47, rutas!$D$3:$D$200, "=" &amp; N$1) + COUNTIFS(rutas!$C$3:$C$200, "=" &amp; N$1, rutas!$D$3:$D$200, "=" &amp; $A47)&gt; 0, 1, 0)</f>
        <v>0</v>
      </c>
      <c r="O47" s="24">
        <f> IF(COUNTIFS(rutas!$C$3:$C$200, "=" &amp; $A47, rutas!$D$3:$D$200, "=" &amp; O$1) + COUNTIFS(rutas!$C$3:$C$200, "=" &amp; O$1, rutas!$D$3:$D$200, "=" &amp; $A47)&gt; 0, 1, 0)</f>
        <v>0</v>
      </c>
      <c r="P47" s="24">
        <f> IF(COUNTIFS(rutas!$C$3:$C$200, "=" &amp; $A47, rutas!$D$3:$D$200, "=" &amp; P$1) + COUNTIFS(rutas!$C$3:$C$200, "=" &amp; P$1, rutas!$D$3:$D$200, "=" &amp; $A47)&gt; 0, 1, 0)</f>
        <v>0</v>
      </c>
      <c r="Q47" s="24">
        <f> IF(COUNTIFS(rutas!$C$3:$C$200, "=" &amp; $A47, rutas!$D$3:$D$200, "=" &amp; Q$1) + COUNTIFS(rutas!$C$3:$C$200, "=" &amp; Q$1, rutas!$D$3:$D$200, "=" &amp; $A47)&gt; 0, 1, 0)</f>
        <v>0</v>
      </c>
      <c r="R47" s="24">
        <f> IF(COUNTIFS(rutas!$C$3:$C$200, "=" &amp; $A47, rutas!$D$3:$D$200, "=" &amp; R$1) + COUNTIFS(rutas!$C$3:$C$200, "=" &amp; R$1, rutas!$D$3:$D$200, "=" &amp; $A47)&gt; 0, 1, 0)</f>
        <v>0</v>
      </c>
      <c r="S47" s="24">
        <f> IF(COUNTIFS(rutas!$C$3:$C$200, "=" &amp; $A47, rutas!$D$3:$D$200, "=" &amp; S$1) + COUNTIFS(rutas!$C$3:$C$200, "=" &amp; S$1, rutas!$D$3:$D$200, "=" &amp; $A47)&gt; 0, 1, 0)</f>
        <v>0</v>
      </c>
      <c r="T47" s="24">
        <f> IF(COUNTIFS(rutas!$C$3:$C$200, "=" &amp; $A47, rutas!$D$3:$D$200, "=" &amp; T$1) + COUNTIFS(rutas!$C$3:$C$200, "=" &amp; T$1, rutas!$D$3:$D$200, "=" &amp; $A47)&gt; 0, 1, 0)</f>
        <v>0</v>
      </c>
      <c r="U47" s="24">
        <f> IF(COUNTIFS(rutas!$C$3:$C$200, "=" &amp; $A47, rutas!$D$3:$D$200, "=" &amp; U$1) + COUNTIFS(rutas!$C$3:$C$200, "=" &amp; U$1, rutas!$D$3:$D$200, "=" &amp; $A47)&gt; 0, 1, 0)</f>
        <v>0</v>
      </c>
      <c r="V47" s="24">
        <f> IF(COUNTIFS(rutas!$C$3:$C$200, "=" &amp; $A47, rutas!$D$3:$D$200, "=" &amp; V$1) + COUNTIFS(rutas!$C$3:$C$200, "=" &amp; V$1, rutas!$D$3:$D$200, "=" &amp; $A47)&gt; 0, 1, 0)</f>
        <v>0</v>
      </c>
      <c r="W47" s="24">
        <f> IF(COUNTIFS(rutas!$C$3:$C$200, "=" &amp; $A47, rutas!$D$3:$D$200, "=" &amp; W$1) + COUNTIFS(rutas!$C$3:$C$200, "=" &amp; W$1, rutas!$D$3:$D$200, "=" &amp; $A47)&gt; 0, 1, 0)</f>
        <v>0</v>
      </c>
      <c r="X47" s="24">
        <f> IF(COUNTIFS(rutas!$C$3:$C$200, "=" &amp; $A47, rutas!$D$3:$D$200, "=" &amp; X$1) + COUNTIFS(rutas!$C$3:$C$200, "=" &amp; X$1, rutas!$D$3:$D$200, "=" &amp; $A47)&gt; 0, 1, 0)</f>
        <v>0</v>
      </c>
      <c r="Y47" s="24">
        <f> IF(COUNTIFS(rutas!$C$3:$C$200, "=" &amp; $A47, rutas!$D$3:$D$200, "=" &amp; Y$1) + COUNTIFS(rutas!$C$3:$C$200, "=" &amp; Y$1, rutas!$D$3:$D$200, "=" &amp; $A47)&gt; 0, 1, 0)</f>
        <v>0</v>
      </c>
      <c r="Z47" s="24">
        <f> IF(COUNTIFS(rutas!$C$3:$C$200, "=" &amp; $A47, rutas!$D$3:$D$200, "=" &amp; Z$1) + COUNTIFS(rutas!$C$3:$C$200, "=" &amp; Z$1, rutas!$D$3:$D$200, "=" &amp; $A47)&gt; 0, 1, 0)</f>
        <v>0</v>
      </c>
      <c r="AA47" s="24">
        <f> IF(COUNTIFS(rutas!$C$3:$C$200, "=" &amp; $A47, rutas!$D$3:$D$200, "=" &amp; AA$1) + COUNTIFS(rutas!$C$3:$C$200, "=" &amp; AA$1, rutas!$D$3:$D$200, "=" &amp; $A47)&gt; 0, 1, 0)</f>
        <v>0</v>
      </c>
      <c r="AB47" s="24">
        <f> IF(COUNTIFS(rutas!$C$3:$C$200, "=" &amp; $A47, rutas!$D$3:$D$200, "=" &amp; AB$1) + COUNTIFS(rutas!$C$3:$C$200, "=" &amp; AB$1, rutas!$D$3:$D$200, "=" &amp; $A47)&gt; 0, 1, 0)</f>
        <v>0</v>
      </c>
      <c r="AC47" s="24">
        <f> IF(COUNTIFS(rutas!$C$3:$C$200, "=" &amp; $A47, rutas!$D$3:$D$200, "=" &amp; AC$1) + COUNTIFS(rutas!$C$3:$C$200, "=" &amp; AC$1, rutas!$D$3:$D$200, "=" &amp; $A47)&gt; 0, 1, 0)</f>
        <v>0</v>
      </c>
      <c r="AD47" s="24">
        <f> IF(COUNTIFS(rutas!$C$3:$C$200, "=" &amp; $A47, rutas!$D$3:$D$200, "=" &amp; AD$1) + COUNTIFS(rutas!$C$3:$C$200, "=" &amp; AD$1, rutas!$D$3:$D$200, "=" &amp; $A47)&gt; 0, 1, 0)</f>
        <v>0</v>
      </c>
      <c r="AE47" s="24">
        <f> IF(COUNTIFS(rutas!$C$3:$C$200, "=" &amp; $A47, rutas!$D$3:$D$200, "=" &amp; AE$1) + COUNTIFS(rutas!$C$3:$C$200, "=" &amp; AE$1, rutas!$D$3:$D$200, "=" &amp; $A47)&gt; 0, 1, 0)</f>
        <v>0</v>
      </c>
      <c r="AF47" s="24">
        <f> IF(COUNTIFS(rutas!$C$3:$C$200, "=" &amp; $A47, rutas!$D$3:$D$200, "=" &amp; AF$1) + COUNTIFS(rutas!$C$3:$C$200, "=" &amp; AF$1, rutas!$D$3:$D$200, "=" &amp; $A47)&gt; 0, 1, 0)</f>
        <v>0</v>
      </c>
      <c r="AG47" s="24">
        <f> IF(COUNTIFS(rutas!$C$3:$C$200, "=" &amp; $A47, rutas!$D$3:$D$200, "=" &amp; AG$1) + COUNTIFS(rutas!$C$3:$C$200, "=" &amp; AG$1, rutas!$D$3:$D$200, "=" &amp; $A47)&gt; 0, 1, 0)</f>
        <v>0</v>
      </c>
      <c r="AH47" s="24">
        <f> IF(COUNTIFS(rutas!$C$3:$C$200, "=" &amp; $A47, rutas!$D$3:$D$200, "=" &amp; AH$1) + COUNTIFS(rutas!$C$3:$C$200, "=" &amp; AH$1, rutas!$D$3:$D$200, "=" &amp; $A47)&gt; 0, 1, 0)</f>
        <v>0</v>
      </c>
      <c r="AI47" s="24">
        <f> IF(COUNTIFS(rutas!$C$3:$C$200, "=" &amp; $A47, rutas!$D$3:$D$200, "=" &amp; AI$1) + COUNTIFS(rutas!$C$3:$C$200, "=" &amp; AI$1, rutas!$D$3:$D$200, "=" &amp; $A47)&gt; 0, 1, 0)</f>
        <v>0</v>
      </c>
      <c r="AJ47" s="24">
        <f> IF(COUNTIFS(rutas!$C$3:$C$200, "=" &amp; $A47, rutas!$D$3:$D$200, "=" &amp; AJ$1) + COUNTIFS(rutas!$C$3:$C$200, "=" &amp; AJ$1, rutas!$D$3:$D$200, "=" &amp; $A47)&gt; 0, 1, 0)</f>
        <v>0</v>
      </c>
      <c r="AK47" s="24">
        <f> IF(COUNTIFS(rutas!$C$3:$C$200, "=" &amp; $A47, rutas!$D$3:$D$200, "=" &amp; AK$1) + COUNTIFS(rutas!$C$3:$C$200, "=" &amp; AK$1, rutas!$D$3:$D$200, "=" &amp; $A47)&gt; 0, 1, 0)</f>
        <v>0</v>
      </c>
      <c r="AL47" s="24">
        <f> IF(COUNTIFS(rutas!$C$3:$C$200, "=" &amp; $A47, rutas!$D$3:$D$200, "=" &amp; AL$1) + COUNTIFS(rutas!$C$3:$C$200, "=" &amp; AL$1, rutas!$D$3:$D$200, "=" &amp; $A47)&gt; 0, 1, 0)</f>
        <v>0</v>
      </c>
      <c r="AM47" s="24">
        <f> IF(COUNTIFS(rutas!$C$3:$C$200, "=" &amp; $A47, rutas!$D$3:$D$200, "=" &amp; AM$1) + COUNTIFS(rutas!$C$3:$C$200, "=" &amp; AM$1, rutas!$D$3:$D$200, "=" &amp; $A47)&gt; 0, 1, 0)</f>
        <v>0</v>
      </c>
      <c r="AN47" s="24">
        <f> IF(COUNTIFS(rutas!$C$3:$C$200, "=" &amp; $A47, rutas!$D$3:$D$200, "=" &amp; AN$1) + COUNTIFS(rutas!$C$3:$C$200, "=" &amp; AN$1, rutas!$D$3:$D$200, "=" &amp; $A47)&gt; 0, 1, 0)</f>
        <v>0</v>
      </c>
      <c r="AO47" s="24">
        <f> IF(COUNTIFS(rutas!$C$3:$C$200, "=" &amp; $A47, rutas!$D$3:$D$200, "=" &amp; AO$1) + COUNTIFS(rutas!$C$3:$C$200, "=" &amp; AO$1, rutas!$D$3:$D$200, "=" &amp; $A47)&gt; 0, 1, 0)</f>
        <v>0</v>
      </c>
      <c r="AP47" s="24">
        <f> IF(COUNTIFS(rutas!$C$3:$C$200, "=" &amp; $A47, rutas!$D$3:$D$200, "=" &amp; AP$1) + COUNTIFS(rutas!$C$3:$C$200, "=" &amp; AP$1, rutas!$D$3:$D$200, "=" &amp; $A47)&gt; 0, 1, 0)</f>
        <v>0</v>
      </c>
      <c r="AQ47" s="24">
        <f> IF(COUNTIFS(rutas!$C$3:$C$200, "=" &amp; $A47, rutas!$D$3:$D$200, "=" &amp; AQ$1) + COUNTIFS(rutas!$C$3:$C$200, "=" &amp; AQ$1, rutas!$D$3:$D$200, "=" &amp; $A47)&gt; 0, 1, 0)</f>
        <v>0</v>
      </c>
      <c r="AR47" s="24">
        <f> IF(COUNTIFS(rutas!$C$3:$C$200, "=" &amp; $A47, rutas!$D$3:$D$200, "=" &amp; AR$1) + COUNTIFS(rutas!$C$3:$C$200, "=" &amp; AR$1, rutas!$D$3:$D$200, "=" &amp; $A47)&gt; 0, 1, 0)</f>
        <v>0</v>
      </c>
      <c r="AS47" s="24">
        <f> IF(COUNTIFS(rutas!$C$3:$C$200, "=" &amp; $A47, rutas!$D$3:$D$200, "=" &amp; AS$1) + COUNTIFS(rutas!$C$3:$C$200, "=" &amp; AS$1, rutas!$D$3:$D$200, "=" &amp; $A47)&gt; 0, 1, 0)</f>
        <v>0</v>
      </c>
      <c r="AT47" s="24">
        <f> IF(COUNTIFS(rutas!$C$3:$C$200, "=" &amp; $A47, rutas!$D$3:$D$200, "=" &amp; AT$1) + COUNTIFS(rutas!$C$3:$C$200, "=" &amp; AT$1, rutas!$D$3:$D$200, "=" &amp; $A47)&gt; 0, 1, 0)</f>
        <v>0</v>
      </c>
      <c r="AU47" s="24">
        <f> IF(COUNTIFS(rutas!$C$3:$C$200, "=" &amp; $A47, rutas!$D$3:$D$200, "=" &amp; AU$1) + COUNTIFS(rutas!$C$3:$C$200, "=" &amp; AU$1, rutas!$D$3:$D$200, "=" &amp; $A47)&gt; 0, 1, 0)</f>
        <v>0</v>
      </c>
      <c r="AV47" s="24">
        <f> IF(COUNTIFS(rutas!$C$3:$C$200, "=" &amp; $A47, rutas!$D$3:$D$200, "=" &amp; AV$1) + COUNTIFS(rutas!$C$3:$C$200, "=" &amp; AV$1, rutas!$D$3:$D$200, "=" &amp; $A47)&gt; 0, 1, 0)</f>
        <v>0</v>
      </c>
      <c r="AW47" s="24">
        <f> IF(COUNTIFS(rutas!$C$3:$C$200, "=" &amp; $A47, rutas!$D$3:$D$200, "=" &amp; AW$1) + COUNTIFS(rutas!$C$3:$C$200, "=" &amp; AW$1, rutas!$D$3:$D$200, "=" &amp; $A47)&gt; 0, 1, 0)</f>
        <v>0</v>
      </c>
      <c r="AX47" s="24">
        <f> IF(COUNTIFS(rutas!$C$3:$C$200, "=" &amp; $A47, rutas!$D$3:$D$200, "=" &amp; AX$1) + COUNTIFS(rutas!$C$3:$C$200, "=" &amp; AX$1, rutas!$D$3:$D$200, "=" &amp; $A47)&gt; 0, 1, 0)</f>
        <v>0</v>
      </c>
      <c r="AY47" s="24">
        <f> IF(COUNTIFS(rutas!$C$3:$C$200, "=" &amp; $A47, rutas!$D$3:$D$200, "=" &amp; AY$1) + COUNTIFS(rutas!$C$3:$C$200, "=" &amp; AY$1, rutas!$D$3:$D$200, "=" &amp; $A47)&gt; 0, 1, 0)</f>
        <v>0</v>
      </c>
      <c r="AZ47" s="24">
        <f> IF(COUNTIFS(rutas!$C$3:$C$200, "=" &amp; $A47, rutas!$D$3:$D$200, "=" &amp; AZ$1) + COUNTIFS(rutas!$C$3:$C$200, "=" &amp; AZ$1, rutas!$D$3:$D$200, "=" &amp; $A47)&gt; 0, 1, 0)</f>
        <v>0</v>
      </c>
      <c r="BA47" s="24">
        <f> IF(COUNTIFS(rutas!$C$3:$C$200, "=" &amp; $A47, rutas!$D$3:$D$200, "=" &amp; BA$1) + COUNTIFS(rutas!$C$3:$C$200, "=" &amp; BA$1, rutas!$D$3:$D$200, "=" &amp; $A47)&gt; 0, 1, 0)</f>
        <v>0</v>
      </c>
      <c r="BB47" s="24">
        <f> IF(COUNTIFS(rutas!$C$3:$C$200, "=" &amp; $A47, rutas!$D$3:$D$200, "=" &amp; BB$1) + COUNTIFS(rutas!$C$3:$C$200, "=" &amp; BB$1, rutas!$D$3:$D$200, "=" &amp; $A47)&gt; 0, 1, 0)</f>
        <v>0</v>
      </c>
      <c r="BC47" s="24">
        <f> IF(COUNTIFS(rutas!$C$3:$C$200, "=" &amp; $A47, rutas!$D$3:$D$200, "=" &amp; BC$1) + COUNTIFS(rutas!$C$3:$C$200, "=" &amp; BC$1, rutas!$D$3:$D$200, "=" &amp; $A47)&gt; 0, 1, 0)</f>
        <v>0</v>
      </c>
      <c r="BD47" s="24">
        <f> IF(COUNTIFS(rutas!$C$3:$C$200, "=" &amp; $A47, rutas!$D$3:$D$200, "=" &amp; BD$1) + COUNTIFS(rutas!$C$3:$C$200, "=" &amp; BD$1, rutas!$D$3:$D$200, "=" &amp; $A47)&gt; 0, 1, 0)</f>
        <v>0</v>
      </c>
      <c r="BE47" s="24">
        <f> IF(COUNTIFS(rutas!$C$3:$C$200, "=" &amp; $A47, rutas!$D$3:$D$200, "=" &amp; BE$1) + COUNTIFS(rutas!$C$3:$C$200, "=" &amp; BE$1, rutas!$D$3:$D$200, "=" &amp; $A47)&gt; 0, 1, 0)</f>
        <v>0</v>
      </c>
      <c r="BF47" s="24">
        <f> IF(COUNTIFS(rutas!$C$3:$C$200, "=" &amp; $A47, rutas!$D$3:$D$200, "=" &amp; BF$1) + COUNTIFS(rutas!$C$3:$C$200, "=" &amp; BF$1, rutas!$D$3:$D$200, "=" &amp; $A47)&gt; 0, 1, 0)</f>
        <v>0</v>
      </c>
      <c r="BG47" s="24">
        <f> IF(COUNTIFS(rutas!$C$3:$C$200, "=" &amp; $A47, rutas!$D$3:$D$200, "=" &amp; BG$1) + COUNTIFS(rutas!$C$3:$C$200, "=" &amp; BG$1, rutas!$D$3:$D$200, "=" &amp; $A47)&gt; 0, 1, 0)</f>
        <v>0</v>
      </c>
      <c r="BH47" s="24">
        <f> IF(COUNTIFS(rutas!$C$3:$C$200, "=" &amp; $A47, rutas!$D$3:$D$200, "=" &amp; BH$1) + COUNTIFS(rutas!$C$3:$C$200, "=" &amp; BH$1, rutas!$D$3:$D$200, "=" &amp; $A47)&gt; 0, 1, 0)</f>
        <v>0</v>
      </c>
      <c r="BI47" s="24">
        <f> IF(COUNTIFS(rutas!$C$3:$C$200, "=" &amp; $A47, rutas!$D$3:$D$200, "=" &amp; BI$1) + COUNTIFS(rutas!$C$3:$C$200, "=" &amp; BI$1, rutas!$D$3:$D$200, "=" &amp; $A47)&gt; 0, 1, 0)</f>
        <v>0</v>
      </c>
      <c r="BJ47" s="24">
        <f> IF(COUNTIFS(rutas!$C$3:$C$200, "=" &amp; $A47, rutas!$D$3:$D$200, "=" &amp; BJ$1) + COUNTIFS(rutas!$C$3:$C$200, "=" &amp; BJ$1, rutas!$D$3:$D$200, "=" &amp; $A47)&gt; 0, 1, 0)</f>
        <v>0</v>
      </c>
      <c r="BK47" s="24">
        <f> IF(COUNTIFS(rutas!$C$3:$C$200, "=" &amp; $A47, rutas!$D$3:$D$200, "=" &amp; BK$1) + COUNTIFS(rutas!$C$3:$C$200, "=" &amp; BK$1, rutas!$D$3:$D$200, "=" &amp; $A47)&gt; 0, 1, 0)</f>
        <v>0</v>
      </c>
      <c r="BL47" s="24">
        <f> IF(COUNTIFS(rutas!$C$3:$C$200, "=" &amp; $A47, rutas!$D$3:$D$200, "=" &amp; BL$1) + COUNTIFS(rutas!$C$3:$C$200, "=" &amp; BL$1, rutas!$D$3:$D$200, "=" &amp; $A47)&gt; 0, 1, 0)</f>
        <v>0</v>
      </c>
    </row>
    <row r="48">
      <c r="A48" s="21" t="s">
        <v>51</v>
      </c>
      <c r="B48" s="24">
        <f> IF(COUNTIFS(rutas!$C$3:$C$200, "=" &amp; $A48, rutas!$D$3:$D$200, "=" &amp; B$1) + COUNTIFS(rutas!$C$3:$C$200, "=" &amp; B$1, rutas!$D$3:$D$200, "=" &amp; $A48)&gt; 0, 1, 0)</f>
        <v>0</v>
      </c>
      <c r="C48" s="24">
        <f> IF(COUNTIFS(rutas!$C$3:$C$200, "=" &amp; $A48, rutas!$D$3:$D$200, "=" &amp; C$1) + COUNTIFS(rutas!$C$3:$C$200, "=" &amp; C$1, rutas!$D$3:$D$200, "=" &amp; $A48)&gt; 0, 1, 0)</f>
        <v>0</v>
      </c>
      <c r="D48" s="24">
        <f> IF(COUNTIFS(rutas!$C$3:$C$200, "=" &amp; $A48, rutas!$D$3:$D$200, "=" &amp; D$1) + COUNTIFS(rutas!$C$3:$C$200, "=" &amp; D$1, rutas!$D$3:$D$200, "=" &amp; $A48)&gt; 0, 1, 0)</f>
        <v>0</v>
      </c>
      <c r="E48" s="24">
        <f> IF(COUNTIFS(rutas!$C$3:$C$200, "=" &amp; $A48, rutas!$D$3:$D$200, "=" &amp; E$1) + COUNTIFS(rutas!$C$3:$C$200, "=" &amp; E$1, rutas!$D$3:$D$200, "=" &amp; $A48)&gt; 0, 1, 0)</f>
        <v>0</v>
      </c>
      <c r="F48" s="24">
        <f> IF(COUNTIFS(rutas!$C$3:$C$200, "=" &amp; $A48, rutas!$D$3:$D$200, "=" &amp; F$1) + COUNTIFS(rutas!$C$3:$C$200, "=" &amp; F$1, rutas!$D$3:$D$200, "=" &amp; $A48)&gt; 0, 1, 0)</f>
        <v>0</v>
      </c>
      <c r="G48" s="24">
        <f> IF(COUNTIFS(rutas!$C$3:$C$200, "=" &amp; $A48, rutas!$D$3:$D$200, "=" &amp; G$1) + COUNTIFS(rutas!$C$3:$C$200, "=" &amp; G$1, rutas!$D$3:$D$200, "=" &amp; $A48)&gt; 0, 1, 0)</f>
        <v>0</v>
      </c>
      <c r="H48" s="24">
        <f> IF(COUNTIFS(rutas!$C$3:$C$200, "=" &amp; $A48, rutas!$D$3:$D$200, "=" &amp; H$1) + COUNTIFS(rutas!$C$3:$C$200, "=" &amp; H$1, rutas!$D$3:$D$200, "=" &amp; $A48)&gt; 0, 1, 0)</f>
        <v>0</v>
      </c>
      <c r="I48" s="24">
        <f> IF(COUNTIFS(rutas!$C$3:$C$200, "=" &amp; $A48, rutas!$D$3:$D$200, "=" &amp; I$1) + COUNTIFS(rutas!$C$3:$C$200, "=" &amp; I$1, rutas!$D$3:$D$200, "=" &amp; $A48)&gt; 0, 1, 0)</f>
        <v>1</v>
      </c>
      <c r="J48" s="24">
        <f> IF(COUNTIFS(rutas!$C$3:$C$200, "=" &amp; $A48, rutas!$D$3:$D$200, "=" &amp; J$1) + COUNTIFS(rutas!$C$3:$C$200, "=" &amp; J$1, rutas!$D$3:$D$200, "=" &amp; $A48)&gt; 0, 1, 0)</f>
        <v>0</v>
      </c>
      <c r="K48" s="24">
        <f> IF(COUNTIFS(rutas!$C$3:$C$200, "=" &amp; $A48, rutas!$D$3:$D$200, "=" &amp; K$1) + COUNTIFS(rutas!$C$3:$C$200, "=" &amp; K$1, rutas!$D$3:$D$200, "=" &amp; $A48)&gt; 0, 1, 0)</f>
        <v>0</v>
      </c>
      <c r="L48" s="24">
        <f> IF(COUNTIFS(rutas!$C$3:$C$200, "=" &amp; $A48, rutas!$D$3:$D$200, "=" &amp; L$1) + COUNTIFS(rutas!$C$3:$C$200, "=" &amp; L$1, rutas!$D$3:$D$200, "=" &amp; $A48)&gt; 0, 1, 0)</f>
        <v>0</v>
      </c>
      <c r="M48" s="24">
        <f> IF(COUNTIFS(rutas!$C$3:$C$200, "=" &amp; $A48, rutas!$D$3:$D$200, "=" &amp; M$1) + COUNTIFS(rutas!$C$3:$C$200, "=" &amp; M$1, rutas!$D$3:$D$200, "=" &amp; $A48)&gt; 0, 1, 0)</f>
        <v>0</v>
      </c>
      <c r="N48" s="24">
        <f> IF(COUNTIFS(rutas!$C$3:$C$200, "=" &amp; $A48, rutas!$D$3:$D$200, "=" &amp; N$1) + COUNTIFS(rutas!$C$3:$C$200, "=" &amp; N$1, rutas!$D$3:$D$200, "=" &amp; $A48)&gt; 0, 1, 0)</f>
        <v>0</v>
      </c>
      <c r="O48" s="24">
        <f> IF(COUNTIFS(rutas!$C$3:$C$200, "=" &amp; $A48, rutas!$D$3:$D$200, "=" &amp; O$1) + COUNTIFS(rutas!$C$3:$C$200, "=" &amp; O$1, rutas!$D$3:$D$200, "=" &amp; $A48)&gt; 0, 1, 0)</f>
        <v>0</v>
      </c>
      <c r="P48" s="24">
        <f> IF(COUNTIFS(rutas!$C$3:$C$200, "=" &amp; $A48, rutas!$D$3:$D$200, "=" &amp; P$1) + COUNTIFS(rutas!$C$3:$C$200, "=" &amp; P$1, rutas!$D$3:$D$200, "=" &amp; $A48)&gt; 0, 1, 0)</f>
        <v>0</v>
      </c>
      <c r="Q48" s="24">
        <f> IF(COUNTIFS(rutas!$C$3:$C$200, "=" &amp; $A48, rutas!$D$3:$D$200, "=" &amp; Q$1) + COUNTIFS(rutas!$C$3:$C$200, "=" &amp; Q$1, rutas!$D$3:$D$200, "=" &amp; $A48)&gt; 0, 1, 0)</f>
        <v>0</v>
      </c>
      <c r="R48" s="24">
        <f> IF(COUNTIFS(rutas!$C$3:$C$200, "=" &amp; $A48, rutas!$D$3:$D$200, "=" &amp; R$1) + COUNTIFS(rutas!$C$3:$C$200, "=" &amp; R$1, rutas!$D$3:$D$200, "=" &amp; $A48)&gt; 0, 1, 0)</f>
        <v>0</v>
      </c>
      <c r="S48" s="24">
        <f> IF(COUNTIFS(rutas!$C$3:$C$200, "=" &amp; $A48, rutas!$D$3:$D$200, "=" &amp; S$1) + COUNTIFS(rutas!$C$3:$C$200, "=" &amp; S$1, rutas!$D$3:$D$200, "=" &amp; $A48)&gt; 0, 1, 0)</f>
        <v>0</v>
      </c>
      <c r="T48" s="24">
        <f> IF(COUNTIFS(rutas!$C$3:$C$200, "=" &amp; $A48, rutas!$D$3:$D$200, "=" &amp; T$1) + COUNTIFS(rutas!$C$3:$C$200, "=" &amp; T$1, rutas!$D$3:$D$200, "=" &amp; $A48)&gt; 0, 1, 0)</f>
        <v>0</v>
      </c>
      <c r="U48" s="24">
        <f> IF(COUNTIFS(rutas!$C$3:$C$200, "=" &amp; $A48, rutas!$D$3:$D$200, "=" &amp; U$1) + COUNTIFS(rutas!$C$3:$C$200, "=" &amp; U$1, rutas!$D$3:$D$200, "=" &amp; $A48)&gt; 0, 1, 0)</f>
        <v>0</v>
      </c>
      <c r="V48" s="24">
        <f> IF(COUNTIFS(rutas!$C$3:$C$200, "=" &amp; $A48, rutas!$D$3:$D$200, "=" &amp; V$1) + COUNTIFS(rutas!$C$3:$C$200, "=" &amp; V$1, rutas!$D$3:$D$200, "=" &amp; $A48)&gt; 0, 1, 0)</f>
        <v>0</v>
      </c>
      <c r="W48" s="24">
        <f> IF(COUNTIFS(rutas!$C$3:$C$200, "=" &amp; $A48, rutas!$D$3:$D$200, "=" &amp; W$1) + COUNTIFS(rutas!$C$3:$C$200, "=" &amp; W$1, rutas!$D$3:$D$200, "=" &amp; $A48)&gt; 0, 1, 0)</f>
        <v>0</v>
      </c>
      <c r="X48" s="24">
        <f> IF(COUNTIFS(rutas!$C$3:$C$200, "=" &amp; $A48, rutas!$D$3:$D$200, "=" &amp; X$1) + COUNTIFS(rutas!$C$3:$C$200, "=" &amp; X$1, rutas!$D$3:$D$200, "=" &amp; $A48)&gt; 0, 1, 0)</f>
        <v>0</v>
      </c>
      <c r="Y48" s="24">
        <f> IF(COUNTIFS(rutas!$C$3:$C$200, "=" &amp; $A48, rutas!$D$3:$D$200, "=" &amp; Y$1) + COUNTIFS(rutas!$C$3:$C$200, "=" &amp; Y$1, rutas!$D$3:$D$200, "=" &amp; $A48)&gt; 0, 1, 0)</f>
        <v>0</v>
      </c>
      <c r="Z48" s="24">
        <f> IF(COUNTIFS(rutas!$C$3:$C$200, "=" &amp; $A48, rutas!$D$3:$D$200, "=" &amp; Z$1) + COUNTIFS(rutas!$C$3:$C$200, "=" &amp; Z$1, rutas!$D$3:$D$200, "=" &amp; $A48)&gt; 0, 1, 0)</f>
        <v>0</v>
      </c>
      <c r="AA48" s="24">
        <f> IF(COUNTIFS(rutas!$C$3:$C$200, "=" &amp; $A48, rutas!$D$3:$D$200, "=" &amp; AA$1) + COUNTIFS(rutas!$C$3:$C$200, "=" &amp; AA$1, rutas!$D$3:$D$200, "=" &amp; $A48)&gt; 0, 1, 0)</f>
        <v>0</v>
      </c>
      <c r="AB48" s="24">
        <f> IF(COUNTIFS(rutas!$C$3:$C$200, "=" &amp; $A48, rutas!$D$3:$D$200, "=" &amp; AB$1) + COUNTIFS(rutas!$C$3:$C$200, "=" &amp; AB$1, rutas!$D$3:$D$200, "=" &amp; $A48)&gt; 0, 1, 0)</f>
        <v>0</v>
      </c>
      <c r="AC48" s="24">
        <f> IF(COUNTIFS(rutas!$C$3:$C$200, "=" &amp; $A48, rutas!$D$3:$D$200, "=" &amp; AC$1) + COUNTIFS(rutas!$C$3:$C$200, "=" &amp; AC$1, rutas!$D$3:$D$200, "=" &amp; $A48)&gt; 0, 1, 0)</f>
        <v>0</v>
      </c>
      <c r="AD48" s="24">
        <f> IF(COUNTIFS(rutas!$C$3:$C$200, "=" &amp; $A48, rutas!$D$3:$D$200, "=" &amp; AD$1) + COUNTIFS(rutas!$C$3:$C$200, "=" &amp; AD$1, rutas!$D$3:$D$200, "=" &amp; $A48)&gt; 0, 1, 0)</f>
        <v>0</v>
      </c>
      <c r="AE48" s="24">
        <f> IF(COUNTIFS(rutas!$C$3:$C$200, "=" &amp; $A48, rutas!$D$3:$D$200, "=" &amp; AE$1) + COUNTIFS(rutas!$C$3:$C$200, "=" &amp; AE$1, rutas!$D$3:$D$200, "=" &amp; $A48)&gt; 0, 1, 0)</f>
        <v>0</v>
      </c>
      <c r="AF48" s="24">
        <f> IF(COUNTIFS(rutas!$C$3:$C$200, "=" &amp; $A48, rutas!$D$3:$D$200, "=" &amp; AF$1) + COUNTIFS(rutas!$C$3:$C$200, "=" &amp; AF$1, rutas!$D$3:$D$200, "=" &amp; $A48)&gt; 0, 1, 0)</f>
        <v>0</v>
      </c>
      <c r="AG48" s="24">
        <f> IF(COUNTIFS(rutas!$C$3:$C$200, "=" &amp; $A48, rutas!$D$3:$D$200, "=" &amp; AG$1) + COUNTIFS(rutas!$C$3:$C$200, "=" &amp; AG$1, rutas!$D$3:$D$200, "=" &amp; $A48)&gt; 0, 1, 0)</f>
        <v>0</v>
      </c>
      <c r="AH48" s="24">
        <f> IF(COUNTIFS(rutas!$C$3:$C$200, "=" &amp; $A48, rutas!$D$3:$D$200, "=" &amp; AH$1) + COUNTIFS(rutas!$C$3:$C$200, "=" &amp; AH$1, rutas!$D$3:$D$200, "=" &amp; $A48)&gt; 0, 1, 0)</f>
        <v>0</v>
      </c>
      <c r="AI48" s="24">
        <f> IF(COUNTIFS(rutas!$C$3:$C$200, "=" &amp; $A48, rutas!$D$3:$D$200, "=" &amp; AI$1) + COUNTIFS(rutas!$C$3:$C$200, "=" &amp; AI$1, rutas!$D$3:$D$200, "=" &amp; $A48)&gt; 0, 1, 0)</f>
        <v>0</v>
      </c>
      <c r="AJ48" s="24">
        <f> IF(COUNTIFS(rutas!$C$3:$C$200, "=" &amp; $A48, rutas!$D$3:$D$200, "=" &amp; AJ$1) + COUNTIFS(rutas!$C$3:$C$200, "=" &amp; AJ$1, rutas!$D$3:$D$200, "=" &amp; $A48)&gt; 0, 1, 0)</f>
        <v>0</v>
      </c>
      <c r="AK48" s="24">
        <f> IF(COUNTIFS(rutas!$C$3:$C$200, "=" &amp; $A48, rutas!$D$3:$D$200, "=" &amp; AK$1) + COUNTIFS(rutas!$C$3:$C$200, "=" &amp; AK$1, rutas!$D$3:$D$200, "=" &amp; $A48)&gt; 0, 1, 0)</f>
        <v>0</v>
      </c>
      <c r="AL48" s="24">
        <f> IF(COUNTIFS(rutas!$C$3:$C$200, "=" &amp; $A48, rutas!$D$3:$D$200, "=" &amp; AL$1) + COUNTIFS(rutas!$C$3:$C$200, "=" &amp; AL$1, rutas!$D$3:$D$200, "=" &amp; $A48)&gt; 0, 1, 0)</f>
        <v>0</v>
      </c>
      <c r="AM48" s="24">
        <f> IF(COUNTIFS(rutas!$C$3:$C$200, "=" &amp; $A48, rutas!$D$3:$D$200, "=" &amp; AM$1) + COUNTIFS(rutas!$C$3:$C$200, "=" &amp; AM$1, rutas!$D$3:$D$200, "=" &amp; $A48)&gt; 0, 1, 0)</f>
        <v>0</v>
      </c>
      <c r="AN48" s="24">
        <f> IF(COUNTIFS(rutas!$C$3:$C$200, "=" &amp; $A48, rutas!$D$3:$D$200, "=" &amp; AN$1) + COUNTIFS(rutas!$C$3:$C$200, "=" &amp; AN$1, rutas!$D$3:$D$200, "=" &amp; $A48)&gt; 0, 1, 0)</f>
        <v>0</v>
      </c>
      <c r="AO48" s="24">
        <f> IF(COUNTIFS(rutas!$C$3:$C$200, "=" &amp; $A48, rutas!$D$3:$D$200, "=" &amp; AO$1) + COUNTIFS(rutas!$C$3:$C$200, "=" &amp; AO$1, rutas!$D$3:$D$200, "=" &amp; $A48)&gt; 0, 1, 0)</f>
        <v>0</v>
      </c>
      <c r="AP48" s="24">
        <f> IF(COUNTIFS(rutas!$C$3:$C$200, "=" &amp; $A48, rutas!$D$3:$D$200, "=" &amp; AP$1) + COUNTIFS(rutas!$C$3:$C$200, "=" &amp; AP$1, rutas!$D$3:$D$200, "=" &amp; $A48)&gt; 0, 1, 0)</f>
        <v>0</v>
      </c>
      <c r="AQ48" s="24">
        <f> IF(COUNTIFS(rutas!$C$3:$C$200, "=" &amp; $A48, rutas!$D$3:$D$200, "=" &amp; AQ$1) + COUNTIFS(rutas!$C$3:$C$200, "=" &amp; AQ$1, rutas!$D$3:$D$200, "=" &amp; $A48)&gt; 0, 1, 0)</f>
        <v>0</v>
      </c>
      <c r="AR48" s="24">
        <f> IF(COUNTIFS(rutas!$C$3:$C$200, "=" &amp; $A48, rutas!$D$3:$D$200, "=" &amp; AR$1) + COUNTIFS(rutas!$C$3:$C$200, "=" &amp; AR$1, rutas!$D$3:$D$200, "=" &amp; $A48)&gt; 0, 1, 0)</f>
        <v>0</v>
      </c>
      <c r="AS48" s="24">
        <f> IF(COUNTIFS(rutas!$C$3:$C$200, "=" &amp; $A48, rutas!$D$3:$D$200, "=" &amp; AS$1) + COUNTIFS(rutas!$C$3:$C$200, "=" &amp; AS$1, rutas!$D$3:$D$200, "=" &amp; $A48)&gt; 0, 1, 0)</f>
        <v>0</v>
      </c>
      <c r="AT48" s="24">
        <f> IF(COUNTIFS(rutas!$C$3:$C$200, "=" &amp; $A48, rutas!$D$3:$D$200, "=" &amp; AT$1) + COUNTIFS(rutas!$C$3:$C$200, "=" &amp; AT$1, rutas!$D$3:$D$200, "=" &amp; $A48)&gt; 0, 1, 0)</f>
        <v>0</v>
      </c>
      <c r="AU48" s="24">
        <f> IF(COUNTIFS(rutas!$C$3:$C$200, "=" &amp; $A48, rutas!$D$3:$D$200, "=" &amp; AU$1) + COUNTIFS(rutas!$C$3:$C$200, "=" &amp; AU$1, rutas!$D$3:$D$200, "=" &amp; $A48)&gt; 0, 1, 0)</f>
        <v>0</v>
      </c>
      <c r="AV48" s="24">
        <f> IF(COUNTIFS(rutas!$C$3:$C$200, "=" &amp; $A48, rutas!$D$3:$D$200, "=" &amp; AV$1) + COUNTIFS(rutas!$C$3:$C$200, "=" &amp; AV$1, rutas!$D$3:$D$200, "=" &amp; $A48)&gt; 0, 1, 0)</f>
        <v>0</v>
      </c>
      <c r="AW48" s="24">
        <f> IF(COUNTIFS(rutas!$C$3:$C$200, "=" &amp; $A48, rutas!$D$3:$D$200, "=" &amp; AW$1) + COUNTIFS(rutas!$C$3:$C$200, "=" &amp; AW$1, rutas!$D$3:$D$200, "=" &amp; $A48)&gt; 0, 1, 0)</f>
        <v>0</v>
      </c>
      <c r="AX48" s="24">
        <f> IF(COUNTIFS(rutas!$C$3:$C$200, "=" &amp; $A48, rutas!$D$3:$D$200, "=" &amp; AX$1) + COUNTIFS(rutas!$C$3:$C$200, "=" &amp; AX$1, rutas!$D$3:$D$200, "=" &amp; $A48)&gt; 0, 1, 0)</f>
        <v>0</v>
      </c>
      <c r="AY48" s="24">
        <f> IF(COUNTIFS(rutas!$C$3:$C$200, "=" &amp; $A48, rutas!$D$3:$D$200, "=" &amp; AY$1) + COUNTIFS(rutas!$C$3:$C$200, "=" &amp; AY$1, rutas!$D$3:$D$200, "=" &amp; $A48)&gt; 0, 1, 0)</f>
        <v>0</v>
      </c>
      <c r="AZ48" s="24">
        <f> IF(COUNTIFS(rutas!$C$3:$C$200, "=" &amp; $A48, rutas!$D$3:$D$200, "=" &amp; AZ$1) + COUNTIFS(rutas!$C$3:$C$200, "=" &amp; AZ$1, rutas!$D$3:$D$200, "=" &amp; $A48)&gt; 0, 1, 0)</f>
        <v>0</v>
      </c>
      <c r="BA48" s="24">
        <f> IF(COUNTIFS(rutas!$C$3:$C$200, "=" &amp; $A48, rutas!$D$3:$D$200, "=" &amp; BA$1) + COUNTIFS(rutas!$C$3:$C$200, "=" &amp; BA$1, rutas!$D$3:$D$200, "=" &amp; $A48)&gt; 0, 1, 0)</f>
        <v>0</v>
      </c>
      <c r="BB48" s="24">
        <f> IF(COUNTIFS(rutas!$C$3:$C$200, "=" &amp; $A48, rutas!$D$3:$D$200, "=" &amp; BB$1) + COUNTIFS(rutas!$C$3:$C$200, "=" &amp; BB$1, rutas!$D$3:$D$200, "=" &amp; $A48)&gt; 0, 1, 0)</f>
        <v>0</v>
      </c>
      <c r="BC48" s="24">
        <f> IF(COUNTIFS(rutas!$C$3:$C$200, "=" &amp; $A48, rutas!$D$3:$D$200, "=" &amp; BC$1) + COUNTIFS(rutas!$C$3:$C$200, "=" &amp; BC$1, rutas!$D$3:$D$200, "=" &amp; $A48)&gt; 0, 1, 0)</f>
        <v>0</v>
      </c>
      <c r="BD48" s="24">
        <f> IF(COUNTIFS(rutas!$C$3:$C$200, "=" &amp; $A48, rutas!$D$3:$D$200, "=" &amp; BD$1) + COUNTIFS(rutas!$C$3:$C$200, "=" &amp; BD$1, rutas!$D$3:$D$200, "=" &amp; $A48)&gt; 0, 1, 0)</f>
        <v>0</v>
      </c>
      <c r="BE48" s="24">
        <f> IF(COUNTIFS(rutas!$C$3:$C$200, "=" &amp; $A48, rutas!$D$3:$D$200, "=" &amp; BE$1) + COUNTIFS(rutas!$C$3:$C$200, "=" &amp; BE$1, rutas!$D$3:$D$200, "=" &amp; $A48)&gt; 0, 1, 0)</f>
        <v>0</v>
      </c>
      <c r="BF48" s="24">
        <f> IF(COUNTIFS(rutas!$C$3:$C$200, "=" &amp; $A48, rutas!$D$3:$D$200, "=" &amp; BF$1) + COUNTIFS(rutas!$C$3:$C$200, "=" &amp; BF$1, rutas!$D$3:$D$200, "=" &amp; $A48)&gt; 0, 1, 0)</f>
        <v>1</v>
      </c>
      <c r="BG48" s="24">
        <f> IF(COUNTIFS(rutas!$C$3:$C$200, "=" &amp; $A48, rutas!$D$3:$D$200, "=" &amp; BG$1) + COUNTIFS(rutas!$C$3:$C$200, "=" &amp; BG$1, rutas!$D$3:$D$200, "=" &amp; $A48)&gt; 0, 1, 0)</f>
        <v>0</v>
      </c>
      <c r="BH48" s="24">
        <f> IF(COUNTIFS(rutas!$C$3:$C$200, "=" &amp; $A48, rutas!$D$3:$D$200, "=" &amp; BH$1) + COUNTIFS(rutas!$C$3:$C$200, "=" &amp; BH$1, rutas!$D$3:$D$200, "=" &amp; $A48)&gt; 0, 1, 0)</f>
        <v>0</v>
      </c>
      <c r="BI48" s="24">
        <f> IF(COUNTIFS(rutas!$C$3:$C$200, "=" &amp; $A48, rutas!$D$3:$D$200, "=" &amp; BI$1) + COUNTIFS(rutas!$C$3:$C$200, "=" &amp; BI$1, rutas!$D$3:$D$200, "=" &amp; $A48)&gt; 0, 1, 0)</f>
        <v>0</v>
      </c>
      <c r="BJ48" s="24">
        <f> IF(COUNTIFS(rutas!$C$3:$C$200, "=" &amp; $A48, rutas!$D$3:$D$200, "=" &amp; BJ$1) + COUNTIFS(rutas!$C$3:$C$200, "=" &amp; BJ$1, rutas!$D$3:$D$200, "=" &amp; $A48)&gt; 0, 1, 0)</f>
        <v>0</v>
      </c>
      <c r="BK48" s="24">
        <f> IF(COUNTIFS(rutas!$C$3:$C$200, "=" &amp; $A48, rutas!$D$3:$D$200, "=" &amp; BK$1) + COUNTIFS(rutas!$C$3:$C$200, "=" &amp; BK$1, rutas!$D$3:$D$200, "=" &amp; $A48)&gt; 0, 1, 0)</f>
        <v>0</v>
      </c>
      <c r="BL48" s="24">
        <f> IF(COUNTIFS(rutas!$C$3:$C$200, "=" &amp; $A48, rutas!$D$3:$D$200, "=" &amp; BL$1) + COUNTIFS(rutas!$C$3:$C$200, "=" &amp; BL$1, rutas!$D$3:$D$200, "=" &amp; $A48)&gt; 0, 1, 0)</f>
        <v>0</v>
      </c>
    </row>
    <row r="49">
      <c r="A49" s="21" t="s">
        <v>52</v>
      </c>
      <c r="B49" s="24">
        <f> IF(COUNTIFS(rutas!$C$3:$C$200, "=" &amp; $A49, rutas!$D$3:$D$200, "=" &amp; B$1) + COUNTIFS(rutas!$C$3:$C$200, "=" &amp; B$1, rutas!$D$3:$D$200, "=" &amp; $A49)&gt; 0, 1, 0)</f>
        <v>0</v>
      </c>
      <c r="C49" s="24">
        <f> IF(COUNTIFS(rutas!$C$3:$C$200, "=" &amp; $A49, rutas!$D$3:$D$200, "=" &amp; C$1) + COUNTIFS(rutas!$C$3:$C$200, "=" &amp; C$1, rutas!$D$3:$D$200, "=" &amp; $A49)&gt; 0, 1, 0)</f>
        <v>0</v>
      </c>
      <c r="D49" s="24">
        <f> IF(COUNTIFS(rutas!$C$3:$C$200, "=" &amp; $A49, rutas!$D$3:$D$200, "=" &amp; D$1) + COUNTIFS(rutas!$C$3:$C$200, "=" &amp; D$1, rutas!$D$3:$D$200, "=" &amp; $A49)&gt; 0, 1, 0)</f>
        <v>0</v>
      </c>
      <c r="E49" s="24">
        <f> IF(COUNTIFS(rutas!$C$3:$C$200, "=" &amp; $A49, rutas!$D$3:$D$200, "=" &amp; E$1) + COUNTIFS(rutas!$C$3:$C$200, "=" &amp; E$1, rutas!$D$3:$D$200, "=" &amp; $A49)&gt; 0, 1, 0)</f>
        <v>0</v>
      </c>
      <c r="F49" s="24">
        <f> IF(COUNTIFS(rutas!$C$3:$C$200, "=" &amp; $A49, rutas!$D$3:$D$200, "=" &amp; F$1) + COUNTIFS(rutas!$C$3:$C$200, "=" &amp; F$1, rutas!$D$3:$D$200, "=" &amp; $A49)&gt; 0, 1, 0)</f>
        <v>0</v>
      </c>
      <c r="G49" s="24">
        <f> IF(COUNTIFS(rutas!$C$3:$C$200, "=" &amp; $A49, rutas!$D$3:$D$200, "=" &amp; G$1) + COUNTIFS(rutas!$C$3:$C$200, "=" &amp; G$1, rutas!$D$3:$D$200, "=" &amp; $A49)&gt; 0, 1, 0)</f>
        <v>0</v>
      </c>
      <c r="H49" s="24">
        <f> IF(COUNTIFS(rutas!$C$3:$C$200, "=" &amp; $A49, rutas!$D$3:$D$200, "=" &amp; H$1) + COUNTIFS(rutas!$C$3:$C$200, "=" &amp; H$1, rutas!$D$3:$D$200, "=" &amp; $A49)&gt; 0, 1, 0)</f>
        <v>0</v>
      </c>
      <c r="I49" s="24">
        <f> IF(COUNTIFS(rutas!$C$3:$C$200, "=" &amp; $A49, rutas!$D$3:$D$200, "=" &amp; I$1) + COUNTIFS(rutas!$C$3:$C$200, "=" &amp; I$1, rutas!$D$3:$D$200, "=" &amp; $A49)&gt; 0, 1, 0)</f>
        <v>0</v>
      </c>
      <c r="J49" s="24">
        <f> IF(COUNTIFS(rutas!$C$3:$C$200, "=" &amp; $A49, rutas!$D$3:$D$200, "=" &amp; J$1) + COUNTIFS(rutas!$C$3:$C$200, "=" &amp; J$1, rutas!$D$3:$D$200, "=" &amp; $A49)&gt; 0, 1, 0)</f>
        <v>0</v>
      </c>
      <c r="K49" s="24">
        <f> IF(COUNTIFS(rutas!$C$3:$C$200, "=" &amp; $A49, rutas!$D$3:$D$200, "=" &amp; K$1) + COUNTIFS(rutas!$C$3:$C$200, "=" &amp; K$1, rutas!$D$3:$D$200, "=" &amp; $A49)&gt; 0, 1, 0)</f>
        <v>0</v>
      </c>
      <c r="L49" s="24">
        <f> IF(COUNTIFS(rutas!$C$3:$C$200, "=" &amp; $A49, rutas!$D$3:$D$200, "=" &amp; L$1) + COUNTIFS(rutas!$C$3:$C$200, "=" &amp; L$1, rutas!$D$3:$D$200, "=" &amp; $A49)&gt; 0, 1, 0)</f>
        <v>0</v>
      </c>
      <c r="M49" s="24">
        <f> IF(COUNTIFS(rutas!$C$3:$C$200, "=" &amp; $A49, rutas!$D$3:$D$200, "=" &amp; M$1) + COUNTIFS(rutas!$C$3:$C$200, "=" &amp; M$1, rutas!$D$3:$D$200, "=" &amp; $A49)&gt; 0, 1, 0)</f>
        <v>0</v>
      </c>
      <c r="N49" s="24">
        <f> IF(COUNTIFS(rutas!$C$3:$C$200, "=" &amp; $A49, rutas!$D$3:$D$200, "=" &amp; N$1) + COUNTIFS(rutas!$C$3:$C$200, "=" &amp; N$1, rutas!$D$3:$D$200, "=" &amp; $A49)&gt; 0, 1, 0)</f>
        <v>0</v>
      </c>
      <c r="O49" s="24">
        <f> IF(COUNTIFS(rutas!$C$3:$C$200, "=" &amp; $A49, rutas!$D$3:$D$200, "=" &amp; O$1) + COUNTIFS(rutas!$C$3:$C$200, "=" &amp; O$1, rutas!$D$3:$D$200, "=" &amp; $A49)&gt; 0, 1, 0)</f>
        <v>0</v>
      </c>
      <c r="P49" s="24">
        <f> IF(COUNTIFS(rutas!$C$3:$C$200, "=" &amp; $A49, rutas!$D$3:$D$200, "=" &amp; P$1) + COUNTIFS(rutas!$C$3:$C$200, "=" &amp; P$1, rutas!$D$3:$D$200, "=" &amp; $A49)&gt; 0, 1, 0)</f>
        <v>0</v>
      </c>
      <c r="Q49" s="24">
        <f> IF(COUNTIFS(rutas!$C$3:$C$200, "=" &amp; $A49, rutas!$D$3:$D$200, "=" &amp; Q$1) + COUNTIFS(rutas!$C$3:$C$200, "=" &amp; Q$1, rutas!$D$3:$D$200, "=" &amp; $A49)&gt; 0, 1, 0)</f>
        <v>0</v>
      </c>
      <c r="R49" s="24">
        <f> IF(COUNTIFS(rutas!$C$3:$C$200, "=" &amp; $A49, rutas!$D$3:$D$200, "=" &amp; R$1) + COUNTIFS(rutas!$C$3:$C$200, "=" &amp; R$1, rutas!$D$3:$D$200, "=" &amp; $A49)&gt; 0, 1, 0)</f>
        <v>0</v>
      </c>
      <c r="S49" s="24">
        <f> IF(COUNTIFS(rutas!$C$3:$C$200, "=" &amp; $A49, rutas!$D$3:$D$200, "=" &amp; S$1) + COUNTIFS(rutas!$C$3:$C$200, "=" &amp; S$1, rutas!$D$3:$D$200, "=" &amp; $A49)&gt; 0, 1, 0)</f>
        <v>0</v>
      </c>
      <c r="T49" s="24">
        <f> IF(COUNTIFS(rutas!$C$3:$C$200, "=" &amp; $A49, rutas!$D$3:$D$200, "=" &amp; T$1) + COUNTIFS(rutas!$C$3:$C$200, "=" &amp; T$1, rutas!$D$3:$D$200, "=" &amp; $A49)&gt; 0, 1, 0)</f>
        <v>0</v>
      </c>
      <c r="U49" s="24">
        <f> IF(COUNTIFS(rutas!$C$3:$C$200, "=" &amp; $A49, rutas!$D$3:$D$200, "=" &amp; U$1) + COUNTIFS(rutas!$C$3:$C$200, "=" &amp; U$1, rutas!$D$3:$D$200, "=" &amp; $A49)&gt; 0, 1, 0)</f>
        <v>0</v>
      </c>
      <c r="V49" s="24">
        <f> IF(COUNTIFS(rutas!$C$3:$C$200, "=" &amp; $A49, rutas!$D$3:$D$200, "=" &amp; V$1) + COUNTIFS(rutas!$C$3:$C$200, "=" &amp; V$1, rutas!$D$3:$D$200, "=" &amp; $A49)&gt; 0, 1, 0)</f>
        <v>0</v>
      </c>
      <c r="W49" s="24">
        <f> IF(COUNTIFS(rutas!$C$3:$C$200, "=" &amp; $A49, rutas!$D$3:$D$200, "=" &amp; W$1) + COUNTIFS(rutas!$C$3:$C$200, "=" &amp; W$1, rutas!$D$3:$D$200, "=" &amp; $A49)&gt; 0, 1, 0)</f>
        <v>0</v>
      </c>
      <c r="X49" s="24">
        <f> IF(COUNTIFS(rutas!$C$3:$C$200, "=" &amp; $A49, rutas!$D$3:$D$200, "=" &amp; X$1) + COUNTIFS(rutas!$C$3:$C$200, "=" &amp; X$1, rutas!$D$3:$D$200, "=" &amp; $A49)&gt; 0, 1, 0)</f>
        <v>0</v>
      </c>
      <c r="Y49" s="24">
        <f> IF(COUNTIFS(rutas!$C$3:$C$200, "=" &amp; $A49, rutas!$D$3:$D$200, "=" &amp; Y$1) + COUNTIFS(rutas!$C$3:$C$200, "=" &amp; Y$1, rutas!$D$3:$D$200, "=" &amp; $A49)&gt; 0, 1, 0)</f>
        <v>0</v>
      </c>
      <c r="Z49" s="24">
        <f> IF(COUNTIFS(rutas!$C$3:$C$200, "=" &amp; $A49, rutas!$D$3:$D$200, "=" &amp; Z$1) + COUNTIFS(rutas!$C$3:$C$200, "=" &amp; Z$1, rutas!$D$3:$D$200, "=" &amp; $A49)&gt; 0, 1, 0)</f>
        <v>0</v>
      </c>
      <c r="AA49" s="24">
        <f> IF(COUNTIFS(rutas!$C$3:$C$200, "=" &amp; $A49, rutas!$D$3:$D$200, "=" &amp; AA$1) + COUNTIFS(rutas!$C$3:$C$200, "=" &amp; AA$1, rutas!$D$3:$D$200, "=" &amp; $A49)&gt; 0, 1, 0)</f>
        <v>0</v>
      </c>
      <c r="AB49" s="24">
        <f> IF(COUNTIFS(rutas!$C$3:$C$200, "=" &amp; $A49, rutas!$D$3:$D$200, "=" &amp; AB$1) + COUNTIFS(rutas!$C$3:$C$200, "=" &amp; AB$1, rutas!$D$3:$D$200, "=" &amp; $A49)&gt; 0, 1, 0)</f>
        <v>0</v>
      </c>
      <c r="AC49" s="24">
        <f> IF(COUNTIFS(rutas!$C$3:$C$200, "=" &amp; $A49, rutas!$D$3:$D$200, "=" &amp; AC$1) + COUNTIFS(rutas!$C$3:$C$200, "=" &amp; AC$1, rutas!$D$3:$D$200, "=" &amp; $A49)&gt; 0, 1, 0)</f>
        <v>0</v>
      </c>
      <c r="AD49" s="24">
        <f> IF(COUNTIFS(rutas!$C$3:$C$200, "=" &amp; $A49, rutas!$D$3:$D$200, "=" &amp; AD$1) + COUNTIFS(rutas!$C$3:$C$200, "=" &amp; AD$1, rutas!$D$3:$D$200, "=" &amp; $A49)&gt; 0, 1, 0)</f>
        <v>0</v>
      </c>
      <c r="AE49" s="24">
        <f> IF(COUNTIFS(rutas!$C$3:$C$200, "=" &amp; $A49, rutas!$D$3:$D$200, "=" &amp; AE$1) + COUNTIFS(rutas!$C$3:$C$200, "=" &amp; AE$1, rutas!$D$3:$D$200, "=" &amp; $A49)&gt; 0, 1, 0)</f>
        <v>0</v>
      </c>
      <c r="AF49" s="24">
        <f> IF(COUNTIFS(rutas!$C$3:$C$200, "=" &amp; $A49, rutas!$D$3:$D$200, "=" &amp; AF$1) + COUNTIFS(rutas!$C$3:$C$200, "=" &amp; AF$1, rutas!$D$3:$D$200, "=" &amp; $A49)&gt; 0, 1, 0)</f>
        <v>1</v>
      </c>
      <c r="AG49" s="24">
        <f> IF(COUNTIFS(rutas!$C$3:$C$200, "=" &amp; $A49, rutas!$D$3:$D$200, "=" &amp; AG$1) + COUNTIFS(rutas!$C$3:$C$200, "=" &amp; AG$1, rutas!$D$3:$D$200, "=" &amp; $A49)&gt; 0, 1, 0)</f>
        <v>0</v>
      </c>
      <c r="AH49" s="24">
        <f> IF(COUNTIFS(rutas!$C$3:$C$200, "=" &amp; $A49, rutas!$D$3:$D$200, "=" &amp; AH$1) + COUNTIFS(rutas!$C$3:$C$200, "=" &amp; AH$1, rutas!$D$3:$D$200, "=" &amp; $A49)&gt; 0, 1, 0)</f>
        <v>0</v>
      </c>
      <c r="AI49" s="24">
        <f> IF(COUNTIFS(rutas!$C$3:$C$200, "=" &amp; $A49, rutas!$D$3:$D$200, "=" &amp; AI$1) + COUNTIFS(rutas!$C$3:$C$200, "=" &amp; AI$1, rutas!$D$3:$D$200, "=" &amp; $A49)&gt; 0, 1, 0)</f>
        <v>0</v>
      </c>
      <c r="AJ49" s="24">
        <f> IF(COUNTIFS(rutas!$C$3:$C$200, "=" &amp; $A49, rutas!$D$3:$D$200, "=" &amp; AJ$1) + COUNTIFS(rutas!$C$3:$C$200, "=" &amp; AJ$1, rutas!$D$3:$D$200, "=" &amp; $A49)&gt; 0, 1, 0)</f>
        <v>0</v>
      </c>
      <c r="AK49" s="24">
        <f> IF(COUNTIFS(rutas!$C$3:$C$200, "=" &amp; $A49, rutas!$D$3:$D$200, "=" &amp; AK$1) + COUNTIFS(rutas!$C$3:$C$200, "=" &amp; AK$1, rutas!$D$3:$D$200, "=" &amp; $A49)&gt; 0, 1, 0)</f>
        <v>0</v>
      </c>
      <c r="AL49" s="24">
        <f> IF(COUNTIFS(rutas!$C$3:$C$200, "=" &amp; $A49, rutas!$D$3:$D$200, "=" &amp; AL$1) + COUNTIFS(rutas!$C$3:$C$200, "=" &amp; AL$1, rutas!$D$3:$D$200, "=" &amp; $A49)&gt; 0, 1, 0)</f>
        <v>0</v>
      </c>
      <c r="AM49" s="24">
        <f> IF(COUNTIFS(rutas!$C$3:$C$200, "=" &amp; $A49, rutas!$D$3:$D$200, "=" &amp; AM$1) + COUNTIFS(rutas!$C$3:$C$200, "=" &amp; AM$1, rutas!$D$3:$D$200, "=" &amp; $A49)&gt; 0, 1, 0)</f>
        <v>0</v>
      </c>
      <c r="AN49" s="24">
        <f> IF(COUNTIFS(rutas!$C$3:$C$200, "=" &amp; $A49, rutas!$D$3:$D$200, "=" &amp; AN$1) + COUNTIFS(rutas!$C$3:$C$200, "=" &amp; AN$1, rutas!$D$3:$D$200, "=" &amp; $A49)&gt; 0, 1, 0)</f>
        <v>0</v>
      </c>
      <c r="AO49" s="24">
        <f> IF(COUNTIFS(rutas!$C$3:$C$200, "=" &amp; $A49, rutas!$D$3:$D$200, "=" &amp; AO$1) + COUNTIFS(rutas!$C$3:$C$200, "=" &amp; AO$1, rutas!$D$3:$D$200, "=" &amp; $A49)&gt; 0, 1, 0)</f>
        <v>0</v>
      </c>
      <c r="AP49" s="24">
        <f> IF(COUNTIFS(rutas!$C$3:$C$200, "=" &amp; $A49, rutas!$D$3:$D$200, "=" &amp; AP$1) + COUNTIFS(rutas!$C$3:$C$200, "=" &amp; AP$1, rutas!$D$3:$D$200, "=" &amp; $A49)&gt; 0, 1, 0)</f>
        <v>0</v>
      </c>
      <c r="AQ49" s="24">
        <f> IF(COUNTIFS(rutas!$C$3:$C$200, "=" &amp; $A49, rutas!$D$3:$D$200, "=" &amp; AQ$1) + COUNTIFS(rutas!$C$3:$C$200, "=" &amp; AQ$1, rutas!$D$3:$D$200, "=" &amp; $A49)&gt; 0, 1, 0)</f>
        <v>0</v>
      </c>
      <c r="AR49" s="24">
        <f> IF(COUNTIFS(rutas!$C$3:$C$200, "=" &amp; $A49, rutas!$D$3:$D$200, "=" &amp; AR$1) + COUNTIFS(rutas!$C$3:$C$200, "=" &amp; AR$1, rutas!$D$3:$D$200, "=" &amp; $A49)&gt; 0, 1, 0)</f>
        <v>0</v>
      </c>
      <c r="AS49" s="24">
        <f> IF(COUNTIFS(rutas!$C$3:$C$200, "=" &amp; $A49, rutas!$D$3:$D$200, "=" &amp; AS$1) + COUNTIFS(rutas!$C$3:$C$200, "=" &amp; AS$1, rutas!$D$3:$D$200, "=" &amp; $A49)&gt; 0, 1, 0)</f>
        <v>0</v>
      </c>
      <c r="AT49" s="24">
        <f> IF(COUNTIFS(rutas!$C$3:$C$200, "=" &amp; $A49, rutas!$D$3:$D$200, "=" &amp; AT$1) + COUNTIFS(rutas!$C$3:$C$200, "=" &amp; AT$1, rutas!$D$3:$D$200, "=" &amp; $A49)&gt; 0, 1, 0)</f>
        <v>0</v>
      </c>
      <c r="AU49" s="24">
        <f> IF(COUNTIFS(rutas!$C$3:$C$200, "=" &amp; $A49, rutas!$D$3:$D$200, "=" &amp; AU$1) + COUNTIFS(rutas!$C$3:$C$200, "=" &amp; AU$1, rutas!$D$3:$D$200, "=" &amp; $A49)&gt; 0, 1, 0)</f>
        <v>0</v>
      </c>
      <c r="AV49" s="24">
        <f> IF(COUNTIFS(rutas!$C$3:$C$200, "=" &amp; $A49, rutas!$D$3:$D$200, "=" &amp; AV$1) + COUNTIFS(rutas!$C$3:$C$200, "=" &amp; AV$1, rutas!$D$3:$D$200, "=" &amp; $A49)&gt; 0, 1, 0)</f>
        <v>0</v>
      </c>
      <c r="AW49" s="24">
        <f> IF(COUNTIFS(rutas!$C$3:$C$200, "=" &amp; $A49, rutas!$D$3:$D$200, "=" &amp; AW$1) + COUNTIFS(rutas!$C$3:$C$200, "=" &amp; AW$1, rutas!$D$3:$D$200, "=" &amp; $A49)&gt; 0, 1, 0)</f>
        <v>0</v>
      </c>
      <c r="AX49" s="24">
        <f> IF(COUNTIFS(rutas!$C$3:$C$200, "=" &amp; $A49, rutas!$D$3:$D$200, "=" &amp; AX$1) + COUNTIFS(rutas!$C$3:$C$200, "=" &amp; AX$1, rutas!$D$3:$D$200, "=" &amp; $A49)&gt; 0, 1, 0)</f>
        <v>0</v>
      </c>
      <c r="AY49" s="24">
        <f> IF(COUNTIFS(rutas!$C$3:$C$200, "=" &amp; $A49, rutas!$D$3:$D$200, "=" &amp; AY$1) + COUNTIFS(rutas!$C$3:$C$200, "=" &amp; AY$1, rutas!$D$3:$D$200, "=" &amp; $A49)&gt; 0, 1, 0)</f>
        <v>0</v>
      </c>
      <c r="AZ49" s="24">
        <f> IF(COUNTIFS(rutas!$C$3:$C$200, "=" &amp; $A49, rutas!$D$3:$D$200, "=" &amp; AZ$1) + COUNTIFS(rutas!$C$3:$C$200, "=" &amp; AZ$1, rutas!$D$3:$D$200, "=" &amp; $A49)&gt; 0, 1, 0)</f>
        <v>0</v>
      </c>
      <c r="BA49" s="24">
        <f> IF(COUNTIFS(rutas!$C$3:$C$200, "=" &amp; $A49, rutas!$D$3:$D$200, "=" &amp; BA$1) + COUNTIFS(rutas!$C$3:$C$200, "=" &amp; BA$1, rutas!$D$3:$D$200, "=" &amp; $A49)&gt; 0, 1, 0)</f>
        <v>0</v>
      </c>
      <c r="BB49" s="24">
        <f> IF(COUNTIFS(rutas!$C$3:$C$200, "=" &amp; $A49, rutas!$D$3:$D$200, "=" &amp; BB$1) + COUNTIFS(rutas!$C$3:$C$200, "=" &amp; BB$1, rutas!$D$3:$D$200, "=" &amp; $A49)&gt; 0, 1, 0)</f>
        <v>0</v>
      </c>
      <c r="BC49" s="24">
        <f> IF(COUNTIFS(rutas!$C$3:$C$200, "=" &amp; $A49, rutas!$D$3:$D$200, "=" &amp; BC$1) + COUNTIFS(rutas!$C$3:$C$200, "=" &amp; BC$1, rutas!$D$3:$D$200, "=" &amp; $A49)&gt; 0, 1, 0)</f>
        <v>0</v>
      </c>
      <c r="BD49" s="24">
        <f> IF(COUNTIFS(rutas!$C$3:$C$200, "=" &amp; $A49, rutas!$D$3:$D$200, "=" &amp; BD$1) + COUNTIFS(rutas!$C$3:$C$200, "=" &amp; BD$1, rutas!$D$3:$D$200, "=" &amp; $A49)&gt; 0, 1, 0)</f>
        <v>0</v>
      </c>
      <c r="BE49" s="24">
        <f> IF(COUNTIFS(rutas!$C$3:$C$200, "=" &amp; $A49, rutas!$D$3:$D$200, "=" &amp; BE$1) + COUNTIFS(rutas!$C$3:$C$200, "=" &amp; BE$1, rutas!$D$3:$D$200, "=" &amp; $A49)&gt; 0, 1, 0)</f>
        <v>0</v>
      </c>
      <c r="BF49" s="24">
        <f> IF(COUNTIFS(rutas!$C$3:$C$200, "=" &amp; $A49, rutas!$D$3:$D$200, "=" &amp; BF$1) + COUNTIFS(rutas!$C$3:$C$200, "=" &amp; BF$1, rutas!$D$3:$D$200, "=" &amp; $A49)&gt; 0, 1, 0)</f>
        <v>0</v>
      </c>
      <c r="BG49" s="24">
        <f> IF(COUNTIFS(rutas!$C$3:$C$200, "=" &amp; $A49, rutas!$D$3:$D$200, "=" &amp; BG$1) + COUNTIFS(rutas!$C$3:$C$200, "=" &amp; BG$1, rutas!$D$3:$D$200, "=" &amp; $A49)&gt; 0, 1, 0)</f>
        <v>0</v>
      </c>
      <c r="BH49" s="24">
        <f> IF(COUNTIFS(rutas!$C$3:$C$200, "=" &amp; $A49, rutas!$D$3:$D$200, "=" &amp; BH$1) + COUNTIFS(rutas!$C$3:$C$200, "=" &amp; BH$1, rutas!$D$3:$D$200, "=" &amp; $A49)&gt; 0, 1, 0)</f>
        <v>0</v>
      </c>
      <c r="BI49" s="24">
        <f> IF(COUNTIFS(rutas!$C$3:$C$200, "=" &amp; $A49, rutas!$D$3:$D$200, "=" &amp; BI$1) + COUNTIFS(rutas!$C$3:$C$200, "=" &amp; BI$1, rutas!$D$3:$D$200, "=" &amp; $A49)&gt; 0, 1, 0)</f>
        <v>0</v>
      </c>
      <c r="BJ49" s="24">
        <f> IF(COUNTIFS(rutas!$C$3:$C$200, "=" &amp; $A49, rutas!$D$3:$D$200, "=" &amp; BJ$1) + COUNTIFS(rutas!$C$3:$C$200, "=" &amp; BJ$1, rutas!$D$3:$D$200, "=" &amp; $A49)&gt; 0, 1, 0)</f>
        <v>0</v>
      </c>
      <c r="BK49" s="24">
        <f> IF(COUNTIFS(rutas!$C$3:$C$200, "=" &amp; $A49, rutas!$D$3:$D$200, "=" &amp; BK$1) + COUNTIFS(rutas!$C$3:$C$200, "=" &amp; BK$1, rutas!$D$3:$D$200, "=" &amp; $A49)&gt; 0, 1, 0)</f>
        <v>0</v>
      </c>
      <c r="BL49" s="24">
        <f> IF(COUNTIFS(rutas!$C$3:$C$200, "=" &amp; $A49, rutas!$D$3:$D$200, "=" &amp; BL$1) + COUNTIFS(rutas!$C$3:$C$200, "=" &amp; BL$1, rutas!$D$3:$D$200, "=" &amp; $A49)&gt; 0, 1, 0)</f>
        <v>0</v>
      </c>
    </row>
    <row r="50">
      <c r="A50" s="21" t="s">
        <v>53</v>
      </c>
      <c r="B50" s="24">
        <f> IF(COUNTIFS(rutas!$C$3:$C$200, "=" &amp; $A50, rutas!$D$3:$D$200, "=" &amp; B$1) + COUNTIFS(rutas!$C$3:$C$200, "=" &amp; B$1, rutas!$D$3:$D$200, "=" &amp; $A50)&gt; 0, 1, 0)</f>
        <v>0</v>
      </c>
      <c r="C50" s="24">
        <f> IF(COUNTIFS(rutas!$C$3:$C$200, "=" &amp; $A50, rutas!$D$3:$D$200, "=" &amp; C$1) + COUNTIFS(rutas!$C$3:$C$200, "=" &amp; C$1, rutas!$D$3:$D$200, "=" &amp; $A50)&gt; 0, 1, 0)</f>
        <v>0</v>
      </c>
      <c r="D50" s="24">
        <f> IF(COUNTIFS(rutas!$C$3:$C$200, "=" &amp; $A50, rutas!$D$3:$D$200, "=" &amp; D$1) + COUNTIFS(rutas!$C$3:$C$200, "=" &amp; D$1, rutas!$D$3:$D$200, "=" &amp; $A50)&gt; 0, 1, 0)</f>
        <v>0</v>
      </c>
      <c r="E50" s="24">
        <f> IF(COUNTIFS(rutas!$C$3:$C$200, "=" &amp; $A50, rutas!$D$3:$D$200, "=" &amp; E$1) + COUNTIFS(rutas!$C$3:$C$200, "=" &amp; E$1, rutas!$D$3:$D$200, "=" &amp; $A50)&gt; 0, 1, 0)</f>
        <v>0</v>
      </c>
      <c r="F50" s="24">
        <f> IF(COUNTIFS(rutas!$C$3:$C$200, "=" &amp; $A50, rutas!$D$3:$D$200, "=" &amp; F$1) + COUNTIFS(rutas!$C$3:$C$200, "=" &amp; F$1, rutas!$D$3:$D$200, "=" &amp; $A50)&gt; 0, 1, 0)</f>
        <v>0</v>
      </c>
      <c r="G50" s="24">
        <f> IF(COUNTIFS(rutas!$C$3:$C$200, "=" &amp; $A50, rutas!$D$3:$D$200, "=" &amp; G$1) + COUNTIFS(rutas!$C$3:$C$200, "=" &amp; G$1, rutas!$D$3:$D$200, "=" &amp; $A50)&gt; 0, 1, 0)</f>
        <v>0</v>
      </c>
      <c r="H50" s="24">
        <f> IF(COUNTIFS(rutas!$C$3:$C$200, "=" &amp; $A50, rutas!$D$3:$D$200, "=" &amp; H$1) + COUNTIFS(rutas!$C$3:$C$200, "=" &amp; H$1, rutas!$D$3:$D$200, "=" &amp; $A50)&gt; 0, 1, 0)</f>
        <v>0</v>
      </c>
      <c r="I50" s="24">
        <f> IF(COUNTIFS(rutas!$C$3:$C$200, "=" &amp; $A50, rutas!$D$3:$D$200, "=" &amp; I$1) + COUNTIFS(rutas!$C$3:$C$200, "=" &amp; I$1, rutas!$D$3:$D$200, "=" &amp; $A50)&gt; 0, 1, 0)</f>
        <v>0</v>
      </c>
      <c r="J50" s="24">
        <f> IF(COUNTIFS(rutas!$C$3:$C$200, "=" &amp; $A50, rutas!$D$3:$D$200, "=" &amp; J$1) + COUNTIFS(rutas!$C$3:$C$200, "=" &amp; J$1, rutas!$D$3:$D$200, "=" &amp; $A50)&gt; 0, 1, 0)</f>
        <v>0</v>
      </c>
      <c r="K50" s="24">
        <f> IF(COUNTIFS(rutas!$C$3:$C$200, "=" &amp; $A50, rutas!$D$3:$D$200, "=" &amp; K$1) + COUNTIFS(rutas!$C$3:$C$200, "=" &amp; K$1, rutas!$D$3:$D$200, "=" &amp; $A50)&gt; 0, 1, 0)</f>
        <v>0</v>
      </c>
      <c r="L50" s="24">
        <f> IF(COUNTIFS(rutas!$C$3:$C$200, "=" &amp; $A50, rutas!$D$3:$D$200, "=" &amp; L$1) + COUNTIFS(rutas!$C$3:$C$200, "=" &amp; L$1, rutas!$D$3:$D$200, "=" &amp; $A50)&gt; 0, 1, 0)</f>
        <v>0</v>
      </c>
      <c r="M50" s="24">
        <f> IF(COUNTIFS(rutas!$C$3:$C$200, "=" &amp; $A50, rutas!$D$3:$D$200, "=" &amp; M$1) + COUNTIFS(rutas!$C$3:$C$200, "=" &amp; M$1, rutas!$D$3:$D$200, "=" &amp; $A50)&gt; 0, 1, 0)</f>
        <v>0</v>
      </c>
      <c r="N50" s="24">
        <f> IF(COUNTIFS(rutas!$C$3:$C$200, "=" &amp; $A50, rutas!$D$3:$D$200, "=" &amp; N$1) + COUNTIFS(rutas!$C$3:$C$200, "=" &amp; N$1, rutas!$D$3:$D$200, "=" &amp; $A50)&gt; 0, 1, 0)</f>
        <v>0</v>
      </c>
      <c r="O50" s="24">
        <f> IF(COUNTIFS(rutas!$C$3:$C$200, "=" &amp; $A50, rutas!$D$3:$D$200, "=" &amp; O$1) + COUNTIFS(rutas!$C$3:$C$200, "=" &amp; O$1, rutas!$D$3:$D$200, "=" &amp; $A50)&gt; 0, 1, 0)</f>
        <v>0</v>
      </c>
      <c r="P50" s="24">
        <f> IF(COUNTIFS(rutas!$C$3:$C$200, "=" &amp; $A50, rutas!$D$3:$D$200, "=" &amp; P$1) + COUNTIFS(rutas!$C$3:$C$200, "=" &amp; P$1, rutas!$D$3:$D$200, "=" &amp; $A50)&gt; 0, 1, 0)</f>
        <v>0</v>
      </c>
      <c r="Q50" s="24">
        <f> IF(COUNTIFS(rutas!$C$3:$C$200, "=" &amp; $A50, rutas!$D$3:$D$200, "=" &amp; Q$1) + COUNTIFS(rutas!$C$3:$C$200, "=" &amp; Q$1, rutas!$D$3:$D$200, "=" &amp; $A50)&gt; 0, 1, 0)</f>
        <v>0</v>
      </c>
      <c r="R50" s="24">
        <f> IF(COUNTIFS(rutas!$C$3:$C$200, "=" &amp; $A50, rutas!$D$3:$D$200, "=" &amp; R$1) + COUNTIFS(rutas!$C$3:$C$200, "=" &amp; R$1, rutas!$D$3:$D$200, "=" &amp; $A50)&gt; 0, 1, 0)</f>
        <v>0</v>
      </c>
      <c r="S50" s="24">
        <f> IF(COUNTIFS(rutas!$C$3:$C$200, "=" &amp; $A50, rutas!$D$3:$D$200, "=" &amp; S$1) + COUNTIFS(rutas!$C$3:$C$200, "=" &amp; S$1, rutas!$D$3:$D$200, "=" &amp; $A50)&gt; 0, 1, 0)</f>
        <v>0</v>
      </c>
      <c r="T50" s="24">
        <f> IF(COUNTIFS(rutas!$C$3:$C$200, "=" &amp; $A50, rutas!$D$3:$D$200, "=" &amp; T$1) + COUNTIFS(rutas!$C$3:$C$200, "=" &amp; T$1, rutas!$D$3:$D$200, "=" &amp; $A50)&gt; 0, 1, 0)</f>
        <v>0</v>
      </c>
      <c r="U50" s="24">
        <f> IF(COUNTIFS(rutas!$C$3:$C$200, "=" &amp; $A50, rutas!$D$3:$D$200, "=" &amp; U$1) + COUNTIFS(rutas!$C$3:$C$200, "=" &amp; U$1, rutas!$D$3:$D$200, "=" &amp; $A50)&gt; 0, 1, 0)</f>
        <v>0</v>
      </c>
      <c r="V50" s="24">
        <f> IF(COUNTIFS(rutas!$C$3:$C$200, "=" &amp; $A50, rutas!$D$3:$D$200, "=" &amp; V$1) + COUNTIFS(rutas!$C$3:$C$200, "=" &amp; V$1, rutas!$D$3:$D$200, "=" &amp; $A50)&gt; 0, 1, 0)</f>
        <v>0</v>
      </c>
      <c r="W50" s="24">
        <f> IF(COUNTIFS(rutas!$C$3:$C$200, "=" &amp; $A50, rutas!$D$3:$D$200, "=" &amp; W$1) + COUNTIFS(rutas!$C$3:$C$200, "=" &amp; W$1, rutas!$D$3:$D$200, "=" &amp; $A50)&gt; 0, 1, 0)</f>
        <v>0</v>
      </c>
      <c r="X50" s="24">
        <f> IF(COUNTIFS(rutas!$C$3:$C$200, "=" &amp; $A50, rutas!$D$3:$D$200, "=" &amp; X$1) + COUNTIFS(rutas!$C$3:$C$200, "=" &amp; X$1, rutas!$D$3:$D$200, "=" &amp; $A50)&gt; 0, 1, 0)</f>
        <v>0</v>
      </c>
      <c r="Y50" s="24">
        <f> IF(COUNTIFS(rutas!$C$3:$C$200, "=" &amp; $A50, rutas!$D$3:$D$200, "=" &amp; Y$1) + COUNTIFS(rutas!$C$3:$C$200, "=" &amp; Y$1, rutas!$D$3:$D$200, "=" &amp; $A50)&gt; 0, 1, 0)</f>
        <v>0</v>
      </c>
      <c r="Z50" s="24">
        <f> IF(COUNTIFS(rutas!$C$3:$C$200, "=" &amp; $A50, rutas!$D$3:$D$200, "=" &amp; Z$1) + COUNTIFS(rutas!$C$3:$C$200, "=" &amp; Z$1, rutas!$D$3:$D$200, "=" &amp; $A50)&gt; 0, 1, 0)</f>
        <v>0</v>
      </c>
      <c r="AA50" s="24">
        <f> IF(COUNTIFS(rutas!$C$3:$C$200, "=" &amp; $A50, rutas!$D$3:$D$200, "=" &amp; AA$1) + COUNTIFS(rutas!$C$3:$C$200, "=" &amp; AA$1, rutas!$D$3:$D$200, "=" &amp; $A50)&gt; 0, 1, 0)</f>
        <v>0</v>
      </c>
      <c r="AB50" s="24">
        <f> IF(COUNTIFS(rutas!$C$3:$C$200, "=" &amp; $A50, rutas!$D$3:$D$200, "=" &amp; AB$1) + COUNTIFS(rutas!$C$3:$C$200, "=" &amp; AB$1, rutas!$D$3:$D$200, "=" &amp; $A50)&gt; 0, 1, 0)</f>
        <v>0</v>
      </c>
      <c r="AC50" s="24">
        <f> IF(COUNTIFS(rutas!$C$3:$C$200, "=" &amp; $A50, rutas!$D$3:$D$200, "=" &amp; AC$1) + COUNTIFS(rutas!$C$3:$C$200, "=" &amp; AC$1, rutas!$D$3:$D$200, "=" &amp; $A50)&gt; 0, 1, 0)</f>
        <v>0</v>
      </c>
      <c r="AD50" s="24">
        <f> IF(COUNTIFS(rutas!$C$3:$C$200, "=" &amp; $A50, rutas!$D$3:$D$200, "=" &amp; AD$1) + COUNTIFS(rutas!$C$3:$C$200, "=" &amp; AD$1, rutas!$D$3:$D$200, "=" &amp; $A50)&gt; 0, 1, 0)</f>
        <v>0</v>
      </c>
      <c r="AE50" s="24">
        <f> IF(COUNTIFS(rutas!$C$3:$C$200, "=" &amp; $A50, rutas!$D$3:$D$200, "=" &amp; AE$1) + COUNTIFS(rutas!$C$3:$C$200, "=" &amp; AE$1, rutas!$D$3:$D$200, "=" &amp; $A50)&gt; 0, 1, 0)</f>
        <v>0</v>
      </c>
      <c r="AF50" s="24">
        <f> IF(COUNTIFS(rutas!$C$3:$C$200, "=" &amp; $A50, rutas!$D$3:$D$200, "=" &amp; AF$1) + COUNTIFS(rutas!$C$3:$C$200, "=" &amp; AF$1, rutas!$D$3:$D$200, "=" &amp; $A50)&gt; 0, 1, 0)</f>
        <v>0</v>
      </c>
      <c r="AG50" s="24">
        <f> IF(COUNTIFS(rutas!$C$3:$C$200, "=" &amp; $A50, rutas!$D$3:$D$200, "=" &amp; AG$1) + COUNTIFS(rutas!$C$3:$C$200, "=" &amp; AG$1, rutas!$D$3:$D$200, "=" &amp; $A50)&gt; 0, 1, 0)</f>
        <v>0</v>
      </c>
      <c r="AH50" s="24">
        <f> IF(COUNTIFS(rutas!$C$3:$C$200, "=" &amp; $A50, rutas!$D$3:$D$200, "=" &amp; AH$1) + COUNTIFS(rutas!$C$3:$C$200, "=" &amp; AH$1, rutas!$D$3:$D$200, "=" &amp; $A50)&gt; 0, 1, 0)</f>
        <v>0</v>
      </c>
      <c r="AI50" s="24">
        <f> IF(COUNTIFS(rutas!$C$3:$C$200, "=" &amp; $A50, rutas!$D$3:$D$200, "=" &amp; AI$1) + COUNTIFS(rutas!$C$3:$C$200, "=" &amp; AI$1, rutas!$D$3:$D$200, "=" &amp; $A50)&gt; 0, 1, 0)</f>
        <v>0</v>
      </c>
      <c r="AJ50" s="24">
        <f> IF(COUNTIFS(rutas!$C$3:$C$200, "=" &amp; $A50, rutas!$D$3:$D$200, "=" &amp; AJ$1) + COUNTIFS(rutas!$C$3:$C$200, "=" &amp; AJ$1, rutas!$D$3:$D$200, "=" &amp; $A50)&gt; 0, 1, 0)</f>
        <v>0</v>
      </c>
      <c r="AK50" s="24">
        <f> IF(COUNTIFS(rutas!$C$3:$C$200, "=" &amp; $A50, rutas!$D$3:$D$200, "=" &amp; AK$1) + COUNTIFS(rutas!$C$3:$C$200, "=" &amp; AK$1, rutas!$D$3:$D$200, "=" &amp; $A50)&gt; 0, 1, 0)</f>
        <v>0</v>
      </c>
      <c r="AL50" s="24">
        <f> IF(COUNTIFS(rutas!$C$3:$C$200, "=" &amp; $A50, rutas!$D$3:$D$200, "=" &amp; AL$1) + COUNTIFS(rutas!$C$3:$C$200, "=" &amp; AL$1, rutas!$D$3:$D$200, "=" &amp; $A50)&gt; 0, 1, 0)</f>
        <v>0</v>
      </c>
      <c r="AM50" s="24">
        <f> IF(COUNTIFS(rutas!$C$3:$C$200, "=" &amp; $A50, rutas!$D$3:$D$200, "=" &amp; AM$1) + COUNTIFS(rutas!$C$3:$C$200, "=" &amp; AM$1, rutas!$D$3:$D$200, "=" &amp; $A50)&gt; 0, 1, 0)</f>
        <v>0</v>
      </c>
      <c r="AN50" s="24">
        <f> IF(COUNTIFS(rutas!$C$3:$C$200, "=" &amp; $A50, rutas!$D$3:$D$200, "=" &amp; AN$1) + COUNTIFS(rutas!$C$3:$C$200, "=" &amp; AN$1, rutas!$D$3:$D$200, "=" &amp; $A50)&gt; 0, 1, 0)</f>
        <v>0</v>
      </c>
      <c r="AO50" s="24">
        <f> IF(COUNTIFS(rutas!$C$3:$C$200, "=" &amp; $A50, rutas!$D$3:$D$200, "=" &amp; AO$1) + COUNTIFS(rutas!$C$3:$C$200, "=" &amp; AO$1, rutas!$D$3:$D$200, "=" &amp; $A50)&gt; 0, 1, 0)</f>
        <v>0</v>
      </c>
      <c r="AP50" s="24">
        <f> IF(COUNTIFS(rutas!$C$3:$C$200, "=" &amp; $A50, rutas!$D$3:$D$200, "=" &amp; AP$1) + COUNTIFS(rutas!$C$3:$C$200, "=" &amp; AP$1, rutas!$D$3:$D$200, "=" &amp; $A50)&gt; 0, 1, 0)</f>
        <v>0</v>
      </c>
      <c r="AQ50" s="24">
        <f> IF(COUNTIFS(rutas!$C$3:$C$200, "=" &amp; $A50, rutas!$D$3:$D$200, "=" &amp; AQ$1) + COUNTIFS(rutas!$C$3:$C$200, "=" &amp; AQ$1, rutas!$D$3:$D$200, "=" &amp; $A50)&gt; 0, 1, 0)</f>
        <v>1</v>
      </c>
      <c r="AR50" s="24">
        <f> IF(COUNTIFS(rutas!$C$3:$C$200, "=" &amp; $A50, rutas!$D$3:$D$200, "=" &amp; AR$1) + COUNTIFS(rutas!$C$3:$C$200, "=" &amp; AR$1, rutas!$D$3:$D$200, "=" &amp; $A50)&gt; 0, 1, 0)</f>
        <v>0</v>
      </c>
      <c r="AS50" s="24">
        <f> IF(COUNTIFS(rutas!$C$3:$C$200, "=" &amp; $A50, rutas!$D$3:$D$200, "=" &amp; AS$1) + COUNTIFS(rutas!$C$3:$C$200, "=" &amp; AS$1, rutas!$D$3:$D$200, "=" &amp; $A50)&gt; 0, 1, 0)</f>
        <v>0</v>
      </c>
      <c r="AT50" s="24">
        <f> IF(COUNTIFS(rutas!$C$3:$C$200, "=" &amp; $A50, rutas!$D$3:$D$200, "=" &amp; AT$1) + COUNTIFS(rutas!$C$3:$C$200, "=" &amp; AT$1, rutas!$D$3:$D$200, "=" &amp; $A50)&gt; 0, 1, 0)</f>
        <v>0</v>
      </c>
      <c r="AU50" s="24">
        <f> IF(COUNTIFS(rutas!$C$3:$C$200, "=" &amp; $A50, rutas!$D$3:$D$200, "=" &amp; AU$1) + COUNTIFS(rutas!$C$3:$C$200, "=" &amp; AU$1, rutas!$D$3:$D$200, "=" &amp; $A50)&gt; 0, 1, 0)</f>
        <v>0</v>
      </c>
      <c r="AV50" s="24">
        <f> IF(COUNTIFS(rutas!$C$3:$C$200, "=" &amp; $A50, rutas!$D$3:$D$200, "=" &amp; AV$1) + COUNTIFS(rutas!$C$3:$C$200, "=" &amp; AV$1, rutas!$D$3:$D$200, "=" &amp; $A50)&gt; 0, 1, 0)</f>
        <v>0</v>
      </c>
      <c r="AW50" s="24">
        <f> IF(COUNTIFS(rutas!$C$3:$C$200, "=" &amp; $A50, rutas!$D$3:$D$200, "=" &amp; AW$1) + COUNTIFS(rutas!$C$3:$C$200, "=" &amp; AW$1, rutas!$D$3:$D$200, "=" &amp; $A50)&gt; 0, 1, 0)</f>
        <v>0</v>
      </c>
      <c r="AX50" s="24">
        <f> IF(COUNTIFS(rutas!$C$3:$C$200, "=" &amp; $A50, rutas!$D$3:$D$200, "=" &amp; AX$1) + COUNTIFS(rutas!$C$3:$C$200, "=" &amp; AX$1, rutas!$D$3:$D$200, "=" &amp; $A50)&gt; 0, 1, 0)</f>
        <v>0</v>
      </c>
      <c r="AY50" s="24">
        <f> IF(COUNTIFS(rutas!$C$3:$C$200, "=" &amp; $A50, rutas!$D$3:$D$200, "=" &amp; AY$1) + COUNTIFS(rutas!$C$3:$C$200, "=" &amp; AY$1, rutas!$D$3:$D$200, "=" &amp; $A50)&gt; 0, 1, 0)</f>
        <v>0</v>
      </c>
      <c r="AZ50" s="24">
        <f> IF(COUNTIFS(rutas!$C$3:$C$200, "=" &amp; $A50, rutas!$D$3:$D$200, "=" &amp; AZ$1) + COUNTIFS(rutas!$C$3:$C$200, "=" &amp; AZ$1, rutas!$D$3:$D$200, "=" &amp; $A50)&gt; 0, 1, 0)</f>
        <v>0</v>
      </c>
      <c r="BA50" s="24">
        <f> IF(COUNTIFS(rutas!$C$3:$C$200, "=" &amp; $A50, rutas!$D$3:$D$200, "=" &amp; BA$1) + COUNTIFS(rutas!$C$3:$C$200, "=" &amp; BA$1, rutas!$D$3:$D$200, "=" &amp; $A50)&gt; 0, 1, 0)</f>
        <v>0</v>
      </c>
      <c r="BB50" s="24">
        <f> IF(COUNTIFS(rutas!$C$3:$C$200, "=" &amp; $A50, rutas!$D$3:$D$200, "=" &amp; BB$1) + COUNTIFS(rutas!$C$3:$C$200, "=" &amp; BB$1, rutas!$D$3:$D$200, "=" &amp; $A50)&gt; 0, 1, 0)</f>
        <v>0</v>
      </c>
      <c r="BC50" s="24">
        <f> IF(COUNTIFS(rutas!$C$3:$C$200, "=" &amp; $A50, rutas!$D$3:$D$200, "=" &amp; BC$1) + COUNTIFS(rutas!$C$3:$C$200, "=" &amp; BC$1, rutas!$D$3:$D$200, "=" &amp; $A50)&gt; 0, 1, 0)</f>
        <v>0</v>
      </c>
      <c r="BD50" s="24">
        <f> IF(COUNTIFS(rutas!$C$3:$C$200, "=" &amp; $A50, rutas!$D$3:$D$200, "=" &amp; BD$1) + COUNTIFS(rutas!$C$3:$C$200, "=" &amp; BD$1, rutas!$D$3:$D$200, "=" &amp; $A50)&gt; 0, 1, 0)</f>
        <v>0</v>
      </c>
      <c r="BE50" s="24">
        <f> IF(COUNTIFS(rutas!$C$3:$C$200, "=" &amp; $A50, rutas!$D$3:$D$200, "=" &amp; BE$1) + COUNTIFS(rutas!$C$3:$C$200, "=" &amp; BE$1, rutas!$D$3:$D$200, "=" &amp; $A50)&gt; 0, 1, 0)</f>
        <v>0</v>
      </c>
      <c r="BF50" s="24">
        <f> IF(COUNTIFS(rutas!$C$3:$C$200, "=" &amp; $A50, rutas!$D$3:$D$200, "=" &amp; BF$1) + COUNTIFS(rutas!$C$3:$C$200, "=" &amp; BF$1, rutas!$D$3:$D$200, "=" &amp; $A50)&gt; 0, 1, 0)</f>
        <v>0</v>
      </c>
      <c r="BG50" s="24">
        <f> IF(COUNTIFS(rutas!$C$3:$C$200, "=" &amp; $A50, rutas!$D$3:$D$200, "=" &amp; BG$1) + COUNTIFS(rutas!$C$3:$C$200, "=" &amp; BG$1, rutas!$D$3:$D$200, "=" &amp; $A50)&gt; 0, 1, 0)</f>
        <v>0</v>
      </c>
      <c r="BH50" s="24">
        <f> IF(COUNTIFS(rutas!$C$3:$C$200, "=" &amp; $A50, rutas!$D$3:$D$200, "=" &amp; BH$1) + COUNTIFS(rutas!$C$3:$C$200, "=" &amp; BH$1, rutas!$D$3:$D$200, "=" &amp; $A50)&gt; 0, 1, 0)</f>
        <v>0</v>
      </c>
      <c r="BI50" s="24">
        <f> IF(COUNTIFS(rutas!$C$3:$C$200, "=" &amp; $A50, rutas!$D$3:$D$200, "=" &amp; BI$1) + COUNTIFS(rutas!$C$3:$C$200, "=" &amp; BI$1, rutas!$D$3:$D$200, "=" &amp; $A50)&gt; 0, 1, 0)</f>
        <v>0</v>
      </c>
      <c r="BJ50" s="24">
        <f> IF(COUNTIFS(rutas!$C$3:$C$200, "=" &amp; $A50, rutas!$D$3:$D$200, "=" &amp; BJ$1) + COUNTIFS(rutas!$C$3:$C$200, "=" &amp; BJ$1, rutas!$D$3:$D$200, "=" &amp; $A50)&gt; 0, 1, 0)</f>
        <v>0</v>
      </c>
      <c r="BK50" s="24">
        <f> IF(COUNTIFS(rutas!$C$3:$C$200, "=" &amp; $A50, rutas!$D$3:$D$200, "=" &amp; BK$1) + COUNTIFS(rutas!$C$3:$C$200, "=" &amp; BK$1, rutas!$D$3:$D$200, "=" &amp; $A50)&gt; 0, 1, 0)</f>
        <v>0</v>
      </c>
      <c r="BL50" s="24">
        <f> IF(COUNTIFS(rutas!$C$3:$C$200, "=" &amp; $A50, rutas!$D$3:$D$200, "=" &amp; BL$1) + COUNTIFS(rutas!$C$3:$C$200, "=" &amp; BL$1, rutas!$D$3:$D$200, "=" &amp; $A50)&gt; 0, 1, 0)</f>
        <v>0</v>
      </c>
    </row>
    <row r="51">
      <c r="A51" s="22" t="s">
        <v>54</v>
      </c>
      <c r="B51" s="24">
        <f> IF(COUNTIFS(rutas!$C$3:$C$200, "=" &amp; $A51, rutas!$D$3:$D$200, "=" &amp; B$1) + COUNTIFS(rutas!$C$3:$C$200, "=" &amp; B$1, rutas!$D$3:$D$200, "=" &amp; $A51)&gt; 0, 1, 0)</f>
        <v>0</v>
      </c>
      <c r="C51" s="24">
        <f> IF(COUNTIFS(rutas!$C$3:$C$200, "=" &amp; $A51, rutas!$D$3:$D$200, "=" &amp; C$1) + COUNTIFS(rutas!$C$3:$C$200, "=" &amp; C$1, rutas!$D$3:$D$200, "=" &amp; $A51)&gt; 0, 1, 0)</f>
        <v>0</v>
      </c>
      <c r="D51" s="24">
        <f> IF(COUNTIFS(rutas!$C$3:$C$200, "=" &amp; $A51, rutas!$D$3:$D$200, "=" &amp; D$1) + COUNTIFS(rutas!$C$3:$C$200, "=" &amp; D$1, rutas!$D$3:$D$200, "=" &amp; $A51)&gt; 0, 1, 0)</f>
        <v>0</v>
      </c>
      <c r="E51" s="24">
        <f> IF(COUNTIFS(rutas!$C$3:$C$200, "=" &amp; $A51, rutas!$D$3:$D$200, "=" &amp; E$1) + COUNTIFS(rutas!$C$3:$C$200, "=" &amp; E$1, rutas!$D$3:$D$200, "=" &amp; $A51)&gt; 0, 1, 0)</f>
        <v>0</v>
      </c>
      <c r="F51" s="24">
        <f> IF(COUNTIFS(rutas!$C$3:$C$200, "=" &amp; $A51, rutas!$D$3:$D$200, "=" &amp; F$1) + COUNTIFS(rutas!$C$3:$C$200, "=" &amp; F$1, rutas!$D$3:$D$200, "=" &amp; $A51)&gt; 0, 1, 0)</f>
        <v>0</v>
      </c>
      <c r="G51" s="24">
        <f> IF(COUNTIFS(rutas!$C$3:$C$200, "=" &amp; $A51, rutas!$D$3:$D$200, "=" &amp; G$1) + COUNTIFS(rutas!$C$3:$C$200, "=" &amp; G$1, rutas!$D$3:$D$200, "=" &amp; $A51)&gt; 0, 1, 0)</f>
        <v>0</v>
      </c>
      <c r="H51" s="24">
        <f> IF(COUNTIFS(rutas!$C$3:$C$200, "=" &amp; $A51, rutas!$D$3:$D$200, "=" &amp; H$1) + COUNTIFS(rutas!$C$3:$C$200, "=" &amp; H$1, rutas!$D$3:$D$200, "=" &amp; $A51)&gt; 0, 1, 0)</f>
        <v>0</v>
      </c>
      <c r="I51" s="24">
        <f> IF(COUNTIFS(rutas!$C$3:$C$200, "=" &amp; $A51, rutas!$D$3:$D$200, "=" &amp; I$1) + COUNTIFS(rutas!$C$3:$C$200, "=" &amp; I$1, rutas!$D$3:$D$200, "=" &amp; $A51)&gt; 0, 1, 0)</f>
        <v>0</v>
      </c>
      <c r="J51" s="24">
        <f> IF(COUNTIFS(rutas!$C$3:$C$200, "=" &amp; $A51, rutas!$D$3:$D$200, "=" &amp; J$1) + COUNTIFS(rutas!$C$3:$C$200, "=" &amp; J$1, rutas!$D$3:$D$200, "=" &amp; $A51)&gt; 0, 1, 0)</f>
        <v>0</v>
      </c>
      <c r="K51" s="24">
        <f> IF(COUNTIFS(rutas!$C$3:$C$200, "=" &amp; $A51, rutas!$D$3:$D$200, "=" &amp; K$1) + COUNTIFS(rutas!$C$3:$C$200, "=" &amp; K$1, rutas!$D$3:$D$200, "=" &amp; $A51)&gt; 0, 1, 0)</f>
        <v>0</v>
      </c>
      <c r="L51" s="24">
        <f> IF(COUNTIFS(rutas!$C$3:$C$200, "=" &amp; $A51, rutas!$D$3:$D$200, "=" &amp; L$1) + COUNTIFS(rutas!$C$3:$C$200, "=" &amp; L$1, rutas!$D$3:$D$200, "=" &amp; $A51)&gt; 0, 1, 0)</f>
        <v>0</v>
      </c>
      <c r="M51" s="24">
        <f> IF(COUNTIFS(rutas!$C$3:$C$200, "=" &amp; $A51, rutas!$D$3:$D$200, "=" &amp; M$1) + COUNTIFS(rutas!$C$3:$C$200, "=" &amp; M$1, rutas!$D$3:$D$200, "=" &amp; $A51)&gt; 0, 1, 0)</f>
        <v>0</v>
      </c>
      <c r="N51" s="24">
        <f> IF(COUNTIFS(rutas!$C$3:$C$200, "=" &amp; $A51, rutas!$D$3:$D$200, "=" &amp; N$1) + COUNTIFS(rutas!$C$3:$C$200, "=" &amp; N$1, rutas!$D$3:$D$200, "=" &amp; $A51)&gt; 0, 1, 0)</f>
        <v>0</v>
      </c>
      <c r="O51" s="24">
        <f> IF(COUNTIFS(rutas!$C$3:$C$200, "=" &amp; $A51, rutas!$D$3:$D$200, "=" &amp; O$1) + COUNTIFS(rutas!$C$3:$C$200, "=" &amp; O$1, rutas!$D$3:$D$200, "=" &amp; $A51)&gt; 0, 1, 0)</f>
        <v>1</v>
      </c>
      <c r="P51" s="24">
        <f> IF(COUNTIFS(rutas!$C$3:$C$200, "=" &amp; $A51, rutas!$D$3:$D$200, "=" &amp; P$1) + COUNTIFS(rutas!$C$3:$C$200, "=" &amp; P$1, rutas!$D$3:$D$200, "=" &amp; $A51)&gt; 0, 1, 0)</f>
        <v>0</v>
      </c>
      <c r="Q51" s="24">
        <f> IF(COUNTIFS(rutas!$C$3:$C$200, "=" &amp; $A51, rutas!$D$3:$D$200, "=" &amp; Q$1) + COUNTIFS(rutas!$C$3:$C$200, "=" &amp; Q$1, rutas!$D$3:$D$200, "=" &amp; $A51)&gt; 0, 1, 0)</f>
        <v>0</v>
      </c>
      <c r="R51" s="24">
        <f> IF(COUNTIFS(rutas!$C$3:$C$200, "=" &amp; $A51, rutas!$D$3:$D$200, "=" &amp; R$1) + COUNTIFS(rutas!$C$3:$C$200, "=" &amp; R$1, rutas!$D$3:$D$200, "=" &amp; $A51)&gt; 0, 1, 0)</f>
        <v>0</v>
      </c>
      <c r="S51" s="24">
        <f> IF(COUNTIFS(rutas!$C$3:$C$200, "=" &amp; $A51, rutas!$D$3:$D$200, "=" &amp; S$1) + COUNTIFS(rutas!$C$3:$C$200, "=" &amp; S$1, rutas!$D$3:$D$200, "=" &amp; $A51)&gt; 0, 1, 0)</f>
        <v>1</v>
      </c>
      <c r="T51" s="24">
        <f> IF(COUNTIFS(rutas!$C$3:$C$200, "=" &amp; $A51, rutas!$D$3:$D$200, "=" &amp; T$1) + COUNTIFS(rutas!$C$3:$C$200, "=" &amp; T$1, rutas!$D$3:$D$200, "=" &amp; $A51)&gt; 0, 1, 0)</f>
        <v>0</v>
      </c>
      <c r="U51" s="24">
        <f> IF(COUNTIFS(rutas!$C$3:$C$200, "=" &amp; $A51, rutas!$D$3:$D$200, "=" &amp; U$1) + COUNTIFS(rutas!$C$3:$C$200, "=" &amp; U$1, rutas!$D$3:$D$200, "=" &amp; $A51)&gt; 0, 1, 0)</f>
        <v>1</v>
      </c>
      <c r="V51" s="24">
        <f> IF(COUNTIFS(rutas!$C$3:$C$200, "=" &amp; $A51, rutas!$D$3:$D$200, "=" &amp; V$1) + COUNTIFS(rutas!$C$3:$C$200, "=" &amp; V$1, rutas!$D$3:$D$200, "=" &amp; $A51)&gt; 0, 1, 0)</f>
        <v>0</v>
      </c>
      <c r="W51" s="24">
        <f> IF(COUNTIFS(rutas!$C$3:$C$200, "=" &amp; $A51, rutas!$D$3:$D$200, "=" &amp; W$1) + COUNTIFS(rutas!$C$3:$C$200, "=" &amp; W$1, rutas!$D$3:$D$200, "=" &amp; $A51)&gt; 0, 1, 0)</f>
        <v>0</v>
      </c>
      <c r="X51" s="24">
        <f> IF(COUNTIFS(rutas!$C$3:$C$200, "=" &amp; $A51, rutas!$D$3:$D$200, "=" &amp; X$1) + COUNTIFS(rutas!$C$3:$C$200, "=" &amp; X$1, rutas!$D$3:$D$200, "=" &amp; $A51)&gt; 0, 1, 0)</f>
        <v>0</v>
      </c>
      <c r="Y51" s="24">
        <f> IF(COUNTIFS(rutas!$C$3:$C$200, "=" &amp; $A51, rutas!$D$3:$D$200, "=" &amp; Y$1) + COUNTIFS(rutas!$C$3:$C$200, "=" &amp; Y$1, rutas!$D$3:$D$200, "=" &amp; $A51)&gt; 0, 1, 0)</f>
        <v>0</v>
      </c>
      <c r="Z51" s="24">
        <f> IF(COUNTIFS(rutas!$C$3:$C$200, "=" &amp; $A51, rutas!$D$3:$D$200, "=" &amp; Z$1) + COUNTIFS(rutas!$C$3:$C$200, "=" &amp; Z$1, rutas!$D$3:$D$200, "=" &amp; $A51)&gt; 0, 1, 0)</f>
        <v>0</v>
      </c>
      <c r="AA51" s="24">
        <f> IF(COUNTIFS(rutas!$C$3:$C$200, "=" &amp; $A51, rutas!$D$3:$D$200, "=" &amp; AA$1) + COUNTIFS(rutas!$C$3:$C$200, "=" &amp; AA$1, rutas!$D$3:$D$200, "=" &amp; $A51)&gt; 0, 1, 0)</f>
        <v>0</v>
      </c>
      <c r="AB51" s="24">
        <f> IF(COUNTIFS(rutas!$C$3:$C$200, "=" &amp; $A51, rutas!$D$3:$D$200, "=" &amp; AB$1) + COUNTIFS(rutas!$C$3:$C$200, "=" &amp; AB$1, rutas!$D$3:$D$200, "=" &amp; $A51)&gt; 0, 1, 0)</f>
        <v>0</v>
      </c>
      <c r="AC51" s="24">
        <f> IF(COUNTIFS(rutas!$C$3:$C$200, "=" &amp; $A51, rutas!$D$3:$D$200, "=" &amp; AC$1) + COUNTIFS(rutas!$C$3:$C$200, "=" &amp; AC$1, rutas!$D$3:$D$200, "=" &amp; $A51)&gt; 0, 1, 0)</f>
        <v>0</v>
      </c>
      <c r="AD51" s="24">
        <f> IF(COUNTIFS(rutas!$C$3:$C$200, "=" &amp; $A51, rutas!$D$3:$D$200, "=" &amp; AD$1) + COUNTIFS(rutas!$C$3:$C$200, "=" &amp; AD$1, rutas!$D$3:$D$200, "=" &amp; $A51)&gt; 0, 1, 0)</f>
        <v>0</v>
      </c>
      <c r="AE51" s="24">
        <f> IF(COUNTIFS(rutas!$C$3:$C$200, "=" &amp; $A51, rutas!$D$3:$D$200, "=" &amp; AE$1) + COUNTIFS(rutas!$C$3:$C$200, "=" &amp; AE$1, rutas!$D$3:$D$200, "=" &amp; $A51)&gt; 0, 1, 0)</f>
        <v>0</v>
      </c>
      <c r="AF51" s="24">
        <f> IF(COUNTIFS(rutas!$C$3:$C$200, "=" &amp; $A51, rutas!$D$3:$D$200, "=" &amp; AF$1) + COUNTIFS(rutas!$C$3:$C$200, "=" &amp; AF$1, rutas!$D$3:$D$200, "=" &amp; $A51)&gt; 0, 1, 0)</f>
        <v>0</v>
      </c>
      <c r="AG51" s="24">
        <f> IF(COUNTIFS(rutas!$C$3:$C$200, "=" &amp; $A51, rutas!$D$3:$D$200, "=" &amp; AG$1) + COUNTIFS(rutas!$C$3:$C$200, "=" &amp; AG$1, rutas!$D$3:$D$200, "=" &amp; $A51)&gt; 0, 1, 0)</f>
        <v>0</v>
      </c>
      <c r="AH51" s="24">
        <f> IF(COUNTIFS(rutas!$C$3:$C$200, "=" &amp; $A51, rutas!$D$3:$D$200, "=" &amp; AH$1) + COUNTIFS(rutas!$C$3:$C$200, "=" &amp; AH$1, rutas!$D$3:$D$200, "=" &amp; $A51)&gt; 0, 1, 0)</f>
        <v>0</v>
      </c>
      <c r="AI51" s="24">
        <f> IF(COUNTIFS(rutas!$C$3:$C$200, "=" &amp; $A51, rutas!$D$3:$D$200, "=" &amp; AI$1) + COUNTIFS(rutas!$C$3:$C$200, "=" &amp; AI$1, rutas!$D$3:$D$200, "=" &amp; $A51)&gt; 0, 1, 0)</f>
        <v>0</v>
      </c>
      <c r="AJ51" s="24">
        <f> IF(COUNTIFS(rutas!$C$3:$C$200, "=" &amp; $A51, rutas!$D$3:$D$200, "=" &amp; AJ$1) + COUNTIFS(rutas!$C$3:$C$200, "=" &amp; AJ$1, rutas!$D$3:$D$200, "=" &amp; $A51)&gt; 0, 1, 0)</f>
        <v>0</v>
      </c>
      <c r="AK51" s="24">
        <f> IF(COUNTIFS(rutas!$C$3:$C$200, "=" &amp; $A51, rutas!$D$3:$D$200, "=" &amp; AK$1) + COUNTIFS(rutas!$C$3:$C$200, "=" &amp; AK$1, rutas!$D$3:$D$200, "=" &amp; $A51)&gt; 0, 1, 0)</f>
        <v>0</v>
      </c>
      <c r="AL51" s="24">
        <f> IF(COUNTIFS(rutas!$C$3:$C$200, "=" &amp; $A51, rutas!$D$3:$D$200, "=" &amp; AL$1) + COUNTIFS(rutas!$C$3:$C$200, "=" &amp; AL$1, rutas!$D$3:$D$200, "=" &amp; $A51)&gt; 0, 1, 0)</f>
        <v>0</v>
      </c>
      <c r="AM51" s="24">
        <f> IF(COUNTIFS(rutas!$C$3:$C$200, "=" &amp; $A51, rutas!$D$3:$D$200, "=" &amp; AM$1) + COUNTIFS(rutas!$C$3:$C$200, "=" &amp; AM$1, rutas!$D$3:$D$200, "=" &amp; $A51)&gt; 0, 1, 0)</f>
        <v>0</v>
      </c>
      <c r="AN51" s="24">
        <f> IF(COUNTIFS(rutas!$C$3:$C$200, "=" &amp; $A51, rutas!$D$3:$D$200, "=" &amp; AN$1) + COUNTIFS(rutas!$C$3:$C$200, "=" &amp; AN$1, rutas!$D$3:$D$200, "=" &amp; $A51)&gt; 0, 1, 0)</f>
        <v>0</v>
      </c>
      <c r="AO51" s="24">
        <f> IF(COUNTIFS(rutas!$C$3:$C$200, "=" &amp; $A51, rutas!$D$3:$D$200, "=" &amp; AO$1) + COUNTIFS(rutas!$C$3:$C$200, "=" &amp; AO$1, rutas!$D$3:$D$200, "=" &amp; $A51)&gt; 0, 1, 0)</f>
        <v>0</v>
      </c>
      <c r="AP51" s="24">
        <f> IF(COUNTIFS(rutas!$C$3:$C$200, "=" &amp; $A51, rutas!$D$3:$D$200, "=" &amp; AP$1) + COUNTIFS(rutas!$C$3:$C$200, "=" &amp; AP$1, rutas!$D$3:$D$200, "=" &amp; $A51)&gt; 0, 1, 0)</f>
        <v>0</v>
      </c>
      <c r="AQ51" s="24">
        <f> IF(COUNTIFS(rutas!$C$3:$C$200, "=" &amp; $A51, rutas!$D$3:$D$200, "=" &amp; AQ$1) + COUNTIFS(rutas!$C$3:$C$200, "=" &amp; AQ$1, rutas!$D$3:$D$200, "=" &amp; $A51)&gt; 0, 1, 0)</f>
        <v>0</v>
      </c>
      <c r="AR51" s="24">
        <f> IF(COUNTIFS(rutas!$C$3:$C$200, "=" &amp; $A51, rutas!$D$3:$D$200, "=" &amp; AR$1) + COUNTIFS(rutas!$C$3:$C$200, "=" &amp; AR$1, rutas!$D$3:$D$200, "=" &amp; $A51)&gt; 0, 1, 0)</f>
        <v>0</v>
      </c>
      <c r="AS51" s="24">
        <f> IF(COUNTIFS(rutas!$C$3:$C$200, "=" &amp; $A51, rutas!$D$3:$D$200, "=" &amp; AS$1) + COUNTIFS(rutas!$C$3:$C$200, "=" &amp; AS$1, rutas!$D$3:$D$200, "=" &amp; $A51)&gt; 0, 1, 0)</f>
        <v>0</v>
      </c>
      <c r="AT51" s="24">
        <f> IF(COUNTIFS(rutas!$C$3:$C$200, "=" &amp; $A51, rutas!$D$3:$D$200, "=" &amp; AT$1) + COUNTIFS(rutas!$C$3:$C$200, "=" &amp; AT$1, rutas!$D$3:$D$200, "=" &amp; $A51)&gt; 0, 1, 0)</f>
        <v>0</v>
      </c>
      <c r="AU51" s="24">
        <f> IF(COUNTIFS(rutas!$C$3:$C$200, "=" &amp; $A51, rutas!$D$3:$D$200, "=" &amp; AU$1) + COUNTIFS(rutas!$C$3:$C$200, "=" &amp; AU$1, rutas!$D$3:$D$200, "=" &amp; $A51)&gt; 0, 1, 0)</f>
        <v>0</v>
      </c>
      <c r="AV51" s="24">
        <f> IF(COUNTIFS(rutas!$C$3:$C$200, "=" &amp; $A51, rutas!$D$3:$D$200, "=" &amp; AV$1) + COUNTIFS(rutas!$C$3:$C$200, "=" &amp; AV$1, rutas!$D$3:$D$200, "=" &amp; $A51)&gt; 0, 1, 0)</f>
        <v>0</v>
      </c>
      <c r="AW51" s="24">
        <f> IF(COUNTIFS(rutas!$C$3:$C$200, "=" &amp; $A51, rutas!$D$3:$D$200, "=" &amp; AW$1) + COUNTIFS(rutas!$C$3:$C$200, "=" &amp; AW$1, rutas!$D$3:$D$200, "=" &amp; $A51)&gt; 0, 1, 0)</f>
        <v>0</v>
      </c>
      <c r="AX51" s="24">
        <f> IF(COUNTIFS(rutas!$C$3:$C$200, "=" &amp; $A51, rutas!$D$3:$D$200, "=" &amp; AX$1) + COUNTIFS(rutas!$C$3:$C$200, "=" &amp; AX$1, rutas!$D$3:$D$200, "=" &amp; $A51)&gt; 0, 1, 0)</f>
        <v>0</v>
      </c>
      <c r="AY51" s="24">
        <f> IF(COUNTIFS(rutas!$C$3:$C$200, "=" &amp; $A51, rutas!$D$3:$D$200, "=" &amp; AY$1) + COUNTIFS(rutas!$C$3:$C$200, "=" &amp; AY$1, rutas!$D$3:$D$200, "=" &amp; $A51)&gt; 0, 1, 0)</f>
        <v>0</v>
      </c>
      <c r="AZ51" s="24">
        <f> IF(COUNTIFS(rutas!$C$3:$C$200, "=" &amp; $A51, rutas!$D$3:$D$200, "=" &amp; AZ$1) + COUNTIFS(rutas!$C$3:$C$200, "=" &amp; AZ$1, rutas!$D$3:$D$200, "=" &amp; $A51)&gt; 0, 1, 0)</f>
        <v>0</v>
      </c>
      <c r="BA51" s="24">
        <f> IF(COUNTIFS(rutas!$C$3:$C$200, "=" &amp; $A51, rutas!$D$3:$D$200, "=" &amp; BA$1) + COUNTIFS(rutas!$C$3:$C$200, "=" &amp; BA$1, rutas!$D$3:$D$200, "=" &amp; $A51)&gt; 0, 1, 0)</f>
        <v>0</v>
      </c>
      <c r="BB51" s="24">
        <f> IF(COUNTIFS(rutas!$C$3:$C$200, "=" &amp; $A51, rutas!$D$3:$D$200, "=" &amp; BB$1) + COUNTIFS(rutas!$C$3:$C$200, "=" &amp; BB$1, rutas!$D$3:$D$200, "=" &amp; $A51)&gt; 0, 1, 0)</f>
        <v>0</v>
      </c>
      <c r="BC51" s="24">
        <f> IF(COUNTIFS(rutas!$C$3:$C$200, "=" &amp; $A51, rutas!$D$3:$D$200, "=" &amp; BC$1) + COUNTIFS(rutas!$C$3:$C$200, "=" &amp; BC$1, rutas!$D$3:$D$200, "=" &amp; $A51)&gt; 0, 1, 0)</f>
        <v>0</v>
      </c>
      <c r="BD51" s="24">
        <f> IF(COUNTIFS(rutas!$C$3:$C$200, "=" &amp; $A51, rutas!$D$3:$D$200, "=" &amp; BD$1) + COUNTIFS(rutas!$C$3:$C$200, "=" &amp; BD$1, rutas!$D$3:$D$200, "=" &amp; $A51)&gt; 0, 1, 0)</f>
        <v>0</v>
      </c>
      <c r="BE51" s="24">
        <f> IF(COUNTIFS(rutas!$C$3:$C$200, "=" &amp; $A51, rutas!$D$3:$D$200, "=" &amp; BE$1) + COUNTIFS(rutas!$C$3:$C$200, "=" &amp; BE$1, rutas!$D$3:$D$200, "=" &amp; $A51)&gt; 0, 1, 0)</f>
        <v>0</v>
      </c>
      <c r="BF51" s="24">
        <f> IF(COUNTIFS(rutas!$C$3:$C$200, "=" &amp; $A51, rutas!$D$3:$D$200, "=" &amp; BF$1) + COUNTIFS(rutas!$C$3:$C$200, "=" &amp; BF$1, rutas!$D$3:$D$200, "=" &amp; $A51)&gt; 0, 1, 0)</f>
        <v>0</v>
      </c>
      <c r="BG51" s="24">
        <f> IF(COUNTIFS(rutas!$C$3:$C$200, "=" &amp; $A51, rutas!$D$3:$D$200, "=" &amp; BG$1) + COUNTIFS(rutas!$C$3:$C$200, "=" &amp; BG$1, rutas!$D$3:$D$200, "=" &amp; $A51)&gt; 0, 1, 0)</f>
        <v>0</v>
      </c>
      <c r="BH51" s="24">
        <f> IF(COUNTIFS(rutas!$C$3:$C$200, "=" &amp; $A51, rutas!$D$3:$D$200, "=" &amp; BH$1) + COUNTIFS(rutas!$C$3:$C$200, "=" &amp; BH$1, rutas!$D$3:$D$200, "=" &amp; $A51)&gt; 0, 1, 0)</f>
        <v>0</v>
      </c>
      <c r="BI51" s="24">
        <f> IF(COUNTIFS(rutas!$C$3:$C$200, "=" &amp; $A51, rutas!$D$3:$D$200, "=" &amp; BI$1) + COUNTIFS(rutas!$C$3:$C$200, "=" &amp; BI$1, rutas!$D$3:$D$200, "=" &amp; $A51)&gt; 0, 1, 0)</f>
        <v>0</v>
      </c>
      <c r="BJ51" s="24">
        <f> IF(COUNTIFS(rutas!$C$3:$C$200, "=" &amp; $A51, rutas!$D$3:$D$200, "=" &amp; BJ$1) + COUNTIFS(rutas!$C$3:$C$200, "=" &amp; BJ$1, rutas!$D$3:$D$200, "=" &amp; $A51)&gt; 0, 1, 0)</f>
        <v>0</v>
      </c>
      <c r="BK51" s="24">
        <f> IF(COUNTIFS(rutas!$C$3:$C$200, "=" &amp; $A51, rutas!$D$3:$D$200, "=" &amp; BK$1) + COUNTIFS(rutas!$C$3:$C$200, "=" &amp; BK$1, rutas!$D$3:$D$200, "=" &amp; $A51)&gt; 0, 1, 0)</f>
        <v>0</v>
      </c>
      <c r="BL51" s="24">
        <f> IF(COUNTIFS(rutas!$C$3:$C$200, "=" &amp; $A51, rutas!$D$3:$D$200, "=" &amp; BL$1) + COUNTIFS(rutas!$C$3:$C$200, "=" &amp; BL$1, rutas!$D$3:$D$200, "=" &amp; $A51)&gt; 0, 1, 0)</f>
        <v>0</v>
      </c>
    </row>
    <row r="52">
      <c r="A52" s="21" t="s">
        <v>55</v>
      </c>
      <c r="B52" s="24">
        <f> IF(COUNTIFS(rutas!$C$3:$C$200, "=" &amp; $A52, rutas!$D$3:$D$200, "=" &amp; B$1) + COUNTIFS(rutas!$C$3:$C$200, "=" &amp; B$1, rutas!$D$3:$D$200, "=" &amp; $A52)&gt; 0, 1, 0)</f>
        <v>0</v>
      </c>
      <c r="C52" s="24">
        <f> IF(COUNTIFS(rutas!$C$3:$C$200, "=" &amp; $A52, rutas!$D$3:$D$200, "=" &amp; C$1) + COUNTIFS(rutas!$C$3:$C$200, "=" &amp; C$1, rutas!$D$3:$D$200, "=" &amp; $A52)&gt; 0, 1, 0)</f>
        <v>0</v>
      </c>
      <c r="D52" s="24">
        <f> IF(COUNTIFS(rutas!$C$3:$C$200, "=" &amp; $A52, rutas!$D$3:$D$200, "=" &amp; D$1) + COUNTIFS(rutas!$C$3:$C$200, "=" &amp; D$1, rutas!$D$3:$D$200, "=" &amp; $A52)&gt; 0, 1, 0)</f>
        <v>0</v>
      </c>
      <c r="E52" s="24">
        <f> IF(COUNTIFS(rutas!$C$3:$C$200, "=" &amp; $A52, rutas!$D$3:$D$200, "=" &amp; E$1) + COUNTIFS(rutas!$C$3:$C$200, "=" &amp; E$1, rutas!$D$3:$D$200, "=" &amp; $A52)&gt; 0, 1, 0)</f>
        <v>0</v>
      </c>
      <c r="F52" s="24">
        <f> IF(COUNTIFS(rutas!$C$3:$C$200, "=" &amp; $A52, rutas!$D$3:$D$200, "=" &amp; F$1) + COUNTIFS(rutas!$C$3:$C$200, "=" &amp; F$1, rutas!$D$3:$D$200, "=" &amp; $A52)&gt; 0, 1, 0)</f>
        <v>0</v>
      </c>
      <c r="G52" s="24">
        <f> IF(COUNTIFS(rutas!$C$3:$C$200, "=" &amp; $A52, rutas!$D$3:$D$200, "=" &amp; G$1) + COUNTIFS(rutas!$C$3:$C$200, "=" &amp; G$1, rutas!$D$3:$D$200, "=" &amp; $A52)&gt; 0, 1, 0)</f>
        <v>0</v>
      </c>
      <c r="H52" s="24">
        <f> IF(COUNTIFS(rutas!$C$3:$C$200, "=" &amp; $A52, rutas!$D$3:$D$200, "=" &amp; H$1) + COUNTIFS(rutas!$C$3:$C$200, "=" &amp; H$1, rutas!$D$3:$D$200, "=" &amp; $A52)&gt; 0, 1, 0)</f>
        <v>0</v>
      </c>
      <c r="I52" s="24">
        <f> IF(COUNTIFS(rutas!$C$3:$C$200, "=" &amp; $A52, rutas!$D$3:$D$200, "=" &amp; I$1) + COUNTIFS(rutas!$C$3:$C$200, "=" &amp; I$1, rutas!$D$3:$D$200, "=" &amp; $A52)&gt; 0, 1, 0)</f>
        <v>0</v>
      </c>
      <c r="J52" s="24">
        <f> IF(COUNTIFS(rutas!$C$3:$C$200, "=" &amp; $A52, rutas!$D$3:$D$200, "=" &amp; J$1) + COUNTIFS(rutas!$C$3:$C$200, "=" &amp; J$1, rutas!$D$3:$D$200, "=" &amp; $A52)&gt; 0, 1, 0)</f>
        <v>0</v>
      </c>
      <c r="K52" s="24">
        <f> IF(COUNTIFS(rutas!$C$3:$C$200, "=" &amp; $A52, rutas!$D$3:$D$200, "=" &amp; K$1) + COUNTIFS(rutas!$C$3:$C$200, "=" &amp; K$1, rutas!$D$3:$D$200, "=" &amp; $A52)&gt; 0, 1, 0)</f>
        <v>0</v>
      </c>
      <c r="L52" s="24">
        <f> IF(COUNTIFS(rutas!$C$3:$C$200, "=" &amp; $A52, rutas!$D$3:$D$200, "=" &amp; L$1) + COUNTIFS(rutas!$C$3:$C$200, "=" &amp; L$1, rutas!$D$3:$D$200, "=" &amp; $A52)&gt; 0, 1, 0)</f>
        <v>0</v>
      </c>
      <c r="M52" s="24">
        <f> IF(COUNTIFS(rutas!$C$3:$C$200, "=" &amp; $A52, rutas!$D$3:$D$200, "=" &amp; M$1) + COUNTIFS(rutas!$C$3:$C$200, "=" &amp; M$1, rutas!$D$3:$D$200, "=" &amp; $A52)&gt; 0, 1, 0)</f>
        <v>0</v>
      </c>
      <c r="N52" s="24">
        <f> IF(COUNTIFS(rutas!$C$3:$C$200, "=" &amp; $A52, rutas!$D$3:$D$200, "=" &amp; N$1) + COUNTIFS(rutas!$C$3:$C$200, "=" &amp; N$1, rutas!$D$3:$D$200, "=" &amp; $A52)&gt; 0, 1, 0)</f>
        <v>0</v>
      </c>
      <c r="O52" s="24">
        <f> IF(COUNTIFS(rutas!$C$3:$C$200, "=" &amp; $A52, rutas!$D$3:$D$200, "=" &amp; O$1) + COUNTIFS(rutas!$C$3:$C$200, "=" &amp; O$1, rutas!$D$3:$D$200, "=" &amp; $A52)&gt; 0, 1, 0)</f>
        <v>0</v>
      </c>
      <c r="P52" s="24">
        <f> IF(COUNTIFS(rutas!$C$3:$C$200, "=" &amp; $A52, rutas!$D$3:$D$200, "=" &amp; P$1) + COUNTIFS(rutas!$C$3:$C$200, "=" &amp; P$1, rutas!$D$3:$D$200, "=" &amp; $A52)&gt; 0, 1, 0)</f>
        <v>0</v>
      </c>
      <c r="Q52" s="24">
        <f> IF(COUNTIFS(rutas!$C$3:$C$200, "=" &amp; $A52, rutas!$D$3:$D$200, "=" &amp; Q$1) + COUNTIFS(rutas!$C$3:$C$200, "=" &amp; Q$1, rutas!$D$3:$D$200, "=" &amp; $A52)&gt; 0, 1, 0)</f>
        <v>0</v>
      </c>
      <c r="R52" s="24">
        <f> IF(COUNTIFS(rutas!$C$3:$C$200, "=" &amp; $A52, rutas!$D$3:$D$200, "=" &amp; R$1) + COUNTIFS(rutas!$C$3:$C$200, "=" &amp; R$1, rutas!$D$3:$D$200, "=" &amp; $A52)&gt; 0, 1, 0)</f>
        <v>0</v>
      </c>
      <c r="S52" s="24">
        <f> IF(COUNTIFS(rutas!$C$3:$C$200, "=" &amp; $A52, rutas!$D$3:$D$200, "=" &amp; S$1) + COUNTIFS(rutas!$C$3:$C$200, "=" &amp; S$1, rutas!$D$3:$D$200, "=" &amp; $A52)&gt; 0, 1, 0)</f>
        <v>0</v>
      </c>
      <c r="T52" s="24">
        <f> IF(COUNTIFS(rutas!$C$3:$C$200, "=" &amp; $A52, rutas!$D$3:$D$200, "=" &amp; T$1) + COUNTIFS(rutas!$C$3:$C$200, "=" &amp; T$1, rutas!$D$3:$D$200, "=" &amp; $A52)&gt; 0, 1, 0)</f>
        <v>0</v>
      </c>
      <c r="U52" s="24">
        <f> IF(COUNTIFS(rutas!$C$3:$C$200, "=" &amp; $A52, rutas!$D$3:$D$200, "=" &amp; U$1) + COUNTIFS(rutas!$C$3:$C$200, "=" &amp; U$1, rutas!$D$3:$D$200, "=" &amp; $A52)&gt; 0, 1, 0)</f>
        <v>0</v>
      </c>
      <c r="V52" s="24">
        <f> IF(COUNTIFS(rutas!$C$3:$C$200, "=" &amp; $A52, rutas!$D$3:$D$200, "=" &amp; V$1) + COUNTIFS(rutas!$C$3:$C$200, "=" &amp; V$1, rutas!$D$3:$D$200, "=" &amp; $A52)&gt; 0, 1, 0)</f>
        <v>0</v>
      </c>
      <c r="W52" s="24">
        <f> IF(COUNTIFS(rutas!$C$3:$C$200, "=" &amp; $A52, rutas!$D$3:$D$200, "=" &amp; W$1) + COUNTIFS(rutas!$C$3:$C$200, "=" &amp; W$1, rutas!$D$3:$D$200, "=" &amp; $A52)&gt; 0, 1, 0)</f>
        <v>0</v>
      </c>
      <c r="X52" s="24">
        <f> IF(COUNTIFS(rutas!$C$3:$C$200, "=" &amp; $A52, rutas!$D$3:$D$200, "=" &amp; X$1) + COUNTIFS(rutas!$C$3:$C$200, "=" &amp; X$1, rutas!$D$3:$D$200, "=" &amp; $A52)&gt; 0, 1, 0)</f>
        <v>0</v>
      </c>
      <c r="Y52" s="24">
        <f> IF(COUNTIFS(rutas!$C$3:$C$200, "=" &amp; $A52, rutas!$D$3:$D$200, "=" &amp; Y$1) + COUNTIFS(rutas!$C$3:$C$200, "=" &amp; Y$1, rutas!$D$3:$D$200, "=" &amp; $A52)&gt; 0, 1, 0)</f>
        <v>0</v>
      </c>
      <c r="Z52" s="24">
        <f> IF(COUNTIFS(rutas!$C$3:$C$200, "=" &amp; $A52, rutas!$D$3:$D$200, "=" &amp; Z$1) + COUNTIFS(rutas!$C$3:$C$200, "=" &amp; Z$1, rutas!$D$3:$D$200, "=" &amp; $A52)&gt; 0, 1, 0)</f>
        <v>0</v>
      </c>
      <c r="AA52" s="24">
        <f> IF(COUNTIFS(rutas!$C$3:$C$200, "=" &amp; $A52, rutas!$D$3:$D$200, "=" &amp; AA$1) + COUNTIFS(rutas!$C$3:$C$200, "=" &amp; AA$1, rutas!$D$3:$D$200, "=" &amp; $A52)&gt; 0, 1, 0)</f>
        <v>0</v>
      </c>
      <c r="AB52" s="24">
        <f> IF(COUNTIFS(rutas!$C$3:$C$200, "=" &amp; $A52, rutas!$D$3:$D$200, "=" &amp; AB$1) + COUNTIFS(rutas!$C$3:$C$200, "=" &amp; AB$1, rutas!$D$3:$D$200, "=" &amp; $A52)&gt; 0, 1, 0)</f>
        <v>0</v>
      </c>
      <c r="AC52" s="24">
        <f> IF(COUNTIFS(rutas!$C$3:$C$200, "=" &amp; $A52, rutas!$D$3:$D$200, "=" &amp; AC$1) + COUNTIFS(rutas!$C$3:$C$200, "=" &amp; AC$1, rutas!$D$3:$D$200, "=" &amp; $A52)&gt; 0, 1, 0)</f>
        <v>0</v>
      </c>
      <c r="AD52" s="24">
        <f> IF(COUNTIFS(rutas!$C$3:$C$200, "=" &amp; $A52, rutas!$D$3:$D$200, "=" &amp; AD$1) + COUNTIFS(rutas!$C$3:$C$200, "=" &amp; AD$1, rutas!$D$3:$D$200, "=" &amp; $A52)&gt; 0, 1, 0)</f>
        <v>0</v>
      </c>
      <c r="AE52" s="24">
        <f> IF(COUNTIFS(rutas!$C$3:$C$200, "=" &amp; $A52, rutas!$D$3:$D$200, "=" &amp; AE$1) + COUNTIFS(rutas!$C$3:$C$200, "=" &amp; AE$1, rutas!$D$3:$D$200, "=" &amp; $A52)&gt; 0, 1, 0)</f>
        <v>0</v>
      </c>
      <c r="AF52" s="24">
        <f> IF(COUNTIFS(rutas!$C$3:$C$200, "=" &amp; $A52, rutas!$D$3:$D$200, "=" &amp; AF$1) + COUNTIFS(rutas!$C$3:$C$200, "=" &amp; AF$1, rutas!$D$3:$D$200, "=" &amp; $A52)&gt; 0, 1, 0)</f>
        <v>0</v>
      </c>
      <c r="AG52" s="24">
        <f> IF(COUNTIFS(rutas!$C$3:$C$200, "=" &amp; $A52, rutas!$D$3:$D$200, "=" &amp; AG$1) + COUNTIFS(rutas!$C$3:$C$200, "=" &amp; AG$1, rutas!$D$3:$D$200, "=" &amp; $A52)&gt; 0, 1, 0)</f>
        <v>0</v>
      </c>
      <c r="AH52" s="24">
        <f> IF(COUNTIFS(rutas!$C$3:$C$200, "=" &amp; $A52, rutas!$D$3:$D$200, "=" &amp; AH$1) + COUNTIFS(rutas!$C$3:$C$200, "=" &amp; AH$1, rutas!$D$3:$D$200, "=" &amp; $A52)&gt; 0, 1, 0)</f>
        <v>1</v>
      </c>
      <c r="AI52" s="24">
        <f> IF(COUNTIFS(rutas!$C$3:$C$200, "=" &amp; $A52, rutas!$D$3:$D$200, "=" &amp; AI$1) + COUNTIFS(rutas!$C$3:$C$200, "=" &amp; AI$1, rutas!$D$3:$D$200, "=" &amp; $A52)&gt; 0, 1, 0)</f>
        <v>0</v>
      </c>
      <c r="AJ52" s="24">
        <f> IF(COUNTIFS(rutas!$C$3:$C$200, "=" &amp; $A52, rutas!$D$3:$D$200, "=" &amp; AJ$1) + COUNTIFS(rutas!$C$3:$C$200, "=" &amp; AJ$1, rutas!$D$3:$D$200, "=" &amp; $A52)&gt; 0, 1, 0)</f>
        <v>0</v>
      </c>
      <c r="AK52" s="24">
        <f> IF(COUNTIFS(rutas!$C$3:$C$200, "=" &amp; $A52, rutas!$D$3:$D$200, "=" &amp; AK$1) + COUNTIFS(rutas!$C$3:$C$200, "=" &amp; AK$1, rutas!$D$3:$D$200, "=" &amp; $A52)&gt; 0, 1, 0)</f>
        <v>0</v>
      </c>
      <c r="AL52" s="24">
        <f> IF(COUNTIFS(rutas!$C$3:$C$200, "=" &amp; $A52, rutas!$D$3:$D$200, "=" &amp; AL$1) + COUNTIFS(rutas!$C$3:$C$200, "=" &amp; AL$1, rutas!$D$3:$D$200, "=" &amp; $A52)&gt; 0, 1, 0)</f>
        <v>0</v>
      </c>
      <c r="AM52" s="24">
        <f> IF(COUNTIFS(rutas!$C$3:$C$200, "=" &amp; $A52, rutas!$D$3:$D$200, "=" &amp; AM$1) + COUNTIFS(rutas!$C$3:$C$200, "=" &amp; AM$1, rutas!$D$3:$D$200, "=" &amp; $A52)&gt; 0, 1, 0)</f>
        <v>0</v>
      </c>
      <c r="AN52" s="24">
        <f> IF(COUNTIFS(rutas!$C$3:$C$200, "=" &amp; $A52, rutas!$D$3:$D$200, "=" &amp; AN$1) + COUNTIFS(rutas!$C$3:$C$200, "=" &amp; AN$1, rutas!$D$3:$D$200, "=" &amp; $A52)&gt; 0, 1, 0)</f>
        <v>0</v>
      </c>
      <c r="AO52" s="24">
        <f> IF(COUNTIFS(rutas!$C$3:$C$200, "=" &amp; $A52, rutas!$D$3:$D$200, "=" &amp; AO$1) + COUNTIFS(rutas!$C$3:$C$200, "=" &amp; AO$1, rutas!$D$3:$D$200, "=" &amp; $A52)&gt; 0, 1, 0)</f>
        <v>0</v>
      </c>
      <c r="AP52" s="24">
        <f> IF(COUNTIFS(rutas!$C$3:$C$200, "=" &amp; $A52, rutas!$D$3:$D$200, "=" &amp; AP$1) + COUNTIFS(rutas!$C$3:$C$200, "=" &amp; AP$1, rutas!$D$3:$D$200, "=" &amp; $A52)&gt; 0, 1, 0)</f>
        <v>0</v>
      </c>
      <c r="AQ52" s="24">
        <f> IF(COUNTIFS(rutas!$C$3:$C$200, "=" &amp; $A52, rutas!$D$3:$D$200, "=" &amp; AQ$1) + COUNTIFS(rutas!$C$3:$C$200, "=" &amp; AQ$1, rutas!$D$3:$D$200, "=" &amp; $A52)&gt; 0, 1, 0)</f>
        <v>0</v>
      </c>
      <c r="AR52" s="24">
        <f> IF(COUNTIFS(rutas!$C$3:$C$200, "=" &amp; $A52, rutas!$D$3:$D$200, "=" &amp; AR$1) + COUNTIFS(rutas!$C$3:$C$200, "=" &amp; AR$1, rutas!$D$3:$D$200, "=" &amp; $A52)&gt; 0, 1, 0)</f>
        <v>0</v>
      </c>
      <c r="AS52" s="24">
        <f> IF(COUNTIFS(rutas!$C$3:$C$200, "=" &amp; $A52, rutas!$D$3:$D$200, "=" &amp; AS$1) + COUNTIFS(rutas!$C$3:$C$200, "=" &amp; AS$1, rutas!$D$3:$D$200, "=" &amp; $A52)&gt; 0, 1, 0)</f>
        <v>0</v>
      </c>
      <c r="AT52" s="24">
        <f> IF(COUNTIFS(rutas!$C$3:$C$200, "=" &amp; $A52, rutas!$D$3:$D$200, "=" &amp; AT$1) + COUNTIFS(rutas!$C$3:$C$200, "=" &amp; AT$1, rutas!$D$3:$D$200, "=" &amp; $A52)&gt; 0, 1, 0)</f>
        <v>0</v>
      </c>
      <c r="AU52" s="24">
        <f> IF(COUNTIFS(rutas!$C$3:$C$200, "=" &amp; $A52, rutas!$D$3:$D$200, "=" &amp; AU$1) + COUNTIFS(rutas!$C$3:$C$200, "=" &amp; AU$1, rutas!$D$3:$D$200, "=" &amp; $A52)&gt; 0, 1, 0)</f>
        <v>0</v>
      </c>
      <c r="AV52" s="24">
        <f> IF(COUNTIFS(rutas!$C$3:$C$200, "=" &amp; $A52, rutas!$D$3:$D$200, "=" &amp; AV$1) + COUNTIFS(rutas!$C$3:$C$200, "=" &amp; AV$1, rutas!$D$3:$D$200, "=" &amp; $A52)&gt; 0, 1, 0)</f>
        <v>0</v>
      </c>
      <c r="AW52" s="24">
        <f> IF(COUNTIFS(rutas!$C$3:$C$200, "=" &amp; $A52, rutas!$D$3:$D$200, "=" &amp; AW$1) + COUNTIFS(rutas!$C$3:$C$200, "=" &amp; AW$1, rutas!$D$3:$D$200, "=" &amp; $A52)&gt; 0, 1, 0)</f>
        <v>0</v>
      </c>
      <c r="AX52" s="24">
        <f> IF(COUNTIFS(rutas!$C$3:$C$200, "=" &amp; $A52, rutas!$D$3:$D$200, "=" &amp; AX$1) + COUNTIFS(rutas!$C$3:$C$200, "=" &amp; AX$1, rutas!$D$3:$D$200, "=" &amp; $A52)&gt; 0, 1, 0)</f>
        <v>0</v>
      </c>
      <c r="AY52" s="24">
        <f> IF(COUNTIFS(rutas!$C$3:$C$200, "=" &amp; $A52, rutas!$D$3:$D$200, "=" &amp; AY$1) + COUNTIFS(rutas!$C$3:$C$200, "=" &amp; AY$1, rutas!$D$3:$D$200, "=" &amp; $A52)&gt; 0, 1, 0)</f>
        <v>0</v>
      </c>
      <c r="AZ52" s="24">
        <f> IF(COUNTIFS(rutas!$C$3:$C$200, "=" &amp; $A52, rutas!$D$3:$D$200, "=" &amp; AZ$1) + COUNTIFS(rutas!$C$3:$C$200, "=" &amp; AZ$1, rutas!$D$3:$D$200, "=" &amp; $A52)&gt; 0, 1, 0)</f>
        <v>0</v>
      </c>
      <c r="BA52" s="24">
        <f> IF(COUNTIFS(rutas!$C$3:$C$200, "=" &amp; $A52, rutas!$D$3:$D$200, "=" &amp; BA$1) + COUNTIFS(rutas!$C$3:$C$200, "=" &amp; BA$1, rutas!$D$3:$D$200, "=" &amp; $A52)&gt; 0, 1, 0)</f>
        <v>0</v>
      </c>
      <c r="BB52" s="24">
        <f> IF(COUNTIFS(rutas!$C$3:$C$200, "=" &amp; $A52, rutas!$D$3:$D$200, "=" &amp; BB$1) + COUNTIFS(rutas!$C$3:$C$200, "=" &amp; BB$1, rutas!$D$3:$D$200, "=" &amp; $A52)&gt; 0, 1, 0)</f>
        <v>0</v>
      </c>
      <c r="BC52" s="24">
        <f> IF(COUNTIFS(rutas!$C$3:$C$200, "=" &amp; $A52, rutas!$D$3:$D$200, "=" &amp; BC$1) + COUNTIFS(rutas!$C$3:$C$200, "=" &amp; BC$1, rutas!$D$3:$D$200, "=" &amp; $A52)&gt; 0, 1, 0)</f>
        <v>0</v>
      </c>
      <c r="BD52" s="24">
        <f> IF(COUNTIFS(rutas!$C$3:$C$200, "=" &amp; $A52, rutas!$D$3:$D$200, "=" &amp; BD$1) + COUNTIFS(rutas!$C$3:$C$200, "=" &amp; BD$1, rutas!$D$3:$D$200, "=" &amp; $A52)&gt; 0, 1, 0)</f>
        <v>0</v>
      </c>
      <c r="BE52" s="24">
        <f> IF(COUNTIFS(rutas!$C$3:$C$200, "=" &amp; $A52, rutas!$D$3:$D$200, "=" &amp; BE$1) + COUNTIFS(rutas!$C$3:$C$200, "=" &amp; BE$1, rutas!$D$3:$D$200, "=" &amp; $A52)&gt; 0, 1, 0)</f>
        <v>0</v>
      </c>
      <c r="BF52" s="24">
        <f> IF(COUNTIFS(rutas!$C$3:$C$200, "=" &amp; $A52, rutas!$D$3:$D$200, "=" &amp; BF$1) + COUNTIFS(rutas!$C$3:$C$200, "=" &amp; BF$1, rutas!$D$3:$D$200, "=" &amp; $A52)&gt; 0, 1, 0)</f>
        <v>0</v>
      </c>
      <c r="BG52" s="24">
        <f> IF(COUNTIFS(rutas!$C$3:$C$200, "=" &amp; $A52, rutas!$D$3:$D$200, "=" &amp; BG$1) + COUNTIFS(rutas!$C$3:$C$200, "=" &amp; BG$1, rutas!$D$3:$D$200, "=" &amp; $A52)&gt; 0, 1, 0)</f>
        <v>0</v>
      </c>
      <c r="BH52" s="24">
        <f> IF(COUNTIFS(rutas!$C$3:$C$200, "=" &amp; $A52, rutas!$D$3:$D$200, "=" &amp; BH$1) + COUNTIFS(rutas!$C$3:$C$200, "=" &amp; BH$1, rutas!$D$3:$D$200, "=" &amp; $A52)&gt; 0, 1, 0)</f>
        <v>0</v>
      </c>
      <c r="BI52" s="24">
        <f> IF(COUNTIFS(rutas!$C$3:$C$200, "=" &amp; $A52, rutas!$D$3:$D$200, "=" &amp; BI$1) + COUNTIFS(rutas!$C$3:$C$200, "=" &amp; BI$1, rutas!$D$3:$D$200, "=" &amp; $A52)&gt; 0, 1, 0)</f>
        <v>0</v>
      </c>
      <c r="BJ52" s="24">
        <f> IF(COUNTIFS(rutas!$C$3:$C$200, "=" &amp; $A52, rutas!$D$3:$D$200, "=" &amp; BJ$1) + COUNTIFS(rutas!$C$3:$C$200, "=" &amp; BJ$1, rutas!$D$3:$D$200, "=" &amp; $A52)&gt; 0, 1, 0)</f>
        <v>0</v>
      </c>
      <c r="BK52" s="24">
        <f> IF(COUNTIFS(rutas!$C$3:$C$200, "=" &amp; $A52, rutas!$D$3:$D$200, "=" &amp; BK$1) + COUNTIFS(rutas!$C$3:$C$200, "=" &amp; BK$1, rutas!$D$3:$D$200, "=" &amp; $A52)&gt; 0, 1, 0)</f>
        <v>0</v>
      </c>
      <c r="BL52" s="24">
        <f> IF(COUNTIFS(rutas!$C$3:$C$200, "=" &amp; $A52, rutas!$D$3:$D$200, "=" &amp; BL$1) + COUNTIFS(rutas!$C$3:$C$200, "=" &amp; BL$1, rutas!$D$3:$D$200, "=" &amp; $A52)&gt; 0, 1, 0)</f>
        <v>0</v>
      </c>
    </row>
    <row r="53">
      <c r="A53" s="21" t="s">
        <v>56</v>
      </c>
      <c r="B53" s="24">
        <f> IF(COUNTIFS(rutas!$C$3:$C$200, "=" &amp; $A53, rutas!$D$3:$D$200, "=" &amp; B$1) + COUNTIFS(rutas!$C$3:$C$200, "=" &amp; B$1, rutas!$D$3:$D$200, "=" &amp; $A53)&gt; 0, 1, 0)</f>
        <v>0</v>
      </c>
      <c r="C53" s="24">
        <f> IF(COUNTIFS(rutas!$C$3:$C$200, "=" &amp; $A53, rutas!$D$3:$D$200, "=" &amp; C$1) + COUNTIFS(rutas!$C$3:$C$200, "=" &amp; C$1, rutas!$D$3:$D$200, "=" &amp; $A53)&gt; 0, 1, 0)</f>
        <v>0</v>
      </c>
      <c r="D53" s="24">
        <f> IF(COUNTIFS(rutas!$C$3:$C$200, "=" &amp; $A53, rutas!$D$3:$D$200, "=" &amp; D$1) + COUNTIFS(rutas!$C$3:$C$200, "=" &amp; D$1, rutas!$D$3:$D$200, "=" &amp; $A53)&gt; 0, 1, 0)</f>
        <v>0</v>
      </c>
      <c r="E53" s="24">
        <f> IF(COUNTIFS(rutas!$C$3:$C$200, "=" &amp; $A53, rutas!$D$3:$D$200, "=" &amp; E$1) + COUNTIFS(rutas!$C$3:$C$200, "=" &amp; E$1, rutas!$D$3:$D$200, "=" &amp; $A53)&gt; 0, 1, 0)</f>
        <v>0</v>
      </c>
      <c r="F53" s="24">
        <f> IF(COUNTIFS(rutas!$C$3:$C$200, "=" &amp; $A53, rutas!$D$3:$D$200, "=" &amp; F$1) + COUNTIFS(rutas!$C$3:$C$200, "=" &amp; F$1, rutas!$D$3:$D$200, "=" &amp; $A53)&gt; 0, 1, 0)</f>
        <v>0</v>
      </c>
      <c r="G53" s="24">
        <f> IF(COUNTIFS(rutas!$C$3:$C$200, "=" &amp; $A53, rutas!$D$3:$D$200, "=" &amp; G$1) + COUNTIFS(rutas!$C$3:$C$200, "=" &amp; G$1, rutas!$D$3:$D$200, "=" &amp; $A53)&gt; 0, 1, 0)</f>
        <v>0</v>
      </c>
      <c r="H53" s="24">
        <f> IF(COUNTIFS(rutas!$C$3:$C$200, "=" &amp; $A53, rutas!$D$3:$D$200, "=" &amp; H$1) + COUNTIFS(rutas!$C$3:$C$200, "=" &amp; H$1, rutas!$D$3:$D$200, "=" &amp; $A53)&gt; 0, 1, 0)</f>
        <v>0</v>
      </c>
      <c r="I53" s="24">
        <f> IF(COUNTIFS(rutas!$C$3:$C$200, "=" &amp; $A53, rutas!$D$3:$D$200, "=" &amp; I$1) + COUNTIFS(rutas!$C$3:$C$200, "=" &amp; I$1, rutas!$D$3:$D$200, "=" &amp; $A53)&gt; 0, 1, 0)</f>
        <v>0</v>
      </c>
      <c r="J53" s="24">
        <f> IF(COUNTIFS(rutas!$C$3:$C$200, "=" &amp; $A53, rutas!$D$3:$D$200, "=" &amp; J$1) + COUNTIFS(rutas!$C$3:$C$200, "=" &amp; J$1, rutas!$D$3:$D$200, "=" &amp; $A53)&gt; 0, 1, 0)</f>
        <v>0</v>
      </c>
      <c r="K53" s="24">
        <f> IF(COUNTIFS(rutas!$C$3:$C$200, "=" &amp; $A53, rutas!$D$3:$D$200, "=" &amp; K$1) + COUNTIFS(rutas!$C$3:$C$200, "=" &amp; K$1, rutas!$D$3:$D$200, "=" &amp; $A53)&gt; 0, 1, 0)</f>
        <v>0</v>
      </c>
      <c r="L53" s="24">
        <f> IF(COUNTIFS(rutas!$C$3:$C$200, "=" &amp; $A53, rutas!$D$3:$D$200, "=" &amp; L$1) + COUNTIFS(rutas!$C$3:$C$200, "=" &amp; L$1, rutas!$D$3:$D$200, "=" &amp; $A53)&gt; 0, 1, 0)</f>
        <v>0</v>
      </c>
      <c r="M53" s="24">
        <f> IF(COUNTIFS(rutas!$C$3:$C$200, "=" &amp; $A53, rutas!$D$3:$D$200, "=" &amp; M$1) + COUNTIFS(rutas!$C$3:$C$200, "=" &amp; M$1, rutas!$D$3:$D$200, "=" &amp; $A53)&gt; 0, 1, 0)</f>
        <v>0</v>
      </c>
      <c r="N53" s="24">
        <f> IF(COUNTIFS(rutas!$C$3:$C$200, "=" &amp; $A53, rutas!$D$3:$D$200, "=" &amp; N$1) + COUNTIFS(rutas!$C$3:$C$200, "=" &amp; N$1, rutas!$D$3:$D$200, "=" &amp; $A53)&gt; 0, 1, 0)</f>
        <v>0</v>
      </c>
      <c r="O53" s="24">
        <f> IF(COUNTIFS(rutas!$C$3:$C$200, "=" &amp; $A53, rutas!$D$3:$D$200, "=" &amp; O$1) + COUNTIFS(rutas!$C$3:$C$200, "=" &amp; O$1, rutas!$D$3:$D$200, "=" &amp; $A53)&gt; 0, 1, 0)</f>
        <v>0</v>
      </c>
      <c r="P53" s="24">
        <f> IF(COUNTIFS(rutas!$C$3:$C$200, "=" &amp; $A53, rutas!$D$3:$D$200, "=" &amp; P$1) + COUNTIFS(rutas!$C$3:$C$200, "=" &amp; P$1, rutas!$D$3:$D$200, "=" &amp; $A53)&gt; 0, 1, 0)</f>
        <v>0</v>
      </c>
      <c r="Q53" s="24">
        <f> IF(COUNTIFS(rutas!$C$3:$C$200, "=" &amp; $A53, rutas!$D$3:$D$200, "=" &amp; Q$1) + COUNTIFS(rutas!$C$3:$C$200, "=" &amp; Q$1, rutas!$D$3:$D$200, "=" &amp; $A53)&gt; 0, 1, 0)</f>
        <v>0</v>
      </c>
      <c r="R53" s="24">
        <f> IF(COUNTIFS(rutas!$C$3:$C$200, "=" &amp; $A53, rutas!$D$3:$D$200, "=" &amp; R$1) + COUNTIFS(rutas!$C$3:$C$200, "=" &amp; R$1, rutas!$D$3:$D$200, "=" &amp; $A53)&gt; 0, 1, 0)</f>
        <v>0</v>
      </c>
      <c r="S53" s="24">
        <f> IF(COUNTIFS(rutas!$C$3:$C$200, "=" &amp; $A53, rutas!$D$3:$D$200, "=" &amp; S$1) + COUNTIFS(rutas!$C$3:$C$200, "=" &amp; S$1, rutas!$D$3:$D$200, "=" &amp; $A53)&gt; 0, 1, 0)</f>
        <v>0</v>
      </c>
      <c r="T53" s="24">
        <f> IF(COUNTIFS(rutas!$C$3:$C$200, "=" &amp; $A53, rutas!$D$3:$D$200, "=" &amp; T$1) + COUNTIFS(rutas!$C$3:$C$200, "=" &amp; T$1, rutas!$D$3:$D$200, "=" &amp; $A53)&gt; 0, 1, 0)</f>
        <v>0</v>
      </c>
      <c r="U53" s="24">
        <f> IF(COUNTIFS(rutas!$C$3:$C$200, "=" &amp; $A53, rutas!$D$3:$D$200, "=" &amp; U$1) + COUNTIFS(rutas!$C$3:$C$200, "=" &amp; U$1, rutas!$D$3:$D$200, "=" &amp; $A53)&gt; 0, 1, 0)</f>
        <v>0</v>
      </c>
      <c r="V53" s="24">
        <f> IF(COUNTIFS(rutas!$C$3:$C$200, "=" &amp; $A53, rutas!$D$3:$D$200, "=" &amp; V$1) + COUNTIFS(rutas!$C$3:$C$200, "=" &amp; V$1, rutas!$D$3:$D$200, "=" &amp; $A53)&gt; 0, 1, 0)</f>
        <v>0</v>
      </c>
      <c r="W53" s="24">
        <f> IF(COUNTIFS(rutas!$C$3:$C$200, "=" &amp; $A53, rutas!$D$3:$D$200, "=" &amp; W$1) + COUNTIFS(rutas!$C$3:$C$200, "=" &amp; W$1, rutas!$D$3:$D$200, "=" &amp; $A53)&gt; 0, 1, 0)</f>
        <v>0</v>
      </c>
      <c r="X53" s="24">
        <f> IF(COUNTIFS(rutas!$C$3:$C$200, "=" &amp; $A53, rutas!$D$3:$D$200, "=" &amp; X$1) + COUNTIFS(rutas!$C$3:$C$200, "=" &amp; X$1, rutas!$D$3:$D$200, "=" &amp; $A53)&gt; 0, 1, 0)</f>
        <v>0</v>
      </c>
      <c r="Y53" s="24">
        <f> IF(COUNTIFS(rutas!$C$3:$C$200, "=" &amp; $A53, rutas!$D$3:$D$200, "=" &amp; Y$1) + COUNTIFS(rutas!$C$3:$C$200, "=" &amp; Y$1, rutas!$D$3:$D$200, "=" &amp; $A53)&gt; 0, 1, 0)</f>
        <v>0</v>
      </c>
      <c r="Z53" s="24">
        <f> IF(COUNTIFS(rutas!$C$3:$C$200, "=" &amp; $A53, rutas!$D$3:$D$200, "=" &amp; Z$1) + COUNTIFS(rutas!$C$3:$C$200, "=" &amp; Z$1, rutas!$D$3:$D$200, "=" &amp; $A53)&gt; 0, 1, 0)</f>
        <v>0</v>
      </c>
      <c r="AA53" s="24">
        <f> IF(COUNTIFS(rutas!$C$3:$C$200, "=" &amp; $A53, rutas!$D$3:$D$200, "=" &amp; AA$1) + COUNTIFS(rutas!$C$3:$C$200, "=" &amp; AA$1, rutas!$D$3:$D$200, "=" &amp; $A53)&gt; 0, 1, 0)</f>
        <v>0</v>
      </c>
      <c r="AB53" s="24">
        <f> IF(COUNTIFS(rutas!$C$3:$C$200, "=" &amp; $A53, rutas!$D$3:$D$200, "=" &amp; AB$1) + COUNTIFS(rutas!$C$3:$C$200, "=" &amp; AB$1, rutas!$D$3:$D$200, "=" &amp; $A53)&gt; 0, 1, 0)</f>
        <v>0</v>
      </c>
      <c r="AC53" s="24">
        <f> IF(COUNTIFS(rutas!$C$3:$C$200, "=" &amp; $A53, rutas!$D$3:$D$200, "=" &amp; AC$1) + COUNTIFS(rutas!$C$3:$C$200, "=" &amp; AC$1, rutas!$D$3:$D$200, "=" &amp; $A53)&gt; 0, 1, 0)</f>
        <v>0</v>
      </c>
      <c r="AD53" s="24">
        <f> IF(COUNTIFS(rutas!$C$3:$C$200, "=" &amp; $A53, rutas!$D$3:$D$200, "=" &amp; AD$1) + COUNTIFS(rutas!$C$3:$C$200, "=" &amp; AD$1, rutas!$D$3:$D$200, "=" &amp; $A53)&gt; 0, 1, 0)</f>
        <v>0</v>
      </c>
      <c r="AE53" s="24">
        <f> IF(COUNTIFS(rutas!$C$3:$C$200, "=" &amp; $A53, rutas!$D$3:$D$200, "=" &amp; AE$1) + COUNTIFS(rutas!$C$3:$C$200, "=" &amp; AE$1, rutas!$D$3:$D$200, "=" &amp; $A53)&gt; 0, 1, 0)</f>
        <v>0</v>
      </c>
      <c r="AF53" s="24">
        <f> IF(COUNTIFS(rutas!$C$3:$C$200, "=" &amp; $A53, rutas!$D$3:$D$200, "=" &amp; AF$1) + COUNTIFS(rutas!$C$3:$C$200, "=" &amp; AF$1, rutas!$D$3:$D$200, "=" &amp; $A53)&gt; 0, 1, 0)</f>
        <v>0</v>
      </c>
      <c r="AG53" s="24">
        <f> IF(COUNTIFS(rutas!$C$3:$C$200, "=" &amp; $A53, rutas!$D$3:$D$200, "=" &amp; AG$1) + COUNTIFS(rutas!$C$3:$C$200, "=" &amp; AG$1, rutas!$D$3:$D$200, "=" &amp; $A53)&gt; 0, 1, 0)</f>
        <v>0</v>
      </c>
      <c r="AH53" s="24">
        <f> IF(COUNTIFS(rutas!$C$3:$C$200, "=" &amp; $A53, rutas!$D$3:$D$200, "=" &amp; AH$1) + COUNTIFS(rutas!$C$3:$C$200, "=" &amp; AH$1, rutas!$D$3:$D$200, "=" &amp; $A53)&gt; 0, 1, 0)</f>
        <v>0</v>
      </c>
      <c r="AI53" s="24">
        <f> IF(COUNTIFS(rutas!$C$3:$C$200, "=" &amp; $A53, rutas!$D$3:$D$200, "=" &amp; AI$1) + COUNTIFS(rutas!$C$3:$C$200, "=" &amp; AI$1, rutas!$D$3:$D$200, "=" &amp; $A53)&gt; 0, 1, 0)</f>
        <v>0</v>
      </c>
      <c r="AJ53" s="24">
        <f> IF(COUNTIFS(rutas!$C$3:$C$200, "=" &amp; $A53, rutas!$D$3:$D$200, "=" &amp; AJ$1) + COUNTIFS(rutas!$C$3:$C$200, "=" &amp; AJ$1, rutas!$D$3:$D$200, "=" &amp; $A53)&gt; 0, 1, 0)</f>
        <v>0</v>
      </c>
      <c r="AK53" s="24">
        <f> IF(COUNTIFS(rutas!$C$3:$C$200, "=" &amp; $A53, rutas!$D$3:$D$200, "=" &amp; AK$1) + COUNTIFS(rutas!$C$3:$C$200, "=" &amp; AK$1, rutas!$D$3:$D$200, "=" &amp; $A53)&gt; 0, 1, 0)</f>
        <v>0</v>
      </c>
      <c r="AL53" s="24">
        <f> IF(COUNTIFS(rutas!$C$3:$C$200, "=" &amp; $A53, rutas!$D$3:$D$200, "=" &amp; AL$1) + COUNTIFS(rutas!$C$3:$C$200, "=" &amp; AL$1, rutas!$D$3:$D$200, "=" &amp; $A53)&gt; 0, 1, 0)</f>
        <v>0</v>
      </c>
      <c r="AM53" s="24">
        <f> IF(COUNTIFS(rutas!$C$3:$C$200, "=" &amp; $A53, rutas!$D$3:$D$200, "=" &amp; AM$1) + COUNTIFS(rutas!$C$3:$C$200, "=" &amp; AM$1, rutas!$D$3:$D$200, "=" &amp; $A53)&gt; 0, 1, 0)</f>
        <v>0</v>
      </c>
      <c r="AN53" s="24">
        <f> IF(COUNTIFS(rutas!$C$3:$C$200, "=" &amp; $A53, rutas!$D$3:$D$200, "=" &amp; AN$1) + COUNTIFS(rutas!$C$3:$C$200, "=" &amp; AN$1, rutas!$D$3:$D$200, "=" &amp; $A53)&gt; 0, 1, 0)</f>
        <v>0</v>
      </c>
      <c r="AO53" s="24">
        <f> IF(COUNTIFS(rutas!$C$3:$C$200, "=" &amp; $A53, rutas!$D$3:$D$200, "=" &amp; AO$1) + COUNTIFS(rutas!$C$3:$C$200, "=" &amp; AO$1, rutas!$D$3:$D$200, "=" &amp; $A53)&gt; 0, 1, 0)</f>
        <v>0</v>
      </c>
      <c r="AP53" s="24">
        <f> IF(COUNTIFS(rutas!$C$3:$C$200, "=" &amp; $A53, rutas!$D$3:$D$200, "=" &amp; AP$1) + COUNTIFS(rutas!$C$3:$C$200, "=" &amp; AP$1, rutas!$D$3:$D$200, "=" &amp; $A53)&gt; 0, 1, 0)</f>
        <v>0</v>
      </c>
      <c r="AQ53" s="24">
        <f> IF(COUNTIFS(rutas!$C$3:$C$200, "=" &amp; $A53, rutas!$D$3:$D$200, "=" &amp; AQ$1) + COUNTIFS(rutas!$C$3:$C$200, "=" &amp; AQ$1, rutas!$D$3:$D$200, "=" &amp; $A53)&gt; 0, 1, 0)</f>
        <v>0</v>
      </c>
      <c r="AR53" s="24">
        <f> IF(COUNTIFS(rutas!$C$3:$C$200, "=" &amp; $A53, rutas!$D$3:$D$200, "=" &amp; AR$1) + COUNTIFS(rutas!$C$3:$C$200, "=" &amp; AR$1, rutas!$D$3:$D$200, "=" &amp; $A53)&gt; 0, 1, 0)</f>
        <v>0</v>
      </c>
      <c r="AS53" s="24">
        <f> IF(COUNTIFS(rutas!$C$3:$C$200, "=" &amp; $A53, rutas!$D$3:$D$200, "=" &amp; AS$1) + COUNTIFS(rutas!$C$3:$C$200, "=" &amp; AS$1, rutas!$D$3:$D$200, "=" &amp; $A53)&gt; 0, 1, 0)</f>
        <v>0</v>
      </c>
      <c r="AT53" s="24">
        <f> IF(COUNTIFS(rutas!$C$3:$C$200, "=" &amp; $A53, rutas!$D$3:$D$200, "=" &amp; AT$1) + COUNTIFS(rutas!$C$3:$C$200, "=" &amp; AT$1, rutas!$D$3:$D$200, "=" &amp; $A53)&gt; 0, 1, 0)</f>
        <v>0</v>
      </c>
      <c r="AU53" s="24">
        <f> IF(COUNTIFS(rutas!$C$3:$C$200, "=" &amp; $A53, rutas!$D$3:$D$200, "=" &amp; AU$1) + COUNTIFS(rutas!$C$3:$C$200, "=" &amp; AU$1, rutas!$D$3:$D$200, "=" &amp; $A53)&gt; 0, 1, 0)</f>
        <v>0</v>
      </c>
      <c r="AV53" s="24">
        <f> IF(COUNTIFS(rutas!$C$3:$C$200, "=" &amp; $A53, rutas!$D$3:$D$200, "=" &amp; AV$1) + COUNTIFS(rutas!$C$3:$C$200, "=" &amp; AV$1, rutas!$D$3:$D$200, "=" &amp; $A53)&gt; 0, 1, 0)</f>
        <v>0</v>
      </c>
      <c r="AW53" s="24">
        <f> IF(COUNTIFS(rutas!$C$3:$C$200, "=" &amp; $A53, rutas!$D$3:$D$200, "=" &amp; AW$1) + COUNTIFS(rutas!$C$3:$C$200, "=" &amp; AW$1, rutas!$D$3:$D$200, "=" &amp; $A53)&gt; 0, 1, 0)</f>
        <v>0</v>
      </c>
      <c r="AX53" s="24">
        <f> IF(COUNTIFS(rutas!$C$3:$C$200, "=" &amp; $A53, rutas!$D$3:$D$200, "=" &amp; AX$1) + COUNTIFS(rutas!$C$3:$C$200, "=" &amp; AX$1, rutas!$D$3:$D$200, "=" &amp; $A53)&gt; 0, 1, 0)</f>
        <v>0</v>
      </c>
      <c r="AY53" s="24">
        <f> IF(COUNTIFS(rutas!$C$3:$C$200, "=" &amp; $A53, rutas!$D$3:$D$200, "=" &amp; AY$1) + COUNTIFS(rutas!$C$3:$C$200, "=" &amp; AY$1, rutas!$D$3:$D$200, "=" &amp; $A53)&gt; 0, 1, 0)</f>
        <v>0</v>
      </c>
      <c r="AZ53" s="24">
        <f> IF(COUNTIFS(rutas!$C$3:$C$200, "=" &amp; $A53, rutas!$D$3:$D$200, "=" &amp; AZ$1) + COUNTIFS(rutas!$C$3:$C$200, "=" &amp; AZ$1, rutas!$D$3:$D$200, "=" &amp; $A53)&gt; 0, 1, 0)</f>
        <v>0</v>
      </c>
      <c r="BA53" s="24">
        <f> IF(COUNTIFS(rutas!$C$3:$C$200, "=" &amp; $A53, rutas!$D$3:$D$200, "=" &amp; BA$1) + COUNTIFS(rutas!$C$3:$C$200, "=" &amp; BA$1, rutas!$D$3:$D$200, "=" &amp; $A53)&gt; 0, 1, 0)</f>
        <v>0</v>
      </c>
      <c r="BB53" s="24">
        <f> IF(COUNTIFS(rutas!$C$3:$C$200, "=" &amp; $A53, rutas!$D$3:$D$200, "=" &amp; BB$1) + COUNTIFS(rutas!$C$3:$C$200, "=" &amp; BB$1, rutas!$D$3:$D$200, "=" &amp; $A53)&gt; 0, 1, 0)</f>
        <v>0</v>
      </c>
      <c r="BC53" s="24">
        <f> IF(COUNTIFS(rutas!$C$3:$C$200, "=" &amp; $A53, rutas!$D$3:$D$200, "=" &amp; BC$1) + COUNTIFS(rutas!$C$3:$C$200, "=" &amp; BC$1, rutas!$D$3:$D$200, "=" &amp; $A53)&gt; 0, 1, 0)</f>
        <v>0</v>
      </c>
      <c r="BD53" s="24">
        <f> IF(COUNTIFS(rutas!$C$3:$C$200, "=" &amp; $A53, rutas!$D$3:$D$200, "=" &amp; BD$1) + COUNTIFS(rutas!$C$3:$C$200, "=" &amp; BD$1, rutas!$D$3:$D$200, "=" &amp; $A53)&gt; 0, 1, 0)</f>
        <v>0</v>
      </c>
      <c r="BE53" s="24">
        <f> IF(COUNTIFS(rutas!$C$3:$C$200, "=" &amp; $A53, rutas!$D$3:$D$200, "=" &amp; BE$1) + COUNTIFS(rutas!$C$3:$C$200, "=" &amp; BE$1, rutas!$D$3:$D$200, "=" &amp; $A53)&gt; 0, 1, 0)</f>
        <v>0</v>
      </c>
      <c r="BF53" s="24">
        <f> IF(COUNTIFS(rutas!$C$3:$C$200, "=" &amp; $A53, rutas!$D$3:$D$200, "=" &amp; BF$1) + COUNTIFS(rutas!$C$3:$C$200, "=" &amp; BF$1, rutas!$D$3:$D$200, "=" &amp; $A53)&gt; 0, 1, 0)</f>
        <v>0</v>
      </c>
      <c r="BG53" s="24">
        <f> IF(COUNTIFS(rutas!$C$3:$C$200, "=" &amp; $A53, rutas!$D$3:$D$200, "=" &amp; BG$1) + COUNTIFS(rutas!$C$3:$C$200, "=" &amp; BG$1, rutas!$D$3:$D$200, "=" &amp; $A53)&gt; 0, 1, 0)</f>
        <v>0</v>
      </c>
      <c r="BH53" s="24">
        <f> IF(COUNTIFS(rutas!$C$3:$C$200, "=" &amp; $A53, rutas!$D$3:$D$200, "=" &amp; BH$1) + COUNTIFS(rutas!$C$3:$C$200, "=" &amp; BH$1, rutas!$D$3:$D$200, "=" &amp; $A53)&gt; 0, 1, 0)</f>
        <v>0</v>
      </c>
      <c r="BI53" s="24">
        <f> IF(COUNTIFS(rutas!$C$3:$C$200, "=" &amp; $A53, rutas!$D$3:$D$200, "=" &amp; BI$1) + COUNTIFS(rutas!$C$3:$C$200, "=" &amp; BI$1, rutas!$D$3:$D$200, "=" &amp; $A53)&gt; 0, 1, 0)</f>
        <v>1</v>
      </c>
      <c r="BJ53" s="24">
        <f> IF(COUNTIFS(rutas!$C$3:$C$200, "=" &amp; $A53, rutas!$D$3:$D$200, "=" &amp; BJ$1) + COUNTIFS(rutas!$C$3:$C$200, "=" &amp; BJ$1, rutas!$D$3:$D$200, "=" &amp; $A53)&gt; 0, 1, 0)</f>
        <v>0</v>
      </c>
      <c r="BK53" s="24">
        <f> IF(COUNTIFS(rutas!$C$3:$C$200, "=" &amp; $A53, rutas!$D$3:$D$200, "=" &amp; BK$1) + COUNTIFS(rutas!$C$3:$C$200, "=" &amp; BK$1, rutas!$D$3:$D$200, "=" &amp; $A53)&gt; 0, 1, 0)</f>
        <v>0</v>
      </c>
      <c r="BL53" s="24">
        <f> IF(COUNTIFS(rutas!$C$3:$C$200, "=" &amp; $A53, rutas!$D$3:$D$200, "=" &amp; BL$1) + COUNTIFS(rutas!$C$3:$C$200, "=" &amp; BL$1, rutas!$D$3:$D$200, "=" &amp; $A53)&gt; 0, 1, 0)</f>
        <v>1</v>
      </c>
    </row>
    <row r="54">
      <c r="A54" s="21" t="s">
        <v>57</v>
      </c>
      <c r="B54" s="24">
        <f> IF(COUNTIFS(rutas!$C$3:$C$200, "=" &amp; $A54, rutas!$D$3:$D$200, "=" &amp; B$1) + COUNTIFS(rutas!$C$3:$C$200, "=" &amp; B$1, rutas!$D$3:$D$200, "=" &amp; $A54)&gt; 0, 1, 0)</f>
        <v>0</v>
      </c>
      <c r="C54" s="24">
        <f> IF(COUNTIFS(rutas!$C$3:$C$200, "=" &amp; $A54, rutas!$D$3:$D$200, "=" &amp; C$1) + COUNTIFS(rutas!$C$3:$C$200, "=" &amp; C$1, rutas!$D$3:$D$200, "=" &amp; $A54)&gt; 0, 1, 0)</f>
        <v>0</v>
      </c>
      <c r="D54" s="24">
        <f> IF(COUNTIFS(rutas!$C$3:$C$200, "=" &amp; $A54, rutas!$D$3:$D$200, "=" &amp; D$1) + COUNTIFS(rutas!$C$3:$C$200, "=" &amp; D$1, rutas!$D$3:$D$200, "=" &amp; $A54)&gt; 0, 1, 0)</f>
        <v>0</v>
      </c>
      <c r="E54" s="24">
        <f> IF(COUNTIFS(rutas!$C$3:$C$200, "=" &amp; $A54, rutas!$D$3:$D$200, "=" &amp; E$1) + COUNTIFS(rutas!$C$3:$C$200, "=" &amp; E$1, rutas!$D$3:$D$200, "=" &amp; $A54)&gt; 0, 1, 0)</f>
        <v>0</v>
      </c>
      <c r="F54" s="24">
        <f> IF(COUNTIFS(rutas!$C$3:$C$200, "=" &amp; $A54, rutas!$D$3:$D$200, "=" &amp; F$1) + COUNTIFS(rutas!$C$3:$C$200, "=" &amp; F$1, rutas!$D$3:$D$200, "=" &amp; $A54)&gt; 0, 1, 0)</f>
        <v>0</v>
      </c>
      <c r="G54" s="24">
        <f> IF(COUNTIFS(rutas!$C$3:$C$200, "=" &amp; $A54, rutas!$D$3:$D$200, "=" &amp; G$1) + COUNTIFS(rutas!$C$3:$C$200, "=" &amp; G$1, rutas!$D$3:$D$200, "=" &amp; $A54)&gt; 0, 1, 0)</f>
        <v>0</v>
      </c>
      <c r="H54" s="24">
        <f> IF(COUNTIFS(rutas!$C$3:$C$200, "=" &amp; $A54, rutas!$D$3:$D$200, "=" &amp; H$1) + COUNTIFS(rutas!$C$3:$C$200, "=" &amp; H$1, rutas!$D$3:$D$200, "=" &amp; $A54)&gt; 0, 1, 0)</f>
        <v>0</v>
      </c>
      <c r="I54" s="24">
        <f> IF(COUNTIFS(rutas!$C$3:$C$200, "=" &amp; $A54, rutas!$D$3:$D$200, "=" &amp; I$1) + COUNTIFS(rutas!$C$3:$C$200, "=" &amp; I$1, rutas!$D$3:$D$200, "=" &amp; $A54)&gt; 0, 1, 0)</f>
        <v>0</v>
      </c>
      <c r="J54" s="24">
        <f> IF(COUNTIFS(rutas!$C$3:$C$200, "=" &amp; $A54, rutas!$D$3:$D$200, "=" &amp; J$1) + COUNTIFS(rutas!$C$3:$C$200, "=" &amp; J$1, rutas!$D$3:$D$200, "=" &amp; $A54)&gt; 0, 1, 0)</f>
        <v>0</v>
      </c>
      <c r="K54" s="24">
        <f> IF(COUNTIFS(rutas!$C$3:$C$200, "=" &amp; $A54, rutas!$D$3:$D$200, "=" &amp; K$1) + COUNTIFS(rutas!$C$3:$C$200, "=" &amp; K$1, rutas!$D$3:$D$200, "=" &amp; $A54)&gt; 0, 1, 0)</f>
        <v>0</v>
      </c>
      <c r="L54" s="24">
        <f> IF(COUNTIFS(rutas!$C$3:$C$200, "=" &amp; $A54, rutas!$D$3:$D$200, "=" &amp; L$1) + COUNTIFS(rutas!$C$3:$C$200, "=" &amp; L$1, rutas!$D$3:$D$200, "=" &amp; $A54)&gt; 0, 1, 0)</f>
        <v>0</v>
      </c>
      <c r="M54" s="24">
        <f> IF(COUNTIFS(rutas!$C$3:$C$200, "=" &amp; $A54, rutas!$D$3:$D$200, "=" &amp; M$1) + COUNTIFS(rutas!$C$3:$C$200, "=" &amp; M$1, rutas!$D$3:$D$200, "=" &amp; $A54)&gt; 0, 1, 0)</f>
        <v>0</v>
      </c>
      <c r="N54" s="24">
        <f> IF(COUNTIFS(rutas!$C$3:$C$200, "=" &amp; $A54, rutas!$D$3:$D$200, "=" &amp; N$1) + COUNTIFS(rutas!$C$3:$C$200, "=" &amp; N$1, rutas!$D$3:$D$200, "=" &amp; $A54)&gt; 0, 1, 0)</f>
        <v>0</v>
      </c>
      <c r="O54" s="24">
        <f> IF(COUNTIFS(rutas!$C$3:$C$200, "=" &amp; $A54, rutas!$D$3:$D$200, "=" &amp; O$1) + COUNTIFS(rutas!$C$3:$C$200, "=" &amp; O$1, rutas!$D$3:$D$200, "=" &amp; $A54)&gt; 0, 1, 0)</f>
        <v>0</v>
      </c>
      <c r="P54" s="24">
        <f> IF(COUNTIFS(rutas!$C$3:$C$200, "=" &amp; $A54, rutas!$D$3:$D$200, "=" &amp; P$1) + COUNTIFS(rutas!$C$3:$C$200, "=" &amp; P$1, rutas!$D$3:$D$200, "=" &amp; $A54)&gt; 0, 1, 0)</f>
        <v>0</v>
      </c>
      <c r="Q54" s="24">
        <f> IF(COUNTIFS(rutas!$C$3:$C$200, "=" &amp; $A54, rutas!$D$3:$D$200, "=" &amp; Q$1) + COUNTIFS(rutas!$C$3:$C$200, "=" &amp; Q$1, rutas!$D$3:$D$200, "=" &amp; $A54)&gt; 0, 1, 0)</f>
        <v>0</v>
      </c>
      <c r="R54" s="24">
        <f> IF(COUNTIFS(rutas!$C$3:$C$200, "=" &amp; $A54, rutas!$D$3:$D$200, "=" &amp; R$1) + COUNTIFS(rutas!$C$3:$C$200, "=" &amp; R$1, rutas!$D$3:$D$200, "=" &amp; $A54)&gt; 0, 1, 0)</f>
        <v>0</v>
      </c>
      <c r="S54" s="24">
        <f> IF(COUNTIFS(rutas!$C$3:$C$200, "=" &amp; $A54, rutas!$D$3:$D$200, "=" &amp; S$1) + COUNTIFS(rutas!$C$3:$C$200, "=" &amp; S$1, rutas!$D$3:$D$200, "=" &amp; $A54)&gt; 0, 1, 0)</f>
        <v>0</v>
      </c>
      <c r="T54" s="24">
        <f> IF(COUNTIFS(rutas!$C$3:$C$200, "=" &amp; $A54, rutas!$D$3:$D$200, "=" &amp; T$1) + COUNTIFS(rutas!$C$3:$C$200, "=" &amp; T$1, rutas!$D$3:$D$200, "=" &amp; $A54)&gt; 0, 1, 0)</f>
        <v>0</v>
      </c>
      <c r="U54" s="24">
        <f> IF(COUNTIFS(rutas!$C$3:$C$200, "=" &amp; $A54, rutas!$D$3:$D$200, "=" &amp; U$1) + COUNTIFS(rutas!$C$3:$C$200, "=" &amp; U$1, rutas!$D$3:$D$200, "=" &amp; $A54)&gt; 0, 1, 0)</f>
        <v>0</v>
      </c>
      <c r="V54" s="24">
        <f> IF(COUNTIFS(rutas!$C$3:$C$200, "=" &amp; $A54, rutas!$D$3:$D$200, "=" &amp; V$1) + COUNTIFS(rutas!$C$3:$C$200, "=" &amp; V$1, rutas!$D$3:$D$200, "=" &amp; $A54)&gt; 0, 1, 0)</f>
        <v>0</v>
      </c>
      <c r="W54" s="24">
        <f> IF(COUNTIFS(rutas!$C$3:$C$200, "=" &amp; $A54, rutas!$D$3:$D$200, "=" &amp; W$1) + COUNTIFS(rutas!$C$3:$C$200, "=" &amp; W$1, rutas!$D$3:$D$200, "=" &amp; $A54)&gt; 0, 1, 0)</f>
        <v>0</v>
      </c>
      <c r="X54" s="24">
        <f> IF(COUNTIFS(rutas!$C$3:$C$200, "=" &amp; $A54, rutas!$D$3:$D$200, "=" &amp; X$1) + COUNTIFS(rutas!$C$3:$C$200, "=" &amp; X$1, rutas!$D$3:$D$200, "=" &amp; $A54)&gt; 0, 1, 0)</f>
        <v>0</v>
      </c>
      <c r="Y54" s="24">
        <f> IF(COUNTIFS(rutas!$C$3:$C$200, "=" &amp; $A54, rutas!$D$3:$D$200, "=" &amp; Y$1) + COUNTIFS(rutas!$C$3:$C$200, "=" &amp; Y$1, rutas!$D$3:$D$200, "=" &amp; $A54)&gt; 0, 1, 0)</f>
        <v>1</v>
      </c>
      <c r="Z54" s="24">
        <f> IF(COUNTIFS(rutas!$C$3:$C$200, "=" &amp; $A54, rutas!$D$3:$D$200, "=" &amp; Z$1) + COUNTIFS(rutas!$C$3:$C$200, "=" &amp; Z$1, rutas!$D$3:$D$200, "=" &amp; $A54)&gt; 0, 1, 0)</f>
        <v>0</v>
      </c>
      <c r="AA54" s="24">
        <f> IF(COUNTIFS(rutas!$C$3:$C$200, "=" &amp; $A54, rutas!$D$3:$D$200, "=" &amp; AA$1) + COUNTIFS(rutas!$C$3:$C$200, "=" &amp; AA$1, rutas!$D$3:$D$200, "=" &amp; $A54)&gt; 0, 1, 0)</f>
        <v>0</v>
      </c>
      <c r="AB54" s="24">
        <f> IF(COUNTIFS(rutas!$C$3:$C$200, "=" &amp; $A54, rutas!$D$3:$D$200, "=" &amp; AB$1) + COUNTIFS(rutas!$C$3:$C$200, "=" &amp; AB$1, rutas!$D$3:$D$200, "=" &amp; $A54)&gt; 0, 1, 0)</f>
        <v>0</v>
      </c>
      <c r="AC54" s="24">
        <f> IF(COUNTIFS(rutas!$C$3:$C$200, "=" &amp; $A54, rutas!$D$3:$D$200, "=" &amp; AC$1) + COUNTIFS(rutas!$C$3:$C$200, "=" &amp; AC$1, rutas!$D$3:$D$200, "=" &amp; $A54)&gt; 0, 1, 0)</f>
        <v>0</v>
      </c>
      <c r="AD54" s="24">
        <f> IF(COUNTIFS(rutas!$C$3:$C$200, "=" &amp; $A54, rutas!$D$3:$D$200, "=" &amp; AD$1) + COUNTIFS(rutas!$C$3:$C$200, "=" &amp; AD$1, rutas!$D$3:$D$200, "=" &amp; $A54)&gt; 0, 1, 0)</f>
        <v>0</v>
      </c>
      <c r="AE54" s="24">
        <f> IF(COUNTIFS(rutas!$C$3:$C$200, "=" &amp; $A54, rutas!$D$3:$D$200, "=" &amp; AE$1) + COUNTIFS(rutas!$C$3:$C$200, "=" &amp; AE$1, rutas!$D$3:$D$200, "=" &amp; $A54)&gt; 0, 1, 0)</f>
        <v>0</v>
      </c>
      <c r="AF54" s="24">
        <f> IF(COUNTIFS(rutas!$C$3:$C$200, "=" &amp; $A54, rutas!$D$3:$D$200, "=" &amp; AF$1) + COUNTIFS(rutas!$C$3:$C$200, "=" &amp; AF$1, rutas!$D$3:$D$200, "=" &amp; $A54)&gt; 0, 1, 0)</f>
        <v>0</v>
      </c>
      <c r="AG54" s="24">
        <f> IF(COUNTIFS(rutas!$C$3:$C$200, "=" &amp; $A54, rutas!$D$3:$D$200, "=" &amp; AG$1) + COUNTIFS(rutas!$C$3:$C$200, "=" &amp; AG$1, rutas!$D$3:$D$200, "=" &amp; $A54)&gt; 0, 1, 0)</f>
        <v>0</v>
      </c>
      <c r="AH54" s="24">
        <f> IF(COUNTIFS(rutas!$C$3:$C$200, "=" &amp; $A54, rutas!$D$3:$D$200, "=" &amp; AH$1) + COUNTIFS(rutas!$C$3:$C$200, "=" &amp; AH$1, rutas!$D$3:$D$200, "=" &amp; $A54)&gt; 0, 1, 0)</f>
        <v>0</v>
      </c>
      <c r="AI54" s="24">
        <f> IF(COUNTIFS(rutas!$C$3:$C$200, "=" &amp; $A54, rutas!$D$3:$D$200, "=" &amp; AI$1) + COUNTIFS(rutas!$C$3:$C$200, "=" &amp; AI$1, rutas!$D$3:$D$200, "=" &amp; $A54)&gt; 0, 1, 0)</f>
        <v>0</v>
      </c>
      <c r="AJ54" s="24">
        <f> IF(COUNTIFS(rutas!$C$3:$C$200, "=" &amp; $A54, rutas!$D$3:$D$200, "=" &amp; AJ$1) + COUNTIFS(rutas!$C$3:$C$200, "=" &amp; AJ$1, rutas!$D$3:$D$200, "=" &amp; $A54)&gt; 0, 1, 0)</f>
        <v>0</v>
      </c>
      <c r="AK54" s="24">
        <f> IF(COUNTIFS(rutas!$C$3:$C$200, "=" &amp; $A54, rutas!$D$3:$D$200, "=" &amp; AK$1) + COUNTIFS(rutas!$C$3:$C$200, "=" &amp; AK$1, rutas!$D$3:$D$200, "=" &amp; $A54)&gt; 0, 1, 0)</f>
        <v>0</v>
      </c>
      <c r="AL54" s="24">
        <f> IF(COUNTIFS(rutas!$C$3:$C$200, "=" &amp; $A54, rutas!$D$3:$D$200, "=" &amp; AL$1) + COUNTIFS(rutas!$C$3:$C$200, "=" &amp; AL$1, rutas!$D$3:$D$200, "=" &amp; $A54)&gt; 0, 1, 0)</f>
        <v>0</v>
      </c>
      <c r="AM54" s="24">
        <f> IF(COUNTIFS(rutas!$C$3:$C$200, "=" &amp; $A54, rutas!$D$3:$D$200, "=" &amp; AM$1) + COUNTIFS(rutas!$C$3:$C$200, "=" &amp; AM$1, rutas!$D$3:$D$200, "=" &amp; $A54)&gt; 0, 1, 0)</f>
        <v>0</v>
      </c>
      <c r="AN54" s="24">
        <f> IF(COUNTIFS(rutas!$C$3:$C$200, "=" &amp; $A54, rutas!$D$3:$D$200, "=" &amp; AN$1) + COUNTIFS(rutas!$C$3:$C$200, "=" &amp; AN$1, rutas!$D$3:$D$200, "=" &amp; $A54)&gt; 0, 1, 0)</f>
        <v>0</v>
      </c>
      <c r="AO54" s="24">
        <f> IF(COUNTIFS(rutas!$C$3:$C$200, "=" &amp; $A54, rutas!$D$3:$D$200, "=" &amp; AO$1) + COUNTIFS(rutas!$C$3:$C$200, "=" &amp; AO$1, rutas!$D$3:$D$200, "=" &amp; $A54)&gt; 0, 1, 0)</f>
        <v>0</v>
      </c>
      <c r="AP54" s="24">
        <f> IF(COUNTIFS(rutas!$C$3:$C$200, "=" &amp; $A54, rutas!$D$3:$D$200, "=" &amp; AP$1) + COUNTIFS(rutas!$C$3:$C$200, "=" &amp; AP$1, rutas!$D$3:$D$200, "=" &amp; $A54)&gt; 0, 1, 0)</f>
        <v>0</v>
      </c>
      <c r="AQ54" s="24">
        <f> IF(COUNTIFS(rutas!$C$3:$C$200, "=" &amp; $A54, rutas!$D$3:$D$200, "=" &amp; AQ$1) + COUNTIFS(rutas!$C$3:$C$200, "=" &amp; AQ$1, rutas!$D$3:$D$200, "=" &amp; $A54)&gt; 0, 1, 0)</f>
        <v>0</v>
      </c>
      <c r="AR54" s="24">
        <f> IF(COUNTIFS(rutas!$C$3:$C$200, "=" &amp; $A54, rutas!$D$3:$D$200, "=" &amp; AR$1) + COUNTIFS(rutas!$C$3:$C$200, "=" &amp; AR$1, rutas!$D$3:$D$200, "=" &amp; $A54)&gt; 0, 1, 0)</f>
        <v>0</v>
      </c>
      <c r="AS54" s="24">
        <f> IF(COUNTIFS(rutas!$C$3:$C$200, "=" &amp; $A54, rutas!$D$3:$D$200, "=" &amp; AS$1) + COUNTIFS(rutas!$C$3:$C$200, "=" &amp; AS$1, rutas!$D$3:$D$200, "=" &amp; $A54)&gt; 0, 1, 0)</f>
        <v>0</v>
      </c>
      <c r="AT54" s="24">
        <f> IF(COUNTIFS(rutas!$C$3:$C$200, "=" &amp; $A54, rutas!$D$3:$D$200, "=" &amp; AT$1) + COUNTIFS(rutas!$C$3:$C$200, "=" &amp; AT$1, rutas!$D$3:$D$200, "=" &amp; $A54)&gt; 0, 1, 0)</f>
        <v>0</v>
      </c>
      <c r="AU54" s="24">
        <f> IF(COUNTIFS(rutas!$C$3:$C$200, "=" &amp; $A54, rutas!$D$3:$D$200, "=" &amp; AU$1) + COUNTIFS(rutas!$C$3:$C$200, "=" &amp; AU$1, rutas!$D$3:$D$200, "=" &amp; $A54)&gt; 0, 1, 0)</f>
        <v>0</v>
      </c>
      <c r="AV54" s="24">
        <f> IF(COUNTIFS(rutas!$C$3:$C$200, "=" &amp; $A54, rutas!$D$3:$D$200, "=" &amp; AV$1) + COUNTIFS(rutas!$C$3:$C$200, "=" &amp; AV$1, rutas!$D$3:$D$200, "=" &amp; $A54)&gt; 0, 1, 0)</f>
        <v>0</v>
      </c>
      <c r="AW54" s="24">
        <f> IF(COUNTIFS(rutas!$C$3:$C$200, "=" &amp; $A54, rutas!$D$3:$D$200, "=" &amp; AW$1) + COUNTIFS(rutas!$C$3:$C$200, "=" &amp; AW$1, rutas!$D$3:$D$200, "=" &amp; $A54)&gt; 0, 1, 0)</f>
        <v>0</v>
      </c>
      <c r="AX54" s="24">
        <f> IF(COUNTIFS(rutas!$C$3:$C$200, "=" &amp; $A54, rutas!$D$3:$D$200, "=" &amp; AX$1) + COUNTIFS(rutas!$C$3:$C$200, "=" &amp; AX$1, rutas!$D$3:$D$200, "=" &amp; $A54)&gt; 0, 1, 0)</f>
        <v>0</v>
      </c>
      <c r="AY54" s="24">
        <f> IF(COUNTIFS(rutas!$C$3:$C$200, "=" &amp; $A54, rutas!$D$3:$D$200, "=" &amp; AY$1) + COUNTIFS(rutas!$C$3:$C$200, "=" &amp; AY$1, rutas!$D$3:$D$200, "=" &amp; $A54)&gt; 0, 1, 0)</f>
        <v>0</v>
      </c>
      <c r="AZ54" s="24">
        <f> IF(COUNTIFS(rutas!$C$3:$C$200, "=" &amp; $A54, rutas!$D$3:$D$200, "=" &amp; AZ$1) + COUNTIFS(rutas!$C$3:$C$200, "=" &amp; AZ$1, rutas!$D$3:$D$200, "=" &amp; $A54)&gt; 0, 1, 0)</f>
        <v>0</v>
      </c>
      <c r="BA54" s="24">
        <f> IF(COUNTIFS(rutas!$C$3:$C$200, "=" &amp; $A54, rutas!$D$3:$D$200, "=" &amp; BA$1) + COUNTIFS(rutas!$C$3:$C$200, "=" &amp; BA$1, rutas!$D$3:$D$200, "=" &amp; $A54)&gt; 0, 1, 0)</f>
        <v>0</v>
      </c>
      <c r="BB54" s="24">
        <f> IF(COUNTIFS(rutas!$C$3:$C$200, "=" &amp; $A54, rutas!$D$3:$D$200, "=" &amp; BB$1) + COUNTIFS(rutas!$C$3:$C$200, "=" &amp; BB$1, rutas!$D$3:$D$200, "=" &amp; $A54)&gt; 0, 1, 0)</f>
        <v>0</v>
      </c>
      <c r="BC54" s="24">
        <f> IF(COUNTIFS(rutas!$C$3:$C$200, "=" &amp; $A54, rutas!$D$3:$D$200, "=" &amp; BC$1) + COUNTIFS(rutas!$C$3:$C$200, "=" &amp; BC$1, rutas!$D$3:$D$200, "=" &amp; $A54)&gt; 0, 1, 0)</f>
        <v>0</v>
      </c>
      <c r="BD54" s="24">
        <f> IF(COUNTIFS(rutas!$C$3:$C$200, "=" &amp; $A54, rutas!$D$3:$D$200, "=" &amp; BD$1) + COUNTIFS(rutas!$C$3:$C$200, "=" &amp; BD$1, rutas!$D$3:$D$200, "=" &amp; $A54)&gt; 0, 1, 0)</f>
        <v>0</v>
      </c>
      <c r="BE54" s="24">
        <f> IF(COUNTIFS(rutas!$C$3:$C$200, "=" &amp; $A54, rutas!$D$3:$D$200, "=" &amp; BE$1) + COUNTIFS(rutas!$C$3:$C$200, "=" &amp; BE$1, rutas!$D$3:$D$200, "=" &amp; $A54)&gt; 0, 1, 0)</f>
        <v>0</v>
      </c>
      <c r="BF54" s="24">
        <f> IF(COUNTIFS(rutas!$C$3:$C$200, "=" &amp; $A54, rutas!$D$3:$D$200, "=" &amp; BF$1) + COUNTIFS(rutas!$C$3:$C$200, "=" &amp; BF$1, rutas!$D$3:$D$200, "=" &amp; $A54)&gt; 0, 1, 0)</f>
        <v>0</v>
      </c>
      <c r="BG54" s="24">
        <f> IF(COUNTIFS(rutas!$C$3:$C$200, "=" &amp; $A54, rutas!$D$3:$D$200, "=" &amp; BG$1) + COUNTIFS(rutas!$C$3:$C$200, "=" &amp; BG$1, rutas!$D$3:$D$200, "=" &amp; $A54)&gt; 0, 1, 0)</f>
        <v>0</v>
      </c>
      <c r="BH54" s="24">
        <f> IF(COUNTIFS(rutas!$C$3:$C$200, "=" &amp; $A54, rutas!$D$3:$D$200, "=" &amp; BH$1) + COUNTIFS(rutas!$C$3:$C$200, "=" &amp; BH$1, rutas!$D$3:$D$200, "=" &amp; $A54)&gt; 0, 1, 0)</f>
        <v>0</v>
      </c>
      <c r="BI54" s="24">
        <f> IF(COUNTIFS(rutas!$C$3:$C$200, "=" &amp; $A54, rutas!$D$3:$D$200, "=" &amp; BI$1) + COUNTIFS(rutas!$C$3:$C$200, "=" &amp; BI$1, rutas!$D$3:$D$200, "=" &amp; $A54)&gt; 0, 1, 0)</f>
        <v>0</v>
      </c>
      <c r="BJ54" s="24">
        <f> IF(COUNTIFS(rutas!$C$3:$C$200, "=" &amp; $A54, rutas!$D$3:$D$200, "=" &amp; BJ$1) + COUNTIFS(rutas!$C$3:$C$200, "=" &amp; BJ$1, rutas!$D$3:$D$200, "=" &amp; $A54)&gt; 0, 1, 0)</f>
        <v>0</v>
      </c>
      <c r="BK54" s="24">
        <f> IF(COUNTIFS(rutas!$C$3:$C$200, "=" &amp; $A54, rutas!$D$3:$D$200, "=" &amp; BK$1) + COUNTIFS(rutas!$C$3:$C$200, "=" &amp; BK$1, rutas!$D$3:$D$200, "=" &amp; $A54)&gt; 0, 1, 0)</f>
        <v>0</v>
      </c>
      <c r="BL54" s="24">
        <f> IF(COUNTIFS(rutas!$C$3:$C$200, "=" &amp; $A54, rutas!$D$3:$D$200, "=" &amp; BL$1) + COUNTIFS(rutas!$C$3:$C$200, "=" &amp; BL$1, rutas!$D$3:$D$200, "=" &amp; $A54)&gt; 0, 1, 0)</f>
        <v>0</v>
      </c>
    </row>
    <row r="55">
      <c r="A55" s="21" t="s">
        <v>58</v>
      </c>
      <c r="B55" s="24">
        <f> IF(COUNTIFS(rutas!$C$3:$C$200, "=" &amp; $A55, rutas!$D$3:$D$200, "=" &amp; B$1) + COUNTIFS(rutas!$C$3:$C$200, "=" &amp; B$1, rutas!$D$3:$D$200, "=" &amp; $A55)&gt; 0, 1, 0)</f>
        <v>0</v>
      </c>
      <c r="C55" s="24">
        <f> IF(COUNTIFS(rutas!$C$3:$C$200, "=" &amp; $A55, rutas!$D$3:$D$200, "=" &amp; C$1) + COUNTIFS(rutas!$C$3:$C$200, "=" &amp; C$1, rutas!$D$3:$D$200, "=" &amp; $A55)&gt; 0, 1, 0)</f>
        <v>0</v>
      </c>
      <c r="D55" s="24">
        <f> IF(COUNTIFS(rutas!$C$3:$C$200, "=" &amp; $A55, rutas!$D$3:$D$200, "=" &amp; D$1) + COUNTIFS(rutas!$C$3:$C$200, "=" &amp; D$1, rutas!$D$3:$D$200, "=" &amp; $A55)&gt; 0, 1, 0)</f>
        <v>0</v>
      </c>
      <c r="E55" s="24">
        <f> IF(COUNTIFS(rutas!$C$3:$C$200, "=" &amp; $A55, rutas!$D$3:$D$200, "=" &amp; E$1) + COUNTIFS(rutas!$C$3:$C$200, "=" &amp; E$1, rutas!$D$3:$D$200, "=" &amp; $A55)&gt; 0, 1, 0)</f>
        <v>0</v>
      </c>
      <c r="F55" s="24">
        <f> IF(COUNTIFS(rutas!$C$3:$C$200, "=" &amp; $A55, rutas!$D$3:$D$200, "=" &amp; F$1) + COUNTIFS(rutas!$C$3:$C$200, "=" &amp; F$1, rutas!$D$3:$D$200, "=" &amp; $A55)&gt; 0, 1, 0)</f>
        <v>0</v>
      </c>
      <c r="G55" s="24">
        <f> IF(COUNTIFS(rutas!$C$3:$C$200, "=" &amp; $A55, rutas!$D$3:$D$200, "=" &amp; G$1) + COUNTIFS(rutas!$C$3:$C$200, "=" &amp; G$1, rutas!$D$3:$D$200, "=" &amp; $A55)&gt; 0, 1, 0)</f>
        <v>0</v>
      </c>
      <c r="H55" s="24">
        <f> IF(COUNTIFS(rutas!$C$3:$C$200, "=" &amp; $A55, rutas!$D$3:$D$200, "=" &amp; H$1) + COUNTIFS(rutas!$C$3:$C$200, "=" &amp; H$1, rutas!$D$3:$D$200, "=" &amp; $A55)&gt; 0, 1, 0)</f>
        <v>1</v>
      </c>
      <c r="I55" s="24">
        <f> IF(COUNTIFS(rutas!$C$3:$C$200, "=" &amp; $A55, rutas!$D$3:$D$200, "=" &amp; I$1) + COUNTIFS(rutas!$C$3:$C$200, "=" &amp; I$1, rutas!$D$3:$D$200, "=" &amp; $A55)&gt; 0, 1, 0)</f>
        <v>0</v>
      </c>
      <c r="J55" s="24">
        <f> IF(COUNTIFS(rutas!$C$3:$C$200, "=" &amp; $A55, rutas!$D$3:$D$200, "=" &amp; J$1) + COUNTIFS(rutas!$C$3:$C$200, "=" &amp; J$1, rutas!$D$3:$D$200, "=" &amp; $A55)&gt; 0, 1, 0)</f>
        <v>0</v>
      </c>
      <c r="K55" s="24">
        <f> IF(COUNTIFS(rutas!$C$3:$C$200, "=" &amp; $A55, rutas!$D$3:$D$200, "=" &amp; K$1) + COUNTIFS(rutas!$C$3:$C$200, "=" &amp; K$1, rutas!$D$3:$D$200, "=" &amp; $A55)&gt; 0, 1, 0)</f>
        <v>0</v>
      </c>
      <c r="L55" s="24">
        <f> IF(COUNTIFS(rutas!$C$3:$C$200, "=" &amp; $A55, rutas!$D$3:$D$200, "=" &amp; L$1) + COUNTIFS(rutas!$C$3:$C$200, "=" &amp; L$1, rutas!$D$3:$D$200, "=" &amp; $A55)&gt; 0, 1, 0)</f>
        <v>0</v>
      </c>
      <c r="M55" s="24">
        <f> IF(COUNTIFS(rutas!$C$3:$C$200, "=" &amp; $A55, rutas!$D$3:$D$200, "=" &amp; M$1) + COUNTIFS(rutas!$C$3:$C$200, "=" &amp; M$1, rutas!$D$3:$D$200, "=" &amp; $A55)&gt; 0, 1, 0)</f>
        <v>1</v>
      </c>
      <c r="N55" s="24">
        <f> IF(COUNTIFS(rutas!$C$3:$C$200, "=" &amp; $A55, rutas!$D$3:$D$200, "=" &amp; N$1) + COUNTIFS(rutas!$C$3:$C$200, "=" &amp; N$1, rutas!$D$3:$D$200, "=" &amp; $A55)&gt; 0, 1, 0)</f>
        <v>0</v>
      </c>
      <c r="O55" s="24">
        <f> IF(COUNTIFS(rutas!$C$3:$C$200, "=" &amp; $A55, rutas!$D$3:$D$200, "=" &amp; O$1) + COUNTIFS(rutas!$C$3:$C$200, "=" &amp; O$1, rutas!$D$3:$D$200, "=" &amp; $A55)&gt; 0, 1, 0)</f>
        <v>0</v>
      </c>
      <c r="P55" s="24">
        <f> IF(COUNTIFS(rutas!$C$3:$C$200, "=" &amp; $A55, rutas!$D$3:$D$200, "=" &amp; P$1) + COUNTIFS(rutas!$C$3:$C$200, "=" &amp; P$1, rutas!$D$3:$D$200, "=" &amp; $A55)&gt; 0, 1, 0)</f>
        <v>0</v>
      </c>
      <c r="Q55" s="24">
        <f> IF(COUNTIFS(rutas!$C$3:$C$200, "=" &amp; $A55, rutas!$D$3:$D$200, "=" &amp; Q$1) + COUNTIFS(rutas!$C$3:$C$200, "=" &amp; Q$1, rutas!$D$3:$D$200, "=" &amp; $A55)&gt; 0, 1, 0)</f>
        <v>0</v>
      </c>
      <c r="R55" s="24">
        <f> IF(COUNTIFS(rutas!$C$3:$C$200, "=" &amp; $A55, rutas!$D$3:$D$200, "=" &amp; R$1) + COUNTIFS(rutas!$C$3:$C$200, "=" &amp; R$1, rutas!$D$3:$D$200, "=" &amp; $A55)&gt; 0, 1, 0)</f>
        <v>0</v>
      </c>
      <c r="S55" s="24">
        <f> IF(COUNTIFS(rutas!$C$3:$C$200, "=" &amp; $A55, rutas!$D$3:$D$200, "=" &amp; S$1) + COUNTIFS(rutas!$C$3:$C$200, "=" &amp; S$1, rutas!$D$3:$D$200, "=" &amp; $A55)&gt; 0, 1, 0)</f>
        <v>0</v>
      </c>
      <c r="T55" s="24">
        <f> IF(COUNTIFS(rutas!$C$3:$C$200, "=" &amp; $A55, rutas!$D$3:$D$200, "=" &amp; T$1) + COUNTIFS(rutas!$C$3:$C$200, "=" &amp; T$1, rutas!$D$3:$D$200, "=" &amp; $A55)&gt; 0, 1, 0)</f>
        <v>0</v>
      </c>
      <c r="U55" s="24">
        <f> IF(COUNTIFS(rutas!$C$3:$C$200, "=" &amp; $A55, rutas!$D$3:$D$200, "=" &amp; U$1) + COUNTIFS(rutas!$C$3:$C$200, "=" &amp; U$1, rutas!$D$3:$D$200, "=" &amp; $A55)&gt; 0, 1, 0)</f>
        <v>0</v>
      </c>
      <c r="V55" s="24">
        <f> IF(COUNTIFS(rutas!$C$3:$C$200, "=" &amp; $A55, rutas!$D$3:$D$200, "=" &amp; V$1) + COUNTIFS(rutas!$C$3:$C$200, "=" &amp; V$1, rutas!$D$3:$D$200, "=" &amp; $A55)&gt; 0, 1, 0)</f>
        <v>0</v>
      </c>
      <c r="W55" s="24">
        <f> IF(COUNTIFS(rutas!$C$3:$C$200, "=" &amp; $A55, rutas!$D$3:$D$200, "=" &amp; W$1) + COUNTIFS(rutas!$C$3:$C$200, "=" &amp; W$1, rutas!$D$3:$D$200, "=" &amp; $A55)&gt; 0, 1, 0)</f>
        <v>0</v>
      </c>
      <c r="X55" s="24">
        <f> IF(COUNTIFS(rutas!$C$3:$C$200, "=" &amp; $A55, rutas!$D$3:$D$200, "=" &amp; X$1) + COUNTIFS(rutas!$C$3:$C$200, "=" &amp; X$1, rutas!$D$3:$D$200, "=" &amp; $A55)&gt; 0, 1, 0)</f>
        <v>0</v>
      </c>
      <c r="Y55" s="24">
        <f> IF(COUNTIFS(rutas!$C$3:$C$200, "=" &amp; $A55, rutas!$D$3:$D$200, "=" &amp; Y$1) + COUNTIFS(rutas!$C$3:$C$200, "=" &amp; Y$1, rutas!$D$3:$D$200, "=" &amp; $A55)&gt; 0, 1, 0)</f>
        <v>0</v>
      </c>
      <c r="Z55" s="24">
        <f> IF(COUNTIFS(rutas!$C$3:$C$200, "=" &amp; $A55, rutas!$D$3:$D$200, "=" &amp; Z$1) + COUNTIFS(rutas!$C$3:$C$200, "=" &amp; Z$1, rutas!$D$3:$D$200, "=" &amp; $A55)&gt; 0, 1, 0)</f>
        <v>0</v>
      </c>
      <c r="AA55" s="24">
        <f> IF(COUNTIFS(rutas!$C$3:$C$200, "=" &amp; $A55, rutas!$D$3:$D$200, "=" &amp; AA$1) + COUNTIFS(rutas!$C$3:$C$200, "=" &amp; AA$1, rutas!$D$3:$D$200, "=" &amp; $A55)&gt; 0, 1, 0)</f>
        <v>0</v>
      </c>
      <c r="AB55" s="24">
        <f> IF(COUNTIFS(rutas!$C$3:$C$200, "=" &amp; $A55, rutas!$D$3:$D$200, "=" &amp; AB$1) + COUNTIFS(rutas!$C$3:$C$200, "=" &amp; AB$1, rutas!$D$3:$D$200, "=" &amp; $A55)&gt; 0, 1, 0)</f>
        <v>0</v>
      </c>
      <c r="AC55" s="24">
        <f> IF(COUNTIFS(rutas!$C$3:$C$200, "=" &amp; $A55, rutas!$D$3:$D$200, "=" &amp; AC$1) + COUNTIFS(rutas!$C$3:$C$200, "=" &amp; AC$1, rutas!$D$3:$D$200, "=" &amp; $A55)&gt; 0, 1, 0)</f>
        <v>0</v>
      </c>
      <c r="AD55" s="24">
        <f> IF(COUNTIFS(rutas!$C$3:$C$200, "=" &amp; $A55, rutas!$D$3:$D$200, "=" &amp; AD$1) + COUNTIFS(rutas!$C$3:$C$200, "=" &amp; AD$1, rutas!$D$3:$D$200, "=" &amp; $A55)&gt; 0, 1, 0)</f>
        <v>0</v>
      </c>
      <c r="AE55" s="24">
        <f> IF(COUNTIFS(rutas!$C$3:$C$200, "=" &amp; $A55, rutas!$D$3:$D$200, "=" &amp; AE$1) + COUNTIFS(rutas!$C$3:$C$200, "=" &amp; AE$1, rutas!$D$3:$D$200, "=" &amp; $A55)&gt; 0, 1, 0)</f>
        <v>0</v>
      </c>
      <c r="AF55" s="24">
        <f> IF(COUNTIFS(rutas!$C$3:$C$200, "=" &amp; $A55, rutas!$D$3:$D$200, "=" &amp; AF$1) + COUNTIFS(rutas!$C$3:$C$200, "=" &amp; AF$1, rutas!$D$3:$D$200, "=" &amp; $A55)&gt; 0, 1, 0)</f>
        <v>0</v>
      </c>
      <c r="AG55" s="24">
        <f> IF(COUNTIFS(rutas!$C$3:$C$200, "=" &amp; $A55, rutas!$D$3:$D$200, "=" &amp; AG$1) + COUNTIFS(rutas!$C$3:$C$200, "=" &amp; AG$1, rutas!$D$3:$D$200, "=" &amp; $A55)&gt; 0, 1, 0)</f>
        <v>0</v>
      </c>
      <c r="AH55" s="24">
        <f> IF(COUNTIFS(rutas!$C$3:$C$200, "=" &amp; $A55, rutas!$D$3:$D$200, "=" &amp; AH$1) + COUNTIFS(rutas!$C$3:$C$200, "=" &amp; AH$1, rutas!$D$3:$D$200, "=" &amp; $A55)&gt; 0, 1, 0)</f>
        <v>0</v>
      </c>
      <c r="AI55" s="24">
        <f> IF(COUNTIFS(rutas!$C$3:$C$200, "=" &amp; $A55, rutas!$D$3:$D$200, "=" &amp; AI$1) + COUNTIFS(rutas!$C$3:$C$200, "=" &amp; AI$1, rutas!$D$3:$D$200, "=" &amp; $A55)&gt; 0, 1, 0)</f>
        <v>0</v>
      </c>
      <c r="AJ55" s="24">
        <f> IF(COUNTIFS(rutas!$C$3:$C$200, "=" &amp; $A55, rutas!$D$3:$D$200, "=" &amp; AJ$1) + COUNTIFS(rutas!$C$3:$C$200, "=" &amp; AJ$1, rutas!$D$3:$D$200, "=" &amp; $A55)&gt; 0, 1, 0)</f>
        <v>0</v>
      </c>
      <c r="AK55" s="24">
        <f> IF(COUNTIFS(rutas!$C$3:$C$200, "=" &amp; $A55, rutas!$D$3:$D$200, "=" &amp; AK$1) + COUNTIFS(rutas!$C$3:$C$200, "=" &amp; AK$1, rutas!$D$3:$D$200, "=" &amp; $A55)&gt; 0, 1, 0)</f>
        <v>0</v>
      </c>
      <c r="AL55" s="24">
        <f> IF(COUNTIFS(rutas!$C$3:$C$200, "=" &amp; $A55, rutas!$D$3:$D$200, "=" &amp; AL$1) + COUNTIFS(rutas!$C$3:$C$200, "=" &amp; AL$1, rutas!$D$3:$D$200, "=" &amp; $A55)&gt; 0, 1, 0)</f>
        <v>0</v>
      </c>
      <c r="AM55" s="24">
        <f> IF(COUNTIFS(rutas!$C$3:$C$200, "=" &amp; $A55, rutas!$D$3:$D$200, "=" &amp; AM$1) + COUNTIFS(rutas!$C$3:$C$200, "=" &amp; AM$1, rutas!$D$3:$D$200, "=" &amp; $A55)&gt; 0, 1, 0)</f>
        <v>0</v>
      </c>
      <c r="AN55" s="24">
        <f> IF(COUNTIFS(rutas!$C$3:$C$200, "=" &amp; $A55, rutas!$D$3:$D$200, "=" &amp; AN$1) + COUNTIFS(rutas!$C$3:$C$200, "=" &amp; AN$1, rutas!$D$3:$D$200, "=" &amp; $A55)&gt; 0, 1, 0)</f>
        <v>0</v>
      </c>
      <c r="AO55" s="24">
        <f> IF(COUNTIFS(rutas!$C$3:$C$200, "=" &amp; $A55, rutas!$D$3:$D$200, "=" &amp; AO$1) + COUNTIFS(rutas!$C$3:$C$200, "=" &amp; AO$1, rutas!$D$3:$D$200, "=" &amp; $A55)&gt; 0, 1, 0)</f>
        <v>0</v>
      </c>
      <c r="AP55" s="24">
        <f> IF(COUNTIFS(rutas!$C$3:$C$200, "=" &amp; $A55, rutas!$D$3:$D$200, "=" &amp; AP$1) + COUNTIFS(rutas!$C$3:$C$200, "=" &amp; AP$1, rutas!$D$3:$D$200, "=" &amp; $A55)&gt; 0, 1, 0)</f>
        <v>0</v>
      </c>
      <c r="AQ55" s="24">
        <f> IF(COUNTIFS(rutas!$C$3:$C$200, "=" &amp; $A55, rutas!$D$3:$D$200, "=" &amp; AQ$1) + COUNTIFS(rutas!$C$3:$C$200, "=" &amp; AQ$1, rutas!$D$3:$D$200, "=" &amp; $A55)&gt; 0, 1, 0)</f>
        <v>0</v>
      </c>
      <c r="AR55" s="24">
        <f> IF(COUNTIFS(rutas!$C$3:$C$200, "=" &amp; $A55, rutas!$D$3:$D$200, "=" &amp; AR$1) + COUNTIFS(rutas!$C$3:$C$200, "=" &amp; AR$1, rutas!$D$3:$D$200, "=" &amp; $A55)&gt; 0, 1, 0)</f>
        <v>0</v>
      </c>
      <c r="AS55" s="24">
        <f> IF(COUNTIFS(rutas!$C$3:$C$200, "=" &amp; $A55, rutas!$D$3:$D$200, "=" &amp; AS$1) + COUNTIFS(rutas!$C$3:$C$200, "=" &amp; AS$1, rutas!$D$3:$D$200, "=" &amp; $A55)&gt; 0, 1, 0)</f>
        <v>0</v>
      </c>
      <c r="AT55" s="24">
        <f> IF(COUNTIFS(rutas!$C$3:$C$200, "=" &amp; $A55, rutas!$D$3:$D$200, "=" &amp; AT$1) + COUNTIFS(rutas!$C$3:$C$200, "=" &amp; AT$1, rutas!$D$3:$D$200, "=" &amp; $A55)&gt; 0, 1, 0)</f>
        <v>0</v>
      </c>
      <c r="AU55" s="24">
        <f> IF(COUNTIFS(rutas!$C$3:$C$200, "=" &amp; $A55, rutas!$D$3:$D$200, "=" &amp; AU$1) + COUNTIFS(rutas!$C$3:$C$200, "=" &amp; AU$1, rutas!$D$3:$D$200, "=" &amp; $A55)&gt; 0, 1, 0)</f>
        <v>0</v>
      </c>
      <c r="AV55" s="24">
        <f> IF(COUNTIFS(rutas!$C$3:$C$200, "=" &amp; $A55, rutas!$D$3:$D$200, "=" &amp; AV$1) + COUNTIFS(rutas!$C$3:$C$200, "=" &amp; AV$1, rutas!$D$3:$D$200, "=" &amp; $A55)&gt; 0, 1, 0)</f>
        <v>0</v>
      </c>
      <c r="AW55" s="24">
        <f> IF(COUNTIFS(rutas!$C$3:$C$200, "=" &amp; $A55, rutas!$D$3:$D$200, "=" &amp; AW$1) + COUNTIFS(rutas!$C$3:$C$200, "=" &amp; AW$1, rutas!$D$3:$D$200, "=" &amp; $A55)&gt; 0, 1, 0)</f>
        <v>0</v>
      </c>
      <c r="AX55" s="24">
        <f> IF(COUNTIFS(rutas!$C$3:$C$200, "=" &amp; $A55, rutas!$D$3:$D$200, "=" &amp; AX$1) + COUNTIFS(rutas!$C$3:$C$200, "=" &amp; AX$1, rutas!$D$3:$D$200, "=" &amp; $A55)&gt; 0, 1, 0)</f>
        <v>0</v>
      </c>
      <c r="AY55" s="24">
        <f> IF(COUNTIFS(rutas!$C$3:$C$200, "=" &amp; $A55, rutas!$D$3:$D$200, "=" &amp; AY$1) + COUNTIFS(rutas!$C$3:$C$200, "=" &amp; AY$1, rutas!$D$3:$D$200, "=" &amp; $A55)&gt; 0, 1, 0)</f>
        <v>0</v>
      </c>
      <c r="AZ55" s="24">
        <f> IF(COUNTIFS(rutas!$C$3:$C$200, "=" &amp; $A55, rutas!$D$3:$D$200, "=" &amp; AZ$1) + COUNTIFS(rutas!$C$3:$C$200, "=" &amp; AZ$1, rutas!$D$3:$D$200, "=" &amp; $A55)&gt; 0, 1, 0)</f>
        <v>0</v>
      </c>
      <c r="BA55" s="24">
        <f> IF(COUNTIFS(rutas!$C$3:$C$200, "=" &amp; $A55, rutas!$D$3:$D$200, "=" &amp; BA$1) + COUNTIFS(rutas!$C$3:$C$200, "=" &amp; BA$1, rutas!$D$3:$D$200, "=" &amp; $A55)&gt; 0, 1, 0)</f>
        <v>0</v>
      </c>
      <c r="BB55" s="24">
        <f> IF(COUNTIFS(rutas!$C$3:$C$200, "=" &amp; $A55, rutas!$D$3:$D$200, "=" &amp; BB$1) + COUNTIFS(rutas!$C$3:$C$200, "=" &amp; BB$1, rutas!$D$3:$D$200, "=" &amp; $A55)&gt; 0, 1, 0)</f>
        <v>0</v>
      </c>
      <c r="BC55" s="24">
        <f> IF(COUNTIFS(rutas!$C$3:$C$200, "=" &amp; $A55, rutas!$D$3:$D$200, "=" &amp; BC$1) + COUNTIFS(rutas!$C$3:$C$200, "=" &amp; BC$1, rutas!$D$3:$D$200, "=" &amp; $A55)&gt; 0, 1, 0)</f>
        <v>0</v>
      </c>
      <c r="BD55" s="24">
        <f> IF(COUNTIFS(rutas!$C$3:$C$200, "=" &amp; $A55, rutas!$D$3:$D$200, "=" &amp; BD$1) + COUNTIFS(rutas!$C$3:$C$200, "=" &amp; BD$1, rutas!$D$3:$D$200, "=" &amp; $A55)&gt; 0, 1, 0)</f>
        <v>0</v>
      </c>
      <c r="BE55" s="24">
        <f> IF(COUNTIFS(rutas!$C$3:$C$200, "=" &amp; $A55, rutas!$D$3:$D$200, "=" &amp; BE$1) + COUNTIFS(rutas!$C$3:$C$200, "=" &amp; BE$1, rutas!$D$3:$D$200, "=" &amp; $A55)&gt; 0, 1, 0)</f>
        <v>0</v>
      </c>
      <c r="BF55" s="24">
        <f> IF(COUNTIFS(rutas!$C$3:$C$200, "=" &amp; $A55, rutas!$D$3:$D$200, "=" &amp; BF$1) + COUNTIFS(rutas!$C$3:$C$200, "=" &amp; BF$1, rutas!$D$3:$D$200, "=" &amp; $A55)&gt; 0, 1, 0)</f>
        <v>0</v>
      </c>
      <c r="BG55" s="24">
        <f> IF(COUNTIFS(rutas!$C$3:$C$200, "=" &amp; $A55, rutas!$D$3:$D$200, "=" &amp; BG$1) + COUNTIFS(rutas!$C$3:$C$200, "=" &amp; BG$1, rutas!$D$3:$D$200, "=" &amp; $A55)&gt; 0, 1, 0)</f>
        <v>0</v>
      </c>
      <c r="BH55" s="24">
        <f> IF(COUNTIFS(rutas!$C$3:$C$200, "=" &amp; $A55, rutas!$D$3:$D$200, "=" &amp; BH$1) + COUNTIFS(rutas!$C$3:$C$200, "=" &amp; BH$1, rutas!$D$3:$D$200, "=" &amp; $A55)&gt; 0, 1, 0)</f>
        <v>0</v>
      </c>
      <c r="BI55" s="24">
        <f> IF(COUNTIFS(rutas!$C$3:$C$200, "=" &amp; $A55, rutas!$D$3:$D$200, "=" &amp; BI$1) + COUNTIFS(rutas!$C$3:$C$200, "=" &amp; BI$1, rutas!$D$3:$D$200, "=" &amp; $A55)&gt; 0, 1, 0)</f>
        <v>0</v>
      </c>
      <c r="BJ55" s="24">
        <f> IF(COUNTIFS(rutas!$C$3:$C$200, "=" &amp; $A55, rutas!$D$3:$D$200, "=" &amp; BJ$1) + COUNTIFS(rutas!$C$3:$C$200, "=" &amp; BJ$1, rutas!$D$3:$D$200, "=" &amp; $A55)&gt; 0, 1, 0)</f>
        <v>0</v>
      </c>
      <c r="BK55" s="24">
        <f> IF(COUNTIFS(rutas!$C$3:$C$200, "=" &amp; $A55, rutas!$D$3:$D$200, "=" &amp; BK$1) + COUNTIFS(rutas!$C$3:$C$200, "=" &amp; BK$1, rutas!$D$3:$D$200, "=" &amp; $A55)&gt; 0, 1, 0)</f>
        <v>0</v>
      </c>
      <c r="BL55" s="24">
        <f> IF(COUNTIFS(rutas!$C$3:$C$200, "=" &amp; $A55, rutas!$D$3:$D$200, "=" &amp; BL$1) + COUNTIFS(rutas!$C$3:$C$200, "=" &amp; BL$1, rutas!$D$3:$D$200, "=" &amp; $A55)&gt; 0, 1, 0)</f>
        <v>0</v>
      </c>
    </row>
    <row r="56">
      <c r="A56" s="21" t="s">
        <v>59</v>
      </c>
      <c r="B56" s="24">
        <f> IF(COUNTIFS(rutas!$C$3:$C$200, "=" &amp; $A56, rutas!$D$3:$D$200, "=" &amp; B$1) + COUNTIFS(rutas!$C$3:$C$200, "=" &amp; B$1, rutas!$D$3:$D$200, "=" &amp; $A56)&gt; 0, 1, 0)</f>
        <v>0</v>
      </c>
      <c r="C56" s="24">
        <f> IF(COUNTIFS(rutas!$C$3:$C$200, "=" &amp; $A56, rutas!$D$3:$D$200, "=" &amp; C$1) + COUNTIFS(rutas!$C$3:$C$200, "=" &amp; C$1, rutas!$D$3:$D$200, "=" &amp; $A56)&gt; 0, 1, 0)</f>
        <v>0</v>
      </c>
      <c r="D56" s="24">
        <f> IF(COUNTIFS(rutas!$C$3:$C$200, "=" &amp; $A56, rutas!$D$3:$D$200, "=" &amp; D$1) + COUNTIFS(rutas!$C$3:$C$200, "=" &amp; D$1, rutas!$D$3:$D$200, "=" &amp; $A56)&gt; 0, 1, 0)</f>
        <v>0</v>
      </c>
      <c r="E56" s="24">
        <f> IF(COUNTIFS(rutas!$C$3:$C$200, "=" &amp; $A56, rutas!$D$3:$D$200, "=" &amp; E$1) + COUNTIFS(rutas!$C$3:$C$200, "=" &amp; E$1, rutas!$D$3:$D$200, "=" &amp; $A56)&gt; 0, 1, 0)</f>
        <v>0</v>
      </c>
      <c r="F56" s="24">
        <f> IF(COUNTIFS(rutas!$C$3:$C$200, "=" &amp; $A56, rutas!$D$3:$D$200, "=" &amp; F$1) + COUNTIFS(rutas!$C$3:$C$200, "=" &amp; F$1, rutas!$D$3:$D$200, "=" &amp; $A56)&gt; 0, 1, 0)</f>
        <v>0</v>
      </c>
      <c r="G56" s="24">
        <f> IF(COUNTIFS(rutas!$C$3:$C$200, "=" &amp; $A56, rutas!$D$3:$D$200, "=" &amp; G$1) + COUNTIFS(rutas!$C$3:$C$200, "=" &amp; G$1, rutas!$D$3:$D$200, "=" &amp; $A56)&gt; 0, 1, 0)</f>
        <v>0</v>
      </c>
      <c r="H56" s="24">
        <f> IF(COUNTIFS(rutas!$C$3:$C$200, "=" &amp; $A56, rutas!$D$3:$D$200, "=" &amp; H$1) + COUNTIFS(rutas!$C$3:$C$200, "=" &amp; H$1, rutas!$D$3:$D$200, "=" &amp; $A56)&gt; 0, 1, 0)</f>
        <v>0</v>
      </c>
      <c r="I56" s="24">
        <f> IF(COUNTIFS(rutas!$C$3:$C$200, "=" &amp; $A56, rutas!$D$3:$D$200, "=" &amp; I$1) + COUNTIFS(rutas!$C$3:$C$200, "=" &amp; I$1, rutas!$D$3:$D$200, "=" &amp; $A56)&gt; 0, 1, 0)</f>
        <v>0</v>
      </c>
      <c r="J56" s="24">
        <f> IF(COUNTIFS(rutas!$C$3:$C$200, "=" &amp; $A56, rutas!$D$3:$D$200, "=" &amp; J$1) + COUNTIFS(rutas!$C$3:$C$200, "=" &amp; J$1, rutas!$D$3:$D$200, "=" &amp; $A56)&gt; 0, 1, 0)</f>
        <v>0</v>
      </c>
      <c r="K56" s="24">
        <f> IF(COUNTIFS(rutas!$C$3:$C$200, "=" &amp; $A56, rutas!$D$3:$D$200, "=" &amp; K$1) + COUNTIFS(rutas!$C$3:$C$200, "=" &amp; K$1, rutas!$D$3:$D$200, "=" &amp; $A56)&gt; 0, 1, 0)</f>
        <v>0</v>
      </c>
      <c r="L56" s="24">
        <f> IF(COUNTIFS(rutas!$C$3:$C$200, "=" &amp; $A56, rutas!$D$3:$D$200, "=" &amp; L$1) + COUNTIFS(rutas!$C$3:$C$200, "=" &amp; L$1, rutas!$D$3:$D$200, "=" &amp; $A56)&gt; 0, 1, 0)</f>
        <v>0</v>
      </c>
      <c r="M56" s="24">
        <f> IF(COUNTIFS(rutas!$C$3:$C$200, "=" &amp; $A56, rutas!$D$3:$D$200, "=" &amp; M$1) + COUNTIFS(rutas!$C$3:$C$200, "=" &amp; M$1, rutas!$D$3:$D$200, "=" &amp; $A56)&gt; 0, 1, 0)</f>
        <v>0</v>
      </c>
      <c r="N56" s="24">
        <f> IF(COUNTIFS(rutas!$C$3:$C$200, "=" &amp; $A56, rutas!$D$3:$D$200, "=" &amp; N$1) + COUNTIFS(rutas!$C$3:$C$200, "=" &amp; N$1, rutas!$D$3:$D$200, "=" &amp; $A56)&gt; 0, 1, 0)</f>
        <v>0</v>
      </c>
      <c r="O56" s="24">
        <f> IF(COUNTIFS(rutas!$C$3:$C$200, "=" &amp; $A56, rutas!$D$3:$D$200, "=" &amp; O$1) + COUNTIFS(rutas!$C$3:$C$200, "=" &amp; O$1, rutas!$D$3:$D$200, "=" &amp; $A56)&gt; 0, 1, 0)</f>
        <v>0</v>
      </c>
      <c r="P56" s="24">
        <f> IF(COUNTIFS(rutas!$C$3:$C$200, "=" &amp; $A56, rutas!$D$3:$D$200, "=" &amp; P$1) + COUNTIFS(rutas!$C$3:$C$200, "=" &amp; P$1, rutas!$D$3:$D$200, "=" &amp; $A56)&gt; 0, 1, 0)</f>
        <v>0</v>
      </c>
      <c r="Q56" s="24">
        <f> IF(COUNTIFS(rutas!$C$3:$C$200, "=" &amp; $A56, rutas!$D$3:$D$200, "=" &amp; Q$1) + COUNTIFS(rutas!$C$3:$C$200, "=" &amp; Q$1, rutas!$D$3:$D$200, "=" &amp; $A56)&gt; 0, 1, 0)</f>
        <v>0</v>
      </c>
      <c r="R56" s="24">
        <f> IF(COUNTIFS(rutas!$C$3:$C$200, "=" &amp; $A56, rutas!$D$3:$D$200, "=" &amp; R$1) + COUNTIFS(rutas!$C$3:$C$200, "=" &amp; R$1, rutas!$D$3:$D$200, "=" &amp; $A56)&gt; 0, 1, 0)</f>
        <v>0</v>
      </c>
      <c r="S56" s="24">
        <f> IF(COUNTIFS(rutas!$C$3:$C$200, "=" &amp; $A56, rutas!$D$3:$D$200, "=" &amp; S$1) + COUNTIFS(rutas!$C$3:$C$200, "=" &amp; S$1, rutas!$D$3:$D$200, "=" &amp; $A56)&gt; 0, 1, 0)</f>
        <v>0</v>
      </c>
      <c r="T56" s="24">
        <f> IF(COUNTIFS(rutas!$C$3:$C$200, "=" &amp; $A56, rutas!$D$3:$D$200, "=" &amp; T$1) + COUNTIFS(rutas!$C$3:$C$200, "=" &amp; T$1, rutas!$D$3:$D$200, "=" &amp; $A56)&gt; 0, 1, 0)</f>
        <v>0</v>
      </c>
      <c r="U56" s="24">
        <f> IF(COUNTIFS(rutas!$C$3:$C$200, "=" &amp; $A56, rutas!$D$3:$D$200, "=" &amp; U$1) + COUNTIFS(rutas!$C$3:$C$200, "=" &amp; U$1, rutas!$D$3:$D$200, "=" &amp; $A56)&gt; 0, 1, 0)</f>
        <v>0</v>
      </c>
      <c r="V56" s="24">
        <f> IF(COUNTIFS(rutas!$C$3:$C$200, "=" &amp; $A56, rutas!$D$3:$D$200, "=" &amp; V$1) + COUNTIFS(rutas!$C$3:$C$200, "=" &amp; V$1, rutas!$D$3:$D$200, "=" &amp; $A56)&gt; 0, 1, 0)</f>
        <v>0</v>
      </c>
      <c r="W56" s="24">
        <f> IF(COUNTIFS(rutas!$C$3:$C$200, "=" &amp; $A56, rutas!$D$3:$D$200, "=" &amp; W$1) + COUNTIFS(rutas!$C$3:$C$200, "=" &amp; W$1, rutas!$D$3:$D$200, "=" &amp; $A56)&gt; 0, 1, 0)</f>
        <v>0</v>
      </c>
      <c r="X56" s="24">
        <f> IF(COUNTIFS(rutas!$C$3:$C$200, "=" &amp; $A56, rutas!$D$3:$D$200, "=" &amp; X$1) + COUNTIFS(rutas!$C$3:$C$200, "=" &amp; X$1, rutas!$D$3:$D$200, "=" &amp; $A56)&gt; 0, 1, 0)</f>
        <v>0</v>
      </c>
      <c r="Y56" s="24">
        <f> IF(COUNTIFS(rutas!$C$3:$C$200, "=" &amp; $A56, rutas!$D$3:$D$200, "=" &amp; Y$1) + COUNTIFS(rutas!$C$3:$C$200, "=" &amp; Y$1, rutas!$D$3:$D$200, "=" &amp; $A56)&gt; 0, 1, 0)</f>
        <v>0</v>
      </c>
      <c r="Z56" s="24">
        <f> IF(COUNTIFS(rutas!$C$3:$C$200, "=" &amp; $A56, rutas!$D$3:$D$200, "=" &amp; Z$1) + COUNTIFS(rutas!$C$3:$C$200, "=" &amp; Z$1, rutas!$D$3:$D$200, "=" &amp; $A56)&gt; 0, 1, 0)</f>
        <v>0</v>
      </c>
      <c r="AA56" s="24">
        <f> IF(COUNTIFS(rutas!$C$3:$C$200, "=" &amp; $A56, rutas!$D$3:$D$200, "=" &amp; AA$1) + COUNTIFS(rutas!$C$3:$C$200, "=" &amp; AA$1, rutas!$D$3:$D$200, "=" &amp; $A56)&gt; 0, 1, 0)</f>
        <v>0</v>
      </c>
      <c r="AB56" s="24">
        <f> IF(COUNTIFS(rutas!$C$3:$C$200, "=" &amp; $A56, rutas!$D$3:$D$200, "=" &amp; AB$1) + COUNTIFS(rutas!$C$3:$C$200, "=" &amp; AB$1, rutas!$D$3:$D$200, "=" &amp; $A56)&gt; 0, 1, 0)</f>
        <v>0</v>
      </c>
      <c r="AC56" s="24">
        <f> IF(COUNTIFS(rutas!$C$3:$C$200, "=" &amp; $A56, rutas!$D$3:$D$200, "=" &amp; AC$1) + COUNTIFS(rutas!$C$3:$C$200, "=" &amp; AC$1, rutas!$D$3:$D$200, "=" &amp; $A56)&gt; 0, 1, 0)</f>
        <v>0</v>
      </c>
      <c r="AD56" s="24">
        <f> IF(COUNTIFS(rutas!$C$3:$C$200, "=" &amp; $A56, rutas!$D$3:$D$200, "=" &amp; AD$1) + COUNTIFS(rutas!$C$3:$C$200, "=" &amp; AD$1, rutas!$D$3:$D$200, "=" &amp; $A56)&gt; 0, 1, 0)</f>
        <v>0</v>
      </c>
      <c r="AE56" s="24">
        <f> IF(COUNTIFS(rutas!$C$3:$C$200, "=" &amp; $A56, rutas!$D$3:$D$200, "=" &amp; AE$1) + COUNTIFS(rutas!$C$3:$C$200, "=" &amp; AE$1, rutas!$D$3:$D$200, "=" &amp; $A56)&gt; 0, 1, 0)</f>
        <v>0</v>
      </c>
      <c r="AF56" s="24">
        <f> IF(COUNTIFS(rutas!$C$3:$C$200, "=" &amp; $A56, rutas!$D$3:$D$200, "=" &amp; AF$1) + COUNTIFS(rutas!$C$3:$C$200, "=" &amp; AF$1, rutas!$D$3:$D$200, "=" &amp; $A56)&gt; 0, 1, 0)</f>
        <v>0</v>
      </c>
      <c r="AG56" s="24">
        <f> IF(COUNTIFS(rutas!$C$3:$C$200, "=" &amp; $A56, rutas!$D$3:$D$200, "=" &amp; AG$1) + COUNTIFS(rutas!$C$3:$C$200, "=" &amp; AG$1, rutas!$D$3:$D$200, "=" &amp; $A56)&gt; 0, 1, 0)</f>
        <v>0</v>
      </c>
      <c r="AH56" s="24">
        <f> IF(COUNTIFS(rutas!$C$3:$C$200, "=" &amp; $A56, rutas!$D$3:$D$200, "=" &amp; AH$1) + COUNTIFS(rutas!$C$3:$C$200, "=" &amp; AH$1, rutas!$D$3:$D$200, "=" &amp; $A56)&gt; 0, 1, 0)</f>
        <v>1</v>
      </c>
      <c r="AI56" s="24">
        <f> IF(COUNTIFS(rutas!$C$3:$C$200, "=" &amp; $A56, rutas!$D$3:$D$200, "=" &amp; AI$1) + COUNTIFS(rutas!$C$3:$C$200, "=" &amp; AI$1, rutas!$D$3:$D$200, "=" &amp; $A56)&gt; 0, 1, 0)</f>
        <v>0</v>
      </c>
      <c r="AJ56" s="24">
        <f> IF(COUNTIFS(rutas!$C$3:$C$200, "=" &amp; $A56, rutas!$D$3:$D$200, "=" &amp; AJ$1) + COUNTIFS(rutas!$C$3:$C$200, "=" &amp; AJ$1, rutas!$D$3:$D$200, "=" &amp; $A56)&gt; 0, 1, 0)</f>
        <v>0</v>
      </c>
      <c r="AK56" s="24">
        <f> IF(COUNTIFS(rutas!$C$3:$C$200, "=" &amp; $A56, rutas!$D$3:$D$200, "=" &amp; AK$1) + COUNTIFS(rutas!$C$3:$C$200, "=" &amp; AK$1, rutas!$D$3:$D$200, "=" &amp; $A56)&gt; 0, 1, 0)</f>
        <v>0</v>
      </c>
      <c r="AL56" s="24">
        <f> IF(COUNTIFS(rutas!$C$3:$C$200, "=" &amp; $A56, rutas!$D$3:$D$200, "=" &amp; AL$1) + COUNTIFS(rutas!$C$3:$C$200, "=" &amp; AL$1, rutas!$D$3:$D$200, "=" &amp; $A56)&gt; 0, 1, 0)</f>
        <v>0</v>
      </c>
      <c r="AM56" s="24">
        <f> IF(COUNTIFS(rutas!$C$3:$C$200, "=" &amp; $A56, rutas!$D$3:$D$200, "=" &amp; AM$1) + COUNTIFS(rutas!$C$3:$C$200, "=" &amp; AM$1, rutas!$D$3:$D$200, "=" &amp; $A56)&gt; 0, 1, 0)</f>
        <v>0</v>
      </c>
      <c r="AN56" s="24">
        <f> IF(COUNTIFS(rutas!$C$3:$C$200, "=" &amp; $A56, rutas!$D$3:$D$200, "=" &amp; AN$1) + COUNTIFS(rutas!$C$3:$C$200, "=" &amp; AN$1, rutas!$D$3:$D$200, "=" &amp; $A56)&gt; 0, 1, 0)</f>
        <v>0</v>
      </c>
      <c r="AO56" s="24">
        <f> IF(COUNTIFS(rutas!$C$3:$C$200, "=" &amp; $A56, rutas!$D$3:$D$200, "=" &amp; AO$1) + COUNTIFS(rutas!$C$3:$C$200, "=" &amp; AO$1, rutas!$D$3:$D$200, "=" &amp; $A56)&gt; 0, 1, 0)</f>
        <v>0</v>
      </c>
      <c r="AP56" s="24">
        <f> IF(COUNTIFS(rutas!$C$3:$C$200, "=" &amp; $A56, rutas!$D$3:$D$200, "=" &amp; AP$1) + COUNTIFS(rutas!$C$3:$C$200, "=" &amp; AP$1, rutas!$D$3:$D$200, "=" &amp; $A56)&gt; 0, 1, 0)</f>
        <v>0</v>
      </c>
      <c r="AQ56" s="24">
        <f> IF(COUNTIFS(rutas!$C$3:$C$200, "=" &amp; $A56, rutas!$D$3:$D$200, "=" &amp; AQ$1) + COUNTIFS(rutas!$C$3:$C$200, "=" &amp; AQ$1, rutas!$D$3:$D$200, "=" &amp; $A56)&gt; 0, 1, 0)</f>
        <v>0</v>
      </c>
      <c r="AR56" s="24">
        <f> IF(COUNTIFS(rutas!$C$3:$C$200, "=" &amp; $A56, rutas!$D$3:$D$200, "=" &amp; AR$1) + COUNTIFS(rutas!$C$3:$C$200, "=" &amp; AR$1, rutas!$D$3:$D$200, "=" &amp; $A56)&gt; 0, 1, 0)</f>
        <v>0</v>
      </c>
      <c r="AS56" s="24">
        <f> IF(COUNTIFS(rutas!$C$3:$C$200, "=" &amp; $A56, rutas!$D$3:$D$200, "=" &amp; AS$1) + COUNTIFS(rutas!$C$3:$C$200, "=" &amp; AS$1, rutas!$D$3:$D$200, "=" &amp; $A56)&gt; 0, 1, 0)</f>
        <v>0</v>
      </c>
      <c r="AT56" s="24">
        <f> IF(COUNTIFS(rutas!$C$3:$C$200, "=" &amp; $A56, rutas!$D$3:$D$200, "=" &amp; AT$1) + COUNTIFS(rutas!$C$3:$C$200, "=" &amp; AT$1, rutas!$D$3:$D$200, "=" &amp; $A56)&gt; 0, 1, 0)</f>
        <v>0</v>
      </c>
      <c r="AU56" s="24">
        <f> IF(COUNTIFS(rutas!$C$3:$C$200, "=" &amp; $A56, rutas!$D$3:$D$200, "=" &amp; AU$1) + COUNTIFS(rutas!$C$3:$C$200, "=" &amp; AU$1, rutas!$D$3:$D$200, "=" &amp; $A56)&gt; 0, 1, 0)</f>
        <v>0</v>
      </c>
      <c r="AV56" s="24">
        <f> IF(COUNTIFS(rutas!$C$3:$C$200, "=" &amp; $A56, rutas!$D$3:$D$200, "=" &amp; AV$1) + COUNTIFS(rutas!$C$3:$C$200, "=" &amp; AV$1, rutas!$D$3:$D$200, "=" &amp; $A56)&gt; 0, 1, 0)</f>
        <v>0</v>
      </c>
      <c r="AW56" s="24">
        <f> IF(COUNTIFS(rutas!$C$3:$C$200, "=" &amp; $A56, rutas!$D$3:$D$200, "=" &amp; AW$1) + COUNTIFS(rutas!$C$3:$C$200, "=" &amp; AW$1, rutas!$D$3:$D$200, "=" &amp; $A56)&gt; 0, 1, 0)</f>
        <v>0</v>
      </c>
      <c r="AX56" s="24">
        <f> IF(COUNTIFS(rutas!$C$3:$C$200, "=" &amp; $A56, rutas!$D$3:$D$200, "=" &amp; AX$1) + COUNTIFS(rutas!$C$3:$C$200, "=" &amp; AX$1, rutas!$D$3:$D$200, "=" &amp; $A56)&gt; 0, 1, 0)</f>
        <v>0</v>
      </c>
      <c r="AY56" s="24">
        <f> IF(COUNTIFS(rutas!$C$3:$C$200, "=" &amp; $A56, rutas!$D$3:$D$200, "=" &amp; AY$1) + COUNTIFS(rutas!$C$3:$C$200, "=" &amp; AY$1, rutas!$D$3:$D$200, "=" &amp; $A56)&gt; 0, 1, 0)</f>
        <v>0</v>
      </c>
      <c r="AZ56" s="24">
        <f> IF(COUNTIFS(rutas!$C$3:$C$200, "=" &amp; $A56, rutas!$D$3:$D$200, "=" &amp; AZ$1) + COUNTIFS(rutas!$C$3:$C$200, "=" &amp; AZ$1, rutas!$D$3:$D$200, "=" &amp; $A56)&gt; 0, 1, 0)</f>
        <v>0</v>
      </c>
      <c r="BA56" s="24">
        <f> IF(COUNTIFS(rutas!$C$3:$C$200, "=" &amp; $A56, rutas!$D$3:$D$200, "=" &amp; BA$1) + COUNTIFS(rutas!$C$3:$C$200, "=" &amp; BA$1, rutas!$D$3:$D$200, "=" &amp; $A56)&gt; 0, 1, 0)</f>
        <v>0</v>
      </c>
      <c r="BB56" s="24">
        <f> IF(COUNTIFS(rutas!$C$3:$C$200, "=" &amp; $A56, rutas!$D$3:$D$200, "=" &amp; BB$1) + COUNTIFS(rutas!$C$3:$C$200, "=" &amp; BB$1, rutas!$D$3:$D$200, "=" &amp; $A56)&gt; 0, 1, 0)</f>
        <v>0</v>
      </c>
      <c r="BC56" s="24">
        <f> IF(COUNTIFS(rutas!$C$3:$C$200, "=" &amp; $A56, rutas!$D$3:$D$200, "=" &amp; BC$1) + COUNTIFS(rutas!$C$3:$C$200, "=" &amp; BC$1, rutas!$D$3:$D$200, "=" &amp; $A56)&gt; 0, 1, 0)</f>
        <v>0</v>
      </c>
      <c r="BD56" s="24">
        <f> IF(COUNTIFS(rutas!$C$3:$C$200, "=" &amp; $A56, rutas!$D$3:$D$200, "=" &amp; BD$1) + COUNTIFS(rutas!$C$3:$C$200, "=" &amp; BD$1, rutas!$D$3:$D$200, "=" &amp; $A56)&gt; 0, 1, 0)</f>
        <v>0</v>
      </c>
      <c r="BE56" s="24">
        <f> IF(COUNTIFS(rutas!$C$3:$C$200, "=" &amp; $A56, rutas!$D$3:$D$200, "=" &amp; BE$1) + COUNTIFS(rutas!$C$3:$C$200, "=" &amp; BE$1, rutas!$D$3:$D$200, "=" &amp; $A56)&gt; 0, 1, 0)</f>
        <v>0</v>
      </c>
      <c r="BF56" s="24">
        <f> IF(COUNTIFS(rutas!$C$3:$C$200, "=" &amp; $A56, rutas!$D$3:$D$200, "=" &amp; BF$1) + COUNTIFS(rutas!$C$3:$C$200, "=" &amp; BF$1, rutas!$D$3:$D$200, "=" &amp; $A56)&gt; 0, 1, 0)</f>
        <v>0</v>
      </c>
      <c r="BG56" s="24">
        <f> IF(COUNTIFS(rutas!$C$3:$C$200, "=" &amp; $A56, rutas!$D$3:$D$200, "=" &amp; BG$1) + COUNTIFS(rutas!$C$3:$C$200, "=" &amp; BG$1, rutas!$D$3:$D$200, "=" &amp; $A56)&gt; 0, 1, 0)</f>
        <v>0</v>
      </c>
      <c r="BH56" s="24">
        <f> IF(COUNTIFS(rutas!$C$3:$C$200, "=" &amp; $A56, rutas!$D$3:$D$200, "=" &amp; BH$1) + COUNTIFS(rutas!$C$3:$C$200, "=" &amp; BH$1, rutas!$D$3:$D$200, "=" &amp; $A56)&gt; 0, 1, 0)</f>
        <v>0</v>
      </c>
      <c r="BI56" s="24">
        <f> IF(COUNTIFS(rutas!$C$3:$C$200, "=" &amp; $A56, rutas!$D$3:$D$200, "=" &amp; BI$1) + COUNTIFS(rutas!$C$3:$C$200, "=" &amp; BI$1, rutas!$D$3:$D$200, "=" &amp; $A56)&gt; 0, 1, 0)</f>
        <v>0</v>
      </c>
      <c r="BJ56" s="24">
        <f> IF(COUNTIFS(rutas!$C$3:$C$200, "=" &amp; $A56, rutas!$D$3:$D$200, "=" &amp; BJ$1) + COUNTIFS(rutas!$C$3:$C$200, "=" &amp; BJ$1, rutas!$D$3:$D$200, "=" &amp; $A56)&gt; 0, 1, 0)</f>
        <v>0</v>
      </c>
      <c r="BK56" s="24">
        <f> IF(COUNTIFS(rutas!$C$3:$C$200, "=" &amp; $A56, rutas!$D$3:$D$200, "=" &amp; BK$1) + COUNTIFS(rutas!$C$3:$C$200, "=" &amp; BK$1, rutas!$D$3:$D$200, "=" &amp; $A56)&gt; 0, 1, 0)</f>
        <v>0</v>
      </c>
      <c r="BL56" s="24">
        <f> IF(COUNTIFS(rutas!$C$3:$C$200, "=" &amp; $A56, rutas!$D$3:$D$200, "=" &amp; BL$1) + COUNTIFS(rutas!$C$3:$C$200, "=" &amp; BL$1, rutas!$D$3:$D$200, "=" &amp; $A56)&gt; 0, 1, 0)</f>
        <v>0</v>
      </c>
    </row>
    <row r="57">
      <c r="A57" s="21" t="s">
        <v>60</v>
      </c>
      <c r="B57" s="24">
        <f> IF(COUNTIFS(rutas!$C$3:$C$200, "=" &amp; $A57, rutas!$D$3:$D$200, "=" &amp; B$1) + COUNTIFS(rutas!$C$3:$C$200, "=" &amp; B$1, rutas!$D$3:$D$200, "=" &amp; $A57)&gt; 0, 1, 0)</f>
        <v>0</v>
      </c>
      <c r="C57" s="24">
        <f> IF(COUNTIFS(rutas!$C$3:$C$200, "=" &amp; $A57, rutas!$D$3:$D$200, "=" &amp; C$1) + COUNTIFS(rutas!$C$3:$C$200, "=" &amp; C$1, rutas!$D$3:$D$200, "=" &amp; $A57)&gt; 0, 1, 0)</f>
        <v>0</v>
      </c>
      <c r="D57" s="24">
        <f> IF(COUNTIFS(rutas!$C$3:$C$200, "=" &amp; $A57, rutas!$D$3:$D$200, "=" &amp; D$1) + COUNTIFS(rutas!$C$3:$C$200, "=" &amp; D$1, rutas!$D$3:$D$200, "=" &amp; $A57)&gt; 0, 1, 0)</f>
        <v>0</v>
      </c>
      <c r="E57" s="24">
        <f> IF(COUNTIFS(rutas!$C$3:$C$200, "=" &amp; $A57, rutas!$D$3:$D$200, "=" &amp; E$1) + COUNTIFS(rutas!$C$3:$C$200, "=" &amp; E$1, rutas!$D$3:$D$200, "=" &amp; $A57)&gt; 0, 1, 0)</f>
        <v>0</v>
      </c>
      <c r="F57" s="24">
        <f> IF(COUNTIFS(rutas!$C$3:$C$200, "=" &amp; $A57, rutas!$D$3:$D$200, "=" &amp; F$1) + COUNTIFS(rutas!$C$3:$C$200, "=" &amp; F$1, rutas!$D$3:$D$200, "=" &amp; $A57)&gt; 0, 1, 0)</f>
        <v>0</v>
      </c>
      <c r="G57" s="24">
        <f> IF(COUNTIFS(rutas!$C$3:$C$200, "=" &amp; $A57, rutas!$D$3:$D$200, "=" &amp; G$1) + COUNTIFS(rutas!$C$3:$C$200, "=" &amp; G$1, rutas!$D$3:$D$200, "=" &amp; $A57)&gt; 0, 1, 0)</f>
        <v>0</v>
      </c>
      <c r="H57" s="24">
        <f> IF(COUNTIFS(rutas!$C$3:$C$200, "=" &amp; $A57, rutas!$D$3:$D$200, "=" &amp; H$1) + COUNTIFS(rutas!$C$3:$C$200, "=" &amp; H$1, rutas!$D$3:$D$200, "=" &amp; $A57)&gt; 0, 1, 0)</f>
        <v>0</v>
      </c>
      <c r="I57" s="24">
        <f> IF(COUNTIFS(rutas!$C$3:$C$200, "=" &amp; $A57, rutas!$D$3:$D$200, "=" &amp; I$1) + COUNTIFS(rutas!$C$3:$C$200, "=" &amp; I$1, rutas!$D$3:$D$200, "=" &amp; $A57)&gt; 0, 1, 0)</f>
        <v>0</v>
      </c>
      <c r="J57" s="24">
        <f> IF(COUNTIFS(rutas!$C$3:$C$200, "=" &amp; $A57, rutas!$D$3:$D$200, "=" &amp; J$1) + COUNTIFS(rutas!$C$3:$C$200, "=" &amp; J$1, rutas!$D$3:$D$200, "=" &amp; $A57)&gt; 0, 1, 0)</f>
        <v>0</v>
      </c>
      <c r="K57" s="24">
        <f> IF(COUNTIFS(rutas!$C$3:$C$200, "=" &amp; $A57, rutas!$D$3:$D$200, "=" &amp; K$1) + COUNTIFS(rutas!$C$3:$C$200, "=" &amp; K$1, rutas!$D$3:$D$200, "=" &amp; $A57)&gt; 0, 1, 0)</f>
        <v>0</v>
      </c>
      <c r="L57" s="24">
        <f> IF(COUNTIFS(rutas!$C$3:$C$200, "=" &amp; $A57, rutas!$D$3:$D$200, "=" &amp; L$1) + COUNTIFS(rutas!$C$3:$C$200, "=" &amp; L$1, rutas!$D$3:$D$200, "=" &amp; $A57)&gt; 0, 1, 0)</f>
        <v>0</v>
      </c>
      <c r="M57" s="24">
        <f> IF(COUNTIFS(rutas!$C$3:$C$200, "=" &amp; $A57, rutas!$D$3:$D$200, "=" &amp; M$1) + COUNTIFS(rutas!$C$3:$C$200, "=" &amp; M$1, rutas!$D$3:$D$200, "=" &amp; $A57)&gt; 0, 1, 0)</f>
        <v>0</v>
      </c>
      <c r="N57" s="24">
        <f> IF(COUNTIFS(rutas!$C$3:$C$200, "=" &amp; $A57, rutas!$D$3:$D$200, "=" &amp; N$1) + COUNTIFS(rutas!$C$3:$C$200, "=" &amp; N$1, rutas!$D$3:$D$200, "=" &amp; $A57)&gt; 0, 1, 0)</f>
        <v>0</v>
      </c>
      <c r="O57" s="24">
        <f> IF(COUNTIFS(rutas!$C$3:$C$200, "=" &amp; $A57, rutas!$D$3:$D$200, "=" &amp; O$1) + COUNTIFS(rutas!$C$3:$C$200, "=" &amp; O$1, rutas!$D$3:$D$200, "=" &amp; $A57)&gt; 0, 1, 0)</f>
        <v>0</v>
      </c>
      <c r="P57" s="24">
        <f> IF(COUNTIFS(rutas!$C$3:$C$200, "=" &amp; $A57, rutas!$D$3:$D$200, "=" &amp; P$1) + COUNTIFS(rutas!$C$3:$C$200, "=" &amp; P$1, rutas!$D$3:$D$200, "=" &amp; $A57)&gt; 0, 1, 0)</f>
        <v>0</v>
      </c>
      <c r="Q57" s="24">
        <f> IF(COUNTIFS(rutas!$C$3:$C$200, "=" &amp; $A57, rutas!$D$3:$D$200, "=" &amp; Q$1) + COUNTIFS(rutas!$C$3:$C$200, "=" &amp; Q$1, rutas!$D$3:$D$200, "=" &amp; $A57)&gt; 0, 1, 0)</f>
        <v>0</v>
      </c>
      <c r="R57" s="24">
        <f> IF(COUNTIFS(rutas!$C$3:$C$200, "=" &amp; $A57, rutas!$D$3:$D$200, "=" &amp; R$1) + COUNTIFS(rutas!$C$3:$C$200, "=" &amp; R$1, rutas!$D$3:$D$200, "=" &amp; $A57)&gt; 0, 1, 0)</f>
        <v>0</v>
      </c>
      <c r="S57" s="24">
        <f> IF(COUNTIFS(rutas!$C$3:$C$200, "=" &amp; $A57, rutas!$D$3:$D$200, "=" &amp; S$1) + COUNTIFS(rutas!$C$3:$C$200, "=" &amp; S$1, rutas!$D$3:$D$200, "=" &amp; $A57)&gt; 0, 1, 0)</f>
        <v>0</v>
      </c>
      <c r="T57" s="24">
        <f> IF(COUNTIFS(rutas!$C$3:$C$200, "=" &amp; $A57, rutas!$D$3:$D$200, "=" &amp; T$1) + COUNTIFS(rutas!$C$3:$C$200, "=" &amp; T$1, rutas!$D$3:$D$200, "=" &amp; $A57)&gt; 0, 1, 0)</f>
        <v>0</v>
      </c>
      <c r="U57" s="24">
        <f> IF(COUNTIFS(rutas!$C$3:$C$200, "=" &amp; $A57, rutas!$D$3:$D$200, "=" &amp; U$1) + COUNTIFS(rutas!$C$3:$C$200, "=" &amp; U$1, rutas!$D$3:$D$200, "=" &amp; $A57)&gt; 0, 1, 0)</f>
        <v>0</v>
      </c>
      <c r="V57" s="24">
        <f> IF(COUNTIFS(rutas!$C$3:$C$200, "=" &amp; $A57, rutas!$D$3:$D$200, "=" &amp; V$1) + COUNTIFS(rutas!$C$3:$C$200, "=" &amp; V$1, rutas!$D$3:$D$200, "=" &amp; $A57)&gt; 0, 1, 0)</f>
        <v>0</v>
      </c>
      <c r="W57" s="24">
        <f> IF(COUNTIFS(rutas!$C$3:$C$200, "=" &amp; $A57, rutas!$D$3:$D$200, "=" &amp; W$1) + COUNTIFS(rutas!$C$3:$C$200, "=" &amp; W$1, rutas!$D$3:$D$200, "=" &amp; $A57)&gt; 0, 1, 0)</f>
        <v>0</v>
      </c>
      <c r="X57" s="24">
        <f> IF(COUNTIFS(rutas!$C$3:$C$200, "=" &amp; $A57, rutas!$D$3:$D$200, "=" &amp; X$1) + COUNTIFS(rutas!$C$3:$C$200, "=" &amp; X$1, rutas!$D$3:$D$200, "=" &amp; $A57)&gt; 0, 1, 0)</f>
        <v>0</v>
      </c>
      <c r="Y57" s="24">
        <f> IF(COUNTIFS(rutas!$C$3:$C$200, "=" &amp; $A57, rutas!$D$3:$D$200, "=" &amp; Y$1) + COUNTIFS(rutas!$C$3:$C$200, "=" &amp; Y$1, rutas!$D$3:$D$200, "=" &amp; $A57)&gt; 0, 1, 0)</f>
        <v>0</v>
      </c>
      <c r="Z57" s="24">
        <f> IF(COUNTIFS(rutas!$C$3:$C$200, "=" &amp; $A57, rutas!$D$3:$D$200, "=" &amp; Z$1) + COUNTIFS(rutas!$C$3:$C$200, "=" &amp; Z$1, rutas!$D$3:$D$200, "=" &amp; $A57)&gt; 0, 1, 0)</f>
        <v>0</v>
      </c>
      <c r="AA57" s="24">
        <f> IF(COUNTIFS(rutas!$C$3:$C$200, "=" &amp; $A57, rutas!$D$3:$D$200, "=" &amp; AA$1) + COUNTIFS(rutas!$C$3:$C$200, "=" &amp; AA$1, rutas!$D$3:$D$200, "=" &amp; $A57)&gt; 0, 1, 0)</f>
        <v>0</v>
      </c>
      <c r="AB57" s="24">
        <f> IF(COUNTIFS(rutas!$C$3:$C$200, "=" &amp; $A57, rutas!$D$3:$D$200, "=" &amp; AB$1) + COUNTIFS(rutas!$C$3:$C$200, "=" &amp; AB$1, rutas!$D$3:$D$200, "=" &amp; $A57)&gt; 0, 1, 0)</f>
        <v>0</v>
      </c>
      <c r="AC57" s="24">
        <f> IF(COUNTIFS(rutas!$C$3:$C$200, "=" &amp; $A57, rutas!$D$3:$D$200, "=" &amp; AC$1) + COUNTIFS(rutas!$C$3:$C$200, "=" &amp; AC$1, rutas!$D$3:$D$200, "=" &amp; $A57)&gt; 0, 1, 0)</f>
        <v>0</v>
      </c>
      <c r="AD57" s="24">
        <f> IF(COUNTIFS(rutas!$C$3:$C$200, "=" &amp; $A57, rutas!$D$3:$D$200, "=" &amp; AD$1) + COUNTIFS(rutas!$C$3:$C$200, "=" &amp; AD$1, rutas!$D$3:$D$200, "=" &amp; $A57)&gt; 0, 1, 0)</f>
        <v>0</v>
      </c>
      <c r="AE57" s="24">
        <f> IF(COUNTIFS(rutas!$C$3:$C$200, "=" &amp; $A57, rutas!$D$3:$D$200, "=" &amp; AE$1) + COUNTIFS(rutas!$C$3:$C$200, "=" &amp; AE$1, rutas!$D$3:$D$200, "=" &amp; $A57)&gt; 0, 1, 0)</f>
        <v>0</v>
      </c>
      <c r="AF57" s="24">
        <f> IF(COUNTIFS(rutas!$C$3:$C$200, "=" &amp; $A57, rutas!$D$3:$D$200, "=" &amp; AF$1) + COUNTIFS(rutas!$C$3:$C$200, "=" &amp; AF$1, rutas!$D$3:$D$200, "=" &amp; $A57)&gt; 0, 1, 0)</f>
        <v>0</v>
      </c>
      <c r="AG57" s="24">
        <f> IF(COUNTIFS(rutas!$C$3:$C$200, "=" &amp; $A57, rutas!$D$3:$D$200, "=" &amp; AG$1) + COUNTIFS(rutas!$C$3:$C$200, "=" &amp; AG$1, rutas!$D$3:$D$200, "=" &amp; $A57)&gt; 0, 1, 0)</f>
        <v>0</v>
      </c>
      <c r="AH57" s="24">
        <f> IF(COUNTIFS(rutas!$C$3:$C$200, "=" &amp; $A57, rutas!$D$3:$D$200, "=" &amp; AH$1) + COUNTIFS(rutas!$C$3:$C$200, "=" &amp; AH$1, rutas!$D$3:$D$200, "=" &amp; $A57)&gt; 0, 1, 0)</f>
        <v>0</v>
      </c>
      <c r="AI57" s="24">
        <f> IF(COUNTIFS(rutas!$C$3:$C$200, "=" &amp; $A57, rutas!$D$3:$D$200, "=" &amp; AI$1) + COUNTIFS(rutas!$C$3:$C$200, "=" &amp; AI$1, rutas!$D$3:$D$200, "=" &amp; $A57)&gt; 0, 1, 0)</f>
        <v>0</v>
      </c>
      <c r="AJ57" s="24">
        <f> IF(COUNTIFS(rutas!$C$3:$C$200, "=" &amp; $A57, rutas!$D$3:$D$200, "=" &amp; AJ$1) + COUNTIFS(rutas!$C$3:$C$200, "=" &amp; AJ$1, rutas!$D$3:$D$200, "=" &amp; $A57)&gt; 0, 1, 0)</f>
        <v>0</v>
      </c>
      <c r="AK57" s="24">
        <f> IF(COUNTIFS(rutas!$C$3:$C$200, "=" &amp; $A57, rutas!$D$3:$D$200, "=" &amp; AK$1) + COUNTIFS(rutas!$C$3:$C$200, "=" &amp; AK$1, rutas!$D$3:$D$200, "=" &amp; $A57)&gt; 0, 1, 0)</f>
        <v>0</v>
      </c>
      <c r="AL57" s="24">
        <f> IF(COUNTIFS(rutas!$C$3:$C$200, "=" &amp; $A57, rutas!$D$3:$D$200, "=" &amp; AL$1) + COUNTIFS(rutas!$C$3:$C$200, "=" &amp; AL$1, rutas!$D$3:$D$200, "=" &amp; $A57)&gt; 0, 1, 0)</f>
        <v>1</v>
      </c>
      <c r="AM57" s="24">
        <f> IF(COUNTIFS(rutas!$C$3:$C$200, "=" &amp; $A57, rutas!$D$3:$D$200, "=" &amp; AM$1) + COUNTIFS(rutas!$C$3:$C$200, "=" &amp; AM$1, rutas!$D$3:$D$200, "=" &amp; $A57)&gt; 0, 1, 0)</f>
        <v>0</v>
      </c>
      <c r="AN57" s="24">
        <f> IF(COUNTIFS(rutas!$C$3:$C$200, "=" &amp; $A57, rutas!$D$3:$D$200, "=" &amp; AN$1) + COUNTIFS(rutas!$C$3:$C$200, "=" &amp; AN$1, rutas!$D$3:$D$200, "=" &amp; $A57)&gt; 0, 1, 0)</f>
        <v>0</v>
      </c>
      <c r="AO57" s="24">
        <f> IF(COUNTIFS(rutas!$C$3:$C$200, "=" &amp; $A57, rutas!$D$3:$D$200, "=" &amp; AO$1) + COUNTIFS(rutas!$C$3:$C$200, "=" &amp; AO$1, rutas!$D$3:$D$200, "=" &amp; $A57)&gt; 0, 1, 0)</f>
        <v>0</v>
      </c>
      <c r="AP57" s="24">
        <f> IF(COUNTIFS(rutas!$C$3:$C$200, "=" &amp; $A57, rutas!$D$3:$D$200, "=" &amp; AP$1) + COUNTIFS(rutas!$C$3:$C$200, "=" &amp; AP$1, rutas!$D$3:$D$200, "=" &amp; $A57)&gt; 0, 1, 0)</f>
        <v>0</v>
      </c>
      <c r="AQ57" s="24">
        <f> IF(COUNTIFS(rutas!$C$3:$C$200, "=" &amp; $A57, rutas!$D$3:$D$200, "=" &amp; AQ$1) + COUNTIFS(rutas!$C$3:$C$200, "=" &amp; AQ$1, rutas!$D$3:$D$200, "=" &amp; $A57)&gt; 0, 1, 0)</f>
        <v>1</v>
      </c>
      <c r="AR57" s="24">
        <f> IF(COUNTIFS(rutas!$C$3:$C$200, "=" &amp; $A57, rutas!$D$3:$D$200, "=" &amp; AR$1) + COUNTIFS(rutas!$C$3:$C$200, "=" &amp; AR$1, rutas!$D$3:$D$200, "=" &amp; $A57)&gt; 0, 1, 0)</f>
        <v>0</v>
      </c>
      <c r="AS57" s="24">
        <f> IF(COUNTIFS(rutas!$C$3:$C$200, "=" &amp; $A57, rutas!$D$3:$D$200, "=" &amp; AS$1) + COUNTIFS(rutas!$C$3:$C$200, "=" &amp; AS$1, rutas!$D$3:$D$200, "=" &amp; $A57)&gt; 0, 1, 0)</f>
        <v>0</v>
      </c>
      <c r="AT57" s="24">
        <f> IF(COUNTIFS(rutas!$C$3:$C$200, "=" &amp; $A57, rutas!$D$3:$D$200, "=" &amp; AT$1) + COUNTIFS(rutas!$C$3:$C$200, "=" &amp; AT$1, rutas!$D$3:$D$200, "=" &amp; $A57)&gt; 0, 1, 0)</f>
        <v>0</v>
      </c>
      <c r="AU57" s="24">
        <f> IF(COUNTIFS(rutas!$C$3:$C$200, "=" &amp; $A57, rutas!$D$3:$D$200, "=" &amp; AU$1) + COUNTIFS(rutas!$C$3:$C$200, "=" &amp; AU$1, rutas!$D$3:$D$200, "=" &amp; $A57)&gt; 0, 1, 0)</f>
        <v>0</v>
      </c>
      <c r="AV57" s="24">
        <f> IF(COUNTIFS(rutas!$C$3:$C$200, "=" &amp; $A57, rutas!$D$3:$D$200, "=" &amp; AV$1) + COUNTIFS(rutas!$C$3:$C$200, "=" &amp; AV$1, rutas!$D$3:$D$200, "=" &amp; $A57)&gt; 0, 1, 0)</f>
        <v>0</v>
      </c>
      <c r="AW57" s="24">
        <f> IF(COUNTIFS(rutas!$C$3:$C$200, "=" &amp; $A57, rutas!$D$3:$D$200, "=" &amp; AW$1) + COUNTIFS(rutas!$C$3:$C$200, "=" &amp; AW$1, rutas!$D$3:$D$200, "=" &amp; $A57)&gt; 0, 1, 0)</f>
        <v>0</v>
      </c>
      <c r="AX57" s="24">
        <f> IF(COUNTIFS(rutas!$C$3:$C$200, "=" &amp; $A57, rutas!$D$3:$D$200, "=" &amp; AX$1) + COUNTIFS(rutas!$C$3:$C$200, "=" &amp; AX$1, rutas!$D$3:$D$200, "=" &amp; $A57)&gt; 0, 1, 0)</f>
        <v>0</v>
      </c>
      <c r="AY57" s="24">
        <f> IF(COUNTIFS(rutas!$C$3:$C$200, "=" &amp; $A57, rutas!$D$3:$D$200, "=" &amp; AY$1) + COUNTIFS(rutas!$C$3:$C$200, "=" &amp; AY$1, rutas!$D$3:$D$200, "=" &amp; $A57)&gt; 0, 1, 0)</f>
        <v>0</v>
      </c>
      <c r="AZ57" s="24">
        <f> IF(COUNTIFS(rutas!$C$3:$C$200, "=" &amp; $A57, rutas!$D$3:$D$200, "=" &amp; AZ$1) + COUNTIFS(rutas!$C$3:$C$200, "=" &amp; AZ$1, rutas!$D$3:$D$200, "=" &amp; $A57)&gt; 0, 1, 0)</f>
        <v>0</v>
      </c>
      <c r="BA57" s="24">
        <f> IF(COUNTIFS(rutas!$C$3:$C$200, "=" &amp; $A57, rutas!$D$3:$D$200, "=" &amp; BA$1) + COUNTIFS(rutas!$C$3:$C$200, "=" &amp; BA$1, rutas!$D$3:$D$200, "=" &amp; $A57)&gt; 0, 1, 0)</f>
        <v>0</v>
      </c>
      <c r="BB57" s="24">
        <f> IF(COUNTIFS(rutas!$C$3:$C$200, "=" &amp; $A57, rutas!$D$3:$D$200, "=" &amp; BB$1) + COUNTIFS(rutas!$C$3:$C$200, "=" &amp; BB$1, rutas!$D$3:$D$200, "=" &amp; $A57)&gt; 0, 1, 0)</f>
        <v>0</v>
      </c>
      <c r="BC57" s="24">
        <f> IF(COUNTIFS(rutas!$C$3:$C$200, "=" &amp; $A57, rutas!$D$3:$D$200, "=" &amp; BC$1) + COUNTIFS(rutas!$C$3:$C$200, "=" &amp; BC$1, rutas!$D$3:$D$200, "=" &amp; $A57)&gt; 0, 1, 0)</f>
        <v>0</v>
      </c>
      <c r="BD57" s="24">
        <f> IF(COUNTIFS(rutas!$C$3:$C$200, "=" &amp; $A57, rutas!$D$3:$D$200, "=" &amp; BD$1) + COUNTIFS(rutas!$C$3:$C$200, "=" &amp; BD$1, rutas!$D$3:$D$200, "=" &amp; $A57)&gt; 0, 1, 0)</f>
        <v>0</v>
      </c>
      <c r="BE57" s="24">
        <f> IF(COUNTIFS(rutas!$C$3:$C$200, "=" &amp; $A57, rutas!$D$3:$D$200, "=" &amp; BE$1) + COUNTIFS(rutas!$C$3:$C$200, "=" &amp; BE$1, rutas!$D$3:$D$200, "=" &amp; $A57)&gt; 0, 1, 0)</f>
        <v>0</v>
      </c>
      <c r="BF57" s="24">
        <f> IF(COUNTIFS(rutas!$C$3:$C$200, "=" &amp; $A57, rutas!$D$3:$D$200, "=" &amp; BF$1) + COUNTIFS(rutas!$C$3:$C$200, "=" &amp; BF$1, rutas!$D$3:$D$200, "=" &amp; $A57)&gt; 0, 1, 0)</f>
        <v>0</v>
      </c>
      <c r="BG57" s="24">
        <f> IF(COUNTIFS(rutas!$C$3:$C$200, "=" &amp; $A57, rutas!$D$3:$D$200, "=" &amp; BG$1) + COUNTIFS(rutas!$C$3:$C$200, "=" &amp; BG$1, rutas!$D$3:$D$200, "=" &amp; $A57)&gt; 0, 1, 0)</f>
        <v>1</v>
      </c>
      <c r="BH57" s="24">
        <f> IF(COUNTIFS(rutas!$C$3:$C$200, "=" &amp; $A57, rutas!$D$3:$D$200, "=" &amp; BH$1) + COUNTIFS(rutas!$C$3:$C$200, "=" &amp; BH$1, rutas!$D$3:$D$200, "=" &amp; $A57)&gt; 0, 1, 0)</f>
        <v>0</v>
      </c>
      <c r="BI57" s="24">
        <f> IF(COUNTIFS(rutas!$C$3:$C$200, "=" &amp; $A57, rutas!$D$3:$D$200, "=" &amp; BI$1) + COUNTIFS(rutas!$C$3:$C$200, "=" &amp; BI$1, rutas!$D$3:$D$200, "=" &amp; $A57)&gt; 0, 1, 0)</f>
        <v>0</v>
      </c>
      <c r="BJ57" s="24">
        <f> IF(COUNTIFS(rutas!$C$3:$C$200, "=" &amp; $A57, rutas!$D$3:$D$200, "=" &amp; BJ$1) + COUNTIFS(rutas!$C$3:$C$200, "=" &amp; BJ$1, rutas!$D$3:$D$200, "=" &amp; $A57)&gt; 0, 1, 0)</f>
        <v>0</v>
      </c>
      <c r="BK57" s="24">
        <f> IF(COUNTIFS(rutas!$C$3:$C$200, "=" &amp; $A57, rutas!$D$3:$D$200, "=" &amp; BK$1) + COUNTIFS(rutas!$C$3:$C$200, "=" &amp; BK$1, rutas!$D$3:$D$200, "=" &amp; $A57)&gt; 0, 1, 0)</f>
        <v>0</v>
      </c>
      <c r="BL57" s="24">
        <f> IF(COUNTIFS(rutas!$C$3:$C$200, "=" &amp; $A57, rutas!$D$3:$D$200, "=" &amp; BL$1) + COUNTIFS(rutas!$C$3:$C$200, "=" &amp; BL$1, rutas!$D$3:$D$200, "=" &amp; $A57)&gt; 0, 1, 0)</f>
        <v>0</v>
      </c>
    </row>
    <row r="58">
      <c r="A58" s="21" t="s">
        <v>61</v>
      </c>
      <c r="B58" s="24">
        <f> IF(COUNTIFS(rutas!$C$3:$C$200, "=" &amp; $A58, rutas!$D$3:$D$200, "=" &amp; B$1) + COUNTIFS(rutas!$C$3:$C$200, "=" &amp; B$1, rutas!$D$3:$D$200, "=" &amp; $A58)&gt; 0, 1, 0)</f>
        <v>0</v>
      </c>
      <c r="C58" s="24">
        <f> IF(COUNTIFS(rutas!$C$3:$C$200, "=" &amp; $A58, rutas!$D$3:$D$200, "=" &amp; C$1) + COUNTIFS(rutas!$C$3:$C$200, "=" &amp; C$1, rutas!$D$3:$D$200, "=" &amp; $A58)&gt; 0, 1, 0)</f>
        <v>0</v>
      </c>
      <c r="D58" s="24">
        <f> IF(COUNTIFS(rutas!$C$3:$C$200, "=" &amp; $A58, rutas!$D$3:$D$200, "=" &amp; D$1) + COUNTIFS(rutas!$C$3:$C$200, "=" &amp; D$1, rutas!$D$3:$D$200, "=" &amp; $A58)&gt; 0, 1, 0)</f>
        <v>0</v>
      </c>
      <c r="E58" s="24">
        <f> IF(COUNTIFS(rutas!$C$3:$C$200, "=" &amp; $A58, rutas!$D$3:$D$200, "=" &amp; E$1) + COUNTIFS(rutas!$C$3:$C$200, "=" &amp; E$1, rutas!$D$3:$D$200, "=" &amp; $A58)&gt; 0, 1, 0)</f>
        <v>0</v>
      </c>
      <c r="F58" s="24">
        <f> IF(COUNTIFS(rutas!$C$3:$C$200, "=" &amp; $A58, rutas!$D$3:$D$200, "=" &amp; F$1) + COUNTIFS(rutas!$C$3:$C$200, "=" &amp; F$1, rutas!$D$3:$D$200, "=" &amp; $A58)&gt; 0, 1, 0)</f>
        <v>0</v>
      </c>
      <c r="G58" s="24">
        <f> IF(COUNTIFS(rutas!$C$3:$C$200, "=" &amp; $A58, rutas!$D$3:$D$200, "=" &amp; G$1) + COUNTIFS(rutas!$C$3:$C$200, "=" &amp; G$1, rutas!$D$3:$D$200, "=" &amp; $A58)&gt; 0, 1, 0)</f>
        <v>1</v>
      </c>
      <c r="H58" s="24">
        <f> IF(COUNTIFS(rutas!$C$3:$C$200, "=" &amp; $A58, rutas!$D$3:$D$200, "=" &amp; H$1) + COUNTIFS(rutas!$C$3:$C$200, "=" &amp; H$1, rutas!$D$3:$D$200, "=" &amp; $A58)&gt; 0, 1, 0)</f>
        <v>0</v>
      </c>
      <c r="I58" s="24">
        <f> IF(COUNTIFS(rutas!$C$3:$C$200, "=" &amp; $A58, rutas!$D$3:$D$200, "=" &amp; I$1) + COUNTIFS(rutas!$C$3:$C$200, "=" &amp; I$1, rutas!$D$3:$D$200, "=" &amp; $A58)&gt; 0, 1, 0)</f>
        <v>0</v>
      </c>
      <c r="J58" s="24">
        <f> IF(COUNTIFS(rutas!$C$3:$C$200, "=" &amp; $A58, rutas!$D$3:$D$200, "=" &amp; J$1) + COUNTIFS(rutas!$C$3:$C$200, "=" &amp; J$1, rutas!$D$3:$D$200, "=" &amp; $A58)&gt; 0, 1, 0)</f>
        <v>0</v>
      </c>
      <c r="K58" s="24">
        <f> IF(COUNTIFS(rutas!$C$3:$C$200, "=" &amp; $A58, rutas!$D$3:$D$200, "=" &amp; K$1) + COUNTIFS(rutas!$C$3:$C$200, "=" &amp; K$1, rutas!$D$3:$D$200, "=" &amp; $A58)&gt; 0, 1, 0)</f>
        <v>0</v>
      </c>
      <c r="L58" s="24">
        <f> IF(COUNTIFS(rutas!$C$3:$C$200, "=" &amp; $A58, rutas!$D$3:$D$200, "=" &amp; L$1) + COUNTIFS(rutas!$C$3:$C$200, "=" &amp; L$1, rutas!$D$3:$D$200, "=" &amp; $A58)&gt; 0, 1, 0)</f>
        <v>0</v>
      </c>
      <c r="M58" s="24">
        <f> IF(COUNTIFS(rutas!$C$3:$C$200, "=" &amp; $A58, rutas!$D$3:$D$200, "=" &amp; M$1) + COUNTIFS(rutas!$C$3:$C$200, "=" &amp; M$1, rutas!$D$3:$D$200, "=" &amp; $A58)&gt; 0, 1, 0)</f>
        <v>0</v>
      </c>
      <c r="N58" s="24">
        <f> IF(COUNTIFS(rutas!$C$3:$C$200, "=" &amp; $A58, rutas!$D$3:$D$200, "=" &amp; N$1) + COUNTIFS(rutas!$C$3:$C$200, "=" &amp; N$1, rutas!$D$3:$D$200, "=" &amp; $A58)&gt; 0, 1, 0)</f>
        <v>0</v>
      </c>
      <c r="O58" s="24">
        <f> IF(COUNTIFS(rutas!$C$3:$C$200, "=" &amp; $A58, rutas!$D$3:$D$200, "=" &amp; O$1) + COUNTIFS(rutas!$C$3:$C$200, "=" &amp; O$1, rutas!$D$3:$D$200, "=" &amp; $A58)&gt; 0, 1, 0)</f>
        <v>0</v>
      </c>
      <c r="P58" s="24">
        <f> IF(COUNTIFS(rutas!$C$3:$C$200, "=" &amp; $A58, rutas!$D$3:$D$200, "=" &amp; P$1) + COUNTIFS(rutas!$C$3:$C$200, "=" &amp; P$1, rutas!$D$3:$D$200, "=" &amp; $A58)&gt; 0, 1, 0)</f>
        <v>0</v>
      </c>
      <c r="Q58" s="24">
        <f> IF(COUNTIFS(rutas!$C$3:$C$200, "=" &amp; $A58, rutas!$D$3:$D$200, "=" &amp; Q$1) + COUNTIFS(rutas!$C$3:$C$200, "=" &amp; Q$1, rutas!$D$3:$D$200, "=" &amp; $A58)&gt; 0, 1, 0)</f>
        <v>0</v>
      </c>
      <c r="R58" s="24">
        <f> IF(COUNTIFS(rutas!$C$3:$C$200, "=" &amp; $A58, rutas!$D$3:$D$200, "=" &amp; R$1) + COUNTIFS(rutas!$C$3:$C$200, "=" &amp; R$1, rutas!$D$3:$D$200, "=" &amp; $A58)&gt; 0, 1, 0)</f>
        <v>0</v>
      </c>
      <c r="S58" s="24">
        <f> IF(COUNTIFS(rutas!$C$3:$C$200, "=" &amp; $A58, rutas!$D$3:$D$200, "=" &amp; S$1) + COUNTIFS(rutas!$C$3:$C$200, "=" &amp; S$1, rutas!$D$3:$D$200, "=" &amp; $A58)&gt; 0, 1, 0)</f>
        <v>0</v>
      </c>
      <c r="T58" s="24">
        <f> IF(COUNTIFS(rutas!$C$3:$C$200, "=" &amp; $A58, rutas!$D$3:$D$200, "=" &amp; T$1) + COUNTIFS(rutas!$C$3:$C$200, "=" &amp; T$1, rutas!$D$3:$D$200, "=" &amp; $A58)&gt; 0, 1, 0)</f>
        <v>0</v>
      </c>
      <c r="U58" s="24">
        <f> IF(COUNTIFS(rutas!$C$3:$C$200, "=" &amp; $A58, rutas!$D$3:$D$200, "=" &amp; U$1) + COUNTIFS(rutas!$C$3:$C$200, "=" &amp; U$1, rutas!$D$3:$D$200, "=" &amp; $A58)&gt; 0, 1, 0)</f>
        <v>0</v>
      </c>
      <c r="V58" s="24">
        <f> IF(COUNTIFS(rutas!$C$3:$C$200, "=" &amp; $A58, rutas!$D$3:$D$200, "=" &amp; V$1) + COUNTIFS(rutas!$C$3:$C$200, "=" &amp; V$1, rutas!$D$3:$D$200, "=" &amp; $A58)&gt; 0, 1, 0)</f>
        <v>1</v>
      </c>
      <c r="W58" s="24">
        <f> IF(COUNTIFS(rutas!$C$3:$C$200, "=" &amp; $A58, rutas!$D$3:$D$200, "=" &amp; W$1) + COUNTIFS(rutas!$C$3:$C$200, "=" &amp; W$1, rutas!$D$3:$D$200, "=" &amp; $A58)&gt; 0, 1, 0)</f>
        <v>0</v>
      </c>
      <c r="X58" s="24">
        <f> IF(COUNTIFS(rutas!$C$3:$C$200, "=" &amp; $A58, rutas!$D$3:$D$200, "=" &amp; X$1) + COUNTIFS(rutas!$C$3:$C$200, "=" &amp; X$1, rutas!$D$3:$D$200, "=" &amp; $A58)&gt; 0, 1, 0)</f>
        <v>0</v>
      </c>
      <c r="Y58" s="24">
        <f> IF(COUNTIFS(rutas!$C$3:$C$200, "=" &amp; $A58, rutas!$D$3:$D$200, "=" &amp; Y$1) + COUNTIFS(rutas!$C$3:$C$200, "=" &amp; Y$1, rutas!$D$3:$D$200, "=" &amp; $A58)&gt; 0, 1, 0)</f>
        <v>0</v>
      </c>
      <c r="Z58" s="24">
        <f> IF(COUNTIFS(rutas!$C$3:$C$200, "=" &amp; $A58, rutas!$D$3:$D$200, "=" &amp; Z$1) + COUNTIFS(rutas!$C$3:$C$200, "=" &amp; Z$1, rutas!$D$3:$D$200, "=" &amp; $A58)&gt; 0, 1, 0)</f>
        <v>0</v>
      </c>
      <c r="AA58" s="24">
        <f> IF(COUNTIFS(rutas!$C$3:$C$200, "=" &amp; $A58, rutas!$D$3:$D$200, "=" &amp; AA$1) + COUNTIFS(rutas!$C$3:$C$200, "=" &amp; AA$1, rutas!$D$3:$D$200, "=" &amp; $A58)&gt; 0, 1, 0)</f>
        <v>0</v>
      </c>
      <c r="AB58" s="24">
        <f> IF(COUNTIFS(rutas!$C$3:$C$200, "=" &amp; $A58, rutas!$D$3:$D$200, "=" &amp; AB$1) + COUNTIFS(rutas!$C$3:$C$200, "=" &amp; AB$1, rutas!$D$3:$D$200, "=" &amp; $A58)&gt; 0, 1, 0)</f>
        <v>0</v>
      </c>
      <c r="AC58" s="24">
        <f> IF(COUNTIFS(rutas!$C$3:$C$200, "=" &amp; $A58, rutas!$D$3:$D$200, "=" &amp; AC$1) + COUNTIFS(rutas!$C$3:$C$200, "=" &amp; AC$1, rutas!$D$3:$D$200, "=" &amp; $A58)&gt; 0, 1, 0)</f>
        <v>0</v>
      </c>
      <c r="AD58" s="24">
        <f> IF(COUNTIFS(rutas!$C$3:$C$200, "=" &amp; $A58, rutas!$D$3:$D$200, "=" &amp; AD$1) + COUNTIFS(rutas!$C$3:$C$200, "=" &amp; AD$1, rutas!$D$3:$D$200, "=" &amp; $A58)&gt; 0, 1, 0)</f>
        <v>0</v>
      </c>
      <c r="AE58" s="24">
        <f> IF(COUNTIFS(rutas!$C$3:$C$200, "=" &amp; $A58, rutas!$D$3:$D$200, "=" &amp; AE$1) + COUNTIFS(rutas!$C$3:$C$200, "=" &amp; AE$1, rutas!$D$3:$D$200, "=" &amp; $A58)&gt; 0, 1, 0)</f>
        <v>0</v>
      </c>
      <c r="AF58" s="24">
        <f> IF(COUNTIFS(rutas!$C$3:$C$200, "=" &amp; $A58, rutas!$D$3:$D$200, "=" &amp; AF$1) + COUNTIFS(rutas!$C$3:$C$200, "=" &amp; AF$1, rutas!$D$3:$D$200, "=" &amp; $A58)&gt; 0, 1, 0)</f>
        <v>0</v>
      </c>
      <c r="AG58" s="24">
        <f> IF(COUNTIFS(rutas!$C$3:$C$200, "=" &amp; $A58, rutas!$D$3:$D$200, "=" &amp; AG$1) + COUNTIFS(rutas!$C$3:$C$200, "=" &amp; AG$1, rutas!$D$3:$D$200, "=" &amp; $A58)&gt; 0, 1, 0)</f>
        <v>0</v>
      </c>
      <c r="AH58" s="24">
        <f> IF(COUNTIFS(rutas!$C$3:$C$200, "=" &amp; $A58, rutas!$D$3:$D$200, "=" &amp; AH$1) + COUNTIFS(rutas!$C$3:$C$200, "=" &amp; AH$1, rutas!$D$3:$D$200, "=" &amp; $A58)&gt; 0, 1, 0)</f>
        <v>0</v>
      </c>
      <c r="AI58" s="24">
        <f> IF(COUNTIFS(rutas!$C$3:$C$200, "=" &amp; $A58, rutas!$D$3:$D$200, "=" &amp; AI$1) + COUNTIFS(rutas!$C$3:$C$200, "=" &amp; AI$1, rutas!$D$3:$D$200, "=" &amp; $A58)&gt; 0, 1, 0)</f>
        <v>0</v>
      </c>
      <c r="AJ58" s="24">
        <f> IF(COUNTIFS(rutas!$C$3:$C$200, "=" &amp; $A58, rutas!$D$3:$D$200, "=" &amp; AJ$1) + COUNTIFS(rutas!$C$3:$C$200, "=" &amp; AJ$1, rutas!$D$3:$D$200, "=" &amp; $A58)&gt; 0, 1, 0)</f>
        <v>0</v>
      </c>
      <c r="AK58" s="24">
        <f> IF(COUNTIFS(rutas!$C$3:$C$200, "=" &amp; $A58, rutas!$D$3:$D$200, "=" &amp; AK$1) + COUNTIFS(rutas!$C$3:$C$200, "=" &amp; AK$1, rutas!$D$3:$D$200, "=" &amp; $A58)&gt; 0, 1, 0)</f>
        <v>0</v>
      </c>
      <c r="AL58" s="24">
        <f> IF(COUNTIFS(rutas!$C$3:$C$200, "=" &amp; $A58, rutas!$D$3:$D$200, "=" &amp; AL$1) + COUNTIFS(rutas!$C$3:$C$200, "=" &amp; AL$1, rutas!$D$3:$D$200, "=" &amp; $A58)&gt; 0, 1, 0)</f>
        <v>0</v>
      </c>
      <c r="AM58" s="24">
        <f> IF(COUNTIFS(rutas!$C$3:$C$200, "=" &amp; $A58, rutas!$D$3:$D$200, "=" &amp; AM$1) + COUNTIFS(rutas!$C$3:$C$200, "=" &amp; AM$1, rutas!$D$3:$D$200, "=" &amp; $A58)&gt; 0, 1, 0)</f>
        <v>0</v>
      </c>
      <c r="AN58" s="24">
        <f> IF(COUNTIFS(rutas!$C$3:$C$200, "=" &amp; $A58, rutas!$D$3:$D$200, "=" &amp; AN$1) + COUNTIFS(rutas!$C$3:$C$200, "=" &amp; AN$1, rutas!$D$3:$D$200, "=" &amp; $A58)&gt; 0, 1, 0)</f>
        <v>0</v>
      </c>
      <c r="AO58" s="24">
        <f> IF(COUNTIFS(rutas!$C$3:$C$200, "=" &amp; $A58, rutas!$D$3:$D$200, "=" &amp; AO$1) + COUNTIFS(rutas!$C$3:$C$200, "=" &amp; AO$1, rutas!$D$3:$D$200, "=" &amp; $A58)&gt; 0, 1, 0)</f>
        <v>1</v>
      </c>
      <c r="AP58" s="24">
        <f> IF(COUNTIFS(rutas!$C$3:$C$200, "=" &amp; $A58, rutas!$D$3:$D$200, "=" &amp; AP$1) + COUNTIFS(rutas!$C$3:$C$200, "=" &amp; AP$1, rutas!$D$3:$D$200, "=" &amp; $A58)&gt; 0, 1, 0)</f>
        <v>0</v>
      </c>
      <c r="AQ58" s="24">
        <f> IF(COUNTIFS(rutas!$C$3:$C$200, "=" &amp; $A58, rutas!$D$3:$D$200, "=" &amp; AQ$1) + COUNTIFS(rutas!$C$3:$C$200, "=" &amp; AQ$1, rutas!$D$3:$D$200, "=" &amp; $A58)&gt; 0, 1, 0)</f>
        <v>0</v>
      </c>
      <c r="AR58" s="24">
        <f> IF(COUNTIFS(rutas!$C$3:$C$200, "=" &amp; $A58, rutas!$D$3:$D$200, "=" &amp; AR$1) + COUNTIFS(rutas!$C$3:$C$200, "=" &amp; AR$1, rutas!$D$3:$D$200, "=" &amp; $A58)&gt; 0, 1, 0)</f>
        <v>0</v>
      </c>
      <c r="AS58" s="24">
        <f> IF(COUNTIFS(rutas!$C$3:$C$200, "=" &amp; $A58, rutas!$D$3:$D$200, "=" &amp; AS$1) + COUNTIFS(rutas!$C$3:$C$200, "=" &amp; AS$1, rutas!$D$3:$D$200, "=" &amp; $A58)&gt; 0, 1, 0)</f>
        <v>1</v>
      </c>
      <c r="AT58" s="24">
        <f> IF(COUNTIFS(rutas!$C$3:$C$200, "=" &amp; $A58, rutas!$D$3:$D$200, "=" &amp; AT$1) + COUNTIFS(rutas!$C$3:$C$200, "=" &amp; AT$1, rutas!$D$3:$D$200, "=" &amp; $A58)&gt; 0, 1, 0)</f>
        <v>1</v>
      </c>
      <c r="AU58" s="24">
        <f> IF(COUNTIFS(rutas!$C$3:$C$200, "=" &amp; $A58, rutas!$D$3:$D$200, "=" &amp; AU$1) + COUNTIFS(rutas!$C$3:$C$200, "=" &amp; AU$1, rutas!$D$3:$D$200, "=" &amp; $A58)&gt; 0, 1, 0)</f>
        <v>0</v>
      </c>
      <c r="AV58" s="24">
        <f> IF(COUNTIFS(rutas!$C$3:$C$200, "=" &amp; $A58, rutas!$D$3:$D$200, "=" &amp; AV$1) + COUNTIFS(rutas!$C$3:$C$200, "=" &amp; AV$1, rutas!$D$3:$D$200, "=" &amp; $A58)&gt; 0, 1, 0)</f>
        <v>1</v>
      </c>
      <c r="AW58" s="24">
        <f> IF(COUNTIFS(rutas!$C$3:$C$200, "=" &amp; $A58, rutas!$D$3:$D$200, "=" &amp; AW$1) + COUNTIFS(rutas!$C$3:$C$200, "=" &amp; AW$1, rutas!$D$3:$D$200, "=" &amp; $A58)&gt; 0, 1, 0)</f>
        <v>0</v>
      </c>
      <c r="AX58" s="24">
        <f> IF(COUNTIFS(rutas!$C$3:$C$200, "=" &amp; $A58, rutas!$D$3:$D$200, "=" &amp; AX$1) + COUNTIFS(rutas!$C$3:$C$200, "=" &amp; AX$1, rutas!$D$3:$D$200, "=" &amp; $A58)&gt; 0, 1, 0)</f>
        <v>0</v>
      </c>
      <c r="AY58" s="24">
        <f> IF(COUNTIFS(rutas!$C$3:$C$200, "=" &amp; $A58, rutas!$D$3:$D$200, "=" &amp; AY$1) + COUNTIFS(rutas!$C$3:$C$200, "=" &amp; AY$1, rutas!$D$3:$D$200, "=" &amp; $A58)&gt; 0, 1, 0)</f>
        <v>0</v>
      </c>
      <c r="AZ58" s="24">
        <f> IF(COUNTIFS(rutas!$C$3:$C$200, "=" &amp; $A58, rutas!$D$3:$D$200, "=" &amp; AZ$1) + COUNTIFS(rutas!$C$3:$C$200, "=" &amp; AZ$1, rutas!$D$3:$D$200, "=" &amp; $A58)&gt; 0, 1, 0)</f>
        <v>0</v>
      </c>
      <c r="BA58" s="24">
        <f> IF(COUNTIFS(rutas!$C$3:$C$200, "=" &amp; $A58, rutas!$D$3:$D$200, "=" &amp; BA$1) + COUNTIFS(rutas!$C$3:$C$200, "=" &amp; BA$1, rutas!$D$3:$D$200, "=" &amp; $A58)&gt; 0, 1, 0)</f>
        <v>0</v>
      </c>
      <c r="BB58" s="24">
        <f> IF(COUNTIFS(rutas!$C$3:$C$200, "=" &amp; $A58, rutas!$D$3:$D$200, "=" &amp; BB$1) + COUNTIFS(rutas!$C$3:$C$200, "=" &amp; BB$1, rutas!$D$3:$D$200, "=" &amp; $A58)&gt; 0, 1, 0)</f>
        <v>0</v>
      </c>
      <c r="BC58" s="24">
        <f> IF(COUNTIFS(rutas!$C$3:$C$200, "=" &amp; $A58, rutas!$D$3:$D$200, "=" &amp; BC$1) + COUNTIFS(rutas!$C$3:$C$200, "=" &amp; BC$1, rutas!$D$3:$D$200, "=" &amp; $A58)&gt; 0, 1, 0)</f>
        <v>0</v>
      </c>
      <c r="BD58" s="24">
        <f> IF(COUNTIFS(rutas!$C$3:$C$200, "=" &amp; $A58, rutas!$D$3:$D$200, "=" &amp; BD$1) + COUNTIFS(rutas!$C$3:$C$200, "=" &amp; BD$1, rutas!$D$3:$D$200, "=" &amp; $A58)&gt; 0, 1, 0)</f>
        <v>0</v>
      </c>
      <c r="BE58" s="24">
        <f> IF(COUNTIFS(rutas!$C$3:$C$200, "=" &amp; $A58, rutas!$D$3:$D$200, "=" &amp; BE$1) + COUNTIFS(rutas!$C$3:$C$200, "=" &amp; BE$1, rutas!$D$3:$D$200, "=" &amp; $A58)&gt; 0, 1, 0)</f>
        <v>0</v>
      </c>
      <c r="BF58" s="24">
        <f> IF(COUNTIFS(rutas!$C$3:$C$200, "=" &amp; $A58, rutas!$D$3:$D$200, "=" &amp; BF$1) + COUNTIFS(rutas!$C$3:$C$200, "=" &amp; BF$1, rutas!$D$3:$D$200, "=" &amp; $A58)&gt; 0, 1, 0)</f>
        <v>0</v>
      </c>
      <c r="BG58" s="24">
        <f> IF(COUNTIFS(rutas!$C$3:$C$200, "=" &amp; $A58, rutas!$D$3:$D$200, "=" &amp; BG$1) + COUNTIFS(rutas!$C$3:$C$200, "=" &amp; BG$1, rutas!$D$3:$D$200, "=" &amp; $A58)&gt; 0, 1, 0)</f>
        <v>0</v>
      </c>
      <c r="BH58" s="24">
        <f> IF(COUNTIFS(rutas!$C$3:$C$200, "=" &amp; $A58, rutas!$D$3:$D$200, "=" &amp; BH$1) + COUNTIFS(rutas!$C$3:$C$200, "=" &amp; BH$1, rutas!$D$3:$D$200, "=" &amp; $A58)&gt; 0, 1, 0)</f>
        <v>0</v>
      </c>
      <c r="BI58" s="24">
        <f> IF(COUNTIFS(rutas!$C$3:$C$200, "=" &amp; $A58, rutas!$D$3:$D$200, "=" &amp; BI$1) + COUNTIFS(rutas!$C$3:$C$200, "=" &amp; BI$1, rutas!$D$3:$D$200, "=" &amp; $A58)&gt; 0, 1, 0)</f>
        <v>0</v>
      </c>
      <c r="BJ58" s="24">
        <f> IF(COUNTIFS(rutas!$C$3:$C$200, "=" &amp; $A58, rutas!$D$3:$D$200, "=" &amp; BJ$1) + COUNTIFS(rutas!$C$3:$C$200, "=" &amp; BJ$1, rutas!$D$3:$D$200, "=" &amp; $A58)&gt; 0, 1, 0)</f>
        <v>0</v>
      </c>
      <c r="BK58" s="24">
        <f> IF(COUNTIFS(rutas!$C$3:$C$200, "=" &amp; $A58, rutas!$D$3:$D$200, "=" &amp; BK$1) + COUNTIFS(rutas!$C$3:$C$200, "=" &amp; BK$1, rutas!$D$3:$D$200, "=" &amp; $A58)&gt; 0, 1, 0)</f>
        <v>0</v>
      </c>
      <c r="BL58" s="24">
        <f> IF(COUNTIFS(rutas!$C$3:$C$200, "=" &amp; $A58, rutas!$D$3:$D$200, "=" &amp; BL$1) + COUNTIFS(rutas!$C$3:$C$200, "=" &amp; BL$1, rutas!$D$3:$D$200, "=" &amp; $A58)&gt; 0, 1, 0)</f>
        <v>0</v>
      </c>
    </row>
    <row r="59">
      <c r="A59" s="21" t="s">
        <v>62</v>
      </c>
      <c r="B59" s="24">
        <f> IF(COUNTIFS(rutas!$C$3:$C$200, "=" &amp; $A59, rutas!$D$3:$D$200, "=" &amp; B$1) + COUNTIFS(rutas!$C$3:$C$200, "=" &amp; B$1, rutas!$D$3:$D$200, "=" &amp; $A59)&gt; 0, 1, 0)</f>
        <v>0</v>
      </c>
      <c r="C59" s="24">
        <f> IF(COUNTIFS(rutas!$C$3:$C$200, "=" &amp; $A59, rutas!$D$3:$D$200, "=" &amp; C$1) + COUNTIFS(rutas!$C$3:$C$200, "=" &amp; C$1, rutas!$D$3:$D$200, "=" &amp; $A59)&gt; 0, 1, 0)</f>
        <v>0</v>
      </c>
      <c r="D59" s="24">
        <f> IF(COUNTIFS(rutas!$C$3:$C$200, "=" &amp; $A59, rutas!$D$3:$D$200, "=" &amp; D$1) + COUNTIFS(rutas!$C$3:$C$200, "=" &amp; D$1, rutas!$D$3:$D$200, "=" &amp; $A59)&gt; 0, 1, 0)</f>
        <v>0</v>
      </c>
      <c r="E59" s="24">
        <f> IF(COUNTIFS(rutas!$C$3:$C$200, "=" &amp; $A59, rutas!$D$3:$D$200, "=" &amp; E$1) + COUNTIFS(rutas!$C$3:$C$200, "=" &amp; E$1, rutas!$D$3:$D$200, "=" &amp; $A59)&gt; 0, 1, 0)</f>
        <v>0</v>
      </c>
      <c r="F59" s="24">
        <f> IF(COUNTIFS(rutas!$C$3:$C$200, "=" &amp; $A59, rutas!$D$3:$D$200, "=" &amp; F$1) + COUNTIFS(rutas!$C$3:$C$200, "=" &amp; F$1, rutas!$D$3:$D$200, "=" &amp; $A59)&gt; 0, 1, 0)</f>
        <v>0</v>
      </c>
      <c r="G59" s="24">
        <f> IF(COUNTIFS(rutas!$C$3:$C$200, "=" &amp; $A59, rutas!$D$3:$D$200, "=" &amp; G$1) + COUNTIFS(rutas!$C$3:$C$200, "=" &amp; G$1, rutas!$D$3:$D$200, "=" &amp; $A59)&gt; 0, 1, 0)</f>
        <v>0</v>
      </c>
      <c r="H59" s="24">
        <f> IF(COUNTIFS(rutas!$C$3:$C$200, "=" &amp; $A59, rutas!$D$3:$D$200, "=" &amp; H$1) + COUNTIFS(rutas!$C$3:$C$200, "=" &amp; H$1, rutas!$D$3:$D$200, "=" &amp; $A59)&gt; 0, 1, 0)</f>
        <v>0</v>
      </c>
      <c r="I59" s="24">
        <f> IF(COUNTIFS(rutas!$C$3:$C$200, "=" &amp; $A59, rutas!$D$3:$D$200, "=" &amp; I$1) + COUNTIFS(rutas!$C$3:$C$200, "=" &amp; I$1, rutas!$D$3:$D$200, "=" &amp; $A59)&gt; 0, 1, 0)</f>
        <v>0</v>
      </c>
      <c r="J59" s="24">
        <f> IF(COUNTIFS(rutas!$C$3:$C$200, "=" &amp; $A59, rutas!$D$3:$D$200, "=" &amp; J$1) + COUNTIFS(rutas!$C$3:$C$200, "=" &amp; J$1, rutas!$D$3:$D$200, "=" &amp; $A59)&gt; 0, 1, 0)</f>
        <v>0</v>
      </c>
      <c r="K59" s="24">
        <f> IF(COUNTIFS(rutas!$C$3:$C$200, "=" &amp; $A59, rutas!$D$3:$D$200, "=" &amp; K$1) + COUNTIFS(rutas!$C$3:$C$200, "=" &amp; K$1, rutas!$D$3:$D$200, "=" &amp; $A59)&gt; 0, 1, 0)</f>
        <v>0</v>
      </c>
      <c r="L59" s="24">
        <f> IF(COUNTIFS(rutas!$C$3:$C$200, "=" &amp; $A59, rutas!$D$3:$D$200, "=" &amp; L$1) + COUNTIFS(rutas!$C$3:$C$200, "=" &amp; L$1, rutas!$D$3:$D$200, "=" &amp; $A59)&gt; 0, 1, 0)</f>
        <v>0</v>
      </c>
      <c r="M59" s="24">
        <f> IF(COUNTIFS(rutas!$C$3:$C$200, "=" &amp; $A59, rutas!$D$3:$D$200, "=" &amp; M$1) + COUNTIFS(rutas!$C$3:$C$200, "=" &amp; M$1, rutas!$D$3:$D$200, "=" &amp; $A59)&gt; 0, 1, 0)</f>
        <v>0</v>
      </c>
      <c r="N59" s="24">
        <f> IF(COUNTIFS(rutas!$C$3:$C$200, "=" &amp; $A59, rutas!$D$3:$D$200, "=" &amp; N$1) + COUNTIFS(rutas!$C$3:$C$200, "=" &amp; N$1, rutas!$D$3:$D$200, "=" &amp; $A59)&gt; 0, 1, 0)</f>
        <v>0</v>
      </c>
      <c r="O59" s="24">
        <f> IF(COUNTIFS(rutas!$C$3:$C$200, "=" &amp; $A59, rutas!$D$3:$D$200, "=" &amp; O$1) + COUNTIFS(rutas!$C$3:$C$200, "=" &amp; O$1, rutas!$D$3:$D$200, "=" &amp; $A59)&gt; 0, 1, 0)</f>
        <v>0</v>
      </c>
      <c r="P59" s="24">
        <f> IF(COUNTIFS(rutas!$C$3:$C$200, "=" &amp; $A59, rutas!$D$3:$D$200, "=" &amp; P$1) + COUNTIFS(rutas!$C$3:$C$200, "=" &amp; P$1, rutas!$D$3:$D$200, "=" &amp; $A59)&gt; 0, 1, 0)</f>
        <v>0</v>
      </c>
      <c r="Q59" s="24">
        <f> IF(COUNTIFS(rutas!$C$3:$C$200, "=" &amp; $A59, rutas!$D$3:$D$200, "=" &amp; Q$1) + COUNTIFS(rutas!$C$3:$C$200, "=" &amp; Q$1, rutas!$D$3:$D$200, "=" &amp; $A59)&gt; 0, 1, 0)</f>
        <v>0</v>
      </c>
      <c r="R59" s="24">
        <f> IF(COUNTIFS(rutas!$C$3:$C$200, "=" &amp; $A59, rutas!$D$3:$D$200, "=" &amp; R$1) + COUNTIFS(rutas!$C$3:$C$200, "=" &amp; R$1, rutas!$D$3:$D$200, "=" &amp; $A59)&gt; 0, 1, 0)</f>
        <v>0</v>
      </c>
      <c r="S59" s="24">
        <f> IF(COUNTIFS(rutas!$C$3:$C$200, "=" &amp; $A59, rutas!$D$3:$D$200, "=" &amp; S$1) + COUNTIFS(rutas!$C$3:$C$200, "=" &amp; S$1, rutas!$D$3:$D$200, "=" &amp; $A59)&gt; 0, 1, 0)</f>
        <v>0</v>
      </c>
      <c r="T59" s="24">
        <f> IF(COUNTIFS(rutas!$C$3:$C$200, "=" &amp; $A59, rutas!$D$3:$D$200, "=" &amp; T$1) + COUNTIFS(rutas!$C$3:$C$200, "=" &amp; T$1, rutas!$D$3:$D$200, "=" &amp; $A59)&gt; 0, 1, 0)</f>
        <v>0</v>
      </c>
      <c r="U59" s="24">
        <f> IF(COUNTIFS(rutas!$C$3:$C$200, "=" &amp; $A59, rutas!$D$3:$D$200, "=" &amp; U$1) + COUNTIFS(rutas!$C$3:$C$200, "=" &amp; U$1, rutas!$D$3:$D$200, "=" &amp; $A59)&gt; 0, 1, 0)</f>
        <v>0</v>
      </c>
      <c r="V59" s="24">
        <f> IF(COUNTIFS(rutas!$C$3:$C$200, "=" &amp; $A59, rutas!$D$3:$D$200, "=" &amp; V$1) + COUNTIFS(rutas!$C$3:$C$200, "=" &amp; V$1, rutas!$D$3:$D$200, "=" &amp; $A59)&gt; 0, 1, 0)</f>
        <v>0</v>
      </c>
      <c r="W59" s="24">
        <f> IF(COUNTIFS(rutas!$C$3:$C$200, "=" &amp; $A59, rutas!$D$3:$D$200, "=" &amp; W$1) + COUNTIFS(rutas!$C$3:$C$200, "=" &amp; W$1, rutas!$D$3:$D$200, "=" &amp; $A59)&gt; 0, 1, 0)</f>
        <v>0</v>
      </c>
      <c r="X59" s="24">
        <f> IF(COUNTIFS(rutas!$C$3:$C$200, "=" &amp; $A59, rutas!$D$3:$D$200, "=" &amp; X$1) + COUNTIFS(rutas!$C$3:$C$200, "=" &amp; X$1, rutas!$D$3:$D$200, "=" &amp; $A59)&gt; 0, 1, 0)</f>
        <v>0</v>
      </c>
      <c r="Y59" s="24">
        <f> IF(COUNTIFS(rutas!$C$3:$C$200, "=" &amp; $A59, rutas!$D$3:$D$200, "=" &amp; Y$1) + COUNTIFS(rutas!$C$3:$C$200, "=" &amp; Y$1, rutas!$D$3:$D$200, "=" &amp; $A59)&gt; 0, 1, 0)</f>
        <v>0</v>
      </c>
      <c r="Z59" s="24">
        <f> IF(COUNTIFS(rutas!$C$3:$C$200, "=" &amp; $A59, rutas!$D$3:$D$200, "=" &amp; Z$1) + COUNTIFS(rutas!$C$3:$C$200, "=" &amp; Z$1, rutas!$D$3:$D$200, "=" &amp; $A59)&gt; 0, 1, 0)</f>
        <v>0</v>
      </c>
      <c r="AA59" s="24">
        <f> IF(COUNTIFS(rutas!$C$3:$C$200, "=" &amp; $A59, rutas!$D$3:$D$200, "=" &amp; AA$1) + COUNTIFS(rutas!$C$3:$C$200, "=" &amp; AA$1, rutas!$D$3:$D$200, "=" &amp; $A59)&gt; 0, 1, 0)</f>
        <v>0</v>
      </c>
      <c r="AB59" s="24">
        <f> IF(COUNTIFS(rutas!$C$3:$C$200, "=" &amp; $A59, rutas!$D$3:$D$200, "=" &amp; AB$1) + COUNTIFS(rutas!$C$3:$C$200, "=" &amp; AB$1, rutas!$D$3:$D$200, "=" &amp; $A59)&gt; 0, 1, 0)</f>
        <v>0</v>
      </c>
      <c r="AC59" s="24">
        <f> IF(COUNTIFS(rutas!$C$3:$C$200, "=" &amp; $A59, rutas!$D$3:$D$200, "=" &amp; AC$1) + COUNTIFS(rutas!$C$3:$C$200, "=" &amp; AC$1, rutas!$D$3:$D$200, "=" &amp; $A59)&gt; 0, 1, 0)</f>
        <v>0</v>
      </c>
      <c r="AD59" s="24">
        <f> IF(COUNTIFS(rutas!$C$3:$C$200, "=" &amp; $A59, rutas!$D$3:$D$200, "=" &amp; AD$1) + COUNTIFS(rutas!$C$3:$C$200, "=" &amp; AD$1, rutas!$D$3:$D$200, "=" &amp; $A59)&gt; 0, 1, 0)</f>
        <v>0</v>
      </c>
      <c r="AE59" s="24">
        <f> IF(COUNTIFS(rutas!$C$3:$C$200, "=" &amp; $A59, rutas!$D$3:$D$200, "=" &amp; AE$1) + COUNTIFS(rutas!$C$3:$C$200, "=" &amp; AE$1, rutas!$D$3:$D$200, "=" &amp; $A59)&gt; 0, 1, 0)</f>
        <v>0</v>
      </c>
      <c r="AF59" s="24">
        <f> IF(COUNTIFS(rutas!$C$3:$C$200, "=" &amp; $A59, rutas!$D$3:$D$200, "=" &amp; AF$1) + COUNTIFS(rutas!$C$3:$C$200, "=" &amp; AF$1, rutas!$D$3:$D$200, "=" &amp; $A59)&gt; 0, 1, 0)</f>
        <v>0</v>
      </c>
      <c r="AG59" s="24">
        <f> IF(COUNTIFS(rutas!$C$3:$C$200, "=" &amp; $A59, rutas!$D$3:$D$200, "=" &amp; AG$1) + COUNTIFS(rutas!$C$3:$C$200, "=" &amp; AG$1, rutas!$D$3:$D$200, "=" &amp; $A59)&gt; 0, 1, 0)</f>
        <v>1</v>
      </c>
      <c r="AH59" s="24">
        <f> IF(COUNTIFS(rutas!$C$3:$C$200, "=" &amp; $A59, rutas!$D$3:$D$200, "=" &amp; AH$1) + COUNTIFS(rutas!$C$3:$C$200, "=" &amp; AH$1, rutas!$D$3:$D$200, "=" &amp; $A59)&gt; 0, 1, 0)</f>
        <v>0</v>
      </c>
      <c r="AI59" s="24">
        <f> IF(COUNTIFS(rutas!$C$3:$C$200, "=" &amp; $A59, rutas!$D$3:$D$200, "=" &amp; AI$1) + COUNTIFS(rutas!$C$3:$C$200, "=" &amp; AI$1, rutas!$D$3:$D$200, "=" &amp; $A59)&gt; 0, 1, 0)</f>
        <v>0</v>
      </c>
      <c r="AJ59" s="24">
        <f> IF(COUNTIFS(rutas!$C$3:$C$200, "=" &amp; $A59, rutas!$D$3:$D$200, "=" &amp; AJ$1) + COUNTIFS(rutas!$C$3:$C$200, "=" &amp; AJ$1, rutas!$D$3:$D$200, "=" &amp; $A59)&gt; 0, 1, 0)</f>
        <v>0</v>
      </c>
      <c r="AK59" s="24">
        <f> IF(COUNTIFS(rutas!$C$3:$C$200, "=" &amp; $A59, rutas!$D$3:$D$200, "=" &amp; AK$1) + COUNTIFS(rutas!$C$3:$C$200, "=" &amp; AK$1, rutas!$D$3:$D$200, "=" &amp; $A59)&gt; 0, 1, 0)</f>
        <v>0</v>
      </c>
      <c r="AL59" s="24">
        <f> IF(COUNTIFS(rutas!$C$3:$C$200, "=" &amp; $A59, rutas!$D$3:$D$200, "=" &amp; AL$1) + COUNTIFS(rutas!$C$3:$C$200, "=" &amp; AL$1, rutas!$D$3:$D$200, "=" &amp; $A59)&gt; 0, 1, 0)</f>
        <v>0</v>
      </c>
      <c r="AM59" s="24">
        <f> IF(COUNTIFS(rutas!$C$3:$C$200, "=" &amp; $A59, rutas!$D$3:$D$200, "=" &amp; AM$1) + COUNTIFS(rutas!$C$3:$C$200, "=" &amp; AM$1, rutas!$D$3:$D$200, "=" &amp; $A59)&gt; 0, 1, 0)</f>
        <v>0</v>
      </c>
      <c r="AN59" s="24">
        <f> IF(COUNTIFS(rutas!$C$3:$C$200, "=" &amp; $A59, rutas!$D$3:$D$200, "=" &amp; AN$1) + COUNTIFS(rutas!$C$3:$C$200, "=" &amp; AN$1, rutas!$D$3:$D$200, "=" &amp; $A59)&gt; 0, 1, 0)</f>
        <v>0</v>
      </c>
      <c r="AO59" s="24">
        <f> IF(COUNTIFS(rutas!$C$3:$C$200, "=" &amp; $A59, rutas!$D$3:$D$200, "=" &amp; AO$1) + COUNTIFS(rutas!$C$3:$C$200, "=" &amp; AO$1, rutas!$D$3:$D$200, "=" &amp; $A59)&gt; 0, 1, 0)</f>
        <v>0</v>
      </c>
      <c r="AP59" s="24">
        <f> IF(COUNTIFS(rutas!$C$3:$C$200, "=" &amp; $A59, rutas!$D$3:$D$200, "=" &amp; AP$1) + COUNTIFS(rutas!$C$3:$C$200, "=" &amp; AP$1, rutas!$D$3:$D$200, "=" &amp; $A59)&gt; 0, 1, 0)</f>
        <v>0</v>
      </c>
      <c r="AQ59" s="24">
        <f> IF(COUNTIFS(rutas!$C$3:$C$200, "=" &amp; $A59, rutas!$D$3:$D$200, "=" &amp; AQ$1) + COUNTIFS(rutas!$C$3:$C$200, "=" &amp; AQ$1, rutas!$D$3:$D$200, "=" &amp; $A59)&gt; 0, 1, 0)</f>
        <v>0</v>
      </c>
      <c r="AR59" s="24">
        <f> IF(COUNTIFS(rutas!$C$3:$C$200, "=" &amp; $A59, rutas!$D$3:$D$200, "=" &amp; AR$1) + COUNTIFS(rutas!$C$3:$C$200, "=" &amp; AR$1, rutas!$D$3:$D$200, "=" &amp; $A59)&gt; 0, 1, 0)</f>
        <v>0</v>
      </c>
      <c r="AS59" s="24">
        <f> IF(COUNTIFS(rutas!$C$3:$C$200, "=" &amp; $A59, rutas!$D$3:$D$200, "=" &amp; AS$1) + COUNTIFS(rutas!$C$3:$C$200, "=" &amp; AS$1, rutas!$D$3:$D$200, "=" &amp; $A59)&gt; 0, 1, 0)</f>
        <v>0</v>
      </c>
      <c r="AT59" s="24">
        <f> IF(COUNTIFS(rutas!$C$3:$C$200, "=" &amp; $A59, rutas!$D$3:$D$200, "=" &amp; AT$1) + COUNTIFS(rutas!$C$3:$C$200, "=" &amp; AT$1, rutas!$D$3:$D$200, "=" &amp; $A59)&gt; 0, 1, 0)</f>
        <v>0</v>
      </c>
      <c r="AU59" s="24">
        <f> IF(COUNTIFS(rutas!$C$3:$C$200, "=" &amp; $A59, rutas!$D$3:$D$200, "=" &amp; AU$1) + COUNTIFS(rutas!$C$3:$C$200, "=" &amp; AU$1, rutas!$D$3:$D$200, "=" &amp; $A59)&gt; 0, 1, 0)</f>
        <v>0</v>
      </c>
      <c r="AV59" s="24">
        <f> IF(COUNTIFS(rutas!$C$3:$C$200, "=" &amp; $A59, rutas!$D$3:$D$200, "=" &amp; AV$1) + COUNTIFS(rutas!$C$3:$C$200, "=" &amp; AV$1, rutas!$D$3:$D$200, "=" &amp; $A59)&gt; 0, 1, 0)</f>
        <v>0</v>
      </c>
      <c r="AW59" s="24">
        <f> IF(COUNTIFS(rutas!$C$3:$C$200, "=" &amp; $A59, rutas!$D$3:$D$200, "=" &amp; AW$1) + COUNTIFS(rutas!$C$3:$C$200, "=" &amp; AW$1, rutas!$D$3:$D$200, "=" &amp; $A59)&gt; 0, 1, 0)</f>
        <v>0</v>
      </c>
      <c r="AX59" s="24">
        <f> IF(COUNTIFS(rutas!$C$3:$C$200, "=" &amp; $A59, rutas!$D$3:$D$200, "=" &amp; AX$1) + COUNTIFS(rutas!$C$3:$C$200, "=" &amp; AX$1, rutas!$D$3:$D$200, "=" &amp; $A59)&gt; 0, 1, 0)</f>
        <v>0</v>
      </c>
      <c r="AY59" s="24">
        <f> IF(COUNTIFS(rutas!$C$3:$C$200, "=" &amp; $A59, rutas!$D$3:$D$200, "=" &amp; AY$1) + COUNTIFS(rutas!$C$3:$C$200, "=" &amp; AY$1, rutas!$D$3:$D$200, "=" &amp; $A59)&gt; 0, 1, 0)</f>
        <v>0</v>
      </c>
      <c r="AZ59" s="24">
        <f> IF(COUNTIFS(rutas!$C$3:$C$200, "=" &amp; $A59, rutas!$D$3:$D$200, "=" &amp; AZ$1) + COUNTIFS(rutas!$C$3:$C$200, "=" &amp; AZ$1, rutas!$D$3:$D$200, "=" &amp; $A59)&gt; 0, 1, 0)</f>
        <v>0</v>
      </c>
      <c r="BA59" s="24">
        <f> IF(COUNTIFS(rutas!$C$3:$C$200, "=" &amp; $A59, rutas!$D$3:$D$200, "=" &amp; BA$1) + COUNTIFS(rutas!$C$3:$C$200, "=" &amp; BA$1, rutas!$D$3:$D$200, "=" &amp; $A59)&gt; 0, 1, 0)</f>
        <v>0</v>
      </c>
      <c r="BB59" s="24">
        <f> IF(COUNTIFS(rutas!$C$3:$C$200, "=" &amp; $A59, rutas!$D$3:$D$200, "=" &amp; BB$1) + COUNTIFS(rutas!$C$3:$C$200, "=" &amp; BB$1, rutas!$D$3:$D$200, "=" &amp; $A59)&gt; 0, 1, 0)</f>
        <v>0</v>
      </c>
      <c r="BC59" s="24">
        <f> IF(COUNTIFS(rutas!$C$3:$C$200, "=" &amp; $A59, rutas!$D$3:$D$200, "=" &amp; BC$1) + COUNTIFS(rutas!$C$3:$C$200, "=" &amp; BC$1, rutas!$D$3:$D$200, "=" &amp; $A59)&gt; 0, 1, 0)</f>
        <v>0</v>
      </c>
      <c r="BD59" s="24">
        <f> IF(COUNTIFS(rutas!$C$3:$C$200, "=" &amp; $A59, rutas!$D$3:$D$200, "=" &amp; BD$1) + COUNTIFS(rutas!$C$3:$C$200, "=" &amp; BD$1, rutas!$D$3:$D$200, "=" &amp; $A59)&gt; 0, 1, 0)</f>
        <v>0</v>
      </c>
      <c r="BE59" s="24">
        <f> IF(COUNTIFS(rutas!$C$3:$C$200, "=" &amp; $A59, rutas!$D$3:$D$200, "=" &amp; BE$1) + COUNTIFS(rutas!$C$3:$C$200, "=" &amp; BE$1, rutas!$D$3:$D$200, "=" &amp; $A59)&gt; 0, 1, 0)</f>
        <v>1</v>
      </c>
      <c r="BF59" s="24">
        <f> IF(COUNTIFS(rutas!$C$3:$C$200, "=" &amp; $A59, rutas!$D$3:$D$200, "=" &amp; BF$1) + COUNTIFS(rutas!$C$3:$C$200, "=" &amp; BF$1, rutas!$D$3:$D$200, "=" &amp; $A59)&gt; 0, 1, 0)</f>
        <v>0</v>
      </c>
      <c r="BG59" s="24">
        <f> IF(COUNTIFS(rutas!$C$3:$C$200, "=" &amp; $A59, rutas!$D$3:$D$200, "=" &amp; BG$1) + COUNTIFS(rutas!$C$3:$C$200, "=" &amp; BG$1, rutas!$D$3:$D$200, "=" &amp; $A59)&gt; 0, 1, 0)</f>
        <v>0</v>
      </c>
      <c r="BH59" s="24">
        <f> IF(COUNTIFS(rutas!$C$3:$C$200, "=" &amp; $A59, rutas!$D$3:$D$200, "=" &amp; BH$1) + COUNTIFS(rutas!$C$3:$C$200, "=" &amp; BH$1, rutas!$D$3:$D$200, "=" &amp; $A59)&gt; 0, 1, 0)</f>
        <v>1</v>
      </c>
      <c r="BI59" s="24">
        <f> IF(COUNTIFS(rutas!$C$3:$C$200, "=" &amp; $A59, rutas!$D$3:$D$200, "=" &amp; BI$1) + COUNTIFS(rutas!$C$3:$C$200, "=" &amp; BI$1, rutas!$D$3:$D$200, "=" &amp; $A59)&gt; 0, 1, 0)</f>
        <v>0</v>
      </c>
      <c r="BJ59" s="24">
        <f> IF(COUNTIFS(rutas!$C$3:$C$200, "=" &amp; $A59, rutas!$D$3:$D$200, "=" &amp; BJ$1) + COUNTIFS(rutas!$C$3:$C$200, "=" &amp; BJ$1, rutas!$D$3:$D$200, "=" &amp; $A59)&gt; 0, 1, 0)</f>
        <v>0</v>
      </c>
      <c r="BK59" s="24">
        <f> IF(COUNTIFS(rutas!$C$3:$C$200, "=" &amp; $A59, rutas!$D$3:$D$200, "=" &amp; BK$1) + COUNTIFS(rutas!$C$3:$C$200, "=" &amp; BK$1, rutas!$D$3:$D$200, "=" &amp; $A59)&gt; 0, 1, 0)</f>
        <v>0</v>
      </c>
      <c r="BL59" s="24">
        <f> IF(COUNTIFS(rutas!$C$3:$C$200, "=" &amp; $A59, rutas!$D$3:$D$200, "=" &amp; BL$1) + COUNTIFS(rutas!$C$3:$C$200, "=" &amp; BL$1, rutas!$D$3:$D$200, "=" &amp; $A59)&gt; 0, 1, 0)</f>
        <v>0</v>
      </c>
    </row>
    <row r="60">
      <c r="A60" s="21" t="s">
        <v>63</v>
      </c>
      <c r="B60" s="24">
        <f> IF(COUNTIFS(rutas!$C$3:$C$200, "=" &amp; $A60, rutas!$D$3:$D$200, "=" &amp; B$1) + COUNTIFS(rutas!$C$3:$C$200, "=" &amp; B$1, rutas!$D$3:$D$200, "=" &amp; $A60)&gt; 0, 1, 0)</f>
        <v>0</v>
      </c>
      <c r="C60" s="24">
        <f> IF(COUNTIFS(rutas!$C$3:$C$200, "=" &amp; $A60, rutas!$D$3:$D$200, "=" &amp; C$1) + COUNTIFS(rutas!$C$3:$C$200, "=" &amp; C$1, rutas!$D$3:$D$200, "=" &amp; $A60)&gt; 0, 1, 0)</f>
        <v>0</v>
      </c>
      <c r="D60" s="24">
        <f> IF(COUNTIFS(rutas!$C$3:$C$200, "=" &amp; $A60, rutas!$D$3:$D$200, "=" &amp; D$1) + COUNTIFS(rutas!$C$3:$C$200, "=" &amp; D$1, rutas!$D$3:$D$200, "=" &amp; $A60)&gt; 0, 1, 0)</f>
        <v>0</v>
      </c>
      <c r="E60" s="24">
        <f> IF(COUNTIFS(rutas!$C$3:$C$200, "=" &amp; $A60, rutas!$D$3:$D$200, "=" &amp; E$1) + COUNTIFS(rutas!$C$3:$C$200, "=" &amp; E$1, rutas!$D$3:$D$200, "=" &amp; $A60)&gt; 0, 1, 0)</f>
        <v>0</v>
      </c>
      <c r="F60" s="24">
        <f> IF(COUNTIFS(rutas!$C$3:$C$200, "=" &amp; $A60, rutas!$D$3:$D$200, "=" &amp; F$1) + COUNTIFS(rutas!$C$3:$C$200, "=" &amp; F$1, rutas!$D$3:$D$200, "=" &amp; $A60)&gt; 0, 1, 0)</f>
        <v>0</v>
      </c>
      <c r="G60" s="24">
        <f> IF(COUNTIFS(rutas!$C$3:$C$200, "=" &amp; $A60, rutas!$D$3:$D$200, "=" &amp; G$1) + COUNTIFS(rutas!$C$3:$C$200, "=" &amp; G$1, rutas!$D$3:$D$200, "=" &amp; $A60)&gt; 0, 1, 0)</f>
        <v>0</v>
      </c>
      <c r="H60" s="24">
        <f> IF(COUNTIFS(rutas!$C$3:$C$200, "=" &amp; $A60, rutas!$D$3:$D$200, "=" &amp; H$1) + COUNTIFS(rutas!$C$3:$C$200, "=" &amp; H$1, rutas!$D$3:$D$200, "=" &amp; $A60)&gt; 0, 1, 0)</f>
        <v>0</v>
      </c>
      <c r="I60" s="24">
        <f> IF(COUNTIFS(rutas!$C$3:$C$200, "=" &amp; $A60, rutas!$D$3:$D$200, "=" &amp; I$1) + COUNTIFS(rutas!$C$3:$C$200, "=" &amp; I$1, rutas!$D$3:$D$200, "=" &amp; $A60)&gt; 0, 1, 0)</f>
        <v>0</v>
      </c>
      <c r="J60" s="24">
        <f> IF(COUNTIFS(rutas!$C$3:$C$200, "=" &amp; $A60, rutas!$D$3:$D$200, "=" &amp; J$1) + COUNTIFS(rutas!$C$3:$C$200, "=" &amp; J$1, rutas!$D$3:$D$200, "=" &amp; $A60)&gt; 0, 1, 0)</f>
        <v>0</v>
      </c>
      <c r="K60" s="24">
        <f> IF(COUNTIFS(rutas!$C$3:$C$200, "=" &amp; $A60, rutas!$D$3:$D$200, "=" &amp; K$1) + COUNTIFS(rutas!$C$3:$C$200, "=" &amp; K$1, rutas!$D$3:$D$200, "=" &amp; $A60)&gt; 0, 1, 0)</f>
        <v>0</v>
      </c>
      <c r="L60" s="24">
        <f> IF(COUNTIFS(rutas!$C$3:$C$200, "=" &amp; $A60, rutas!$D$3:$D$200, "=" &amp; L$1) + COUNTIFS(rutas!$C$3:$C$200, "=" &amp; L$1, rutas!$D$3:$D$200, "=" &amp; $A60)&gt; 0, 1, 0)</f>
        <v>0</v>
      </c>
      <c r="M60" s="24">
        <f> IF(COUNTIFS(rutas!$C$3:$C$200, "=" &amp; $A60, rutas!$D$3:$D$200, "=" &amp; M$1) + COUNTIFS(rutas!$C$3:$C$200, "=" &amp; M$1, rutas!$D$3:$D$200, "=" &amp; $A60)&gt; 0, 1, 0)</f>
        <v>0</v>
      </c>
      <c r="N60" s="24">
        <f> IF(COUNTIFS(rutas!$C$3:$C$200, "=" &amp; $A60, rutas!$D$3:$D$200, "=" &amp; N$1) + COUNTIFS(rutas!$C$3:$C$200, "=" &amp; N$1, rutas!$D$3:$D$200, "=" &amp; $A60)&gt; 0, 1, 0)</f>
        <v>0</v>
      </c>
      <c r="O60" s="24">
        <f> IF(COUNTIFS(rutas!$C$3:$C$200, "=" &amp; $A60, rutas!$D$3:$D$200, "=" &amp; O$1) + COUNTIFS(rutas!$C$3:$C$200, "=" &amp; O$1, rutas!$D$3:$D$200, "=" &amp; $A60)&gt; 0, 1, 0)</f>
        <v>0</v>
      </c>
      <c r="P60" s="24">
        <f> IF(COUNTIFS(rutas!$C$3:$C$200, "=" &amp; $A60, rutas!$D$3:$D$200, "=" &amp; P$1) + COUNTIFS(rutas!$C$3:$C$200, "=" &amp; P$1, rutas!$D$3:$D$200, "=" &amp; $A60)&gt; 0, 1, 0)</f>
        <v>0</v>
      </c>
      <c r="Q60" s="24">
        <f> IF(COUNTIFS(rutas!$C$3:$C$200, "=" &amp; $A60, rutas!$D$3:$D$200, "=" &amp; Q$1) + COUNTIFS(rutas!$C$3:$C$200, "=" &amp; Q$1, rutas!$D$3:$D$200, "=" &amp; $A60)&gt; 0, 1, 0)</f>
        <v>0</v>
      </c>
      <c r="R60" s="24">
        <f> IF(COUNTIFS(rutas!$C$3:$C$200, "=" &amp; $A60, rutas!$D$3:$D$200, "=" &amp; R$1) + COUNTIFS(rutas!$C$3:$C$200, "=" &amp; R$1, rutas!$D$3:$D$200, "=" &amp; $A60)&gt; 0, 1, 0)</f>
        <v>0</v>
      </c>
      <c r="S60" s="24">
        <f> IF(COUNTIFS(rutas!$C$3:$C$200, "=" &amp; $A60, rutas!$D$3:$D$200, "=" &amp; S$1) + COUNTIFS(rutas!$C$3:$C$200, "=" &amp; S$1, rutas!$D$3:$D$200, "=" &amp; $A60)&gt; 0, 1, 0)</f>
        <v>0</v>
      </c>
      <c r="T60" s="24">
        <f> IF(COUNTIFS(rutas!$C$3:$C$200, "=" &amp; $A60, rutas!$D$3:$D$200, "=" &amp; T$1) + COUNTIFS(rutas!$C$3:$C$200, "=" &amp; T$1, rutas!$D$3:$D$200, "=" &amp; $A60)&gt; 0, 1, 0)</f>
        <v>0</v>
      </c>
      <c r="U60" s="24">
        <f> IF(COUNTIFS(rutas!$C$3:$C$200, "=" &amp; $A60, rutas!$D$3:$D$200, "=" &amp; U$1) + COUNTIFS(rutas!$C$3:$C$200, "=" &amp; U$1, rutas!$D$3:$D$200, "=" &amp; $A60)&gt; 0, 1, 0)</f>
        <v>0</v>
      </c>
      <c r="V60" s="24">
        <f> IF(COUNTIFS(rutas!$C$3:$C$200, "=" &amp; $A60, rutas!$D$3:$D$200, "=" &amp; V$1) + COUNTIFS(rutas!$C$3:$C$200, "=" &amp; V$1, rutas!$D$3:$D$200, "=" &amp; $A60)&gt; 0, 1, 0)</f>
        <v>0</v>
      </c>
      <c r="W60" s="24">
        <f> IF(COUNTIFS(rutas!$C$3:$C$200, "=" &amp; $A60, rutas!$D$3:$D$200, "=" &amp; W$1) + COUNTIFS(rutas!$C$3:$C$200, "=" &amp; W$1, rutas!$D$3:$D$200, "=" &amp; $A60)&gt; 0, 1, 0)</f>
        <v>0</v>
      </c>
      <c r="X60" s="24">
        <f> IF(COUNTIFS(rutas!$C$3:$C$200, "=" &amp; $A60, rutas!$D$3:$D$200, "=" &amp; X$1) + COUNTIFS(rutas!$C$3:$C$200, "=" &amp; X$1, rutas!$D$3:$D$200, "=" &amp; $A60)&gt; 0, 1, 0)</f>
        <v>0</v>
      </c>
      <c r="Y60" s="24">
        <f> IF(COUNTIFS(rutas!$C$3:$C$200, "=" &amp; $A60, rutas!$D$3:$D$200, "=" &amp; Y$1) + COUNTIFS(rutas!$C$3:$C$200, "=" &amp; Y$1, rutas!$D$3:$D$200, "=" &amp; $A60)&gt; 0, 1, 0)</f>
        <v>0</v>
      </c>
      <c r="Z60" s="24">
        <f> IF(COUNTIFS(rutas!$C$3:$C$200, "=" &amp; $A60, rutas!$D$3:$D$200, "=" &amp; Z$1) + COUNTIFS(rutas!$C$3:$C$200, "=" &amp; Z$1, rutas!$D$3:$D$200, "=" &amp; $A60)&gt; 0, 1, 0)</f>
        <v>0</v>
      </c>
      <c r="AA60" s="24">
        <f> IF(COUNTIFS(rutas!$C$3:$C$200, "=" &amp; $A60, rutas!$D$3:$D$200, "=" &amp; AA$1) + COUNTIFS(rutas!$C$3:$C$200, "=" &amp; AA$1, rutas!$D$3:$D$200, "=" &amp; $A60)&gt; 0, 1, 0)</f>
        <v>0</v>
      </c>
      <c r="AB60" s="24">
        <f> IF(COUNTIFS(rutas!$C$3:$C$200, "=" &amp; $A60, rutas!$D$3:$D$200, "=" &amp; AB$1) + COUNTIFS(rutas!$C$3:$C$200, "=" &amp; AB$1, rutas!$D$3:$D$200, "=" &amp; $A60)&gt; 0, 1, 0)</f>
        <v>0</v>
      </c>
      <c r="AC60" s="24">
        <f> IF(COUNTIFS(rutas!$C$3:$C$200, "=" &amp; $A60, rutas!$D$3:$D$200, "=" &amp; AC$1) + COUNTIFS(rutas!$C$3:$C$200, "=" &amp; AC$1, rutas!$D$3:$D$200, "=" &amp; $A60)&gt; 0, 1, 0)</f>
        <v>0</v>
      </c>
      <c r="AD60" s="24">
        <f> IF(COUNTIFS(rutas!$C$3:$C$200, "=" &amp; $A60, rutas!$D$3:$D$200, "=" &amp; AD$1) + COUNTIFS(rutas!$C$3:$C$200, "=" &amp; AD$1, rutas!$D$3:$D$200, "=" &amp; $A60)&gt; 0, 1, 0)</f>
        <v>0</v>
      </c>
      <c r="AE60" s="24">
        <f> IF(COUNTIFS(rutas!$C$3:$C$200, "=" &amp; $A60, rutas!$D$3:$D$200, "=" &amp; AE$1) + COUNTIFS(rutas!$C$3:$C$200, "=" &amp; AE$1, rutas!$D$3:$D$200, "=" &amp; $A60)&gt; 0, 1, 0)</f>
        <v>0</v>
      </c>
      <c r="AF60" s="24">
        <f> IF(COUNTIFS(rutas!$C$3:$C$200, "=" &amp; $A60, rutas!$D$3:$D$200, "=" &amp; AF$1) + COUNTIFS(rutas!$C$3:$C$200, "=" &amp; AF$1, rutas!$D$3:$D$200, "=" &amp; $A60)&gt; 0, 1, 0)</f>
        <v>0</v>
      </c>
      <c r="AG60" s="24">
        <f> IF(COUNTIFS(rutas!$C$3:$C$200, "=" &amp; $A60, rutas!$D$3:$D$200, "=" &amp; AG$1) + COUNTIFS(rutas!$C$3:$C$200, "=" &amp; AG$1, rutas!$D$3:$D$200, "=" &amp; $A60)&gt; 0, 1, 0)</f>
        <v>1</v>
      </c>
      <c r="AH60" s="24">
        <f> IF(COUNTIFS(rutas!$C$3:$C$200, "=" &amp; $A60, rutas!$D$3:$D$200, "=" &amp; AH$1) + COUNTIFS(rutas!$C$3:$C$200, "=" &amp; AH$1, rutas!$D$3:$D$200, "=" &amp; $A60)&gt; 0, 1, 0)</f>
        <v>0</v>
      </c>
      <c r="AI60" s="24">
        <f> IF(COUNTIFS(rutas!$C$3:$C$200, "=" &amp; $A60, rutas!$D$3:$D$200, "=" &amp; AI$1) + COUNTIFS(rutas!$C$3:$C$200, "=" &amp; AI$1, rutas!$D$3:$D$200, "=" &amp; $A60)&gt; 0, 1, 0)</f>
        <v>0</v>
      </c>
      <c r="AJ60" s="24">
        <f> IF(COUNTIFS(rutas!$C$3:$C$200, "=" &amp; $A60, rutas!$D$3:$D$200, "=" &amp; AJ$1) + COUNTIFS(rutas!$C$3:$C$200, "=" &amp; AJ$1, rutas!$D$3:$D$200, "=" &amp; $A60)&gt; 0, 1, 0)</f>
        <v>0</v>
      </c>
      <c r="AK60" s="24">
        <f> IF(COUNTIFS(rutas!$C$3:$C$200, "=" &amp; $A60, rutas!$D$3:$D$200, "=" &amp; AK$1) + COUNTIFS(rutas!$C$3:$C$200, "=" &amp; AK$1, rutas!$D$3:$D$200, "=" &amp; $A60)&gt; 0, 1, 0)</f>
        <v>0</v>
      </c>
      <c r="AL60" s="24">
        <f> IF(COUNTIFS(rutas!$C$3:$C$200, "=" &amp; $A60, rutas!$D$3:$D$200, "=" &amp; AL$1) + COUNTIFS(rutas!$C$3:$C$200, "=" &amp; AL$1, rutas!$D$3:$D$200, "=" &amp; $A60)&gt; 0, 1, 0)</f>
        <v>0</v>
      </c>
      <c r="AM60" s="24">
        <f> IF(COUNTIFS(rutas!$C$3:$C$200, "=" &amp; $A60, rutas!$D$3:$D$200, "=" &amp; AM$1) + COUNTIFS(rutas!$C$3:$C$200, "=" &amp; AM$1, rutas!$D$3:$D$200, "=" &amp; $A60)&gt; 0, 1, 0)</f>
        <v>0</v>
      </c>
      <c r="AN60" s="24">
        <f> IF(COUNTIFS(rutas!$C$3:$C$200, "=" &amp; $A60, rutas!$D$3:$D$200, "=" &amp; AN$1) + COUNTIFS(rutas!$C$3:$C$200, "=" &amp; AN$1, rutas!$D$3:$D$200, "=" &amp; $A60)&gt; 0, 1, 0)</f>
        <v>0</v>
      </c>
      <c r="AO60" s="24">
        <f> IF(COUNTIFS(rutas!$C$3:$C$200, "=" &amp; $A60, rutas!$D$3:$D$200, "=" &amp; AO$1) + COUNTIFS(rutas!$C$3:$C$200, "=" &amp; AO$1, rutas!$D$3:$D$200, "=" &amp; $A60)&gt; 0, 1, 0)</f>
        <v>0</v>
      </c>
      <c r="AP60" s="24">
        <f> IF(COUNTIFS(rutas!$C$3:$C$200, "=" &amp; $A60, rutas!$D$3:$D$200, "=" &amp; AP$1) + COUNTIFS(rutas!$C$3:$C$200, "=" &amp; AP$1, rutas!$D$3:$D$200, "=" &amp; $A60)&gt; 0, 1, 0)</f>
        <v>0</v>
      </c>
      <c r="AQ60" s="24">
        <f> IF(COUNTIFS(rutas!$C$3:$C$200, "=" &amp; $A60, rutas!$D$3:$D$200, "=" &amp; AQ$1) + COUNTIFS(rutas!$C$3:$C$200, "=" &amp; AQ$1, rutas!$D$3:$D$200, "=" &amp; $A60)&gt; 0, 1, 0)</f>
        <v>0</v>
      </c>
      <c r="AR60" s="24">
        <f> IF(COUNTIFS(rutas!$C$3:$C$200, "=" &amp; $A60, rutas!$D$3:$D$200, "=" &amp; AR$1) + COUNTIFS(rutas!$C$3:$C$200, "=" &amp; AR$1, rutas!$D$3:$D$200, "=" &amp; $A60)&gt; 0, 1, 0)</f>
        <v>1</v>
      </c>
      <c r="AS60" s="24">
        <f> IF(COUNTIFS(rutas!$C$3:$C$200, "=" &amp; $A60, rutas!$D$3:$D$200, "=" &amp; AS$1) + COUNTIFS(rutas!$C$3:$C$200, "=" &amp; AS$1, rutas!$D$3:$D$200, "=" &amp; $A60)&gt; 0, 1, 0)</f>
        <v>0</v>
      </c>
      <c r="AT60" s="24">
        <f> IF(COUNTIFS(rutas!$C$3:$C$200, "=" &amp; $A60, rutas!$D$3:$D$200, "=" &amp; AT$1) + COUNTIFS(rutas!$C$3:$C$200, "=" &amp; AT$1, rutas!$D$3:$D$200, "=" &amp; $A60)&gt; 0, 1, 0)</f>
        <v>0</v>
      </c>
      <c r="AU60" s="24">
        <f> IF(COUNTIFS(rutas!$C$3:$C$200, "=" &amp; $A60, rutas!$D$3:$D$200, "=" &amp; AU$1) + COUNTIFS(rutas!$C$3:$C$200, "=" &amp; AU$1, rutas!$D$3:$D$200, "=" &amp; $A60)&gt; 0, 1, 0)</f>
        <v>0</v>
      </c>
      <c r="AV60" s="24">
        <f> IF(COUNTIFS(rutas!$C$3:$C$200, "=" &amp; $A60, rutas!$D$3:$D$200, "=" &amp; AV$1) + COUNTIFS(rutas!$C$3:$C$200, "=" &amp; AV$1, rutas!$D$3:$D$200, "=" &amp; $A60)&gt; 0, 1, 0)</f>
        <v>0</v>
      </c>
      <c r="AW60" s="24">
        <f> IF(COUNTIFS(rutas!$C$3:$C$200, "=" &amp; $A60, rutas!$D$3:$D$200, "=" &amp; AW$1) + COUNTIFS(rutas!$C$3:$C$200, "=" &amp; AW$1, rutas!$D$3:$D$200, "=" &amp; $A60)&gt; 0, 1, 0)</f>
        <v>0</v>
      </c>
      <c r="AX60" s="24">
        <f> IF(COUNTIFS(rutas!$C$3:$C$200, "=" &amp; $A60, rutas!$D$3:$D$200, "=" &amp; AX$1) + COUNTIFS(rutas!$C$3:$C$200, "=" &amp; AX$1, rutas!$D$3:$D$200, "=" &amp; $A60)&gt; 0, 1, 0)</f>
        <v>0</v>
      </c>
      <c r="AY60" s="24">
        <f> IF(COUNTIFS(rutas!$C$3:$C$200, "=" &amp; $A60, rutas!$D$3:$D$200, "=" &amp; AY$1) + COUNTIFS(rutas!$C$3:$C$200, "=" &amp; AY$1, rutas!$D$3:$D$200, "=" &amp; $A60)&gt; 0, 1, 0)</f>
        <v>0</v>
      </c>
      <c r="AZ60" s="24">
        <f> IF(COUNTIFS(rutas!$C$3:$C$200, "=" &amp; $A60, rutas!$D$3:$D$200, "=" &amp; AZ$1) + COUNTIFS(rutas!$C$3:$C$200, "=" &amp; AZ$1, rutas!$D$3:$D$200, "=" &amp; $A60)&gt; 0, 1, 0)</f>
        <v>0</v>
      </c>
      <c r="BA60" s="24">
        <f> IF(COUNTIFS(rutas!$C$3:$C$200, "=" &amp; $A60, rutas!$D$3:$D$200, "=" &amp; BA$1) + COUNTIFS(rutas!$C$3:$C$200, "=" &amp; BA$1, rutas!$D$3:$D$200, "=" &amp; $A60)&gt; 0, 1, 0)</f>
        <v>0</v>
      </c>
      <c r="BB60" s="24">
        <f> IF(COUNTIFS(rutas!$C$3:$C$200, "=" &amp; $A60, rutas!$D$3:$D$200, "=" &amp; BB$1) + COUNTIFS(rutas!$C$3:$C$200, "=" &amp; BB$1, rutas!$D$3:$D$200, "=" &amp; $A60)&gt; 0, 1, 0)</f>
        <v>0</v>
      </c>
      <c r="BC60" s="24">
        <f> IF(COUNTIFS(rutas!$C$3:$C$200, "=" &amp; $A60, rutas!$D$3:$D$200, "=" &amp; BC$1) + COUNTIFS(rutas!$C$3:$C$200, "=" &amp; BC$1, rutas!$D$3:$D$200, "=" &amp; $A60)&gt; 0, 1, 0)</f>
        <v>0</v>
      </c>
      <c r="BD60" s="24">
        <f> IF(COUNTIFS(rutas!$C$3:$C$200, "=" &amp; $A60, rutas!$D$3:$D$200, "=" &amp; BD$1) + COUNTIFS(rutas!$C$3:$C$200, "=" &amp; BD$1, rutas!$D$3:$D$200, "=" &amp; $A60)&gt; 0, 1, 0)</f>
        <v>0</v>
      </c>
      <c r="BE60" s="24">
        <f> IF(COUNTIFS(rutas!$C$3:$C$200, "=" &amp; $A60, rutas!$D$3:$D$200, "=" &amp; BE$1) + COUNTIFS(rutas!$C$3:$C$200, "=" &amp; BE$1, rutas!$D$3:$D$200, "=" &amp; $A60)&gt; 0, 1, 0)</f>
        <v>0</v>
      </c>
      <c r="BF60" s="24">
        <f> IF(COUNTIFS(rutas!$C$3:$C$200, "=" &amp; $A60, rutas!$D$3:$D$200, "=" &amp; BF$1) + COUNTIFS(rutas!$C$3:$C$200, "=" &amp; BF$1, rutas!$D$3:$D$200, "=" &amp; $A60)&gt; 0, 1, 0)</f>
        <v>0</v>
      </c>
      <c r="BG60" s="24">
        <f> IF(COUNTIFS(rutas!$C$3:$C$200, "=" &amp; $A60, rutas!$D$3:$D$200, "=" &amp; BG$1) + COUNTIFS(rutas!$C$3:$C$200, "=" &amp; BG$1, rutas!$D$3:$D$200, "=" &amp; $A60)&gt; 0, 1, 0)</f>
        <v>1</v>
      </c>
      <c r="BH60" s="24">
        <f> IF(COUNTIFS(rutas!$C$3:$C$200, "=" &amp; $A60, rutas!$D$3:$D$200, "=" &amp; BH$1) + COUNTIFS(rutas!$C$3:$C$200, "=" &amp; BH$1, rutas!$D$3:$D$200, "=" &amp; $A60)&gt; 0, 1, 0)</f>
        <v>0</v>
      </c>
      <c r="BI60" s="24">
        <f> IF(COUNTIFS(rutas!$C$3:$C$200, "=" &amp; $A60, rutas!$D$3:$D$200, "=" &amp; BI$1) + COUNTIFS(rutas!$C$3:$C$200, "=" &amp; BI$1, rutas!$D$3:$D$200, "=" &amp; $A60)&gt; 0, 1, 0)</f>
        <v>0</v>
      </c>
      <c r="BJ60" s="24">
        <f> IF(COUNTIFS(rutas!$C$3:$C$200, "=" &amp; $A60, rutas!$D$3:$D$200, "=" &amp; BJ$1) + COUNTIFS(rutas!$C$3:$C$200, "=" &amp; BJ$1, rutas!$D$3:$D$200, "=" &amp; $A60)&gt; 0, 1, 0)</f>
        <v>0</v>
      </c>
      <c r="BK60" s="24">
        <f> IF(COUNTIFS(rutas!$C$3:$C$200, "=" &amp; $A60, rutas!$D$3:$D$200, "=" &amp; BK$1) + COUNTIFS(rutas!$C$3:$C$200, "=" &amp; BK$1, rutas!$D$3:$D$200, "=" &amp; $A60)&gt; 0, 1, 0)</f>
        <v>1</v>
      </c>
      <c r="BL60" s="24">
        <f> IF(COUNTIFS(rutas!$C$3:$C$200, "=" &amp; $A60, rutas!$D$3:$D$200, "=" &amp; BL$1) + COUNTIFS(rutas!$C$3:$C$200, "=" &amp; BL$1, rutas!$D$3:$D$200, "=" &amp; $A60)&gt; 0, 1, 0)</f>
        <v>0</v>
      </c>
    </row>
    <row r="61">
      <c r="A61" s="21" t="s">
        <v>64</v>
      </c>
      <c r="B61" s="24">
        <f> IF(COUNTIFS(rutas!$C$3:$C$200, "=" &amp; $A61, rutas!$D$3:$D$200, "=" &amp; B$1) + COUNTIFS(rutas!$C$3:$C$200, "=" &amp; B$1, rutas!$D$3:$D$200, "=" &amp; $A61)&gt; 0, 1, 0)</f>
        <v>0</v>
      </c>
      <c r="C61" s="24">
        <f> IF(COUNTIFS(rutas!$C$3:$C$200, "=" &amp; $A61, rutas!$D$3:$D$200, "=" &amp; C$1) + COUNTIFS(rutas!$C$3:$C$200, "=" &amp; C$1, rutas!$D$3:$D$200, "=" &amp; $A61)&gt; 0, 1, 0)</f>
        <v>0</v>
      </c>
      <c r="D61" s="24">
        <f> IF(COUNTIFS(rutas!$C$3:$C$200, "=" &amp; $A61, rutas!$D$3:$D$200, "=" &amp; D$1) + COUNTIFS(rutas!$C$3:$C$200, "=" &amp; D$1, rutas!$D$3:$D$200, "=" &amp; $A61)&gt; 0, 1, 0)</f>
        <v>0</v>
      </c>
      <c r="E61" s="24">
        <f> IF(COUNTIFS(rutas!$C$3:$C$200, "=" &amp; $A61, rutas!$D$3:$D$200, "=" &amp; E$1) + COUNTIFS(rutas!$C$3:$C$200, "=" &amp; E$1, rutas!$D$3:$D$200, "=" &amp; $A61)&gt; 0, 1, 0)</f>
        <v>0</v>
      </c>
      <c r="F61" s="24">
        <f> IF(COUNTIFS(rutas!$C$3:$C$200, "=" &amp; $A61, rutas!$D$3:$D$200, "=" &amp; F$1) + COUNTIFS(rutas!$C$3:$C$200, "=" &amp; F$1, rutas!$D$3:$D$200, "=" &amp; $A61)&gt; 0, 1, 0)</f>
        <v>0</v>
      </c>
      <c r="G61" s="24">
        <f> IF(COUNTIFS(rutas!$C$3:$C$200, "=" &amp; $A61, rutas!$D$3:$D$200, "=" &amp; G$1) + COUNTIFS(rutas!$C$3:$C$200, "=" &amp; G$1, rutas!$D$3:$D$200, "=" &amp; $A61)&gt; 0, 1, 0)</f>
        <v>1</v>
      </c>
      <c r="H61" s="24">
        <f> IF(COUNTIFS(rutas!$C$3:$C$200, "=" &amp; $A61, rutas!$D$3:$D$200, "=" &amp; H$1) + COUNTIFS(rutas!$C$3:$C$200, "=" &amp; H$1, rutas!$D$3:$D$200, "=" &amp; $A61)&gt; 0, 1, 0)</f>
        <v>0</v>
      </c>
      <c r="I61" s="24">
        <f> IF(COUNTIFS(rutas!$C$3:$C$200, "=" &amp; $A61, rutas!$D$3:$D$200, "=" &amp; I$1) + COUNTIFS(rutas!$C$3:$C$200, "=" &amp; I$1, rutas!$D$3:$D$200, "=" &amp; $A61)&gt; 0, 1, 0)</f>
        <v>0</v>
      </c>
      <c r="J61" s="24">
        <f> IF(COUNTIFS(rutas!$C$3:$C$200, "=" &amp; $A61, rutas!$D$3:$D$200, "=" &amp; J$1) + COUNTIFS(rutas!$C$3:$C$200, "=" &amp; J$1, rutas!$D$3:$D$200, "=" &amp; $A61)&gt; 0, 1, 0)</f>
        <v>0</v>
      </c>
      <c r="K61" s="24">
        <f> IF(COUNTIFS(rutas!$C$3:$C$200, "=" &amp; $A61, rutas!$D$3:$D$200, "=" &amp; K$1) + COUNTIFS(rutas!$C$3:$C$200, "=" &amp; K$1, rutas!$D$3:$D$200, "=" &amp; $A61)&gt; 0, 1, 0)</f>
        <v>0</v>
      </c>
      <c r="L61" s="24">
        <f> IF(COUNTIFS(rutas!$C$3:$C$200, "=" &amp; $A61, rutas!$D$3:$D$200, "=" &amp; L$1) + COUNTIFS(rutas!$C$3:$C$200, "=" &amp; L$1, rutas!$D$3:$D$200, "=" &amp; $A61)&gt; 0, 1, 0)</f>
        <v>0</v>
      </c>
      <c r="M61" s="24">
        <f> IF(COUNTIFS(rutas!$C$3:$C$200, "=" &amp; $A61, rutas!$D$3:$D$200, "=" &amp; M$1) + COUNTIFS(rutas!$C$3:$C$200, "=" &amp; M$1, rutas!$D$3:$D$200, "=" &amp; $A61)&gt; 0, 1, 0)</f>
        <v>0</v>
      </c>
      <c r="N61" s="24">
        <f> IF(COUNTIFS(rutas!$C$3:$C$200, "=" &amp; $A61, rutas!$D$3:$D$200, "=" &amp; N$1) + COUNTIFS(rutas!$C$3:$C$200, "=" &amp; N$1, rutas!$D$3:$D$200, "=" &amp; $A61)&gt; 0, 1, 0)</f>
        <v>0</v>
      </c>
      <c r="O61" s="24">
        <f> IF(COUNTIFS(rutas!$C$3:$C$200, "=" &amp; $A61, rutas!$D$3:$D$200, "=" &amp; O$1) + COUNTIFS(rutas!$C$3:$C$200, "=" &amp; O$1, rutas!$D$3:$D$200, "=" &amp; $A61)&gt; 0, 1, 0)</f>
        <v>0</v>
      </c>
      <c r="P61" s="24">
        <f> IF(COUNTIFS(rutas!$C$3:$C$200, "=" &amp; $A61, rutas!$D$3:$D$200, "=" &amp; P$1) + COUNTIFS(rutas!$C$3:$C$200, "=" &amp; P$1, rutas!$D$3:$D$200, "=" &amp; $A61)&gt; 0, 1, 0)</f>
        <v>0</v>
      </c>
      <c r="Q61" s="24">
        <f> IF(COUNTIFS(rutas!$C$3:$C$200, "=" &amp; $A61, rutas!$D$3:$D$200, "=" &amp; Q$1) + COUNTIFS(rutas!$C$3:$C$200, "=" &amp; Q$1, rutas!$D$3:$D$200, "=" &amp; $A61)&gt; 0, 1, 0)</f>
        <v>0</v>
      </c>
      <c r="R61" s="24">
        <f> IF(COUNTIFS(rutas!$C$3:$C$200, "=" &amp; $A61, rutas!$D$3:$D$200, "=" &amp; R$1) + COUNTIFS(rutas!$C$3:$C$200, "=" &amp; R$1, rutas!$D$3:$D$200, "=" &amp; $A61)&gt; 0, 1, 0)</f>
        <v>0</v>
      </c>
      <c r="S61" s="24">
        <f> IF(COUNTIFS(rutas!$C$3:$C$200, "=" &amp; $A61, rutas!$D$3:$D$200, "=" &amp; S$1) + COUNTIFS(rutas!$C$3:$C$200, "=" &amp; S$1, rutas!$D$3:$D$200, "=" &amp; $A61)&gt; 0, 1, 0)</f>
        <v>0</v>
      </c>
      <c r="T61" s="24">
        <f> IF(COUNTIFS(rutas!$C$3:$C$200, "=" &amp; $A61, rutas!$D$3:$D$200, "=" &amp; T$1) + COUNTIFS(rutas!$C$3:$C$200, "=" &amp; T$1, rutas!$D$3:$D$200, "=" &amp; $A61)&gt; 0, 1, 0)</f>
        <v>0</v>
      </c>
      <c r="U61" s="24">
        <f> IF(COUNTIFS(rutas!$C$3:$C$200, "=" &amp; $A61, rutas!$D$3:$D$200, "=" &amp; U$1) + COUNTIFS(rutas!$C$3:$C$200, "=" &amp; U$1, rutas!$D$3:$D$200, "=" &amp; $A61)&gt; 0, 1, 0)</f>
        <v>0</v>
      </c>
      <c r="V61" s="24">
        <f> IF(COUNTIFS(rutas!$C$3:$C$200, "=" &amp; $A61, rutas!$D$3:$D$200, "=" &amp; V$1) + COUNTIFS(rutas!$C$3:$C$200, "=" &amp; V$1, rutas!$D$3:$D$200, "=" &amp; $A61)&gt; 0, 1, 0)</f>
        <v>0</v>
      </c>
      <c r="W61" s="24">
        <f> IF(COUNTIFS(rutas!$C$3:$C$200, "=" &amp; $A61, rutas!$D$3:$D$200, "=" &amp; W$1) + COUNTIFS(rutas!$C$3:$C$200, "=" &amp; W$1, rutas!$D$3:$D$200, "=" &amp; $A61)&gt; 0, 1, 0)</f>
        <v>0</v>
      </c>
      <c r="X61" s="24">
        <f> IF(COUNTIFS(rutas!$C$3:$C$200, "=" &amp; $A61, rutas!$D$3:$D$200, "=" &amp; X$1) + COUNTIFS(rutas!$C$3:$C$200, "=" &amp; X$1, rutas!$D$3:$D$200, "=" &amp; $A61)&gt; 0, 1, 0)</f>
        <v>1</v>
      </c>
      <c r="Y61" s="24">
        <f> IF(COUNTIFS(rutas!$C$3:$C$200, "=" &amp; $A61, rutas!$D$3:$D$200, "=" &amp; Y$1) + COUNTIFS(rutas!$C$3:$C$200, "=" &amp; Y$1, rutas!$D$3:$D$200, "=" &amp; $A61)&gt; 0, 1, 0)</f>
        <v>0</v>
      </c>
      <c r="Z61" s="24">
        <f> IF(COUNTIFS(rutas!$C$3:$C$200, "=" &amp; $A61, rutas!$D$3:$D$200, "=" &amp; Z$1) + COUNTIFS(rutas!$C$3:$C$200, "=" &amp; Z$1, rutas!$D$3:$D$200, "=" &amp; $A61)&gt; 0, 1, 0)</f>
        <v>0</v>
      </c>
      <c r="AA61" s="24">
        <f> IF(COUNTIFS(rutas!$C$3:$C$200, "=" &amp; $A61, rutas!$D$3:$D$200, "=" &amp; AA$1) + COUNTIFS(rutas!$C$3:$C$200, "=" &amp; AA$1, rutas!$D$3:$D$200, "=" &amp; $A61)&gt; 0, 1, 0)</f>
        <v>0</v>
      </c>
      <c r="AB61" s="24">
        <f> IF(COUNTIFS(rutas!$C$3:$C$200, "=" &amp; $A61, rutas!$D$3:$D$200, "=" &amp; AB$1) + COUNTIFS(rutas!$C$3:$C$200, "=" &amp; AB$1, rutas!$D$3:$D$200, "=" &amp; $A61)&gt; 0, 1, 0)</f>
        <v>0</v>
      </c>
      <c r="AC61" s="24">
        <f> IF(COUNTIFS(rutas!$C$3:$C$200, "=" &amp; $A61, rutas!$D$3:$D$200, "=" &amp; AC$1) + COUNTIFS(rutas!$C$3:$C$200, "=" &amp; AC$1, rutas!$D$3:$D$200, "=" &amp; $A61)&gt; 0, 1, 0)</f>
        <v>0</v>
      </c>
      <c r="AD61" s="24">
        <f> IF(COUNTIFS(rutas!$C$3:$C$200, "=" &amp; $A61, rutas!$D$3:$D$200, "=" &amp; AD$1) + COUNTIFS(rutas!$C$3:$C$200, "=" &amp; AD$1, rutas!$D$3:$D$200, "=" &amp; $A61)&gt; 0, 1, 0)</f>
        <v>0</v>
      </c>
      <c r="AE61" s="24">
        <f> IF(COUNTIFS(rutas!$C$3:$C$200, "=" &amp; $A61, rutas!$D$3:$D$200, "=" &amp; AE$1) + COUNTIFS(rutas!$C$3:$C$200, "=" &amp; AE$1, rutas!$D$3:$D$200, "=" &amp; $A61)&gt; 0, 1, 0)</f>
        <v>0</v>
      </c>
      <c r="AF61" s="24">
        <f> IF(COUNTIFS(rutas!$C$3:$C$200, "=" &amp; $A61, rutas!$D$3:$D$200, "=" &amp; AF$1) + COUNTIFS(rutas!$C$3:$C$200, "=" &amp; AF$1, rutas!$D$3:$D$200, "=" &amp; $A61)&gt; 0, 1, 0)</f>
        <v>0</v>
      </c>
      <c r="AG61" s="24">
        <f> IF(COUNTIFS(rutas!$C$3:$C$200, "=" &amp; $A61, rutas!$D$3:$D$200, "=" &amp; AG$1) + COUNTIFS(rutas!$C$3:$C$200, "=" &amp; AG$1, rutas!$D$3:$D$200, "=" &amp; $A61)&gt; 0, 1, 0)</f>
        <v>0</v>
      </c>
      <c r="AH61" s="24">
        <f> IF(COUNTIFS(rutas!$C$3:$C$200, "=" &amp; $A61, rutas!$D$3:$D$200, "=" &amp; AH$1) + COUNTIFS(rutas!$C$3:$C$200, "=" &amp; AH$1, rutas!$D$3:$D$200, "=" &amp; $A61)&gt; 0, 1, 0)</f>
        <v>0</v>
      </c>
      <c r="AI61" s="24">
        <f> IF(COUNTIFS(rutas!$C$3:$C$200, "=" &amp; $A61, rutas!$D$3:$D$200, "=" &amp; AI$1) + COUNTIFS(rutas!$C$3:$C$200, "=" &amp; AI$1, rutas!$D$3:$D$200, "=" &amp; $A61)&gt; 0, 1, 0)</f>
        <v>0</v>
      </c>
      <c r="AJ61" s="24">
        <f> IF(COUNTIFS(rutas!$C$3:$C$200, "=" &amp; $A61, rutas!$D$3:$D$200, "=" &amp; AJ$1) + COUNTIFS(rutas!$C$3:$C$200, "=" &amp; AJ$1, rutas!$D$3:$D$200, "=" &amp; $A61)&gt; 0, 1, 0)</f>
        <v>0</v>
      </c>
      <c r="AK61" s="24">
        <f> IF(COUNTIFS(rutas!$C$3:$C$200, "=" &amp; $A61, rutas!$D$3:$D$200, "=" &amp; AK$1) + COUNTIFS(rutas!$C$3:$C$200, "=" &amp; AK$1, rutas!$D$3:$D$200, "=" &amp; $A61)&gt; 0, 1, 0)</f>
        <v>0</v>
      </c>
      <c r="AL61" s="24">
        <f> IF(COUNTIFS(rutas!$C$3:$C$200, "=" &amp; $A61, rutas!$D$3:$D$200, "=" &amp; AL$1) + COUNTIFS(rutas!$C$3:$C$200, "=" &amp; AL$1, rutas!$D$3:$D$200, "=" &amp; $A61)&gt; 0, 1, 0)</f>
        <v>0</v>
      </c>
      <c r="AM61" s="24">
        <f> IF(COUNTIFS(rutas!$C$3:$C$200, "=" &amp; $A61, rutas!$D$3:$D$200, "=" &amp; AM$1) + COUNTIFS(rutas!$C$3:$C$200, "=" &amp; AM$1, rutas!$D$3:$D$200, "=" &amp; $A61)&gt; 0, 1, 0)</f>
        <v>0</v>
      </c>
      <c r="AN61" s="24">
        <f> IF(COUNTIFS(rutas!$C$3:$C$200, "=" &amp; $A61, rutas!$D$3:$D$200, "=" &amp; AN$1) + COUNTIFS(rutas!$C$3:$C$200, "=" &amp; AN$1, rutas!$D$3:$D$200, "=" &amp; $A61)&gt; 0, 1, 0)</f>
        <v>0</v>
      </c>
      <c r="AO61" s="24">
        <f> IF(COUNTIFS(rutas!$C$3:$C$200, "=" &amp; $A61, rutas!$D$3:$D$200, "=" &amp; AO$1) + COUNTIFS(rutas!$C$3:$C$200, "=" &amp; AO$1, rutas!$D$3:$D$200, "=" &amp; $A61)&gt; 0, 1, 0)</f>
        <v>0</v>
      </c>
      <c r="AP61" s="24">
        <f> IF(COUNTIFS(rutas!$C$3:$C$200, "=" &amp; $A61, rutas!$D$3:$D$200, "=" &amp; AP$1) + COUNTIFS(rutas!$C$3:$C$200, "=" &amp; AP$1, rutas!$D$3:$D$200, "=" &amp; $A61)&gt; 0, 1, 0)</f>
        <v>0</v>
      </c>
      <c r="AQ61" s="24">
        <f> IF(COUNTIFS(rutas!$C$3:$C$200, "=" &amp; $A61, rutas!$D$3:$D$200, "=" &amp; AQ$1) + COUNTIFS(rutas!$C$3:$C$200, "=" &amp; AQ$1, rutas!$D$3:$D$200, "=" &amp; $A61)&gt; 0, 1, 0)</f>
        <v>0</v>
      </c>
      <c r="AR61" s="24">
        <f> IF(COUNTIFS(rutas!$C$3:$C$200, "=" &amp; $A61, rutas!$D$3:$D$200, "=" &amp; AR$1) + COUNTIFS(rutas!$C$3:$C$200, "=" &amp; AR$1, rutas!$D$3:$D$200, "=" &amp; $A61)&gt; 0, 1, 0)</f>
        <v>0</v>
      </c>
      <c r="AS61" s="24">
        <f> IF(COUNTIFS(rutas!$C$3:$C$200, "=" &amp; $A61, rutas!$D$3:$D$200, "=" &amp; AS$1) + COUNTIFS(rutas!$C$3:$C$200, "=" &amp; AS$1, rutas!$D$3:$D$200, "=" &amp; $A61)&gt; 0, 1, 0)</f>
        <v>0</v>
      </c>
      <c r="AT61" s="24">
        <f> IF(COUNTIFS(rutas!$C$3:$C$200, "=" &amp; $A61, rutas!$D$3:$D$200, "=" &amp; AT$1) + COUNTIFS(rutas!$C$3:$C$200, "=" &amp; AT$1, rutas!$D$3:$D$200, "=" &amp; $A61)&gt; 0, 1, 0)</f>
        <v>0</v>
      </c>
      <c r="AU61" s="24">
        <f> IF(COUNTIFS(rutas!$C$3:$C$200, "=" &amp; $A61, rutas!$D$3:$D$200, "=" &amp; AU$1) + COUNTIFS(rutas!$C$3:$C$200, "=" &amp; AU$1, rutas!$D$3:$D$200, "=" &amp; $A61)&gt; 0, 1, 0)</f>
        <v>0</v>
      </c>
      <c r="AV61" s="24">
        <f> IF(COUNTIFS(rutas!$C$3:$C$200, "=" &amp; $A61, rutas!$D$3:$D$200, "=" &amp; AV$1) + COUNTIFS(rutas!$C$3:$C$200, "=" &amp; AV$1, rutas!$D$3:$D$200, "=" &amp; $A61)&gt; 0, 1, 0)</f>
        <v>0</v>
      </c>
      <c r="AW61" s="24">
        <f> IF(COUNTIFS(rutas!$C$3:$C$200, "=" &amp; $A61, rutas!$D$3:$D$200, "=" &amp; AW$1) + COUNTIFS(rutas!$C$3:$C$200, "=" &amp; AW$1, rutas!$D$3:$D$200, "=" &amp; $A61)&gt; 0, 1, 0)</f>
        <v>0</v>
      </c>
      <c r="AX61" s="24">
        <f> IF(COUNTIFS(rutas!$C$3:$C$200, "=" &amp; $A61, rutas!$D$3:$D$200, "=" &amp; AX$1) + COUNTIFS(rutas!$C$3:$C$200, "=" &amp; AX$1, rutas!$D$3:$D$200, "=" &amp; $A61)&gt; 0, 1, 0)</f>
        <v>0</v>
      </c>
      <c r="AY61" s="24">
        <f> IF(COUNTIFS(rutas!$C$3:$C$200, "=" &amp; $A61, rutas!$D$3:$D$200, "=" &amp; AY$1) + COUNTIFS(rutas!$C$3:$C$200, "=" &amp; AY$1, rutas!$D$3:$D$200, "=" &amp; $A61)&gt; 0, 1, 0)</f>
        <v>0</v>
      </c>
      <c r="AZ61" s="24">
        <f> IF(COUNTIFS(rutas!$C$3:$C$200, "=" &amp; $A61, rutas!$D$3:$D$200, "=" &amp; AZ$1) + COUNTIFS(rutas!$C$3:$C$200, "=" &amp; AZ$1, rutas!$D$3:$D$200, "=" &amp; $A61)&gt; 0, 1, 0)</f>
        <v>0</v>
      </c>
      <c r="BA61" s="24">
        <f> IF(COUNTIFS(rutas!$C$3:$C$200, "=" &amp; $A61, rutas!$D$3:$D$200, "=" &amp; BA$1) + COUNTIFS(rutas!$C$3:$C$200, "=" &amp; BA$1, rutas!$D$3:$D$200, "=" &amp; $A61)&gt; 0, 1, 0)</f>
        <v>1</v>
      </c>
      <c r="BB61" s="24">
        <f> IF(COUNTIFS(rutas!$C$3:$C$200, "=" &amp; $A61, rutas!$D$3:$D$200, "=" &amp; BB$1) + COUNTIFS(rutas!$C$3:$C$200, "=" &amp; BB$1, rutas!$D$3:$D$200, "=" &amp; $A61)&gt; 0, 1, 0)</f>
        <v>0</v>
      </c>
      <c r="BC61" s="24">
        <f> IF(COUNTIFS(rutas!$C$3:$C$200, "=" &amp; $A61, rutas!$D$3:$D$200, "=" &amp; BC$1) + COUNTIFS(rutas!$C$3:$C$200, "=" &amp; BC$1, rutas!$D$3:$D$200, "=" &amp; $A61)&gt; 0, 1, 0)</f>
        <v>0</v>
      </c>
      <c r="BD61" s="24">
        <f> IF(COUNTIFS(rutas!$C$3:$C$200, "=" &amp; $A61, rutas!$D$3:$D$200, "=" &amp; BD$1) + COUNTIFS(rutas!$C$3:$C$200, "=" &amp; BD$1, rutas!$D$3:$D$200, "=" &amp; $A61)&gt; 0, 1, 0)</f>
        <v>0</v>
      </c>
      <c r="BE61" s="24">
        <f> IF(COUNTIFS(rutas!$C$3:$C$200, "=" &amp; $A61, rutas!$D$3:$D$200, "=" &amp; BE$1) + COUNTIFS(rutas!$C$3:$C$200, "=" &amp; BE$1, rutas!$D$3:$D$200, "=" &amp; $A61)&gt; 0, 1, 0)</f>
        <v>0</v>
      </c>
      <c r="BF61" s="24">
        <f> IF(COUNTIFS(rutas!$C$3:$C$200, "=" &amp; $A61, rutas!$D$3:$D$200, "=" &amp; BF$1) + COUNTIFS(rutas!$C$3:$C$200, "=" &amp; BF$1, rutas!$D$3:$D$200, "=" &amp; $A61)&gt; 0, 1, 0)</f>
        <v>0</v>
      </c>
      <c r="BG61" s="24">
        <f> IF(COUNTIFS(rutas!$C$3:$C$200, "=" &amp; $A61, rutas!$D$3:$D$200, "=" &amp; BG$1) + COUNTIFS(rutas!$C$3:$C$200, "=" &amp; BG$1, rutas!$D$3:$D$200, "=" &amp; $A61)&gt; 0, 1, 0)</f>
        <v>0</v>
      </c>
      <c r="BH61" s="24">
        <f> IF(COUNTIFS(rutas!$C$3:$C$200, "=" &amp; $A61, rutas!$D$3:$D$200, "=" &amp; BH$1) + COUNTIFS(rutas!$C$3:$C$200, "=" &amp; BH$1, rutas!$D$3:$D$200, "=" &amp; $A61)&gt; 0, 1, 0)</f>
        <v>0</v>
      </c>
      <c r="BI61" s="24">
        <f> IF(COUNTIFS(rutas!$C$3:$C$200, "=" &amp; $A61, rutas!$D$3:$D$200, "=" &amp; BI$1) + COUNTIFS(rutas!$C$3:$C$200, "=" &amp; BI$1, rutas!$D$3:$D$200, "=" &amp; $A61)&gt; 0, 1, 0)</f>
        <v>0</v>
      </c>
      <c r="BJ61" s="24">
        <f> IF(COUNTIFS(rutas!$C$3:$C$200, "=" &amp; $A61, rutas!$D$3:$D$200, "=" &amp; BJ$1) + COUNTIFS(rutas!$C$3:$C$200, "=" &amp; BJ$1, rutas!$D$3:$D$200, "=" &amp; $A61)&gt; 0, 1, 0)</f>
        <v>0</v>
      </c>
      <c r="BK61" s="24">
        <f> IF(COUNTIFS(rutas!$C$3:$C$200, "=" &amp; $A61, rutas!$D$3:$D$200, "=" &amp; BK$1) + COUNTIFS(rutas!$C$3:$C$200, "=" &amp; BK$1, rutas!$D$3:$D$200, "=" &amp; $A61)&gt; 0, 1, 0)</f>
        <v>0</v>
      </c>
      <c r="BL61" s="24">
        <f> IF(COUNTIFS(rutas!$C$3:$C$200, "=" &amp; $A61, rutas!$D$3:$D$200, "=" &amp; BL$1) + COUNTIFS(rutas!$C$3:$C$200, "=" &amp; BL$1, rutas!$D$3:$D$200, "=" &amp; $A61)&gt; 0, 1, 0)</f>
        <v>0</v>
      </c>
    </row>
    <row r="62">
      <c r="A62" s="21" t="s">
        <v>65</v>
      </c>
      <c r="B62" s="24">
        <f> IF(COUNTIFS(rutas!$C$3:$C$200, "=" &amp; $A62, rutas!$D$3:$D$200, "=" &amp; B$1) + COUNTIFS(rutas!$C$3:$C$200, "=" &amp; B$1, rutas!$D$3:$D$200, "=" &amp; $A62)&gt; 0, 1, 0)</f>
        <v>0</v>
      </c>
      <c r="C62" s="24">
        <f> IF(COUNTIFS(rutas!$C$3:$C$200, "=" &amp; $A62, rutas!$D$3:$D$200, "=" &amp; C$1) + COUNTIFS(rutas!$C$3:$C$200, "=" &amp; C$1, rutas!$D$3:$D$200, "=" &amp; $A62)&gt; 0, 1, 0)</f>
        <v>0</v>
      </c>
      <c r="D62" s="24">
        <f> IF(COUNTIFS(rutas!$C$3:$C$200, "=" &amp; $A62, rutas!$D$3:$D$200, "=" &amp; D$1) + COUNTIFS(rutas!$C$3:$C$200, "=" &amp; D$1, rutas!$D$3:$D$200, "=" &amp; $A62)&gt; 0, 1, 0)</f>
        <v>0</v>
      </c>
      <c r="E62" s="24">
        <f> IF(COUNTIFS(rutas!$C$3:$C$200, "=" &amp; $A62, rutas!$D$3:$D$200, "=" &amp; E$1) + COUNTIFS(rutas!$C$3:$C$200, "=" &amp; E$1, rutas!$D$3:$D$200, "=" &amp; $A62)&gt; 0, 1, 0)</f>
        <v>0</v>
      </c>
      <c r="F62" s="24">
        <f> IF(COUNTIFS(rutas!$C$3:$C$200, "=" &amp; $A62, rutas!$D$3:$D$200, "=" &amp; F$1) + COUNTIFS(rutas!$C$3:$C$200, "=" &amp; F$1, rutas!$D$3:$D$200, "=" &amp; $A62)&gt; 0, 1, 0)</f>
        <v>0</v>
      </c>
      <c r="G62" s="24">
        <f> IF(COUNTIFS(rutas!$C$3:$C$200, "=" &amp; $A62, rutas!$D$3:$D$200, "=" &amp; G$1) + COUNTIFS(rutas!$C$3:$C$200, "=" &amp; G$1, rutas!$D$3:$D$200, "=" &amp; $A62)&gt; 0, 1, 0)</f>
        <v>0</v>
      </c>
      <c r="H62" s="24">
        <f> IF(COUNTIFS(rutas!$C$3:$C$200, "=" &amp; $A62, rutas!$D$3:$D$200, "=" &amp; H$1) + COUNTIFS(rutas!$C$3:$C$200, "=" &amp; H$1, rutas!$D$3:$D$200, "=" &amp; $A62)&gt; 0, 1, 0)</f>
        <v>0</v>
      </c>
      <c r="I62" s="24">
        <f> IF(COUNTIFS(rutas!$C$3:$C$200, "=" &amp; $A62, rutas!$D$3:$D$200, "=" &amp; I$1) + COUNTIFS(rutas!$C$3:$C$200, "=" &amp; I$1, rutas!$D$3:$D$200, "=" &amp; $A62)&gt; 0, 1, 0)</f>
        <v>0</v>
      </c>
      <c r="J62" s="24">
        <f> IF(COUNTIFS(rutas!$C$3:$C$200, "=" &amp; $A62, rutas!$D$3:$D$200, "=" &amp; J$1) + COUNTIFS(rutas!$C$3:$C$200, "=" &amp; J$1, rutas!$D$3:$D$200, "=" &amp; $A62)&gt; 0, 1, 0)</f>
        <v>0</v>
      </c>
      <c r="K62" s="24">
        <f> IF(COUNTIFS(rutas!$C$3:$C$200, "=" &amp; $A62, rutas!$D$3:$D$200, "=" &amp; K$1) + COUNTIFS(rutas!$C$3:$C$200, "=" &amp; K$1, rutas!$D$3:$D$200, "=" &amp; $A62)&gt; 0, 1, 0)</f>
        <v>0</v>
      </c>
      <c r="L62" s="24">
        <f> IF(COUNTIFS(rutas!$C$3:$C$200, "=" &amp; $A62, rutas!$D$3:$D$200, "=" &amp; L$1) + COUNTIFS(rutas!$C$3:$C$200, "=" &amp; L$1, rutas!$D$3:$D$200, "=" &amp; $A62)&gt; 0, 1, 0)</f>
        <v>0</v>
      </c>
      <c r="M62" s="24">
        <f> IF(COUNTIFS(rutas!$C$3:$C$200, "=" &amp; $A62, rutas!$D$3:$D$200, "=" &amp; M$1) + COUNTIFS(rutas!$C$3:$C$200, "=" &amp; M$1, rutas!$D$3:$D$200, "=" &amp; $A62)&gt; 0, 1, 0)</f>
        <v>0</v>
      </c>
      <c r="N62" s="24">
        <f> IF(COUNTIFS(rutas!$C$3:$C$200, "=" &amp; $A62, rutas!$D$3:$D$200, "=" &amp; N$1) + COUNTIFS(rutas!$C$3:$C$200, "=" &amp; N$1, rutas!$D$3:$D$200, "=" &amp; $A62)&gt; 0, 1, 0)</f>
        <v>0</v>
      </c>
      <c r="O62" s="24">
        <f> IF(COUNTIFS(rutas!$C$3:$C$200, "=" &amp; $A62, rutas!$D$3:$D$200, "=" &amp; O$1) + COUNTIFS(rutas!$C$3:$C$200, "=" &amp; O$1, rutas!$D$3:$D$200, "=" &amp; $A62)&gt; 0, 1, 0)</f>
        <v>0</v>
      </c>
      <c r="P62" s="24">
        <f> IF(COUNTIFS(rutas!$C$3:$C$200, "=" &amp; $A62, rutas!$D$3:$D$200, "=" &amp; P$1) + COUNTIFS(rutas!$C$3:$C$200, "=" &amp; P$1, rutas!$D$3:$D$200, "=" &amp; $A62)&gt; 0, 1, 0)</f>
        <v>0</v>
      </c>
      <c r="Q62" s="24">
        <f> IF(COUNTIFS(rutas!$C$3:$C$200, "=" &amp; $A62, rutas!$D$3:$D$200, "=" &amp; Q$1) + COUNTIFS(rutas!$C$3:$C$200, "=" &amp; Q$1, rutas!$D$3:$D$200, "=" &amp; $A62)&gt; 0, 1, 0)</f>
        <v>1</v>
      </c>
      <c r="R62" s="24">
        <f> IF(COUNTIFS(rutas!$C$3:$C$200, "=" &amp; $A62, rutas!$D$3:$D$200, "=" &amp; R$1) + COUNTIFS(rutas!$C$3:$C$200, "=" &amp; R$1, rutas!$D$3:$D$200, "=" &amp; $A62)&gt; 0, 1, 0)</f>
        <v>0</v>
      </c>
      <c r="S62" s="24">
        <f> IF(COUNTIFS(rutas!$C$3:$C$200, "=" &amp; $A62, rutas!$D$3:$D$200, "=" &amp; S$1) + COUNTIFS(rutas!$C$3:$C$200, "=" &amp; S$1, rutas!$D$3:$D$200, "=" &amp; $A62)&gt; 0, 1, 0)</f>
        <v>0</v>
      </c>
      <c r="T62" s="24">
        <f> IF(COUNTIFS(rutas!$C$3:$C$200, "=" &amp; $A62, rutas!$D$3:$D$200, "=" &amp; T$1) + COUNTIFS(rutas!$C$3:$C$200, "=" &amp; T$1, rutas!$D$3:$D$200, "=" &amp; $A62)&gt; 0, 1, 0)</f>
        <v>0</v>
      </c>
      <c r="U62" s="24">
        <f> IF(COUNTIFS(rutas!$C$3:$C$200, "=" &amp; $A62, rutas!$D$3:$D$200, "=" &amp; U$1) + COUNTIFS(rutas!$C$3:$C$200, "=" &amp; U$1, rutas!$D$3:$D$200, "=" &amp; $A62)&gt; 0, 1, 0)</f>
        <v>0</v>
      </c>
      <c r="V62" s="24">
        <f> IF(COUNTIFS(rutas!$C$3:$C$200, "=" &amp; $A62, rutas!$D$3:$D$200, "=" &amp; V$1) + COUNTIFS(rutas!$C$3:$C$200, "=" &amp; V$1, rutas!$D$3:$D$200, "=" &amp; $A62)&gt; 0, 1, 0)</f>
        <v>0</v>
      </c>
      <c r="W62" s="24">
        <f> IF(COUNTIFS(rutas!$C$3:$C$200, "=" &amp; $A62, rutas!$D$3:$D$200, "=" &amp; W$1) + COUNTIFS(rutas!$C$3:$C$200, "=" &amp; W$1, rutas!$D$3:$D$200, "=" &amp; $A62)&gt; 0, 1, 0)</f>
        <v>0</v>
      </c>
      <c r="X62" s="24">
        <f> IF(COUNTIFS(rutas!$C$3:$C$200, "=" &amp; $A62, rutas!$D$3:$D$200, "=" &amp; X$1) + COUNTIFS(rutas!$C$3:$C$200, "=" &amp; X$1, rutas!$D$3:$D$200, "=" &amp; $A62)&gt; 0, 1, 0)</f>
        <v>0</v>
      </c>
      <c r="Y62" s="24">
        <f> IF(COUNTIFS(rutas!$C$3:$C$200, "=" &amp; $A62, rutas!$D$3:$D$200, "=" &amp; Y$1) + COUNTIFS(rutas!$C$3:$C$200, "=" &amp; Y$1, rutas!$D$3:$D$200, "=" &amp; $A62)&gt; 0, 1, 0)</f>
        <v>0</v>
      </c>
      <c r="Z62" s="24">
        <f> IF(COUNTIFS(rutas!$C$3:$C$200, "=" &amp; $A62, rutas!$D$3:$D$200, "=" &amp; Z$1) + COUNTIFS(rutas!$C$3:$C$200, "=" &amp; Z$1, rutas!$D$3:$D$200, "=" &amp; $A62)&gt; 0, 1, 0)</f>
        <v>0</v>
      </c>
      <c r="AA62" s="24">
        <f> IF(COUNTIFS(rutas!$C$3:$C$200, "=" &amp; $A62, rutas!$D$3:$D$200, "=" &amp; AA$1) + COUNTIFS(rutas!$C$3:$C$200, "=" &amp; AA$1, rutas!$D$3:$D$200, "=" &amp; $A62)&gt; 0, 1, 0)</f>
        <v>0</v>
      </c>
      <c r="AB62" s="24">
        <f> IF(COUNTIFS(rutas!$C$3:$C$200, "=" &amp; $A62, rutas!$D$3:$D$200, "=" &amp; AB$1) + COUNTIFS(rutas!$C$3:$C$200, "=" &amp; AB$1, rutas!$D$3:$D$200, "=" &amp; $A62)&gt; 0, 1, 0)</f>
        <v>0</v>
      </c>
      <c r="AC62" s="24">
        <f> IF(COUNTIFS(rutas!$C$3:$C$200, "=" &amp; $A62, rutas!$D$3:$D$200, "=" &amp; AC$1) + COUNTIFS(rutas!$C$3:$C$200, "=" &amp; AC$1, rutas!$D$3:$D$200, "=" &amp; $A62)&gt; 0, 1, 0)</f>
        <v>0</v>
      </c>
      <c r="AD62" s="24">
        <f> IF(COUNTIFS(rutas!$C$3:$C$200, "=" &amp; $A62, rutas!$D$3:$D$200, "=" &amp; AD$1) + COUNTIFS(rutas!$C$3:$C$200, "=" &amp; AD$1, rutas!$D$3:$D$200, "=" &amp; $A62)&gt; 0, 1, 0)</f>
        <v>0</v>
      </c>
      <c r="AE62" s="24">
        <f> IF(COUNTIFS(rutas!$C$3:$C$200, "=" &amp; $A62, rutas!$D$3:$D$200, "=" &amp; AE$1) + COUNTIFS(rutas!$C$3:$C$200, "=" &amp; AE$1, rutas!$D$3:$D$200, "=" &amp; $A62)&gt; 0, 1, 0)</f>
        <v>0</v>
      </c>
      <c r="AF62" s="24">
        <f> IF(COUNTIFS(rutas!$C$3:$C$200, "=" &amp; $A62, rutas!$D$3:$D$200, "=" &amp; AF$1) + COUNTIFS(rutas!$C$3:$C$200, "=" &amp; AF$1, rutas!$D$3:$D$200, "=" &amp; $A62)&gt; 0, 1, 0)</f>
        <v>0</v>
      </c>
      <c r="AG62" s="24">
        <f> IF(COUNTIFS(rutas!$C$3:$C$200, "=" &amp; $A62, rutas!$D$3:$D$200, "=" &amp; AG$1) + COUNTIFS(rutas!$C$3:$C$200, "=" &amp; AG$1, rutas!$D$3:$D$200, "=" &amp; $A62)&gt; 0, 1, 0)</f>
        <v>0</v>
      </c>
      <c r="AH62" s="24">
        <f> IF(COUNTIFS(rutas!$C$3:$C$200, "=" &amp; $A62, rutas!$D$3:$D$200, "=" &amp; AH$1) + COUNTIFS(rutas!$C$3:$C$200, "=" &amp; AH$1, rutas!$D$3:$D$200, "=" &amp; $A62)&gt; 0, 1, 0)</f>
        <v>0</v>
      </c>
      <c r="AI62" s="24">
        <f> IF(COUNTIFS(rutas!$C$3:$C$200, "=" &amp; $A62, rutas!$D$3:$D$200, "=" &amp; AI$1) + COUNTIFS(rutas!$C$3:$C$200, "=" &amp; AI$1, rutas!$D$3:$D$200, "=" &amp; $A62)&gt; 0, 1, 0)</f>
        <v>0</v>
      </c>
      <c r="AJ62" s="24">
        <f> IF(COUNTIFS(rutas!$C$3:$C$200, "=" &amp; $A62, rutas!$D$3:$D$200, "=" &amp; AJ$1) + COUNTIFS(rutas!$C$3:$C$200, "=" &amp; AJ$1, rutas!$D$3:$D$200, "=" &amp; $A62)&gt; 0, 1, 0)</f>
        <v>0</v>
      </c>
      <c r="AK62" s="24">
        <f> IF(COUNTIFS(rutas!$C$3:$C$200, "=" &amp; $A62, rutas!$D$3:$D$200, "=" &amp; AK$1) + COUNTIFS(rutas!$C$3:$C$200, "=" &amp; AK$1, rutas!$D$3:$D$200, "=" &amp; $A62)&gt; 0, 1, 0)</f>
        <v>0</v>
      </c>
      <c r="AL62" s="24">
        <f> IF(COUNTIFS(rutas!$C$3:$C$200, "=" &amp; $A62, rutas!$D$3:$D$200, "=" &amp; AL$1) + COUNTIFS(rutas!$C$3:$C$200, "=" &amp; AL$1, rutas!$D$3:$D$200, "=" &amp; $A62)&gt; 0, 1, 0)</f>
        <v>0</v>
      </c>
      <c r="AM62" s="24">
        <f> IF(COUNTIFS(rutas!$C$3:$C$200, "=" &amp; $A62, rutas!$D$3:$D$200, "=" &amp; AM$1) + COUNTIFS(rutas!$C$3:$C$200, "=" &amp; AM$1, rutas!$D$3:$D$200, "=" &amp; $A62)&gt; 0, 1, 0)</f>
        <v>0</v>
      </c>
      <c r="AN62" s="24">
        <f> IF(COUNTIFS(rutas!$C$3:$C$200, "=" &amp; $A62, rutas!$D$3:$D$200, "=" &amp; AN$1) + COUNTIFS(rutas!$C$3:$C$200, "=" &amp; AN$1, rutas!$D$3:$D$200, "=" &amp; $A62)&gt; 0, 1, 0)</f>
        <v>0</v>
      </c>
      <c r="AO62" s="24">
        <f> IF(COUNTIFS(rutas!$C$3:$C$200, "=" &amp; $A62, rutas!$D$3:$D$200, "=" &amp; AO$1) + COUNTIFS(rutas!$C$3:$C$200, "=" &amp; AO$1, rutas!$D$3:$D$200, "=" &amp; $A62)&gt; 0, 1, 0)</f>
        <v>0</v>
      </c>
      <c r="AP62" s="24">
        <f> IF(COUNTIFS(rutas!$C$3:$C$200, "=" &amp; $A62, rutas!$D$3:$D$200, "=" &amp; AP$1) + COUNTIFS(rutas!$C$3:$C$200, "=" &amp; AP$1, rutas!$D$3:$D$200, "=" &amp; $A62)&gt; 0, 1, 0)</f>
        <v>1</v>
      </c>
      <c r="AQ62" s="24">
        <f> IF(COUNTIFS(rutas!$C$3:$C$200, "=" &amp; $A62, rutas!$D$3:$D$200, "=" &amp; AQ$1) + COUNTIFS(rutas!$C$3:$C$200, "=" &amp; AQ$1, rutas!$D$3:$D$200, "=" &amp; $A62)&gt; 0, 1, 0)</f>
        <v>0</v>
      </c>
      <c r="AR62" s="24">
        <f> IF(COUNTIFS(rutas!$C$3:$C$200, "=" &amp; $A62, rutas!$D$3:$D$200, "=" &amp; AR$1) + COUNTIFS(rutas!$C$3:$C$200, "=" &amp; AR$1, rutas!$D$3:$D$200, "=" &amp; $A62)&gt; 0, 1, 0)</f>
        <v>0</v>
      </c>
      <c r="AS62" s="24">
        <f> IF(COUNTIFS(rutas!$C$3:$C$200, "=" &amp; $A62, rutas!$D$3:$D$200, "=" &amp; AS$1) + COUNTIFS(rutas!$C$3:$C$200, "=" &amp; AS$1, rutas!$D$3:$D$200, "=" &amp; $A62)&gt; 0, 1, 0)</f>
        <v>0</v>
      </c>
      <c r="AT62" s="24">
        <f> IF(COUNTIFS(rutas!$C$3:$C$200, "=" &amp; $A62, rutas!$D$3:$D$200, "=" &amp; AT$1) + COUNTIFS(rutas!$C$3:$C$200, "=" &amp; AT$1, rutas!$D$3:$D$200, "=" &amp; $A62)&gt; 0, 1, 0)</f>
        <v>0</v>
      </c>
      <c r="AU62" s="24">
        <f> IF(COUNTIFS(rutas!$C$3:$C$200, "=" &amp; $A62, rutas!$D$3:$D$200, "=" &amp; AU$1) + COUNTIFS(rutas!$C$3:$C$200, "=" &amp; AU$1, rutas!$D$3:$D$200, "=" &amp; $A62)&gt; 0, 1, 0)</f>
        <v>0</v>
      </c>
      <c r="AV62" s="24">
        <f> IF(COUNTIFS(rutas!$C$3:$C$200, "=" &amp; $A62, rutas!$D$3:$D$200, "=" &amp; AV$1) + COUNTIFS(rutas!$C$3:$C$200, "=" &amp; AV$1, rutas!$D$3:$D$200, "=" &amp; $A62)&gt; 0, 1, 0)</f>
        <v>0</v>
      </c>
      <c r="AW62" s="24">
        <f> IF(COUNTIFS(rutas!$C$3:$C$200, "=" &amp; $A62, rutas!$D$3:$D$200, "=" &amp; AW$1) + COUNTIFS(rutas!$C$3:$C$200, "=" &amp; AW$1, rutas!$D$3:$D$200, "=" &amp; $A62)&gt; 0, 1, 0)</f>
        <v>0</v>
      </c>
      <c r="AX62" s="24">
        <f> IF(COUNTIFS(rutas!$C$3:$C$200, "=" &amp; $A62, rutas!$D$3:$D$200, "=" &amp; AX$1) + COUNTIFS(rutas!$C$3:$C$200, "=" &amp; AX$1, rutas!$D$3:$D$200, "=" &amp; $A62)&gt; 0, 1, 0)</f>
        <v>0</v>
      </c>
      <c r="AY62" s="24">
        <f> IF(COUNTIFS(rutas!$C$3:$C$200, "=" &amp; $A62, rutas!$D$3:$D$200, "=" &amp; AY$1) + COUNTIFS(rutas!$C$3:$C$200, "=" &amp; AY$1, rutas!$D$3:$D$200, "=" &amp; $A62)&gt; 0, 1, 0)</f>
        <v>0</v>
      </c>
      <c r="AZ62" s="24">
        <f> IF(COUNTIFS(rutas!$C$3:$C$200, "=" &amp; $A62, rutas!$D$3:$D$200, "=" &amp; AZ$1) + COUNTIFS(rutas!$C$3:$C$200, "=" &amp; AZ$1, rutas!$D$3:$D$200, "=" &amp; $A62)&gt; 0, 1, 0)</f>
        <v>0</v>
      </c>
      <c r="BA62" s="24">
        <f> IF(COUNTIFS(rutas!$C$3:$C$200, "=" &amp; $A62, rutas!$D$3:$D$200, "=" &amp; BA$1) + COUNTIFS(rutas!$C$3:$C$200, "=" &amp; BA$1, rutas!$D$3:$D$200, "=" &amp; $A62)&gt; 0, 1, 0)</f>
        <v>0</v>
      </c>
      <c r="BB62" s="24">
        <f> IF(COUNTIFS(rutas!$C$3:$C$200, "=" &amp; $A62, rutas!$D$3:$D$200, "=" &amp; BB$1) + COUNTIFS(rutas!$C$3:$C$200, "=" &amp; BB$1, rutas!$D$3:$D$200, "=" &amp; $A62)&gt; 0, 1, 0)</f>
        <v>0</v>
      </c>
      <c r="BC62" s="24">
        <f> IF(COUNTIFS(rutas!$C$3:$C$200, "=" &amp; $A62, rutas!$D$3:$D$200, "=" &amp; BC$1) + COUNTIFS(rutas!$C$3:$C$200, "=" &amp; BC$1, rutas!$D$3:$D$200, "=" &amp; $A62)&gt; 0, 1, 0)</f>
        <v>0</v>
      </c>
      <c r="BD62" s="24">
        <f> IF(COUNTIFS(rutas!$C$3:$C$200, "=" &amp; $A62, rutas!$D$3:$D$200, "=" &amp; BD$1) + COUNTIFS(rutas!$C$3:$C$200, "=" &amp; BD$1, rutas!$D$3:$D$200, "=" &amp; $A62)&gt; 0, 1, 0)</f>
        <v>0</v>
      </c>
      <c r="BE62" s="24">
        <f> IF(COUNTIFS(rutas!$C$3:$C$200, "=" &amp; $A62, rutas!$D$3:$D$200, "=" &amp; BE$1) + COUNTIFS(rutas!$C$3:$C$200, "=" &amp; BE$1, rutas!$D$3:$D$200, "=" &amp; $A62)&gt; 0, 1, 0)</f>
        <v>0</v>
      </c>
      <c r="BF62" s="24">
        <f> IF(COUNTIFS(rutas!$C$3:$C$200, "=" &amp; $A62, rutas!$D$3:$D$200, "=" &amp; BF$1) + COUNTIFS(rutas!$C$3:$C$200, "=" &amp; BF$1, rutas!$D$3:$D$200, "=" &amp; $A62)&gt; 0, 1, 0)</f>
        <v>0</v>
      </c>
      <c r="BG62" s="24">
        <f> IF(COUNTIFS(rutas!$C$3:$C$200, "=" &amp; $A62, rutas!$D$3:$D$200, "=" &amp; BG$1) + COUNTIFS(rutas!$C$3:$C$200, "=" &amp; BG$1, rutas!$D$3:$D$200, "=" &amp; $A62)&gt; 0, 1, 0)</f>
        <v>0</v>
      </c>
      <c r="BH62" s="24">
        <f> IF(COUNTIFS(rutas!$C$3:$C$200, "=" &amp; $A62, rutas!$D$3:$D$200, "=" &amp; BH$1) + COUNTIFS(rutas!$C$3:$C$200, "=" &amp; BH$1, rutas!$D$3:$D$200, "=" &amp; $A62)&gt; 0, 1, 0)</f>
        <v>0</v>
      </c>
      <c r="BI62" s="24">
        <f> IF(COUNTIFS(rutas!$C$3:$C$200, "=" &amp; $A62, rutas!$D$3:$D$200, "=" &amp; BI$1) + COUNTIFS(rutas!$C$3:$C$200, "=" &amp; BI$1, rutas!$D$3:$D$200, "=" &amp; $A62)&gt; 0, 1, 0)</f>
        <v>0</v>
      </c>
      <c r="BJ62" s="24">
        <f> IF(COUNTIFS(rutas!$C$3:$C$200, "=" &amp; $A62, rutas!$D$3:$D$200, "=" &amp; BJ$1) + COUNTIFS(rutas!$C$3:$C$200, "=" &amp; BJ$1, rutas!$D$3:$D$200, "=" &amp; $A62)&gt; 0, 1, 0)</f>
        <v>0</v>
      </c>
      <c r="BK62" s="24">
        <f> IF(COUNTIFS(rutas!$C$3:$C$200, "=" &amp; $A62, rutas!$D$3:$D$200, "=" &amp; BK$1) + COUNTIFS(rutas!$C$3:$C$200, "=" &amp; BK$1, rutas!$D$3:$D$200, "=" &amp; $A62)&gt; 0, 1, 0)</f>
        <v>0</v>
      </c>
      <c r="BL62" s="24">
        <f> IF(COUNTIFS(rutas!$C$3:$C$200, "=" &amp; $A62, rutas!$D$3:$D$200, "=" &amp; BL$1) + COUNTIFS(rutas!$C$3:$C$200, "=" &amp; BL$1, rutas!$D$3:$D$200, "=" &amp; $A62)&gt; 0, 1, 0)</f>
        <v>0</v>
      </c>
    </row>
    <row r="63">
      <c r="A63" s="21" t="s">
        <v>66</v>
      </c>
      <c r="B63" s="24">
        <f> IF(COUNTIFS(rutas!$C$3:$C$200, "=" &amp; $A63, rutas!$D$3:$D$200, "=" &amp; B$1) + COUNTIFS(rutas!$C$3:$C$200, "=" &amp; B$1, rutas!$D$3:$D$200, "=" &amp; $A63)&gt; 0, 1, 0)</f>
        <v>0</v>
      </c>
      <c r="C63" s="24">
        <f> IF(COUNTIFS(rutas!$C$3:$C$200, "=" &amp; $A63, rutas!$D$3:$D$200, "=" &amp; C$1) + COUNTIFS(rutas!$C$3:$C$200, "=" &amp; C$1, rutas!$D$3:$D$200, "=" &amp; $A63)&gt; 0, 1, 0)</f>
        <v>1</v>
      </c>
      <c r="D63" s="24">
        <f> IF(COUNTIFS(rutas!$C$3:$C$200, "=" &amp; $A63, rutas!$D$3:$D$200, "=" &amp; D$1) + COUNTIFS(rutas!$C$3:$C$200, "=" &amp; D$1, rutas!$D$3:$D$200, "=" &amp; $A63)&gt; 0, 1, 0)</f>
        <v>0</v>
      </c>
      <c r="E63" s="24">
        <f> IF(COUNTIFS(rutas!$C$3:$C$200, "=" &amp; $A63, rutas!$D$3:$D$200, "=" &amp; E$1) + COUNTIFS(rutas!$C$3:$C$200, "=" &amp; E$1, rutas!$D$3:$D$200, "=" &amp; $A63)&gt; 0, 1, 0)</f>
        <v>0</v>
      </c>
      <c r="F63" s="24">
        <f> IF(COUNTIFS(rutas!$C$3:$C$200, "=" &amp; $A63, rutas!$D$3:$D$200, "=" &amp; F$1) + COUNTIFS(rutas!$C$3:$C$200, "=" &amp; F$1, rutas!$D$3:$D$200, "=" &amp; $A63)&gt; 0, 1, 0)</f>
        <v>0</v>
      </c>
      <c r="G63" s="24">
        <f> IF(COUNTIFS(rutas!$C$3:$C$200, "=" &amp; $A63, rutas!$D$3:$D$200, "=" &amp; G$1) + COUNTIFS(rutas!$C$3:$C$200, "=" &amp; G$1, rutas!$D$3:$D$200, "=" &amp; $A63)&gt; 0, 1, 0)</f>
        <v>0</v>
      </c>
      <c r="H63" s="24">
        <f> IF(COUNTIFS(rutas!$C$3:$C$200, "=" &amp; $A63, rutas!$D$3:$D$200, "=" &amp; H$1) + COUNTIFS(rutas!$C$3:$C$200, "=" &amp; H$1, rutas!$D$3:$D$200, "=" &amp; $A63)&gt; 0, 1, 0)</f>
        <v>0</v>
      </c>
      <c r="I63" s="24">
        <f> IF(COUNTIFS(rutas!$C$3:$C$200, "=" &amp; $A63, rutas!$D$3:$D$200, "=" &amp; I$1) + COUNTIFS(rutas!$C$3:$C$200, "=" &amp; I$1, rutas!$D$3:$D$200, "=" &amp; $A63)&gt; 0, 1, 0)</f>
        <v>0</v>
      </c>
      <c r="J63" s="24">
        <f> IF(COUNTIFS(rutas!$C$3:$C$200, "=" &amp; $A63, rutas!$D$3:$D$200, "=" &amp; J$1) + COUNTIFS(rutas!$C$3:$C$200, "=" &amp; J$1, rutas!$D$3:$D$200, "=" &amp; $A63)&gt; 0, 1, 0)</f>
        <v>0</v>
      </c>
      <c r="K63" s="24">
        <f> IF(COUNTIFS(rutas!$C$3:$C$200, "=" &amp; $A63, rutas!$D$3:$D$200, "=" &amp; K$1) + COUNTIFS(rutas!$C$3:$C$200, "=" &amp; K$1, rutas!$D$3:$D$200, "=" &amp; $A63)&gt; 0, 1, 0)</f>
        <v>0</v>
      </c>
      <c r="L63" s="24">
        <f> IF(COUNTIFS(rutas!$C$3:$C$200, "=" &amp; $A63, rutas!$D$3:$D$200, "=" &amp; L$1) + COUNTIFS(rutas!$C$3:$C$200, "=" &amp; L$1, rutas!$D$3:$D$200, "=" &amp; $A63)&gt; 0, 1, 0)</f>
        <v>0</v>
      </c>
      <c r="M63" s="24">
        <f> IF(COUNTIFS(rutas!$C$3:$C$200, "=" &amp; $A63, rutas!$D$3:$D$200, "=" &amp; M$1) + COUNTIFS(rutas!$C$3:$C$200, "=" &amp; M$1, rutas!$D$3:$D$200, "=" &amp; $A63)&gt; 0, 1, 0)</f>
        <v>0</v>
      </c>
      <c r="N63" s="24">
        <f> IF(COUNTIFS(rutas!$C$3:$C$200, "=" &amp; $A63, rutas!$D$3:$D$200, "=" &amp; N$1) + COUNTIFS(rutas!$C$3:$C$200, "=" &amp; N$1, rutas!$D$3:$D$200, "=" &amp; $A63)&gt; 0, 1, 0)</f>
        <v>1</v>
      </c>
      <c r="O63" s="24">
        <f> IF(COUNTIFS(rutas!$C$3:$C$200, "=" &amp; $A63, rutas!$D$3:$D$200, "=" &amp; O$1) + COUNTIFS(rutas!$C$3:$C$200, "=" &amp; O$1, rutas!$D$3:$D$200, "=" &amp; $A63)&gt; 0, 1, 0)</f>
        <v>0</v>
      </c>
      <c r="P63" s="24">
        <f> IF(COUNTIFS(rutas!$C$3:$C$200, "=" &amp; $A63, rutas!$D$3:$D$200, "=" &amp; P$1) + COUNTIFS(rutas!$C$3:$C$200, "=" &amp; P$1, rutas!$D$3:$D$200, "=" &amp; $A63)&gt; 0, 1, 0)</f>
        <v>0</v>
      </c>
      <c r="Q63" s="24">
        <f> IF(COUNTIFS(rutas!$C$3:$C$200, "=" &amp; $A63, rutas!$D$3:$D$200, "=" &amp; Q$1) + COUNTIFS(rutas!$C$3:$C$200, "=" &amp; Q$1, rutas!$D$3:$D$200, "=" &amp; $A63)&gt; 0, 1, 0)</f>
        <v>0</v>
      </c>
      <c r="R63" s="24">
        <f> IF(COUNTIFS(rutas!$C$3:$C$200, "=" &amp; $A63, rutas!$D$3:$D$200, "=" &amp; R$1) + COUNTIFS(rutas!$C$3:$C$200, "=" &amp; R$1, rutas!$D$3:$D$200, "=" &amp; $A63)&gt; 0, 1, 0)</f>
        <v>0</v>
      </c>
      <c r="S63" s="24">
        <f> IF(COUNTIFS(rutas!$C$3:$C$200, "=" &amp; $A63, rutas!$D$3:$D$200, "=" &amp; S$1) + COUNTIFS(rutas!$C$3:$C$200, "=" &amp; S$1, rutas!$D$3:$D$200, "=" &amp; $A63)&gt; 0, 1, 0)</f>
        <v>0</v>
      </c>
      <c r="T63" s="24">
        <f> IF(COUNTIFS(rutas!$C$3:$C$200, "=" &amp; $A63, rutas!$D$3:$D$200, "=" &amp; T$1) + COUNTIFS(rutas!$C$3:$C$200, "=" &amp; T$1, rutas!$D$3:$D$200, "=" &amp; $A63)&gt; 0, 1, 0)</f>
        <v>0</v>
      </c>
      <c r="U63" s="24">
        <f> IF(COUNTIFS(rutas!$C$3:$C$200, "=" &amp; $A63, rutas!$D$3:$D$200, "=" &amp; U$1) + COUNTIFS(rutas!$C$3:$C$200, "=" &amp; U$1, rutas!$D$3:$D$200, "=" &amp; $A63)&gt; 0, 1, 0)</f>
        <v>0</v>
      </c>
      <c r="V63" s="24">
        <f> IF(COUNTIFS(rutas!$C$3:$C$200, "=" &amp; $A63, rutas!$D$3:$D$200, "=" &amp; V$1) + COUNTIFS(rutas!$C$3:$C$200, "=" &amp; V$1, rutas!$D$3:$D$200, "=" &amp; $A63)&gt; 0, 1, 0)</f>
        <v>0</v>
      </c>
      <c r="W63" s="24">
        <f> IF(COUNTIFS(rutas!$C$3:$C$200, "=" &amp; $A63, rutas!$D$3:$D$200, "=" &amp; W$1) + COUNTIFS(rutas!$C$3:$C$200, "=" &amp; W$1, rutas!$D$3:$D$200, "=" &amp; $A63)&gt; 0, 1, 0)</f>
        <v>0</v>
      </c>
      <c r="X63" s="24">
        <f> IF(COUNTIFS(rutas!$C$3:$C$200, "=" &amp; $A63, rutas!$D$3:$D$200, "=" &amp; X$1) + COUNTIFS(rutas!$C$3:$C$200, "=" &amp; X$1, rutas!$D$3:$D$200, "=" &amp; $A63)&gt; 0, 1, 0)</f>
        <v>0</v>
      </c>
      <c r="Y63" s="24">
        <f> IF(COUNTIFS(rutas!$C$3:$C$200, "=" &amp; $A63, rutas!$D$3:$D$200, "=" &amp; Y$1) + COUNTIFS(rutas!$C$3:$C$200, "=" &amp; Y$1, rutas!$D$3:$D$200, "=" &amp; $A63)&gt; 0, 1, 0)</f>
        <v>0</v>
      </c>
      <c r="Z63" s="24">
        <f> IF(COUNTIFS(rutas!$C$3:$C$200, "=" &amp; $A63, rutas!$D$3:$D$200, "=" &amp; Z$1) + COUNTIFS(rutas!$C$3:$C$200, "=" &amp; Z$1, rutas!$D$3:$D$200, "=" &amp; $A63)&gt; 0, 1, 0)</f>
        <v>0</v>
      </c>
      <c r="AA63" s="24">
        <f> IF(COUNTIFS(rutas!$C$3:$C$200, "=" &amp; $A63, rutas!$D$3:$D$200, "=" &amp; AA$1) + COUNTIFS(rutas!$C$3:$C$200, "=" &amp; AA$1, rutas!$D$3:$D$200, "=" &amp; $A63)&gt; 0, 1, 0)</f>
        <v>0</v>
      </c>
      <c r="AB63" s="24">
        <f> IF(COUNTIFS(rutas!$C$3:$C$200, "=" &amp; $A63, rutas!$D$3:$D$200, "=" &amp; AB$1) + COUNTIFS(rutas!$C$3:$C$200, "=" &amp; AB$1, rutas!$D$3:$D$200, "=" &amp; $A63)&gt; 0, 1, 0)</f>
        <v>0</v>
      </c>
      <c r="AC63" s="24">
        <f> IF(COUNTIFS(rutas!$C$3:$C$200, "=" &amp; $A63, rutas!$D$3:$D$200, "=" &amp; AC$1) + COUNTIFS(rutas!$C$3:$C$200, "=" &amp; AC$1, rutas!$D$3:$D$200, "=" &amp; $A63)&gt; 0, 1, 0)</f>
        <v>0</v>
      </c>
      <c r="AD63" s="24">
        <f> IF(COUNTIFS(rutas!$C$3:$C$200, "=" &amp; $A63, rutas!$D$3:$D$200, "=" &amp; AD$1) + COUNTIFS(rutas!$C$3:$C$200, "=" &amp; AD$1, rutas!$D$3:$D$200, "=" &amp; $A63)&gt; 0, 1, 0)</f>
        <v>0</v>
      </c>
      <c r="AE63" s="24">
        <f> IF(COUNTIFS(rutas!$C$3:$C$200, "=" &amp; $A63, rutas!$D$3:$D$200, "=" &amp; AE$1) + COUNTIFS(rutas!$C$3:$C$200, "=" &amp; AE$1, rutas!$D$3:$D$200, "=" &amp; $A63)&gt; 0, 1, 0)</f>
        <v>0</v>
      </c>
      <c r="AF63" s="24">
        <f> IF(COUNTIFS(rutas!$C$3:$C$200, "=" &amp; $A63, rutas!$D$3:$D$200, "=" &amp; AF$1) + COUNTIFS(rutas!$C$3:$C$200, "=" &amp; AF$1, rutas!$D$3:$D$200, "=" &amp; $A63)&gt; 0, 1, 0)</f>
        <v>0</v>
      </c>
      <c r="AG63" s="24">
        <f> IF(COUNTIFS(rutas!$C$3:$C$200, "=" &amp; $A63, rutas!$D$3:$D$200, "=" &amp; AG$1) + COUNTIFS(rutas!$C$3:$C$200, "=" &amp; AG$1, rutas!$D$3:$D$200, "=" &amp; $A63)&gt; 0, 1, 0)</f>
        <v>0</v>
      </c>
      <c r="AH63" s="24">
        <f> IF(COUNTIFS(rutas!$C$3:$C$200, "=" &amp; $A63, rutas!$D$3:$D$200, "=" &amp; AH$1) + COUNTIFS(rutas!$C$3:$C$200, "=" &amp; AH$1, rutas!$D$3:$D$200, "=" &amp; $A63)&gt; 0, 1, 0)</f>
        <v>0</v>
      </c>
      <c r="AI63" s="24">
        <f> IF(COUNTIFS(rutas!$C$3:$C$200, "=" &amp; $A63, rutas!$D$3:$D$200, "=" &amp; AI$1) + COUNTIFS(rutas!$C$3:$C$200, "=" &amp; AI$1, rutas!$D$3:$D$200, "=" &amp; $A63)&gt; 0, 1, 0)</f>
        <v>0</v>
      </c>
      <c r="AJ63" s="24">
        <f> IF(COUNTIFS(rutas!$C$3:$C$200, "=" &amp; $A63, rutas!$D$3:$D$200, "=" &amp; AJ$1) + COUNTIFS(rutas!$C$3:$C$200, "=" &amp; AJ$1, rutas!$D$3:$D$200, "=" &amp; $A63)&gt; 0, 1, 0)</f>
        <v>0</v>
      </c>
      <c r="AK63" s="24">
        <f> IF(COUNTIFS(rutas!$C$3:$C$200, "=" &amp; $A63, rutas!$D$3:$D$200, "=" &amp; AK$1) + COUNTIFS(rutas!$C$3:$C$200, "=" &amp; AK$1, rutas!$D$3:$D$200, "=" &amp; $A63)&gt; 0, 1, 0)</f>
        <v>0</v>
      </c>
      <c r="AL63" s="24">
        <f> IF(COUNTIFS(rutas!$C$3:$C$200, "=" &amp; $A63, rutas!$D$3:$D$200, "=" &amp; AL$1) + COUNTIFS(rutas!$C$3:$C$200, "=" &amp; AL$1, rutas!$D$3:$D$200, "=" &amp; $A63)&gt; 0, 1, 0)</f>
        <v>0</v>
      </c>
      <c r="AM63" s="24">
        <f> IF(COUNTIFS(rutas!$C$3:$C$200, "=" &amp; $A63, rutas!$D$3:$D$200, "=" &amp; AM$1) + COUNTIFS(rutas!$C$3:$C$200, "=" &amp; AM$1, rutas!$D$3:$D$200, "=" &amp; $A63)&gt; 0, 1, 0)</f>
        <v>0</v>
      </c>
      <c r="AN63" s="24">
        <f> IF(COUNTIFS(rutas!$C$3:$C$200, "=" &amp; $A63, rutas!$D$3:$D$200, "=" &amp; AN$1) + COUNTIFS(rutas!$C$3:$C$200, "=" &amp; AN$1, rutas!$D$3:$D$200, "=" &amp; $A63)&gt; 0, 1, 0)</f>
        <v>0</v>
      </c>
      <c r="AO63" s="24">
        <f> IF(COUNTIFS(rutas!$C$3:$C$200, "=" &amp; $A63, rutas!$D$3:$D$200, "=" &amp; AO$1) + COUNTIFS(rutas!$C$3:$C$200, "=" &amp; AO$1, rutas!$D$3:$D$200, "=" &amp; $A63)&gt; 0, 1, 0)</f>
        <v>0</v>
      </c>
      <c r="AP63" s="24">
        <f> IF(COUNTIFS(rutas!$C$3:$C$200, "=" &amp; $A63, rutas!$D$3:$D$200, "=" &amp; AP$1) + COUNTIFS(rutas!$C$3:$C$200, "=" &amp; AP$1, rutas!$D$3:$D$200, "=" &amp; $A63)&gt; 0, 1, 0)</f>
        <v>0</v>
      </c>
      <c r="AQ63" s="24">
        <f> IF(COUNTIFS(rutas!$C$3:$C$200, "=" &amp; $A63, rutas!$D$3:$D$200, "=" &amp; AQ$1) + COUNTIFS(rutas!$C$3:$C$200, "=" &amp; AQ$1, rutas!$D$3:$D$200, "=" &amp; $A63)&gt; 0, 1, 0)</f>
        <v>0</v>
      </c>
      <c r="AR63" s="24">
        <f> IF(COUNTIFS(rutas!$C$3:$C$200, "=" &amp; $A63, rutas!$D$3:$D$200, "=" &amp; AR$1) + COUNTIFS(rutas!$C$3:$C$200, "=" &amp; AR$1, rutas!$D$3:$D$200, "=" &amp; $A63)&gt; 0, 1, 0)</f>
        <v>0</v>
      </c>
      <c r="AS63" s="24">
        <f> IF(COUNTIFS(rutas!$C$3:$C$200, "=" &amp; $A63, rutas!$D$3:$D$200, "=" &amp; AS$1) + COUNTIFS(rutas!$C$3:$C$200, "=" &amp; AS$1, rutas!$D$3:$D$200, "=" &amp; $A63)&gt; 0, 1, 0)</f>
        <v>0</v>
      </c>
      <c r="AT63" s="24">
        <f> IF(COUNTIFS(rutas!$C$3:$C$200, "=" &amp; $A63, rutas!$D$3:$D$200, "=" &amp; AT$1) + COUNTIFS(rutas!$C$3:$C$200, "=" &amp; AT$1, rutas!$D$3:$D$200, "=" &amp; $A63)&gt; 0, 1, 0)</f>
        <v>0</v>
      </c>
      <c r="AU63" s="24">
        <f> IF(COUNTIFS(rutas!$C$3:$C$200, "=" &amp; $A63, rutas!$D$3:$D$200, "=" &amp; AU$1) + COUNTIFS(rutas!$C$3:$C$200, "=" &amp; AU$1, rutas!$D$3:$D$200, "=" &amp; $A63)&gt; 0, 1, 0)</f>
        <v>0</v>
      </c>
      <c r="AV63" s="24">
        <f> IF(COUNTIFS(rutas!$C$3:$C$200, "=" &amp; $A63, rutas!$D$3:$D$200, "=" &amp; AV$1) + COUNTIFS(rutas!$C$3:$C$200, "=" &amp; AV$1, rutas!$D$3:$D$200, "=" &amp; $A63)&gt; 0, 1, 0)</f>
        <v>0</v>
      </c>
      <c r="AW63" s="24">
        <f> IF(COUNTIFS(rutas!$C$3:$C$200, "=" &amp; $A63, rutas!$D$3:$D$200, "=" &amp; AW$1) + COUNTIFS(rutas!$C$3:$C$200, "=" &amp; AW$1, rutas!$D$3:$D$200, "=" &amp; $A63)&gt; 0, 1, 0)</f>
        <v>0</v>
      </c>
      <c r="AX63" s="24">
        <f> IF(COUNTIFS(rutas!$C$3:$C$200, "=" &amp; $A63, rutas!$D$3:$D$200, "=" &amp; AX$1) + COUNTIFS(rutas!$C$3:$C$200, "=" &amp; AX$1, rutas!$D$3:$D$200, "=" &amp; $A63)&gt; 0, 1, 0)</f>
        <v>0</v>
      </c>
      <c r="AY63" s="24">
        <f> IF(COUNTIFS(rutas!$C$3:$C$200, "=" &amp; $A63, rutas!$D$3:$D$200, "=" &amp; AY$1) + COUNTIFS(rutas!$C$3:$C$200, "=" &amp; AY$1, rutas!$D$3:$D$200, "=" &amp; $A63)&gt; 0, 1, 0)</f>
        <v>0</v>
      </c>
      <c r="AZ63" s="24">
        <f> IF(COUNTIFS(rutas!$C$3:$C$200, "=" &amp; $A63, rutas!$D$3:$D$200, "=" &amp; AZ$1) + COUNTIFS(rutas!$C$3:$C$200, "=" &amp; AZ$1, rutas!$D$3:$D$200, "=" &amp; $A63)&gt; 0, 1, 0)</f>
        <v>0</v>
      </c>
      <c r="BA63" s="24">
        <f> IF(COUNTIFS(rutas!$C$3:$C$200, "=" &amp; $A63, rutas!$D$3:$D$200, "=" &amp; BA$1) + COUNTIFS(rutas!$C$3:$C$200, "=" &amp; BA$1, rutas!$D$3:$D$200, "=" &amp; $A63)&gt; 0, 1, 0)</f>
        <v>0</v>
      </c>
      <c r="BB63" s="24">
        <f> IF(COUNTIFS(rutas!$C$3:$C$200, "=" &amp; $A63, rutas!$D$3:$D$200, "=" &amp; BB$1) + COUNTIFS(rutas!$C$3:$C$200, "=" &amp; BB$1, rutas!$D$3:$D$200, "=" &amp; $A63)&gt; 0, 1, 0)</f>
        <v>0</v>
      </c>
      <c r="BC63" s="24">
        <f> IF(COUNTIFS(rutas!$C$3:$C$200, "=" &amp; $A63, rutas!$D$3:$D$200, "=" &amp; BC$1) + COUNTIFS(rutas!$C$3:$C$200, "=" &amp; BC$1, rutas!$D$3:$D$200, "=" &amp; $A63)&gt; 0, 1, 0)</f>
        <v>0</v>
      </c>
      <c r="BD63" s="24">
        <f> IF(COUNTIFS(rutas!$C$3:$C$200, "=" &amp; $A63, rutas!$D$3:$D$200, "=" &amp; BD$1) + COUNTIFS(rutas!$C$3:$C$200, "=" &amp; BD$1, rutas!$D$3:$D$200, "=" &amp; $A63)&gt; 0, 1, 0)</f>
        <v>0</v>
      </c>
      <c r="BE63" s="24">
        <f> IF(COUNTIFS(rutas!$C$3:$C$200, "=" &amp; $A63, rutas!$D$3:$D$200, "=" &amp; BE$1) + COUNTIFS(rutas!$C$3:$C$200, "=" &amp; BE$1, rutas!$D$3:$D$200, "=" &amp; $A63)&gt; 0, 1, 0)</f>
        <v>0</v>
      </c>
      <c r="BF63" s="24">
        <f> IF(COUNTIFS(rutas!$C$3:$C$200, "=" &amp; $A63, rutas!$D$3:$D$200, "=" &amp; BF$1) + COUNTIFS(rutas!$C$3:$C$200, "=" &amp; BF$1, rutas!$D$3:$D$200, "=" &amp; $A63)&gt; 0, 1, 0)</f>
        <v>0</v>
      </c>
      <c r="BG63" s="24">
        <f> IF(COUNTIFS(rutas!$C$3:$C$200, "=" &amp; $A63, rutas!$D$3:$D$200, "=" &amp; BG$1) + COUNTIFS(rutas!$C$3:$C$200, "=" &amp; BG$1, rutas!$D$3:$D$200, "=" &amp; $A63)&gt; 0, 1, 0)</f>
        <v>0</v>
      </c>
      <c r="BH63" s="24">
        <f> IF(COUNTIFS(rutas!$C$3:$C$200, "=" &amp; $A63, rutas!$D$3:$D$200, "=" &amp; BH$1) + COUNTIFS(rutas!$C$3:$C$200, "=" &amp; BH$1, rutas!$D$3:$D$200, "=" &amp; $A63)&gt; 0, 1, 0)</f>
        <v>1</v>
      </c>
      <c r="BI63" s="24">
        <f> IF(COUNTIFS(rutas!$C$3:$C$200, "=" &amp; $A63, rutas!$D$3:$D$200, "=" &amp; BI$1) + COUNTIFS(rutas!$C$3:$C$200, "=" &amp; BI$1, rutas!$D$3:$D$200, "=" &amp; $A63)&gt; 0, 1, 0)</f>
        <v>0</v>
      </c>
      <c r="BJ63" s="24">
        <f> IF(COUNTIFS(rutas!$C$3:$C$200, "=" &amp; $A63, rutas!$D$3:$D$200, "=" &amp; BJ$1) + COUNTIFS(rutas!$C$3:$C$200, "=" &amp; BJ$1, rutas!$D$3:$D$200, "=" &amp; $A63)&gt; 0, 1, 0)</f>
        <v>0</v>
      </c>
      <c r="BK63" s="24">
        <f> IF(COUNTIFS(rutas!$C$3:$C$200, "=" &amp; $A63, rutas!$D$3:$D$200, "=" &amp; BK$1) + COUNTIFS(rutas!$C$3:$C$200, "=" &amp; BK$1, rutas!$D$3:$D$200, "=" &amp; $A63)&gt; 0, 1, 0)</f>
        <v>0</v>
      </c>
      <c r="BL63" s="24">
        <f> IF(COUNTIFS(rutas!$C$3:$C$200, "=" &amp; $A63, rutas!$D$3:$D$200, "=" &amp; BL$1) + COUNTIFS(rutas!$C$3:$C$200, "=" &amp; BL$1, rutas!$D$3:$D$200, "=" &amp; $A63)&gt; 0, 1, 0)</f>
        <v>0</v>
      </c>
    </row>
    <row r="64">
      <c r="A64" s="21" t="s">
        <v>67</v>
      </c>
      <c r="B64" s="24">
        <f> IF(COUNTIFS(rutas!$C$3:$C$200, "=" &amp; $A64, rutas!$D$3:$D$200, "=" &amp; B$1) + COUNTIFS(rutas!$C$3:$C$200, "=" &amp; B$1, rutas!$D$3:$D$200, "=" &amp; $A64)&gt; 0, 1, 0)</f>
        <v>0</v>
      </c>
      <c r="C64" s="24">
        <f> IF(COUNTIFS(rutas!$C$3:$C$200, "=" &amp; $A64, rutas!$D$3:$D$200, "=" &amp; C$1) + COUNTIFS(rutas!$C$3:$C$200, "=" &amp; C$1, rutas!$D$3:$D$200, "=" &amp; $A64)&gt; 0, 1, 0)</f>
        <v>0</v>
      </c>
      <c r="D64" s="24">
        <f> IF(COUNTIFS(rutas!$C$3:$C$200, "=" &amp; $A64, rutas!$D$3:$D$200, "=" &amp; D$1) + COUNTIFS(rutas!$C$3:$C$200, "=" &amp; D$1, rutas!$D$3:$D$200, "=" &amp; $A64)&gt; 0, 1, 0)</f>
        <v>0</v>
      </c>
      <c r="E64" s="24">
        <f> IF(COUNTIFS(rutas!$C$3:$C$200, "=" &amp; $A64, rutas!$D$3:$D$200, "=" &amp; E$1) + COUNTIFS(rutas!$C$3:$C$200, "=" &amp; E$1, rutas!$D$3:$D$200, "=" &amp; $A64)&gt; 0, 1, 0)</f>
        <v>0</v>
      </c>
      <c r="F64" s="24">
        <f> IF(COUNTIFS(rutas!$C$3:$C$200, "=" &amp; $A64, rutas!$D$3:$D$200, "=" &amp; F$1) + COUNTIFS(rutas!$C$3:$C$200, "=" &amp; F$1, rutas!$D$3:$D$200, "=" &amp; $A64)&gt; 0, 1, 0)</f>
        <v>0</v>
      </c>
      <c r="G64" s="24">
        <f> IF(COUNTIFS(rutas!$C$3:$C$200, "=" &amp; $A64, rutas!$D$3:$D$200, "=" &amp; G$1) + COUNTIFS(rutas!$C$3:$C$200, "=" &amp; G$1, rutas!$D$3:$D$200, "=" &amp; $A64)&gt; 0, 1, 0)</f>
        <v>0</v>
      </c>
      <c r="H64" s="24">
        <f> IF(COUNTIFS(rutas!$C$3:$C$200, "=" &amp; $A64, rutas!$D$3:$D$200, "=" &amp; H$1) + COUNTIFS(rutas!$C$3:$C$200, "=" &amp; H$1, rutas!$D$3:$D$200, "=" &amp; $A64)&gt; 0, 1, 0)</f>
        <v>0</v>
      </c>
      <c r="I64" s="24">
        <f> IF(COUNTIFS(rutas!$C$3:$C$200, "=" &amp; $A64, rutas!$D$3:$D$200, "=" &amp; I$1) + COUNTIFS(rutas!$C$3:$C$200, "=" &amp; I$1, rutas!$D$3:$D$200, "=" &amp; $A64)&gt; 0, 1, 0)</f>
        <v>0</v>
      </c>
      <c r="J64" s="24">
        <f> IF(COUNTIFS(rutas!$C$3:$C$200, "=" &amp; $A64, rutas!$D$3:$D$200, "=" &amp; J$1) + COUNTIFS(rutas!$C$3:$C$200, "=" &amp; J$1, rutas!$D$3:$D$200, "=" &amp; $A64)&gt; 0, 1, 0)</f>
        <v>0</v>
      </c>
      <c r="K64" s="24">
        <f> IF(COUNTIFS(rutas!$C$3:$C$200, "=" &amp; $A64, rutas!$D$3:$D$200, "=" &amp; K$1) + COUNTIFS(rutas!$C$3:$C$200, "=" &amp; K$1, rutas!$D$3:$D$200, "=" &amp; $A64)&gt; 0, 1, 0)</f>
        <v>0</v>
      </c>
      <c r="L64" s="24">
        <f> IF(COUNTIFS(rutas!$C$3:$C$200, "=" &amp; $A64, rutas!$D$3:$D$200, "=" &amp; L$1) + COUNTIFS(rutas!$C$3:$C$200, "=" &amp; L$1, rutas!$D$3:$D$200, "=" &amp; $A64)&gt; 0, 1, 0)</f>
        <v>0</v>
      </c>
      <c r="M64" s="24">
        <f> IF(COUNTIFS(rutas!$C$3:$C$200, "=" &amp; $A64, rutas!$D$3:$D$200, "=" &amp; M$1) + COUNTIFS(rutas!$C$3:$C$200, "=" &amp; M$1, rutas!$D$3:$D$200, "=" &amp; $A64)&gt; 0, 1, 0)</f>
        <v>0</v>
      </c>
      <c r="N64" s="24">
        <f> IF(COUNTIFS(rutas!$C$3:$C$200, "=" &amp; $A64, rutas!$D$3:$D$200, "=" &amp; N$1) + COUNTIFS(rutas!$C$3:$C$200, "=" &amp; N$1, rutas!$D$3:$D$200, "=" &amp; $A64)&gt; 0, 1, 0)</f>
        <v>0</v>
      </c>
      <c r="O64" s="24">
        <f> IF(COUNTIFS(rutas!$C$3:$C$200, "=" &amp; $A64, rutas!$D$3:$D$200, "=" &amp; O$1) + COUNTIFS(rutas!$C$3:$C$200, "=" &amp; O$1, rutas!$D$3:$D$200, "=" &amp; $A64)&gt; 0, 1, 0)</f>
        <v>0</v>
      </c>
      <c r="P64" s="24">
        <f> IF(COUNTIFS(rutas!$C$3:$C$200, "=" &amp; $A64, rutas!$D$3:$D$200, "=" &amp; P$1) + COUNTIFS(rutas!$C$3:$C$200, "=" &amp; P$1, rutas!$D$3:$D$200, "=" &amp; $A64)&gt; 0, 1, 0)</f>
        <v>0</v>
      </c>
      <c r="Q64" s="24">
        <f> IF(COUNTIFS(rutas!$C$3:$C$200, "=" &amp; $A64, rutas!$D$3:$D$200, "=" &amp; Q$1) + COUNTIFS(rutas!$C$3:$C$200, "=" &amp; Q$1, rutas!$D$3:$D$200, "=" &amp; $A64)&gt; 0, 1, 0)</f>
        <v>0</v>
      </c>
      <c r="R64" s="24">
        <f> IF(COUNTIFS(rutas!$C$3:$C$200, "=" &amp; $A64, rutas!$D$3:$D$200, "=" &amp; R$1) + COUNTIFS(rutas!$C$3:$C$200, "=" &amp; R$1, rutas!$D$3:$D$200, "=" &amp; $A64)&gt; 0, 1, 0)</f>
        <v>0</v>
      </c>
      <c r="S64" s="24">
        <f> IF(COUNTIFS(rutas!$C$3:$C$200, "=" &amp; $A64, rutas!$D$3:$D$200, "=" &amp; S$1) + COUNTIFS(rutas!$C$3:$C$200, "=" &amp; S$1, rutas!$D$3:$D$200, "=" &amp; $A64)&gt; 0, 1, 0)</f>
        <v>0</v>
      </c>
      <c r="T64" s="24">
        <f> IF(COUNTIFS(rutas!$C$3:$C$200, "=" &amp; $A64, rutas!$D$3:$D$200, "=" &amp; T$1) + COUNTIFS(rutas!$C$3:$C$200, "=" &amp; T$1, rutas!$D$3:$D$200, "=" &amp; $A64)&gt; 0, 1, 0)</f>
        <v>0</v>
      </c>
      <c r="U64" s="24">
        <f> IF(COUNTIFS(rutas!$C$3:$C$200, "=" &amp; $A64, rutas!$D$3:$D$200, "=" &amp; U$1) + COUNTIFS(rutas!$C$3:$C$200, "=" &amp; U$1, rutas!$D$3:$D$200, "=" &amp; $A64)&gt; 0, 1, 0)</f>
        <v>0</v>
      </c>
      <c r="V64" s="24">
        <f> IF(COUNTIFS(rutas!$C$3:$C$200, "=" &amp; $A64, rutas!$D$3:$D$200, "=" &amp; V$1) + COUNTIFS(rutas!$C$3:$C$200, "=" &amp; V$1, rutas!$D$3:$D$200, "=" &amp; $A64)&gt; 0, 1, 0)</f>
        <v>0</v>
      </c>
      <c r="W64" s="24">
        <f> IF(COUNTIFS(rutas!$C$3:$C$200, "=" &amp; $A64, rutas!$D$3:$D$200, "=" &amp; W$1) + COUNTIFS(rutas!$C$3:$C$200, "=" &amp; W$1, rutas!$D$3:$D$200, "=" &amp; $A64)&gt; 0, 1, 0)</f>
        <v>0</v>
      </c>
      <c r="X64" s="24">
        <f> IF(COUNTIFS(rutas!$C$3:$C$200, "=" &amp; $A64, rutas!$D$3:$D$200, "=" &amp; X$1) + COUNTIFS(rutas!$C$3:$C$200, "=" &amp; X$1, rutas!$D$3:$D$200, "=" &amp; $A64)&gt; 0, 1, 0)</f>
        <v>0</v>
      </c>
      <c r="Y64" s="24">
        <f> IF(COUNTIFS(rutas!$C$3:$C$200, "=" &amp; $A64, rutas!$D$3:$D$200, "=" &amp; Y$1) + COUNTIFS(rutas!$C$3:$C$200, "=" &amp; Y$1, rutas!$D$3:$D$200, "=" &amp; $A64)&gt; 0, 1, 0)</f>
        <v>0</v>
      </c>
      <c r="Z64" s="24">
        <f> IF(COUNTIFS(rutas!$C$3:$C$200, "=" &amp; $A64, rutas!$D$3:$D$200, "=" &amp; Z$1) + COUNTIFS(rutas!$C$3:$C$200, "=" &amp; Z$1, rutas!$D$3:$D$200, "=" &amp; $A64)&gt; 0, 1, 0)</f>
        <v>0</v>
      </c>
      <c r="AA64" s="24">
        <f> IF(COUNTIFS(rutas!$C$3:$C$200, "=" &amp; $A64, rutas!$D$3:$D$200, "=" &amp; AA$1) + COUNTIFS(rutas!$C$3:$C$200, "=" &amp; AA$1, rutas!$D$3:$D$200, "=" &amp; $A64)&gt; 0, 1, 0)</f>
        <v>0</v>
      </c>
      <c r="AB64" s="24">
        <f> IF(COUNTIFS(rutas!$C$3:$C$200, "=" &amp; $A64, rutas!$D$3:$D$200, "=" &amp; AB$1) + COUNTIFS(rutas!$C$3:$C$200, "=" &amp; AB$1, rutas!$D$3:$D$200, "=" &amp; $A64)&gt; 0, 1, 0)</f>
        <v>0</v>
      </c>
      <c r="AC64" s="24">
        <f> IF(COUNTIFS(rutas!$C$3:$C$200, "=" &amp; $A64, rutas!$D$3:$D$200, "=" &amp; AC$1) + COUNTIFS(rutas!$C$3:$C$200, "=" &amp; AC$1, rutas!$D$3:$D$200, "=" &amp; $A64)&gt; 0, 1, 0)</f>
        <v>0</v>
      </c>
      <c r="AD64" s="24">
        <f> IF(COUNTIFS(rutas!$C$3:$C$200, "=" &amp; $A64, rutas!$D$3:$D$200, "=" &amp; AD$1) + COUNTIFS(rutas!$C$3:$C$200, "=" &amp; AD$1, rutas!$D$3:$D$200, "=" &amp; $A64)&gt; 0, 1, 0)</f>
        <v>0</v>
      </c>
      <c r="AE64" s="24">
        <f> IF(COUNTIFS(rutas!$C$3:$C$200, "=" &amp; $A64, rutas!$D$3:$D$200, "=" &amp; AE$1) + COUNTIFS(rutas!$C$3:$C$200, "=" &amp; AE$1, rutas!$D$3:$D$200, "=" &amp; $A64)&gt; 0, 1, 0)</f>
        <v>0</v>
      </c>
      <c r="AF64" s="24">
        <f> IF(COUNTIFS(rutas!$C$3:$C$200, "=" &amp; $A64, rutas!$D$3:$D$200, "=" &amp; AF$1) + COUNTIFS(rutas!$C$3:$C$200, "=" &amp; AF$1, rutas!$D$3:$D$200, "=" &amp; $A64)&gt; 0, 1, 0)</f>
        <v>0</v>
      </c>
      <c r="AG64" s="24">
        <f> IF(COUNTIFS(rutas!$C$3:$C$200, "=" &amp; $A64, rutas!$D$3:$D$200, "=" &amp; AG$1) + COUNTIFS(rutas!$C$3:$C$200, "=" &amp; AG$1, rutas!$D$3:$D$200, "=" &amp; $A64)&gt; 0, 1, 0)</f>
        <v>0</v>
      </c>
      <c r="AH64" s="24">
        <f> IF(COUNTIFS(rutas!$C$3:$C$200, "=" &amp; $A64, rutas!$D$3:$D$200, "=" &amp; AH$1) + COUNTIFS(rutas!$C$3:$C$200, "=" &amp; AH$1, rutas!$D$3:$D$200, "=" &amp; $A64)&gt; 0, 1, 0)</f>
        <v>1</v>
      </c>
      <c r="AI64" s="24">
        <f> IF(COUNTIFS(rutas!$C$3:$C$200, "=" &amp; $A64, rutas!$D$3:$D$200, "=" &amp; AI$1) + COUNTIFS(rutas!$C$3:$C$200, "=" &amp; AI$1, rutas!$D$3:$D$200, "=" &amp; $A64)&gt; 0, 1, 0)</f>
        <v>0</v>
      </c>
      <c r="AJ64" s="24">
        <f> IF(COUNTIFS(rutas!$C$3:$C$200, "=" &amp; $A64, rutas!$D$3:$D$200, "=" &amp; AJ$1) + COUNTIFS(rutas!$C$3:$C$200, "=" &amp; AJ$1, rutas!$D$3:$D$200, "=" &amp; $A64)&gt; 0, 1, 0)</f>
        <v>0</v>
      </c>
      <c r="AK64" s="24">
        <f> IF(COUNTIFS(rutas!$C$3:$C$200, "=" &amp; $A64, rutas!$D$3:$D$200, "=" &amp; AK$1) + COUNTIFS(rutas!$C$3:$C$200, "=" &amp; AK$1, rutas!$D$3:$D$200, "=" &amp; $A64)&gt; 0, 1, 0)</f>
        <v>0</v>
      </c>
      <c r="AL64" s="24">
        <f> IF(COUNTIFS(rutas!$C$3:$C$200, "=" &amp; $A64, rutas!$D$3:$D$200, "=" &amp; AL$1) + COUNTIFS(rutas!$C$3:$C$200, "=" &amp; AL$1, rutas!$D$3:$D$200, "=" &amp; $A64)&gt; 0, 1, 0)</f>
        <v>0</v>
      </c>
      <c r="AM64" s="24">
        <f> IF(COUNTIFS(rutas!$C$3:$C$200, "=" &amp; $A64, rutas!$D$3:$D$200, "=" &amp; AM$1) + COUNTIFS(rutas!$C$3:$C$200, "=" &amp; AM$1, rutas!$D$3:$D$200, "=" &amp; $A64)&gt; 0, 1, 0)</f>
        <v>0</v>
      </c>
      <c r="AN64" s="24">
        <f> IF(COUNTIFS(rutas!$C$3:$C$200, "=" &amp; $A64, rutas!$D$3:$D$200, "=" &amp; AN$1) + COUNTIFS(rutas!$C$3:$C$200, "=" &amp; AN$1, rutas!$D$3:$D$200, "=" &amp; $A64)&gt; 0, 1, 0)</f>
        <v>0</v>
      </c>
      <c r="AO64" s="24">
        <f> IF(COUNTIFS(rutas!$C$3:$C$200, "=" &amp; $A64, rutas!$D$3:$D$200, "=" &amp; AO$1) + COUNTIFS(rutas!$C$3:$C$200, "=" &amp; AO$1, rutas!$D$3:$D$200, "=" &amp; $A64)&gt; 0, 1, 0)</f>
        <v>0</v>
      </c>
      <c r="AP64" s="24">
        <f> IF(COUNTIFS(rutas!$C$3:$C$200, "=" &amp; $A64, rutas!$D$3:$D$200, "=" &amp; AP$1) + COUNTIFS(rutas!$C$3:$C$200, "=" &amp; AP$1, rutas!$D$3:$D$200, "=" &amp; $A64)&gt; 0, 1, 0)</f>
        <v>0</v>
      </c>
      <c r="AQ64" s="24">
        <f> IF(COUNTIFS(rutas!$C$3:$C$200, "=" &amp; $A64, rutas!$D$3:$D$200, "=" &amp; AQ$1) + COUNTIFS(rutas!$C$3:$C$200, "=" &amp; AQ$1, rutas!$D$3:$D$200, "=" &amp; $A64)&gt; 0, 1, 0)</f>
        <v>0</v>
      </c>
      <c r="AR64" s="24">
        <f> IF(COUNTIFS(rutas!$C$3:$C$200, "=" &amp; $A64, rutas!$D$3:$D$200, "=" &amp; AR$1) + COUNTIFS(rutas!$C$3:$C$200, "=" &amp; AR$1, rutas!$D$3:$D$200, "=" &amp; $A64)&gt; 0, 1, 0)</f>
        <v>0</v>
      </c>
      <c r="AS64" s="24">
        <f> IF(COUNTIFS(rutas!$C$3:$C$200, "=" &amp; $A64, rutas!$D$3:$D$200, "=" &amp; AS$1) + COUNTIFS(rutas!$C$3:$C$200, "=" &amp; AS$1, rutas!$D$3:$D$200, "=" &amp; $A64)&gt; 0, 1, 0)</f>
        <v>0</v>
      </c>
      <c r="AT64" s="24">
        <f> IF(COUNTIFS(rutas!$C$3:$C$200, "=" &amp; $A64, rutas!$D$3:$D$200, "=" &amp; AT$1) + COUNTIFS(rutas!$C$3:$C$200, "=" &amp; AT$1, rutas!$D$3:$D$200, "=" &amp; $A64)&gt; 0, 1, 0)</f>
        <v>0</v>
      </c>
      <c r="AU64" s="24">
        <f> IF(COUNTIFS(rutas!$C$3:$C$200, "=" &amp; $A64, rutas!$D$3:$D$200, "=" &amp; AU$1) + COUNTIFS(rutas!$C$3:$C$200, "=" &amp; AU$1, rutas!$D$3:$D$200, "=" &amp; $A64)&gt; 0, 1, 0)</f>
        <v>0</v>
      </c>
      <c r="AV64" s="24">
        <f> IF(COUNTIFS(rutas!$C$3:$C$200, "=" &amp; $A64, rutas!$D$3:$D$200, "=" &amp; AV$1) + COUNTIFS(rutas!$C$3:$C$200, "=" &amp; AV$1, rutas!$D$3:$D$200, "=" &amp; $A64)&gt; 0, 1, 0)</f>
        <v>0</v>
      </c>
      <c r="AW64" s="24">
        <f> IF(COUNTIFS(rutas!$C$3:$C$200, "=" &amp; $A64, rutas!$D$3:$D$200, "=" &amp; AW$1) + COUNTIFS(rutas!$C$3:$C$200, "=" &amp; AW$1, rutas!$D$3:$D$200, "=" &amp; $A64)&gt; 0, 1, 0)</f>
        <v>0</v>
      </c>
      <c r="AX64" s="24">
        <f> IF(COUNTIFS(rutas!$C$3:$C$200, "=" &amp; $A64, rutas!$D$3:$D$200, "=" &amp; AX$1) + COUNTIFS(rutas!$C$3:$C$200, "=" &amp; AX$1, rutas!$D$3:$D$200, "=" &amp; $A64)&gt; 0, 1, 0)</f>
        <v>0</v>
      </c>
      <c r="AY64" s="24">
        <f> IF(COUNTIFS(rutas!$C$3:$C$200, "=" &amp; $A64, rutas!$D$3:$D$200, "=" &amp; AY$1) + COUNTIFS(rutas!$C$3:$C$200, "=" &amp; AY$1, rutas!$D$3:$D$200, "=" &amp; $A64)&gt; 0, 1, 0)</f>
        <v>0</v>
      </c>
      <c r="AZ64" s="24">
        <f> IF(COUNTIFS(rutas!$C$3:$C$200, "=" &amp; $A64, rutas!$D$3:$D$200, "=" &amp; AZ$1) + COUNTIFS(rutas!$C$3:$C$200, "=" &amp; AZ$1, rutas!$D$3:$D$200, "=" &amp; $A64)&gt; 0, 1, 0)</f>
        <v>0</v>
      </c>
      <c r="BA64" s="24">
        <f> IF(COUNTIFS(rutas!$C$3:$C$200, "=" &amp; $A64, rutas!$D$3:$D$200, "=" &amp; BA$1) + COUNTIFS(rutas!$C$3:$C$200, "=" &amp; BA$1, rutas!$D$3:$D$200, "=" &amp; $A64)&gt; 0, 1, 0)</f>
        <v>1</v>
      </c>
      <c r="BB64" s="24">
        <f> IF(COUNTIFS(rutas!$C$3:$C$200, "=" &amp; $A64, rutas!$D$3:$D$200, "=" &amp; BB$1) + COUNTIFS(rutas!$C$3:$C$200, "=" &amp; BB$1, rutas!$D$3:$D$200, "=" &amp; $A64)&gt; 0, 1, 0)</f>
        <v>0</v>
      </c>
      <c r="BC64" s="24">
        <f> IF(COUNTIFS(rutas!$C$3:$C$200, "=" &amp; $A64, rutas!$D$3:$D$200, "=" &amp; BC$1) + COUNTIFS(rutas!$C$3:$C$200, "=" &amp; BC$1, rutas!$D$3:$D$200, "=" &amp; $A64)&gt; 0, 1, 0)</f>
        <v>0</v>
      </c>
      <c r="BD64" s="24">
        <f> IF(COUNTIFS(rutas!$C$3:$C$200, "=" &amp; $A64, rutas!$D$3:$D$200, "=" &amp; BD$1) + COUNTIFS(rutas!$C$3:$C$200, "=" &amp; BD$1, rutas!$D$3:$D$200, "=" &amp; $A64)&gt; 0, 1, 0)</f>
        <v>0</v>
      </c>
      <c r="BE64" s="24">
        <f> IF(COUNTIFS(rutas!$C$3:$C$200, "=" &amp; $A64, rutas!$D$3:$D$200, "=" &amp; BE$1) + COUNTIFS(rutas!$C$3:$C$200, "=" &amp; BE$1, rutas!$D$3:$D$200, "=" &amp; $A64)&gt; 0, 1, 0)</f>
        <v>0</v>
      </c>
      <c r="BF64" s="24">
        <f> IF(COUNTIFS(rutas!$C$3:$C$200, "=" &amp; $A64, rutas!$D$3:$D$200, "=" &amp; BF$1) + COUNTIFS(rutas!$C$3:$C$200, "=" &amp; BF$1, rutas!$D$3:$D$200, "=" &amp; $A64)&gt; 0, 1, 0)</f>
        <v>0</v>
      </c>
      <c r="BG64" s="24">
        <f> IF(COUNTIFS(rutas!$C$3:$C$200, "=" &amp; $A64, rutas!$D$3:$D$200, "=" &amp; BG$1) + COUNTIFS(rutas!$C$3:$C$200, "=" &amp; BG$1, rutas!$D$3:$D$200, "=" &amp; $A64)&gt; 0, 1, 0)</f>
        <v>0</v>
      </c>
      <c r="BH64" s="24">
        <f> IF(COUNTIFS(rutas!$C$3:$C$200, "=" &amp; $A64, rutas!$D$3:$D$200, "=" &amp; BH$1) + COUNTIFS(rutas!$C$3:$C$200, "=" &amp; BH$1, rutas!$D$3:$D$200, "=" &amp; $A64)&gt; 0, 1, 0)</f>
        <v>0</v>
      </c>
      <c r="BI64" s="24">
        <f> IF(COUNTIFS(rutas!$C$3:$C$200, "=" &amp; $A64, rutas!$D$3:$D$200, "=" &amp; BI$1) + COUNTIFS(rutas!$C$3:$C$200, "=" &amp; BI$1, rutas!$D$3:$D$200, "=" &amp; $A64)&gt; 0, 1, 0)</f>
        <v>0</v>
      </c>
      <c r="BJ64" s="24">
        <f> IF(COUNTIFS(rutas!$C$3:$C$200, "=" &amp; $A64, rutas!$D$3:$D$200, "=" &amp; BJ$1) + COUNTIFS(rutas!$C$3:$C$200, "=" &amp; BJ$1, rutas!$D$3:$D$200, "=" &amp; $A64)&gt; 0, 1, 0)</f>
        <v>0</v>
      </c>
      <c r="BK64" s="24">
        <f> IF(COUNTIFS(rutas!$C$3:$C$200, "=" &amp; $A64, rutas!$D$3:$D$200, "=" &amp; BK$1) + COUNTIFS(rutas!$C$3:$C$200, "=" &amp; BK$1, rutas!$D$3:$D$200, "=" &amp; $A64)&gt; 0, 1, 0)</f>
        <v>0</v>
      </c>
      <c r="BL64" s="24">
        <f> IF(COUNTIFS(rutas!$C$3:$C$200, "=" &amp; $A64, rutas!$D$3:$D$200, "=" &amp; BL$1) + COUNTIFS(rutas!$C$3:$C$200, "=" &amp; BL$1, rutas!$D$3:$D$200, "=" &amp; $A64)&gt; 0, 1, 0)</f>
        <v>0</v>
      </c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</row>
  </sheetData>
  <conditionalFormatting sqref="B2:BL64">
    <cfRule type="cellIs" dxfId="0" priority="1" operator="greaterThan">
      <formula>0</formula>
    </cfRule>
  </conditionalFormatting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64" width="3.0"/>
  </cols>
  <sheetData>
    <row r="1">
      <c r="A1" s="23"/>
      <c r="B1" s="14" t="s">
        <v>4</v>
      </c>
      <c r="C1" s="15" t="s">
        <v>6</v>
      </c>
      <c r="D1" s="16" t="s">
        <v>7</v>
      </c>
      <c r="E1" s="16" t="s">
        <v>8</v>
      </c>
      <c r="F1" s="16" t="s">
        <v>9</v>
      </c>
      <c r="G1" s="18" t="s">
        <v>10</v>
      </c>
      <c r="H1" s="18" t="s">
        <v>11</v>
      </c>
      <c r="I1" s="18" t="s">
        <v>12</v>
      </c>
      <c r="J1" s="18" t="s">
        <v>13</v>
      </c>
      <c r="K1" s="18" t="s">
        <v>14</v>
      </c>
      <c r="L1" s="18" t="s">
        <v>15</v>
      </c>
      <c r="M1" s="18" t="s">
        <v>16</v>
      </c>
      <c r="N1" s="18" t="s">
        <v>17</v>
      </c>
      <c r="O1" s="18" t="s">
        <v>18</v>
      </c>
      <c r="P1" s="18" t="s">
        <v>19</v>
      </c>
      <c r="Q1" s="19" t="s">
        <v>20</v>
      </c>
      <c r="R1" s="19" t="s">
        <v>21</v>
      </c>
      <c r="S1" s="19" t="s">
        <v>22</v>
      </c>
      <c r="T1" s="19" t="s">
        <v>23</v>
      </c>
      <c r="U1" s="19" t="s">
        <v>24</v>
      </c>
      <c r="V1" s="19" t="s">
        <v>25</v>
      </c>
      <c r="W1" s="19" t="s">
        <v>26</v>
      </c>
      <c r="X1" s="19" t="s">
        <v>27</v>
      </c>
      <c r="Y1" s="19" t="s">
        <v>28</v>
      </c>
      <c r="Z1" s="19" t="s">
        <v>29</v>
      </c>
      <c r="AA1" s="19" t="s">
        <v>30</v>
      </c>
      <c r="AB1" s="19" t="s">
        <v>31</v>
      </c>
      <c r="AC1" s="19" t="s">
        <v>32</v>
      </c>
      <c r="AD1" s="19" t="s">
        <v>33</v>
      </c>
      <c r="AE1" s="19" t="s">
        <v>34</v>
      </c>
      <c r="AF1" s="20" t="s">
        <v>35</v>
      </c>
      <c r="AG1" s="21" t="s">
        <v>36</v>
      </c>
      <c r="AH1" s="21" t="s">
        <v>37</v>
      </c>
      <c r="AI1" s="21" t="s">
        <v>38</v>
      </c>
      <c r="AJ1" s="21" t="s">
        <v>39</v>
      </c>
      <c r="AK1" s="21" t="s">
        <v>40</v>
      </c>
      <c r="AL1" s="21" t="s">
        <v>41</v>
      </c>
      <c r="AM1" s="21" t="s">
        <v>42</v>
      </c>
      <c r="AN1" s="21" t="s">
        <v>43</v>
      </c>
      <c r="AO1" s="21" t="s">
        <v>44</v>
      </c>
      <c r="AP1" s="21" t="s">
        <v>45</v>
      </c>
      <c r="AQ1" s="21" t="s">
        <v>46</v>
      </c>
      <c r="AR1" s="21" t="s">
        <v>47</v>
      </c>
      <c r="AS1" s="21" t="s">
        <v>48</v>
      </c>
      <c r="AT1" s="21" t="s">
        <v>49</v>
      </c>
      <c r="AU1" s="21" t="s">
        <v>50</v>
      </c>
      <c r="AV1" s="21" t="s">
        <v>51</v>
      </c>
      <c r="AW1" s="21" t="s">
        <v>52</v>
      </c>
      <c r="AX1" s="21" t="s">
        <v>53</v>
      </c>
      <c r="AY1" s="22" t="s">
        <v>54</v>
      </c>
      <c r="AZ1" s="21" t="s">
        <v>55</v>
      </c>
      <c r="BA1" s="21" t="s">
        <v>56</v>
      </c>
      <c r="BB1" s="21" t="s">
        <v>57</v>
      </c>
      <c r="BC1" s="21" t="s">
        <v>58</v>
      </c>
      <c r="BD1" s="21" t="s">
        <v>59</v>
      </c>
      <c r="BE1" s="21" t="s">
        <v>60</v>
      </c>
      <c r="BF1" s="21" t="s">
        <v>61</v>
      </c>
      <c r="BG1" s="21" t="s">
        <v>62</v>
      </c>
      <c r="BH1" s="21" t="s">
        <v>63</v>
      </c>
      <c r="BI1" s="21" t="s">
        <v>64</v>
      </c>
      <c r="BJ1" s="21" t="s">
        <v>65</v>
      </c>
      <c r="BK1" s="21" t="s">
        <v>66</v>
      </c>
      <c r="BL1" s="21" t="s">
        <v>67</v>
      </c>
    </row>
    <row r="2">
      <c r="A2" s="14" t="s">
        <v>4</v>
      </c>
      <c r="B2" s="24">
        <f> IF(COUNTIFS(rutas_seguras!$C$3:$C$200, "=" &amp; $A2, rutas_seguras!$D$3:$D$200, "=" &amp; B$1) + COUNTIFS(rutas_seguras!$C$3:$C$200, "=" &amp; B$1, rutas_seguras!$D$3:$D$200, "=" &amp; $A2)&gt; 0, 1, 0)</f>
        <v>0</v>
      </c>
      <c r="C2" s="24">
        <f> IF(COUNTIFS(rutas_seguras!$C$3:$C$200, "=" &amp; $A2, rutas_seguras!$D$3:$D$200, "=" &amp; C$1) + COUNTIFS(rutas_seguras!$C$3:$C$200, "=" &amp; C$1, rutas_seguras!$D$3:$D$200, "=" &amp; $A2)&gt; 0, 1, 0)</f>
        <v>1</v>
      </c>
      <c r="D2" s="24">
        <f> IF(COUNTIFS(rutas_seguras!$C$3:$C$200, "=" &amp; $A2, rutas_seguras!$D$3:$D$200, "=" &amp; D$1) + COUNTIFS(rutas_seguras!$C$3:$C$200, "=" &amp; D$1, rutas_seguras!$D$3:$D$200, "=" &amp; $A2)&gt; 0, 1, 0)</f>
        <v>0</v>
      </c>
      <c r="E2" s="24">
        <f> IF(COUNTIFS(rutas_seguras!$C$3:$C$200, "=" &amp; $A2, rutas_seguras!$D$3:$D$200, "=" &amp; E$1) + COUNTIFS(rutas_seguras!$C$3:$C$200, "=" &amp; E$1, rutas_seguras!$D$3:$D$200, "=" &amp; $A2)&gt; 0, 1, 0)</f>
        <v>0</v>
      </c>
      <c r="F2" s="24">
        <f> IF(COUNTIFS(rutas_seguras!$C$3:$C$200, "=" &amp; $A2, rutas_seguras!$D$3:$D$200, "=" &amp; F$1) + COUNTIFS(rutas_seguras!$C$3:$C$200, "=" &amp; F$1, rutas_seguras!$D$3:$D$200, "=" &amp; $A2)&gt; 0, 1, 0)</f>
        <v>0</v>
      </c>
      <c r="G2" s="24">
        <f> IF(COUNTIFS(rutas_seguras!$C$3:$C$200, "=" &amp; $A2, rutas_seguras!$D$3:$D$200, "=" &amp; G$1) + COUNTIFS(rutas_seguras!$C$3:$C$200, "=" &amp; G$1, rutas_seguras!$D$3:$D$200, "=" &amp; $A2)&gt; 0, 1, 0)</f>
        <v>0</v>
      </c>
      <c r="H2" s="24">
        <f> IF(COUNTIFS(rutas_seguras!$C$3:$C$200, "=" &amp; $A2, rutas_seguras!$D$3:$D$200, "=" &amp; H$1) + COUNTIFS(rutas_seguras!$C$3:$C$200, "=" &amp; H$1, rutas_seguras!$D$3:$D$200, "=" &amp; $A2)&gt; 0, 1, 0)</f>
        <v>0</v>
      </c>
      <c r="I2" s="24">
        <f> IF(COUNTIFS(rutas_seguras!$C$3:$C$200, "=" &amp; $A2, rutas_seguras!$D$3:$D$200, "=" &amp; I$1) + COUNTIFS(rutas_seguras!$C$3:$C$200, "=" &amp; I$1, rutas_seguras!$D$3:$D$200, "=" &amp; $A2)&gt; 0, 1, 0)</f>
        <v>0</v>
      </c>
      <c r="J2" s="24">
        <f> IF(COUNTIFS(rutas_seguras!$C$3:$C$200, "=" &amp; $A2, rutas_seguras!$D$3:$D$200, "=" &amp; J$1) + COUNTIFS(rutas_seguras!$C$3:$C$200, "=" &amp; J$1, rutas_seguras!$D$3:$D$200, "=" &amp; $A2)&gt; 0, 1, 0)</f>
        <v>0</v>
      </c>
      <c r="K2" s="24">
        <f> IF(COUNTIFS(rutas_seguras!$C$3:$C$200, "=" &amp; $A2, rutas_seguras!$D$3:$D$200, "=" &amp; K$1) + COUNTIFS(rutas_seguras!$C$3:$C$200, "=" &amp; K$1, rutas_seguras!$D$3:$D$200, "=" &amp; $A2)&gt; 0, 1, 0)</f>
        <v>0</v>
      </c>
      <c r="L2" s="24">
        <f> IF(COUNTIFS(rutas_seguras!$C$3:$C$200, "=" &amp; $A2, rutas_seguras!$D$3:$D$200, "=" &amp; L$1) + COUNTIFS(rutas_seguras!$C$3:$C$200, "=" &amp; L$1, rutas_seguras!$D$3:$D$200, "=" &amp; $A2)&gt; 0, 1, 0)</f>
        <v>0</v>
      </c>
      <c r="M2" s="24">
        <f> IF(COUNTIFS(rutas_seguras!$C$3:$C$200, "=" &amp; $A2, rutas_seguras!$D$3:$D$200, "=" &amp; M$1) + COUNTIFS(rutas_seguras!$C$3:$C$200, "=" &amp; M$1, rutas_seguras!$D$3:$D$200, "=" &amp; $A2)&gt; 0, 1, 0)</f>
        <v>0</v>
      </c>
      <c r="N2" s="24">
        <f> IF(COUNTIFS(rutas_seguras!$C$3:$C$200, "=" &amp; $A2, rutas_seguras!$D$3:$D$200, "=" &amp; N$1) + COUNTIFS(rutas_seguras!$C$3:$C$200, "=" &amp; N$1, rutas_seguras!$D$3:$D$200, "=" &amp; $A2)&gt; 0, 1, 0)</f>
        <v>0</v>
      </c>
      <c r="O2" s="24">
        <f> IF(COUNTIFS(rutas_seguras!$C$3:$C$200, "=" &amp; $A2, rutas_seguras!$D$3:$D$200, "=" &amp; O$1) + COUNTIFS(rutas_seguras!$C$3:$C$200, "=" &amp; O$1, rutas_seguras!$D$3:$D$200, "=" &amp; $A2)&gt; 0, 1, 0)</f>
        <v>0</v>
      </c>
      <c r="P2" s="24">
        <f> IF(COUNTIFS(rutas_seguras!$C$3:$C$200, "=" &amp; $A2, rutas_seguras!$D$3:$D$200, "=" &amp; P$1) + COUNTIFS(rutas_seguras!$C$3:$C$200, "=" &amp; P$1, rutas_seguras!$D$3:$D$200, "=" &amp; $A2)&gt; 0, 1, 0)</f>
        <v>0</v>
      </c>
      <c r="Q2" s="24">
        <f> IF(COUNTIFS(rutas_seguras!$C$3:$C$200, "=" &amp; $A2, rutas_seguras!$D$3:$D$200, "=" &amp; Q$1) + COUNTIFS(rutas_seguras!$C$3:$C$200, "=" &amp; Q$1, rutas_seguras!$D$3:$D$200, "=" &amp; $A2)&gt; 0, 1, 0)</f>
        <v>0</v>
      </c>
      <c r="R2" s="24">
        <f> IF(COUNTIFS(rutas_seguras!$C$3:$C$200, "=" &amp; $A2, rutas_seguras!$D$3:$D$200, "=" &amp; R$1) + COUNTIFS(rutas_seguras!$C$3:$C$200, "=" &amp; R$1, rutas_seguras!$D$3:$D$200, "=" &amp; $A2)&gt; 0, 1, 0)</f>
        <v>0</v>
      </c>
      <c r="S2" s="24">
        <f> IF(COUNTIFS(rutas_seguras!$C$3:$C$200, "=" &amp; $A2, rutas_seguras!$D$3:$D$200, "=" &amp; S$1) + COUNTIFS(rutas_seguras!$C$3:$C$200, "=" &amp; S$1, rutas_seguras!$D$3:$D$200, "=" &amp; $A2)&gt; 0, 1, 0)</f>
        <v>0</v>
      </c>
      <c r="T2" s="24">
        <f> IF(COUNTIFS(rutas_seguras!$C$3:$C$200, "=" &amp; $A2, rutas_seguras!$D$3:$D$200, "=" &amp; T$1) + COUNTIFS(rutas_seguras!$C$3:$C$200, "=" &amp; T$1, rutas_seguras!$D$3:$D$200, "=" &amp; $A2)&gt; 0, 1, 0)</f>
        <v>0</v>
      </c>
      <c r="U2" s="24">
        <f> IF(COUNTIFS(rutas_seguras!$C$3:$C$200, "=" &amp; $A2, rutas_seguras!$D$3:$D$200, "=" &amp; U$1) + COUNTIFS(rutas_seguras!$C$3:$C$200, "=" &amp; U$1, rutas_seguras!$D$3:$D$200, "=" &amp; $A2)&gt; 0, 1, 0)</f>
        <v>0</v>
      </c>
      <c r="V2" s="24">
        <f> IF(COUNTIFS(rutas_seguras!$C$3:$C$200, "=" &amp; $A2, rutas_seguras!$D$3:$D$200, "=" &amp; V$1) + COUNTIFS(rutas_seguras!$C$3:$C$200, "=" &amp; V$1, rutas_seguras!$D$3:$D$200, "=" &amp; $A2)&gt; 0, 1, 0)</f>
        <v>0</v>
      </c>
      <c r="W2" s="24">
        <f> IF(COUNTIFS(rutas_seguras!$C$3:$C$200, "=" &amp; $A2, rutas_seguras!$D$3:$D$200, "=" &amp; W$1) + COUNTIFS(rutas_seguras!$C$3:$C$200, "=" &amp; W$1, rutas_seguras!$D$3:$D$200, "=" &amp; $A2)&gt; 0, 1, 0)</f>
        <v>0</v>
      </c>
      <c r="X2" s="24">
        <f> IF(COUNTIFS(rutas_seguras!$C$3:$C$200, "=" &amp; $A2, rutas_seguras!$D$3:$D$200, "=" &amp; X$1) + COUNTIFS(rutas_seguras!$C$3:$C$200, "=" &amp; X$1, rutas_seguras!$D$3:$D$200, "=" &amp; $A2)&gt; 0, 1, 0)</f>
        <v>0</v>
      </c>
      <c r="Y2" s="24">
        <f> IF(COUNTIFS(rutas_seguras!$C$3:$C$200, "=" &amp; $A2, rutas_seguras!$D$3:$D$200, "=" &amp; Y$1) + COUNTIFS(rutas_seguras!$C$3:$C$200, "=" &amp; Y$1, rutas_seguras!$D$3:$D$200, "=" &amp; $A2)&gt; 0, 1, 0)</f>
        <v>0</v>
      </c>
      <c r="Z2" s="24">
        <f> IF(COUNTIFS(rutas_seguras!$C$3:$C$200, "=" &amp; $A2, rutas_seguras!$D$3:$D$200, "=" &amp; Z$1) + COUNTIFS(rutas_seguras!$C$3:$C$200, "=" &amp; Z$1, rutas_seguras!$D$3:$D$200, "=" &amp; $A2)&gt; 0, 1, 0)</f>
        <v>0</v>
      </c>
      <c r="AA2" s="24">
        <f> IF(COUNTIFS(rutas_seguras!$C$3:$C$200, "=" &amp; $A2, rutas_seguras!$D$3:$D$200, "=" &amp; AA$1) + COUNTIFS(rutas_seguras!$C$3:$C$200, "=" &amp; AA$1, rutas_seguras!$D$3:$D$200, "=" &amp; $A2)&gt; 0, 1, 0)</f>
        <v>0</v>
      </c>
      <c r="AB2" s="24">
        <f> IF(COUNTIFS(rutas_seguras!$C$3:$C$200, "=" &amp; $A2, rutas_seguras!$D$3:$D$200, "=" &amp; AB$1) + COUNTIFS(rutas_seguras!$C$3:$C$200, "=" &amp; AB$1, rutas_seguras!$D$3:$D$200, "=" &amp; $A2)&gt; 0, 1, 0)</f>
        <v>0</v>
      </c>
      <c r="AC2" s="24">
        <f> IF(COUNTIFS(rutas_seguras!$C$3:$C$200, "=" &amp; $A2, rutas_seguras!$D$3:$D$200, "=" &amp; AC$1) + COUNTIFS(rutas_seguras!$C$3:$C$200, "=" &amp; AC$1, rutas_seguras!$D$3:$D$200, "=" &amp; $A2)&gt; 0, 1, 0)</f>
        <v>0</v>
      </c>
      <c r="AD2" s="24">
        <f> IF(COUNTIFS(rutas_seguras!$C$3:$C$200, "=" &amp; $A2, rutas_seguras!$D$3:$D$200, "=" &amp; AD$1) + COUNTIFS(rutas_seguras!$C$3:$C$200, "=" &amp; AD$1, rutas_seguras!$D$3:$D$200, "=" &amp; $A2)&gt; 0, 1, 0)</f>
        <v>0</v>
      </c>
      <c r="AE2" s="24">
        <f> IF(COUNTIFS(rutas_seguras!$C$3:$C$200, "=" &amp; $A2, rutas_seguras!$D$3:$D$200, "=" &amp; AE$1) + COUNTIFS(rutas_seguras!$C$3:$C$200, "=" &amp; AE$1, rutas_seguras!$D$3:$D$200, "=" &amp; $A2)&gt; 0, 1, 0)</f>
        <v>0</v>
      </c>
      <c r="AF2" s="24">
        <f> IF(COUNTIFS(rutas_seguras!$C$3:$C$200, "=" &amp; $A2, rutas_seguras!$D$3:$D$200, "=" &amp; AF$1) + COUNTIFS(rutas_seguras!$C$3:$C$200, "=" &amp; AF$1, rutas_seguras!$D$3:$D$200, "=" &amp; $A2)&gt; 0, 1, 0)</f>
        <v>0</v>
      </c>
      <c r="AG2" s="24">
        <f> IF(COUNTIFS(rutas_seguras!$C$3:$C$200, "=" &amp; $A2, rutas_seguras!$D$3:$D$200, "=" &amp; AG$1) + COUNTIFS(rutas_seguras!$C$3:$C$200, "=" &amp; AG$1, rutas_seguras!$D$3:$D$200, "=" &amp; $A2)&gt; 0, 1, 0)</f>
        <v>0</v>
      </c>
      <c r="AH2" s="24">
        <f> IF(COUNTIFS(rutas_seguras!$C$3:$C$200, "=" &amp; $A2, rutas_seguras!$D$3:$D$200, "=" &amp; AH$1) + COUNTIFS(rutas_seguras!$C$3:$C$200, "=" &amp; AH$1, rutas_seguras!$D$3:$D$200, "=" &amp; $A2)&gt; 0, 1, 0)</f>
        <v>0</v>
      </c>
      <c r="AI2" s="24">
        <f> IF(COUNTIFS(rutas_seguras!$C$3:$C$200, "=" &amp; $A2, rutas_seguras!$D$3:$D$200, "=" &amp; AI$1) + COUNTIFS(rutas_seguras!$C$3:$C$200, "=" &amp; AI$1, rutas_seguras!$D$3:$D$200, "=" &amp; $A2)&gt; 0, 1, 0)</f>
        <v>0</v>
      </c>
      <c r="AJ2" s="24">
        <f> IF(COUNTIFS(rutas_seguras!$C$3:$C$200, "=" &amp; $A2, rutas_seguras!$D$3:$D$200, "=" &amp; AJ$1) + COUNTIFS(rutas_seguras!$C$3:$C$200, "=" &amp; AJ$1, rutas_seguras!$D$3:$D$200, "=" &amp; $A2)&gt; 0, 1, 0)</f>
        <v>0</v>
      </c>
      <c r="AK2" s="24">
        <f> IF(COUNTIFS(rutas_seguras!$C$3:$C$200, "=" &amp; $A2, rutas_seguras!$D$3:$D$200, "=" &amp; AK$1) + COUNTIFS(rutas_seguras!$C$3:$C$200, "=" &amp; AK$1, rutas_seguras!$D$3:$D$200, "=" &amp; $A2)&gt; 0, 1, 0)</f>
        <v>0</v>
      </c>
      <c r="AL2" s="24">
        <f> IF(COUNTIFS(rutas_seguras!$C$3:$C$200, "=" &amp; $A2, rutas_seguras!$D$3:$D$200, "=" &amp; AL$1) + COUNTIFS(rutas_seguras!$C$3:$C$200, "=" &amp; AL$1, rutas_seguras!$D$3:$D$200, "=" &amp; $A2)&gt; 0, 1, 0)</f>
        <v>0</v>
      </c>
      <c r="AM2" s="24">
        <f> IF(COUNTIFS(rutas_seguras!$C$3:$C$200, "=" &amp; $A2, rutas_seguras!$D$3:$D$200, "=" &amp; AM$1) + COUNTIFS(rutas_seguras!$C$3:$C$200, "=" &amp; AM$1, rutas_seguras!$D$3:$D$200, "=" &amp; $A2)&gt; 0, 1, 0)</f>
        <v>0</v>
      </c>
      <c r="AN2" s="24">
        <f> IF(COUNTIFS(rutas_seguras!$C$3:$C$200, "=" &amp; $A2, rutas_seguras!$D$3:$D$200, "=" &amp; AN$1) + COUNTIFS(rutas_seguras!$C$3:$C$200, "=" &amp; AN$1, rutas_seguras!$D$3:$D$200, "=" &amp; $A2)&gt; 0, 1, 0)</f>
        <v>0</v>
      </c>
      <c r="AO2" s="24">
        <f> IF(COUNTIFS(rutas_seguras!$C$3:$C$200, "=" &amp; $A2, rutas_seguras!$D$3:$D$200, "=" &amp; AO$1) + COUNTIFS(rutas_seguras!$C$3:$C$200, "=" &amp; AO$1, rutas_seguras!$D$3:$D$200, "=" &amp; $A2)&gt; 0, 1, 0)</f>
        <v>0</v>
      </c>
      <c r="AP2" s="24">
        <f> IF(COUNTIFS(rutas_seguras!$C$3:$C$200, "=" &amp; $A2, rutas_seguras!$D$3:$D$200, "=" &amp; AP$1) + COUNTIFS(rutas_seguras!$C$3:$C$200, "=" &amp; AP$1, rutas_seguras!$D$3:$D$200, "=" &amp; $A2)&gt; 0, 1, 0)</f>
        <v>0</v>
      </c>
      <c r="AQ2" s="24">
        <f> IF(COUNTIFS(rutas_seguras!$C$3:$C$200, "=" &amp; $A2, rutas_seguras!$D$3:$D$200, "=" &amp; AQ$1) + COUNTIFS(rutas_seguras!$C$3:$C$200, "=" &amp; AQ$1, rutas_seguras!$D$3:$D$200, "=" &amp; $A2)&gt; 0, 1, 0)</f>
        <v>0</v>
      </c>
      <c r="AR2" s="24">
        <f> IF(COUNTIFS(rutas_seguras!$C$3:$C$200, "=" &amp; $A2, rutas_seguras!$D$3:$D$200, "=" &amp; AR$1) + COUNTIFS(rutas_seguras!$C$3:$C$200, "=" &amp; AR$1, rutas_seguras!$D$3:$D$200, "=" &amp; $A2)&gt; 0, 1, 0)</f>
        <v>0</v>
      </c>
      <c r="AS2" s="24">
        <f> IF(COUNTIFS(rutas_seguras!$C$3:$C$200, "=" &amp; $A2, rutas_seguras!$D$3:$D$200, "=" &amp; AS$1) + COUNTIFS(rutas_seguras!$C$3:$C$200, "=" &amp; AS$1, rutas_seguras!$D$3:$D$200, "=" &amp; $A2)&gt; 0, 1, 0)</f>
        <v>0</v>
      </c>
      <c r="AT2" s="24">
        <f> IF(COUNTIFS(rutas_seguras!$C$3:$C$200, "=" &amp; $A2, rutas_seguras!$D$3:$D$200, "=" &amp; AT$1) + COUNTIFS(rutas_seguras!$C$3:$C$200, "=" &amp; AT$1, rutas_seguras!$D$3:$D$200, "=" &amp; $A2)&gt; 0, 1, 0)</f>
        <v>0</v>
      </c>
      <c r="AU2" s="24">
        <f> IF(COUNTIFS(rutas_seguras!$C$3:$C$200, "=" &amp; $A2, rutas_seguras!$D$3:$D$200, "=" &amp; AU$1) + COUNTIFS(rutas_seguras!$C$3:$C$200, "=" &amp; AU$1, rutas_seguras!$D$3:$D$200, "=" &amp; $A2)&gt; 0, 1, 0)</f>
        <v>0</v>
      </c>
      <c r="AV2" s="24">
        <f> IF(COUNTIFS(rutas_seguras!$C$3:$C$200, "=" &amp; $A2, rutas_seguras!$D$3:$D$200, "=" &amp; AV$1) + COUNTIFS(rutas_seguras!$C$3:$C$200, "=" &amp; AV$1, rutas_seguras!$D$3:$D$200, "=" &amp; $A2)&gt; 0, 1, 0)</f>
        <v>0</v>
      </c>
      <c r="AW2" s="24">
        <f> IF(COUNTIFS(rutas_seguras!$C$3:$C$200, "=" &amp; $A2, rutas_seguras!$D$3:$D$200, "=" &amp; AW$1) + COUNTIFS(rutas_seguras!$C$3:$C$200, "=" &amp; AW$1, rutas_seguras!$D$3:$D$200, "=" &amp; $A2)&gt; 0, 1, 0)</f>
        <v>0</v>
      </c>
      <c r="AX2" s="24">
        <f> IF(COUNTIFS(rutas_seguras!$C$3:$C$200, "=" &amp; $A2, rutas_seguras!$D$3:$D$200, "=" &amp; AX$1) + COUNTIFS(rutas_seguras!$C$3:$C$200, "=" &amp; AX$1, rutas_seguras!$D$3:$D$200, "=" &amp; $A2)&gt; 0, 1, 0)</f>
        <v>0</v>
      </c>
      <c r="AY2" s="24">
        <f> IF(COUNTIFS(rutas_seguras!$C$3:$C$200, "=" &amp; $A2, rutas_seguras!$D$3:$D$200, "=" &amp; AY$1) + COUNTIFS(rutas_seguras!$C$3:$C$200, "=" &amp; AY$1, rutas_seguras!$D$3:$D$200, "=" &amp; $A2)&gt; 0, 1, 0)</f>
        <v>0</v>
      </c>
      <c r="AZ2" s="24">
        <f> IF(COUNTIFS(rutas_seguras!$C$3:$C$200, "=" &amp; $A2, rutas_seguras!$D$3:$D$200, "=" &amp; AZ$1) + COUNTIFS(rutas_seguras!$C$3:$C$200, "=" &amp; AZ$1, rutas_seguras!$D$3:$D$200, "=" &amp; $A2)&gt; 0, 1, 0)</f>
        <v>0</v>
      </c>
      <c r="BA2" s="24">
        <f> IF(COUNTIFS(rutas_seguras!$C$3:$C$200, "=" &amp; $A2, rutas_seguras!$D$3:$D$200, "=" &amp; BA$1) + COUNTIFS(rutas_seguras!$C$3:$C$200, "=" &amp; BA$1, rutas_seguras!$D$3:$D$200, "=" &amp; $A2)&gt; 0, 1, 0)</f>
        <v>0</v>
      </c>
      <c r="BB2" s="24">
        <f> IF(COUNTIFS(rutas_seguras!$C$3:$C$200, "=" &amp; $A2, rutas_seguras!$D$3:$D$200, "=" &amp; BB$1) + COUNTIFS(rutas_seguras!$C$3:$C$200, "=" &amp; BB$1, rutas_seguras!$D$3:$D$200, "=" &amp; $A2)&gt; 0, 1, 0)</f>
        <v>0</v>
      </c>
      <c r="BC2" s="24">
        <f> IF(COUNTIFS(rutas_seguras!$C$3:$C$200, "=" &amp; $A2, rutas_seguras!$D$3:$D$200, "=" &amp; BC$1) + COUNTIFS(rutas_seguras!$C$3:$C$200, "=" &amp; BC$1, rutas_seguras!$D$3:$D$200, "=" &amp; $A2)&gt; 0, 1, 0)</f>
        <v>0</v>
      </c>
      <c r="BD2" s="24">
        <f> IF(COUNTIFS(rutas_seguras!$C$3:$C$200, "=" &amp; $A2, rutas_seguras!$D$3:$D$200, "=" &amp; BD$1) + COUNTIFS(rutas_seguras!$C$3:$C$200, "=" &amp; BD$1, rutas_seguras!$D$3:$D$200, "=" &amp; $A2)&gt; 0, 1, 0)</f>
        <v>0</v>
      </c>
      <c r="BE2" s="24">
        <f> IF(COUNTIFS(rutas_seguras!$C$3:$C$200, "=" &amp; $A2, rutas_seguras!$D$3:$D$200, "=" &amp; BE$1) + COUNTIFS(rutas_seguras!$C$3:$C$200, "=" &amp; BE$1, rutas_seguras!$D$3:$D$200, "=" &amp; $A2)&gt; 0, 1, 0)</f>
        <v>0</v>
      </c>
      <c r="BF2" s="24">
        <f> IF(COUNTIFS(rutas_seguras!$C$3:$C$200, "=" &amp; $A2, rutas_seguras!$D$3:$D$200, "=" &amp; BF$1) + COUNTIFS(rutas_seguras!$C$3:$C$200, "=" &amp; BF$1, rutas_seguras!$D$3:$D$200, "=" &amp; $A2)&gt; 0, 1, 0)</f>
        <v>0</v>
      </c>
      <c r="BG2" s="24">
        <f> IF(COUNTIFS(rutas_seguras!$C$3:$C$200, "=" &amp; $A2, rutas_seguras!$D$3:$D$200, "=" &amp; BG$1) + COUNTIFS(rutas_seguras!$C$3:$C$200, "=" &amp; BG$1, rutas_seguras!$D$3:$D$200, "=" &amp; $A2)&gt; 0, 1, 0)</f>
        <v>0</v>
      </c>
      <c r="BH2" s="24">
        <f> IF(COUNTIFS(rutas_seguras!$C$3:$C$200, "=" &amp; $A2, rutas_seguras!$D$3:$D$200, "=" &amp; BH$1) + COUNTIFS(rutas_seguras!$C$3:$C$200, "=" &amp; BH$1, rutas_seguras!$D$3:$D$200, "=" &amp; $A2)&gt; 0, 1, 0)</f>
        <v>0</v>
      </c>
      <c r="BI2" s="24">
        <f> IF(COUNTIFS(rutas_seguras!$C$3:$C$200, "=" &amp; $A2, rutas_seguras!$D$3:$D$200, "=" &amp; BI$1) + COUNTIFS(rutas_seguras!$C$3:$C$200, "=" &amp; BI$1, rutas_seguras!$D$3:$D$200, "=" &amp; $A2)&gt; 0, 1, 0)</f>
        <v>0</v>
      </c>
      <c r="BJ2" s="24">
        <f> IF(COUNTIFS(rutas_seguras!$C$3:$C$200, "=" &amp; $A2, rutas_seguras!$D$3:$D$200, "=" &amp; BJ$1) + COUNTIFS(rutas_seguras!$C$3:$C$200, "=" &amp; BJ$1, rutas_seguras!$D$3:$D$200, "=" &amp; $A2)&gt; 0, 1, 0)</f>
        <v>0</v>
      </c>
      <c r="BK2" s="24">
        <f> IF(COUNTIFS(rutas_seguras!$C$3:$C$200, "=" &amp; $A2, rutas_seguras!$D$3:$D$200, "=" &amp; BK$1) + COUNTIFS(rutas_seguras!$C$3:$C$200, "=" &amp; BK$1, rutas_seguras!$D$3:$D$200, "=" &amp; $A2)&gt; 0, 1, 0)</f>
        <v>0</v>
      </c>
      <c r="BL2" s="24">
        <f> IF(COUNTIFS(rutas_seguras!$C$3:$C$200, "=" &amp; $A2, rutas_seguras!$D$3:$D$200, "=" &amp; BL$1) + COUNTIFS(rutas_seguras!$C$3:$C$200, "=" &amp; BL$1, rutas_seguras!$D$3:$D$200, "=" &amp; $A2)&gt; 0, 1, 0)</f>
        <v>0</v>
      </c>
    </row>
    <row r="3">
      <c r="A3" s="15" t="s">
        <v>6</v>
      </c>
      <c r="B3" s="24">
        <f> IF(COUNTIFS(rutas_seguras!$C$3:$C$200, "=" &amp; $A3, rutas_seguras!$D$3:$D$200, "=" &amp; B$1) + COUNTIFS(rutas_seguras!$C$3:$C$200, "=" &amp; B$1, rutas_seguras!$D$3:$D$200, "=" &amp; $A3)&gt; 0, 1, 0)</f>
        <v>1</v>
      </c>
      <c r="C3" s="24">
        <f> IF(COUNTIFS(rutas_seguras!$C$3:$C$200, "=" &amp; $A3, rutas_seguras!$D$3:$D$200, "=" &amp; C$1) + COUNTIFS(rutas_seguras!$C$3:$C$200, "=" &amp; C$1, rutas_seguras!$D$3:$D$200, "=" &amp; $A3)&gt; 0, 1, 0)</f>
        <v>0</v>
      </c>
      <c r="D3" s="24">
        <f> IF(COUNTIFS(rutas_seguras!$C$3:$C$200, "=" &amp; $A3, rutas_seguras!$D$3:$D$200, "=" &amp; D$1) + COUNTIFS(rutas_seguras!$C$3:$C$200, "=" &amp; D$1, rutas_seguras!$D$3:$D$200, "=" &amp; $A3)&gt; 0, 1, 0)</f>
        <v>0</v>
      </c>
      <c r="E3" s="24">
        <f> IF(COUNTIFS(rutas_seguras!$C$3:$C$200, "=" &amp; $A3, rutas_seguras!$D$3:$D$200, "=" &amp; E$1) + COUNTIFS(rutas_seguras!$C$3:$C$200, "=" &amp; E$1, rutas_seguras!$D$3:$D$200, "=" &amp; $A3)&gt; 0, 1, 0)</f>
        <v>0</v>
      </c>
      <c r="F3" s="24">
        <f> IF(COUNTIFS(rutas_seguras!$C$3:$C$200, "=" &amp; $A3, rutas_seguras!$D$3:$D$200, "=" &amp; F$1) + COUNTIFS(rutas_seguras!$C$3:$C$200, "=" &amp; F$1, rutas_seguras!$D$3:$D$200, "=" &amp; $A3)&gt; 0, 1, 0)</f>
        <v>0</v>
      </c>
      <c r="G3" s="24">
        <f> IF(COUNTIFS(rutas_seguras!$C$3:$C$200, "=" &amp; $A3, rutas_seguras!$D$3:$D$200, "=" &amp; G$1) + COUNTIFS(rutas_seguras!$C$3:$C$200, "=" &amp; G$1, rutas_seguras!$D$3:$D$200, "=" &amp; $A3)&gt; 0, 1, 0)</f>
        <v>0</v>
      </c>
      <c r="H3" s="24">
        <f> IF(COUNTIFS(rutas_seguras!$C$3:$C$200, "=" &amp; $A3, rutas_seguras!$D$3:$D$200, "=" &amp; H$1) + COUNTIFS(rutas_seguras!$C$3:$C$200, "=" &amp; H$1, rutas_seguras!$D$3:$D$200, "=" &amp; $A3)&gt; 0, 1, 0)</f>
        <v>0</v>
      </c>
      <c r="I3" s="24">
        <f> IF(COUNTIFS(rutas_seguras!$C$3:$C$200, "=" &amp; $A3, rutas_seguras!$D$3:$D$200, "=" &amp; I$1) + COUNTIFS(rutas_seguras!$C$3:$C$200, "=" &amp; I$1, rutas_seguras!$D$3:$D$200, "=" &amp; $A3)&gt; 0, 1, 0)</f>
        <v>0</v>
      </c>
      <c r="J3" s="24">
        <f> IF(COUNTIFS(rutas_seguras!$C$3:$C$200, "=" &amp; $A3, rutas_seguras!$D$3:$D$200, "=" &amp; J$1) + COUNTIFS(rutas_seguras!$C$3:$C$200, "=" &amp; J$1, rutas_seguras!$D$3:$D$200, "=" &amp; $A3)&gt; 0, 1, 0)</f>
        <v>0</v>
      </c>
      <c r="K3" s="24">
        <f> IF(COUNTIFS(rutas_seguras!$C$3:$C$200, "=" &amp; $A3, rutas_seguras!$D$3:$D$200, "=" &amp; K$1) + COUNTIFS(rutas_seguras!$C$3:$C$200, "=" &amp; K$1, rutas_seguras!$D$3:$D$200, "=" &amp; $A3)&gt; 0, 1, 0)</f>
        <v>0</v>
      </c>
      <c r="L3" s="24">
        <f> IF(COUNTIFS(rutas_seguras!$C$3:$C$200, "=" &amp; $A3, rutas_seguras!$D$3:$D$200, "=" &amp; L$1) + COUNTIFS(rutas_seguras!$C$3:$C$200, "=" &amp; L$1, rutas_seguras!$D$3:$D$200, "=" &amp; $A3)&gt; 0, 1, 0)</f>
        <v>0</v>
      </c>
      <c r="M3" s="24">
        <f> IF(COUNTIFS(rutas_seguras!$C$3:$C$200, "=" &amp; $A3, rutas_seguras!$D$3:$D$200, "=" &amp; M$1) + COUNTIFS(rutas_seguras!$C$3:$C$200, "=" &amp; M$1, rutas_seguras!$D$3:$D$200, "=" &amp; $A3)&gt; 0, 1, 0)</f>
        <v>0</v>
      </c>
      <c r="N3" s="24">
        <f> IF(COUNTIFS(rutas_seguras!$C$3:$C$200, "=" &amp; $A3, rutas_seguras!$D$3:$D$200, "=" &amp; N$1) + COUNTIFS(rutas_seguras!$C$3:$C$200, "=" &amp; N$1, rutas_seguras!$D$3:$D$200, "=" &amp; $A3)&gt; 0, 1, 0)</f>
        <v>0</v>
      </c>
      <c r="O3" s="24">
        <f> IF(COUNTIFS(rutas_seguras!$C$3:$C$200, "=" &amp; $A3, rutas_seguras!$D$3:$D$200, "=" &amp; O$1) + COUNTIFS(rutas_seguras!$C$3:$C$200, "=" &amp; O$1, rutas_seguras!$D$3:$D$200, "=" &amp; $A3)&gt; 0, 1, 0)</f>
        <v>0</v>
      </c>
      <c r="P3" s="24">
        <f> IF(COUNTIFS(rutas_seguras!$C$3:$C$200, "=" &amp; $A3, rutas_seguras!$D$3:$D$200, "=" &amp; P$1) + COUNTIFS(rutas_seguras!$C$3:$C$200, "=" &amp; P$1, rutas_seguras!$D$3:$D$200, "=" &amp; $A3)&gt; 0, 1, 0)</f>
        <v>0</v>
      </c>
      <c r="Q3" s="24">
        <f> IF(COUNTIFS(rutas_seguras!$C$3:$C$200, "=" &amp; $A3, rutas_seguras!$D$3:$D$200, "=" &amp; Q$1) + COUNTIFS(rutas_seguras!$C$3:$C$200, "=" &amp; Q$1, rutas_seguras!$D$3:$D$200, "=" &amp; $A3)&gt; 0, 1, 0)</f>
        <v>0</v>
      </c>
      <c r="R3" s="24">
        <f> IF(COUNTIFS(rutas_seguras!$C$3:$C$200, "=" &amp; $A3, rutas_seguras!$D$3:$D$200, "=" &amp; R$1) + COUNTIFS(rutas_seguras!$C$3:$C$200, "=" &amp; R$1, rutas_seguras!$D$3:$D$200, "=" &amp; $A3)&gt; 0, 1, 0)</f>
        <v>0</v>
      </c>
      <c r="S3" s="24">
        <f> IF(COUNTIFS(rutas_seguras!$C$3:$C$200, "=" &amp; $A3, rutas_seguras!$D$3:$D$200, "=" &amp; S$1) + COUNTIFS(rutas_seguras!$C$3:$C$200, "=" &amp; S$1, rutas_seguras!$D$3:$D$200, "=" &amp; $A3)&gt; 0, 1, 0)</f>
        <v>0</v>
      </c>
      <c r="T3" s="24">
        <f> IF(COUNTIFS(rutas_seguras!$C$3:$C$200, "=" &amp; $A3, rutas_seguras!$D$3:$D$200, "=" &amp; T$1) + COUNTIFS(rutas_seguras!$C$3:$C$200, "=" &amp; T$1, rutas_seguras!$D$3:$D$200, "=" &amp; $A3)&gt; 0, 1, 0)</f>
        <v>0</v>
      </c>
      <c r="U3" s="24">
        <f> IF(COUNTIFS(rutas_seguras!$C$3:$C$200, "=" &amp; $A3, rutas_seguras!$D$3:$D$200, "=" &amp; U$1) + COUNTIFS(rutas_seguras!$C$3:$C$200, "=" &amp; U$1, rutas_seguras!$D$3:$D$200, "=" &amp; $A3)&gt; 0, 1, 0)</f>
        <v>0</v>
      </c>
      <c r="V3" s="24">
        <f> IF(COUNTIFS(rutas_seguras!$C$3:$C$200, "=" &amp; $A3, rutas_seguras!$D$3:$D$200, "=" &amp; V$1) + COUNTIFS(rutas_seguras!$C$3:$C$200, "=" &amp; V$1, rutas_seguras!$D$3:$D$200, "=" &amp; $A3)&gt; 0, 1, 0)</f>
        <v>0</v>
      </c>
      <c r="W3" s="24">
        <f> IF(COUNTIFS(rutas_seguras!$C$3:$C$200, "=" &amp; $A3, rutas_seguras!$D$3:$D$200, "=" &amp; W$1) + COUNTIFS(rutas_seguras!$C$3:$C$200, "=" &amp; W$1, rutas_seguras!$D$3:$D$200, "=" &amp; $A3)&gt; 0, 1, 0)</f>
        <v>0</v>
      </c>
      <c r="X3" s="24">
        <f> IF(COUNTIFS(rutas_seguras!$C$3:$C$200, "=" &amp; $A3, rutas_seguras!$D$3:$D$200, "=" &amp; X$1) + COUNTIFS(rutas_seguras!$C$3:$C$200, "=" &amp; X$1, rutas_seguras!$D$3:$D$200, "=" &amp; $A3)&gt; 0, 1, 0)</f>
        <v>0</v>
      </c>
      <c r="Y3" s="24">
        <f> IF(COUNTIFS(rutas_seguras!$C$3:$C$200, "=" &amp; $A3, rutas_seguras!$D$3:$D$200, "=" &amp; Y$1) + COUNTIFS(rutas_seguras!$C$3:$C$200, "=" &amp; Y$1, rutas_seguras!$D$3:$D$200, "=" &amp; $A3)&gt; 0, 1, 0)</f>
        <v>0</v>
      </c>
      <c r="Z3" s="24">
        <f> IF(COUNTIFS(rutas_seguras!$C$3:$C$200, "=" &amp; $A3, rutas_seguras!$D$3:$D$200, "=" &amp; Z$1) + COUNTIFS(rutas_seguras!$C$3:$C$200, "=" &amp; Z$1, rutas_seguras!$D$3:$D$200, "=" &amp; $A3)&gt; 0, 1, 0)</f>
        <v>0</v>
      </c>
      <c r="AA3" s="24">
        <f> IF(COUNTIFS(rutas_seguras!$C$3:$C$200, "=" &amp; $A3, rutas_seguras!$D$3:$D$200, "=" &amp; AA$1) + COUNTIFS(rutas_seguras!$C$3:$C$200, "=" &amp; AA$1, rutas_seguras!$D$3:$D$200, "=" &amp; $A3)&gt; 0, 1, 0)</f>
        <v>0</v>
      </c>
      <c r="AB3" s="24">
        <f> IF(COUNTIFS(rutas_seguras!$C$3:$C$200, "=" &amp; $A3, rutas_seguras!$D$3:$D$200, "=" &amp; AB$1) + COUNTIFS(rutas_seguras!$C$3:$C$200, "=" &amp; AB$1, rutas_seguras!$D$3:$D$200, "=" &amp; $A3)&gt; 0, 1, 0)</f>
        <v>0</v>
      </c>
      <c r="AC3" s="24">
        <f> IF(COUNTIFS(rutas_seguras!$C$3:$C$200, "=" &amp; $A3, rutas_seguras!$D$3:$D$200, "=" &amp; AC$1) + COUNTIFS(rutas_seguras!$C$3:$C$200, "=" &amp; AC$1, rutas_seguras!$D$3:$D$200, "=" &amp; $A3)&gt; 0, 1, 0)</f>
        <v>0</v>
      </c>
      <c r="AD3" s="24">
        <f> IF(COUNTIFS(rutas_seguras!$C$3:$C$200, "=" &amp; $A3, rutas_seguras!$D$3:$D$200, "=" &amp; AD$1) + COUNTIFS(rutas_seguras!$C$3:$C$200, "=" &amp; AD$1, rutas_seguras!$D$3:$D$200, "=" &amp; $A3)&gt; 0, 1, 0)</f>
        <v>0</v>
      </c>
      <c r="AE3" s="24">
        <f> IF(COUNTIFS(rutas_seguras!$C$3:$C$200, "=" &amp; $A3, rutas_seguras!$D$3:$D$200, "=" &amp; AE$1) + COUNTIFS(rutas_seguras!$C$3:$C$200, "=" &amp; AE$1, rutas_seguras!$D$3:$D$200, "=" &amp; $A3)&gt; 0, 1, 0)</f>
        <v>0</v>
      </c>
      <c r="AF3" s="24">
        <f> IF(COUNTIFS(rutas_seguras!$C$3:$C$200, "=" &amp; $A3, rutas_seguras!$D$3:$D$200, "=" &amp; AF$1) + COUNTIFS(rutas_seguras!$C$3:$C$200, "=" &amp; AF$1, rutas_seguras!$D$3:$D$200, "=" &amp; $A3)&gt; 0, 1, 0)</f>
        <v>0</v>
      </c>
      <c r="AG3" s="24">
        <f> IF(COUNTIFS(rutas_seguras!$C$3:$C$200, "=" &amp; $A3, rutas_seguras!$D$3:$D$200, "=" &amp; AG$1) + COUNTIFS(rutas_seguras!$C$3:$C$200, "=" &amp; AG$1, rutas_seguras!$D$3:$D$200, "=" &amp; $A3)&gt; 0, 1, 0)</f>
        <v>0</v>
      </c>
      <c r="AH3" s="24">
        <f> IF(COUNTIFS(rutas_seguras!$C$3:$C$200, "=" &amp; $A3, rutas_seguras!$D$3:$D$200, "=" &amp; AH$1) + COUNTIFS(rutas_seguras!$C$3:$C$200, "=" &amp; AH$1, rutas_seguras!$D$3:$D$200, "=" &amp; $A3)&gt; 0, 1, 0)</f>
        <v>1</v>
      </c>
      <c r="AI3" s="24">
        <f> IF(COUNTIFS(rutas_seguras!$C$3:$C$200, "=" &amp; $A3, rutas_seguras!$D$3:$D$200, "=" &amp; AI$1) + COUNTIFS(rutas_seguras!$C$3:$C$200, "=" &amp; AI$1, rutas_seguras!$D$3:$D$200, "=" &amp; $A3)&gt; 0, 1, 0)</f>
        <v>0</v>
      </c>
      <c r="AJ3" s="24">
        <f> IF(COUNTIFS(rutas_seguras!$C$3:$C$200, "=" &amp; $A3, rutas_seguras!$D$3:$D$200, "=" &amp; AJ$1) + COUNTIFS(rutas_seguras!$C$3:$C$200, "=" &amp; AJ$1, rutas_seguras!$D$3:$D$200, "=" &amp; $A3)&gt; 0, 1, 0)</f>
        <v>0</v>
      </c>
      <c r="AK3" s="24">
        <f> IF(COUNTIFS(rutas_seguras!$C$3:$C$200, "=" &amp; $A3, rutas_seguras!$D$3:$D$200, "=" &amp; AK$1) + COUNTIFS(rutas_seguras!$C$3:$C$200, "=" &amp; AK$1, rutas_seguras!$D$3:$D$200, "=" &amp; $A3)&gt; 0, 1, 0)</f>
        <v>0</v>
      </c>
      <c r="AL3" s="24">
        <f> IF(COUNTIFS(rutas_seguras!$C$3:$C$200, "=" &amp; $A3, rutas_seguras!$D$3:$D$200, "=" &amp; AL$1) + COUNTIFS(rutas_seguras!$C$3:$C$200, "=" &amp; AL$1, rutas_seguras!$D$3:$D$200, "=" &amp; $A3)&gt; 0, 1, 0)</f>
        <v>0</v>
      </c>
      <c r="AM3" s="24">
        <f> IF(COUNTIFS(rutas_seguras!$C$3:$C$200, "=" &amp; $A3, rutas_seguras!$D$3:$D$200, "=" &amp; AM$1) + COUNTIFS(rutas_seguras!$C$3:$C$200, "=" &amp; AM$1, rutas_seguras!$D$3:$D$200, "=" &amp; $A3)&gt; 0, 1, 0)</f>
        <v>0</v>
      </c>
      <c r="AN3" s="24">
        <f> IF(COUNTIFS(rutas_seguras!$C$3:$C$200, "=" &amp; $A3, rutas_seguras!$D$3:$D$200, "=" &amp; AN$1) + COUNTIFS(rutas_seguras!$C$3:$C$200, "=" &amp; AN$1, rutas_seguras!$D$3:$D$200, "=" &amp; $A3)&gt; 0, 1, 0)</f>
        <v>0</v>
      </c>
      <c r="AO3" s="24">
        <f> IF(COUNTIFS(rutas_seguras!$C$3:$C$200, "=" &amp; $A3, rutas_seguras!$D$3:$D$200, "=" &amp; AO$1) + COUNTIFS(rutas_seguras!$C$3:$C$200, "=" &amp; AO$1, rutas_seguras!$D$3:$D$200, "=" &amp; $A3)&gt; 0, 1, 0)</f>
        <v>0</v>
      </c>
      <c r="AP3" s="24">
        <f> IF(COUNTIFS(rutas_seguras!$C$3:$C$200, "=" &amp; $A3, rutas_seguras!$D$3:$D$200, "=" &amp; AP$1) + COUNTIFS(rutas_seguras!$C$3:$C$200, "=" &amp; AP$1, rutas_seguras!$D$3:$D$200, "=" &amp; $A3)&gt; 0, 1, 0)</f>
        <v>0</v>
      </c>
      <c r="AQ3" s="24">
        <f> IF(COUNTIFS(rutas_seguras!$C$3:$C$200, "=" &amp; $A3, rutas_seguras!$D$3:$D$200, "=" &amp; AQ$1) + COUNTIFS(rutas_seguras!$C$3:$C$200, "=" &amp; AQ$1, rutas_seguras!$D$3:$D$200, "=" &amp; $A3)&gt; 0, 1, 0)</f>
        <v>0</v>
      </c>
      <c r="AR3" s="24">
        <f> IF(COUNTIFS(rutas_seguras!$C$3:$C$200, "=" &amp; $A3, rutas_seguras!$D$3:$D$200, "=" &amp; AR$1) + COUNTIFS(rutas_seguras!$C$3:$C$200, "=" &amp; AR$1, rutas_seguras!$D$3:$D$200, "=" &amp; $A3)&gt; 0, 1, 0)</f>
        <v>0</v>
      </c>
      <c r="AS3" s="24">
        <f> IF(COUNTIFS(rutas_seguras!$C$3:$C$200, "=" &amp; $A3, rutas_seguras!$D$3:$D$200, "=" &amp; AS$1) + COUNTIFS(rutas_seguras!$C$3:$C$200, "=" &amp; AS$1, rutas_seguras!$D$3:$D$200, "=" &amp; $A3)&gt; 0, 1, 0)</f>
        <v>0</v>
      </c>
      <c r="AT3" s="24">
        <f> IF(COUNTIFS(rutas_seguras!$C$3:$C$200, "=" &amp; $A3, rutas_seguras!$D$3:$D$200, "=" &amp; AT$1) + COUNTIFS(rutas_seguras!$C$3:$C$200, "=" &amp; AT$1, rutas_seguras!$D$3:$D$200, "=" &amp; $A3)&gt; 0, 1, 0)</f>
        <v>0</v>
      </c>
      <c r="AU3" s="24">
        <f> IF(COUNTIFS(rutas_seguras!$C$3:$C$200, "=" &amp; $A3, rutas_seguras!$D$3:$D$200, "=" &amp; AU$1) + COUNTIFS(rutas_seguras!$C$3:$C$200, "=" &amp; AU$1, rutas_seguras!$D$3:$D$200, "=" &amp; $A3)&gt; 0, 1, 0)</f>
        <v>0</v>
      </c>
      <c r="AV3" s="24">
        <f> IF(COUNTIFS(rutas_seguras!$C$3:$C$200, "=" &amp; $A3, rutas_seguras!$D$3:$D$200, "=" &amp; AV$1) + COUNTIFS(rutas_seguras!$C$3:$C$200, "=" &amp; AV$1, rutas_seguras!$D$3:$D$200, "=" &amp; $A3)&gt; 0, 1, 0)</f>
        <v>0</v>
      </c>
      <c r="AW3" s="24">
        <f> IF(COUNTIFS(rutas_seguras!$C$3:$C$200, "=" &amp; $A3, rutas_seguras!$D$3:$D$200, "=" &amp; AW$1) + COUNTIFS(rutas_seguras!$C$3:$C$200, "=" &amp; AW$1, rutas_seguras!$D$3:$D$200, "=" &amp; $A3)&gt; 0, 1, 0)</f>
        <v>0</v>
      </c>
      <c r="AX3" s="24">
        <f> IF(COUNTIFS(rutas_seguras!$C$3:$C$200, "=" &amp; $A3, rutas_seguras!$D$3:$D$200, "=" &amp; AX$1) + COUNTIFS(rutas_seguras!$C$3:$C$200, "=" &amp; AX$1, rutas_seguras!$D$3:$D$200, "=" &amp; $A3)&gt; 0, 1, 0)</f>
        <v>0</v>
      </c>
      <c r="AY3" s="24">
        <f> IF(COUNTIFS(rutas_seguras!$C$3:$C$200, "=" &amp; $A3, rutas_seguras!$D$3:$D$200, "=" &amp; AY$1) + COUNTIFS(rutas_seguras!$C$3:$C$200, "=" &amp; AY$1, rutas_seguras!$D$3:$D$200, "=" &amp; $A3)&gt; 0, 1, 0)</f>
        <v>0</v>
      </c>
      <c r="AZ3" s="24">
        <f> IF(COUNTIFS(rutas_seguras!$C$3:$C$200, "=" &amp; $A3, rutas_seguras!$D$3:$D$200, "=" &amp; AZ$1) + COUNTIFS(rutas_seguras!$C$3:$C$200, "=" &amp; AZ$1, rutas_seguras!$D$3:$D$200, "=" &amp; $A3)&gt; 0, 1, 0)</f>
        <v>0</v>
      </c>
      <c r="BA3" s="24">
        <f> IF(COUNTIFS(rutas_seguras!$C$3:$C$200, "=" &amp; $A3, rutas_seguras!$D$3:$D$200, "=" &amp; BA$1) + COUNTIFS(rutas_seguras!$C$3:$C$200, "=" &amp; BA$1, rutas_seguras!$D$3:$D$200, "=" &amp; $A3)&gt; 0, 1, 0)</f>
        <v>0</v>
      </c>
      <c r="BB3" s="24">
        <f> IF(COUNTIFS(rutas_seguras!$C$3:$C$200, "=" &amp; $A3, rutas_seguras!$D$3:$D$200, "=" &amp; BB$1) + COUNTIFS(rutas_seguras!$C$3:$C$200, "=" &amp; BB$1, rutas_seguras!$D$3:$D$200, "=" &amp; $A3)&gt; 0, 1, 0)</f>
        <v>0</v>
      </c>
      <c r="BC3" s="24">
        <f> IF(COUNTIFS(rutas_seguras!$C$3:$C$200, "=" &amp; $A3, rutas_seguras!$D$3:$D$200, "=" &amp; BC$1) + COUNTIFS(rutas_seguras!$C$3:$C$200, "=" &amp; BC$1, rutas_seguras!$D$3:$D$200, "=" &amp; $A3)&gt; 0, 1, 0)</f>
        <v>0</v>
      </c>
      <c r="BD3" s="24">
        <f> IF(COUNTIFS(rutas_seguras!$C$3:$C$200, "=" &amp; $A3, rutas_seguras!$D$3:$D$200, "=" &amp; BD$1) + COUNTIFS(rutas_seguras!$C$3:$C$200, "=" &amp; BD$1, rutas_seguras!$D$3:$D$200, "=" &amp; $A3)&gt; 0, 1, 0)</f>
        <v>0</v>
      </c>
      <c r="BE3" s="24">
        <f> IF(COUNTIFS(rutas_seguras!$C$3:$C$200, "=" &amp; $A3, rutas_seguras!$D$3:$D$200, "=" &amp; BE$1) + COUNTIFS(rutas_seguras!$C$3:$C$200, "=" &amp; BE$1, rutas_seguras!$D$3:$D$200, "=" &amp; $A3)&gt; 0, 1, 0)</f>
        <v>0</v>
      </c>
      <c r="BF3" s="24">
        <f> IF(COUNTIFS(rutas_seguras!$C$3:$C$200, "=" &amp; $A3, rutas_seguras!$D$3:$D$200, "=" &amp; BF$1) + COUNTIFS(rutas_seguras!$C$3:$C$200, "=" &amp; BF$1, rutas_seguras!$D$3:$D$200, "=" &amp; $A3)&gt; 0, 1, 0)</f>
        <v>0</v>
      </c>
      <c r="BG3" s="24">
        <f> IF(COUNTIFS(rutas_seguras!$C$3:$C$200, "=" &amp; $A3, rutas_seguras!$D$3:$D$200, "=" &amp; BG$1) + COUNTIFS(rutas_seguras!$C$3:$C$200, "=" &amp; BG$1, rutas_seguras!$D$3:$D$200, "=" &amp; $A3)&gt; 0, 1, 0)</f>
        <v>0</v>
      </c>
      <c r="BH3" s="24">
        <f> IF(COUNTIFS(rutas_seguras!$C$3:$C$200, "=" &amp; $A3, rutas_seguras!$D$3:$D$200, "=" &amp; BH$1) + COUNTIFS(rutas_seguras!$C$3:$C$200, "=" &amp; BH$1, rutas_seguras!$D$3:$D$200, "=" &amp; $A3)&gt; 0, 1, 0)</f>
        <v>0</v>
      </c>
      <c r="BI3" s="24">
        <f> IF(COUNTIFS(rutas_seguras!$C$3:$C$200, "=" &amp; $A3, rutas_seguras!$D$3:$D$200, "=" &amp; BI$1) + COUNTIFS(rutas_seguras!$C$3:$C$200, "=" &amp; BI$1, rutas_seguras!$D$3:$D$200, "=" &amp; $A3)&gt; 0, 1, 0)</f>
        <v>0</v>
      </c>
      <c r="BJ3" s="24">
        <f> IF(COUNTIFS(rutas_seguras!$C$3:$C$200, "=" &amp; $A3, rutas_seguras!$D$3:$D$200, "=" &amp; BJ$1) + COUNTIFS(rutas_seguras!$C$3:$C$200, "=" &amp; BJ$1, rutas_seguras!$D$3:$D$200, "=" &amp; $A3)&gt; 0, 1, 0)</f>
        <v>0</v>
      </c>
      <c r="BK3" s="24">
        <f> IF(COUNTIFS(rutas_seguras!$C$3:$C$200, "=" &amp; $A3, rutas_seguras!$D$3:$D$200, "=" &amp; BK$1) + COUNTIFS(rutas_seguras!$C$3:$C$200, "=" &amp; BK$1, rutas_seguras!$D$3:$D$200, "=" &amp; $A3)&gt; 0, 1, 0)</f>
        <v>0</v>
      </c>
      <c r="BL3" s="24">
        <f> IF(COUNTIFS(rutas_seguras!$C$3:$C$200, "=" &amp; $A3, rutas_seguras!$D$3:$D$200, "=" &amp; BL$1) + COUNTIFS(rutas_seguras!$C$3:$C$200, "=" &amp; BL$1, rutas_seguras!$D$3:$D$200, "=" &amp; $A3)&gt; 0, 1, 0)</f>
        <v>0</v>
      </c>
    </row>
    <row r="4">
      <c r="A4" s="16" t="s">
        <v>7</v>
      </c>
      <c r="B4" s="24">
        <f> IF(COUNTIFS(rutas_seguras!$C$3:$C$200, "=" &amp; $A4, rutas_seguras!$D$3:$D$200, "=" &amp; B$1) + COUNTIFS(rutas_seguras!$C$3:$C$200, "=" &amp; B$1, rutas_seguras!$D$3:$D$200, "=" &amp; $A4)&gt; 0, 1, 0)</f>
        <v>0</v>
      </c>
      <c r="C4" s="24">
        <f> IF(COUNTIFS(rutas_seguras!$C$3:$C$200, "=" &amp; $A4, rutas_seguras!$D$3:$D$200, "=" &amp; C$1) + COUNTIFS(rutas_seguras!$C$3:$C$200, "=" &amp; C$1, rutas_seguras!$D$3:$D$200, "=" &amp; $A4)&gt; 0, 1, 0)</f>
        <v>0</v>
      </c>
      <c r="D4" s="24">
        <f> IF(COUNTIFS(rutas_seguras!$C$3:$C$200, "=" &amp; $A4, rutas_seguras!$D$3:$D$200, "=" &amp; D$1) + COUNTIFS(rutas_seguras!$C$3:$C$200, "=" &amp; D$1, rutas_seguras!$D$3:$D$200, "=" &amp; $A4)&gt; 0, 1, 0)</f>
        <v>0</v>
      </c>
      <c r="E4" s="24">
        <f> IF(COUNTIFS(rutas_seguras!$C$3:$C$200, "=" &amp; $A4, rutas_seguras!$D$3:$D$200, "=" &amp; E$1) + COUNTIFS(rutas_seguras!$C$3:$C$200, "=" &amp; E$1, rutas_seguras!$D$3:$D$200, "=" &amp; $A4)&gt; 0, 1, 0)</f>
        <v>0</v>
      </c>
      <c r="F4" s="24">
        <f> IF(COUNTIFS(rutas_seguras!$C$3:$C$200, "=" &amp; $A4, rutas_seguras!$D$3:$D$200, "=" &amp; F$1) + COUNTIFS(rutas_seguras!$C$3:$C$200, "=" &amp; F$1, rutas_seguras!$D$3:$D$200, "=" &amp; $A4)&gt; 0, 1, 0)</f>
        <v>0</v>
      </c>
      <c r="G4" s="24">
        <f> IF(COUNTIFS(rutas_seguras!$C$3:$C$200, "=" &amp; $A4, rutas_seguras!$D$3:$D$200, "=" &amp; G$1) + COUNTIFS(rutas_seguras!$C$3:$C$200, "=" &amp; G$1, rutas_seguras!$D$3:$D$200, "=" &amp; $A4)&gt; 0, 1, 0)</f>
        <v>0</v>
      </c>
      <c r="H4" s="24">
        <f> IF(COUNTIFS(rutas_seguras!$C$3:$C$200, "=" &amp; $A4, rutas_seguras!$D$3:$D$200, "=" &amp; H$1) + COUNTIFS(rutas_seguras!$C$3:$C$200, "=" &amp; H$1, rutas_seguras!$D$3:$D$200, "=" &amp; $A4)&gt; 0, 1, 0)</f>
        <v>0</v>
      </c>
      <c r="I4" s="24">
        <f> IF(COUNTIFS(rutas_seguras!$C$3:$C$200, "=" &amp; $A4, rutas_seguras!$D$3:$D$200, "=" &amp; I$1) + COUNTIFS(rutas_seguras!$C$3:$C$200, "=" &amp; I$1, rutas_seguras!$D$3:$D$200, "=" &amp; $A4)&gt; 0, 1, 0)</f>
        <v>0</v>
      </c>
      <c r="J4" s="24">
        <f> IF(COUNTIFS(rutas_seguras!$C$3:$C$200, "=" &amp; $A4, rutas_seguras!$D$3:$D$200, "=" &amp; J$1) + COUNTIFS(rutas_seguras!$C$3:$C$200, "=" &amp; J$1, rutas_seguras!$D$3:$D$200, "=" &amp; $A4)&gt; 0, 1, 0)</f>
        <v>0</v>
      </c>
      <c r="K4" s="24">
        <f> IF(COUNTIFS(rutas_seguras!$C$3:$C$200, "=" &amp; $A4, rutas_seguras!$D$3:$D$200, "=" &amp; K$1) + COUNTIFS(rutas_seguras!$C$3:$C$200, "=" &amp; K$1, rutas_seguras!$D$3:$D$200, "=" &amp; $A4)&gt; 0, 1, 0)</f>
        <v>0</v>
      </c>
      <c r="L4" s="24">
        <f> IF(COUNTIFS(rutas_seguras!$C$3:$C$200, "=" &amp; $A4, rutas_seguras!$D$3:$D$200, "=" &amp; L$1) + COUNTIFS(rutas_seguras!$C$3:$C$200, "=" &amp; L$1, rutas_seguras!$D$3:$D$200, "=" &amp; $A4)&gt; 0, 1, 0)</f>
        <v>0</v>
      </c>
      <c r="M4" s="24">
        <f> IF(COUNTIFS(rutas_seguras!$C$3:$C$200, "=" &amp; $A4, rutas_seguras!$D$3:$D$200, "=" &amp; M$1) + COUNTIFS(rutas_seguras!$C$3:$C$200, "=" &amp; M$1, rutas_seguras!$D$3:$D$200, "=" &amp; $A4)&gt; 0, 1, 0)</f>
        <v>0</v>
      </c>
      <c r="N4" s="24">
        <f> IF(COUNTIFS(rutas_seguras!$C$3:$C$200, "=" &amp; $A4, rutas_seguras!$D$3:$D$200, "=" &amp; N$1) + COUNTIFS(rutas_seguras!$C$3:$C$200, "=" &amp; N$1, rutas_seguras!$D$3:$D$200, "=" &amp; $A4)&gt; 0, 1, 0)</f>
        <v>0</v>
      </c>
      <c r="O4" s="24">
        <f> IF(COUNTIFS(rutas_seguras!$C$3:$C$200, "=" &amp; $A4, rutas_seguras!$D$3:$D$200, "=" &amp; O$1) + COUNTIFS(rutas_seguras!$C$3:$C$200, "=" &amp; O$1, rutas_seguras!$D$3:$D$200, "=" &amp; $A4)&gt; 0, 1, 0)</f>
        <v>0</v>
      </c>
      <c r="P4" s="24">
        <f> IF(COUNTIFS(rutas_seguras!$C$3:$C$200, "=" &amp; $A4, rutas_seguras!$D$3:$D$200, "=" &amp; P$1) + COUNTIFS(rutas_seguras!$C$3:$C$200, "=" &amp; P$1, rutas_seguras!$D$3:$D$200, "=" &amp; $A4)&gt; 0, 1, 0)</f>
        <v>0</v>
      </c>
      <c r="Q4" s="24">
        <f> IF(COUNTIFS(rutas_seguras!$C$3:$C$200, "=" &amp; $A4, rutas_seguras!$D$3:$D$200, "=" &amp; Q$1) + COUNTIFS(rutas_seguras!$C$3:$C$200, "=" &amp; Q$1, rutas_seguras!$D$3:$D$200, "=" &amp; $A4)&gt; 0, 1, 0)</f>
        <v>0</v>
      </c>
      <c r="R4" s="24">
        <f> IF(COUNTIFS(rutas_seguras!$C$3:$C$200, "=" &amp; $A4, rutas_seguras!$D$3:$D$200, "=" &amp; R$1) + COUNTIFS(rutas_seguras!$C$3:$C$200, "=" &amp; R$1, rutas_seguras!$D$3:$D$200, "=" &amp; $A4)&gt; 0, 1, 0)</f>
        <v>0</v>
      </c>
      <c r="S4" s="24">
        <f> IF(COUNTIFS(rutas_seguras!$C$3:$C$200, "=" &amp; $A4, rutas_seguras!$D$3:$D$200, "=" &amp; S$1) + COUNTIFS(rutas_seguras!$C$3:$C$200, "=" &amp; S$1, rutas_seguras!$D$3:$D$200, "=" &amp; $A4)&gt; 0, 1, 0)</f>
        <v>0</v>
      </c>
      <c r="T4" s="24">
        <f> IF(COUNTIFS(rutas_seguras!$C$3:$C$200, "=" &amp; $A4, rutas_seguras!$D$3:$D$200, "=" &amp; T$1) + COUNTIFS(rutas_seguras!$C$3:$C$200, "=" &amp; T$1, rutas_seguras!$D$3:$D$200, "=" &amp; $A4)&gt; 0, 1, 0)</f>
        <v>0</v>
      </c>
      <c r="U4" s="24">
        <f> IF(COUNTIFS(rutas_seguras!$C$3:$C$200, "=" &amp; $A4, rutas_seguras!$D$3:$D$200, "=" &amp; U$1) + COUNTIFS(rutas_seguras!$C$3:$C$200, "=" &amp; U$1, rutas_seguras!$D$3:$D$200, "=" &amp; $A4)&gt; 0, 1, 0)</f>
        <v>0</v>
      </c>
      <c r="V4" s="24">
        <f> IF(COUNTIFS(rutas_seguras!$C$3:$C$200, "=" &amp; $A4, rutas_seguras!$D$3:$D$200, "=" &amp; V$1) + COUNTIFS(rutas_seguras!$C$3:$C$200, "=" &amp; V$1, rutas_seguras!$D$3:$D$200, "=" &amp; $A4)&gt; 0, 1, 0)</f>
        <v>0</v>
      </c>
      <c r="W4" s="24">
        <f> IF(COUNTIFS(rutas_seguras!$C$3:$C$200, "=" &amp; $A4, rutas_seguras!$D$3:$D$200, "=" &amp; W$1) + COUNTIFS(rutas_seguras!$C$3:$C$200, "=" &amp; W$1, rutas_seguras!$D$3:$D$200, "=" &amp; $A4)&gt; 0, 1, 0)</f>
        <v>0</v>
      </c>
      <c r="X4" s="24">
        <f> IF(COUNTIFS(rutas_seguras!$C$3:$C$200, "=" &amp; $A4, rutas_seguras!$D$3:$D$200, "=" &amp; X$1) + COUNTIFS(rutas_seguras!$C$3:$C$200, "=" &amp; X$1, rutas_seguras!$D$3:$D$200, "=" &amp; $A4)&gt; 0, 1, 0)</f>
        <v>0</v>
      </c>
      <c r="Y4" s="24">
        <f> IF(COUNTIFS(rutas_seguras!$C$3:$C$200, "=" &amp; $A4, rutas_seguras!$D$3:$D$200, "=" &amp; Y$1) + COUNTIFS(rutas_seguras!$C$3:$C$200, "=" &amp; Y$1, rutas_seguras!$D$3:$D$200, "=" &amp; $A4)&gt; 0, 1, 0)</f>
        <v>0</v>
      </c>
      <c r="Z4" s="24">
        <f> IF(COUNTIFS(rutas_seguras!$C$3:$C$200, "=" &amp; $A4, rutas_seguras!$D$3:$D$200, "=" &amp; Z$1) + COUNTIFS(rutas_seguras!$C$3:$C$200, "=" &amp; Z$1, rutas_seguras!$D$3:$D$200, "=" &amp; $A4)&gt; 0, 1, 0)</f>
        <v>0</v>
      </c>
      <c r="AA4" s="24">
        <f> IF(COUNTIFS(rutas_seguras!$C$3:$C$200, "=" &amp; $A4, rutas_seguras!$D$3:$D$200, "=" &amp; AA$1) + COUNTIFS(rutas_seguras!$C$3:$C$200, "=" &amp; AA$1, rutas_seguras!$D$3:$D$200, "=" &amp; $A4)&gt; 0, 1, 0)</f>
        <v>0</v>
      </c>
      <c r="AB4" s="24">
        <f> IF(COUNTIFS(rutas_seguras!$C$3:$C$200, "=" &amp; $A4, rutas_seguras!$D$3:$D$200, "=" &amp; AB$1) + COUNTIFS(rutas_seguras!$C$3:$C$200, "=" &amp; AB$1, rutas_seguras!$D$3:$D$200, "=" &amp; $A4)&gt; 0, 1, 0)</f>
        <v>0</v>
      </c>
      <c r="AC4" s="24">
        <f> IF(COUNTIFS(rutas_seguras!$C$3:$C$200, "=" &amp; $A4, rutas_seguras!$D$3:$D$200, "=" &amp; AC$1) + COUNTIFS(rutas_seguras!$C$3:$C$200, "=" &amp; AC$1, rutas_seguras!$D$3:$D$200, "=" &amp; $A4)&gt; 0, 1, 0)</f>
        <v>0</v>
      </c>
      <c r="AD4" s="24">
        <f> IF(COUNTIFS(rutas_seguras!$C$3:$C$200, "=" &amp; $A4, rutas_seguras!$D$3:$D$200, "=" &amp; AD$1) + COUNTIFS(rutas_seguras!$C$3:$C$200, "=" &amp; AD$1, rutas_seguras!$D$3:$D$200, "=" &amp; $A4)&gt; 0, 1, 0)</f>
        <v>1</v>
      </c>
      <c r="AE4" s="24">
        <f> IF(COUNTIFS(rutas_seguras!$C$3:$C$200, "=" &amp; $A4, rutas_seguras!$D$3:$D$200, "=" &amp; AE$1) + COUNTIFS(rutas_seguras!$C$3:$C$200, "=" &amp; AE$1, rutas_seguras!$D$3:$D$200, "=" &amp; $A4)&gt; 0, 1, 0)</f>
        <v>1</v>
      </c>
      <c r="AF4" s="24">
        <f> IF(COUNTIFS(rutas_seguras!$C$3:$C$200, "=" &amp; $A4, rutas_seguras!$D$3:$D$200, "=" &amp; AF$1) + COUNTIFS(rutas_seguras!$C$3:$C$200, "=" &amp; AF$1, rutas_seguras!$D$3:$D$200, "=" &amp; $A4)&gt; 0, 1, 0)</f>
        <v>0</v>
      </c>
      <c r="AG4" s="24">
        <f> IF(COUNTIFS(rutas_seguras!$C$3:$C$200, "=" &amp; $A4, rutas_seguras!$D$3:$D$200, "=" &amp; AG$1) + COUNTIFS(rutas_seguras!$C$3:$C$200, "=" &amp; AG$1, rutas_seguras!$D$3:$D$200, "=" &amp; $A4)&gt; 0, 1, 0)</f>
        <v>0</v>
      </c>
      <c r="AH4" s="24">
        <f> IF(COUNTIFS(rutas_seguras!$C$3:$C$200, "=" &amp; $A4, rutas_seguras!$D$3:$D$200, "=" &amp; AH$1) + COUNTIFS(rutas_seguras!$C$3:$C$200, "=" &amp; AH$1, rutas_seguras!$D$3:$D$200, "=" &amp; $A4)&gt; 0, 1, 0)</f>
        <v>0</v>
      </c>
      <c r="AI4" s="24">
        <f> IF(COUNTIFS(rutas_seguras!$C$3:$C$200, "=" &amp; $A4, rutas_seguras!$D$3:$D$200, "=" &amp; AI$1) + COUNTIFS(rutas_seguras!$C$3:$C$200, "=" &amp; AI$1, rutas_seguras!$D$3:$D$200, "=" &amp; $A4)&gt; 0, 1, 0)</f>
        <v>0</v>
      </c>
      <c r="AJ4" s="24">
        <f> IF(COUNTIFS(rutas_seguras!$C$3:$C$200, "=" &amp; $A4, rutas_seguras!$D$3:$D$200, "=" &amp; AJ$1) + COUNTIFS(rutas_seguras!$C$3:$C$200, "=" &amp; AJ$1, rutas_seguras!$D$3:$D$200, "=" &amp; $A4)&gt; 0, 1, 0)</f>
        <v>1</v>
      </c>
      <c r="AK4" s="24">
        <f> IF(COUNTIFS(rutas_seguras!$C$3:$C$200, "=" &amp; $A4, rutas_seguras!$D$3:$D$200, "=" &amp; AK$1) + COUNTIFS(rutas_seguras!$C$3:$C$200, "=" &amp; AK$1, rutas_seguras!$D$3:$D$200, "=" &amp; $A4)&gt; 0, 1, 0)</f>
        <v>0</v>
      </c>
      <c r="AL4" s="24">
        <f> IF(COUNTIFS(rutas_seguras!$C$3:$C$200, "=" &amp; $A4, rutas_seguras!$D$3:$D$200, "=" &amp; AL$1) + COUNTIFS(rutas_seguras!$C$3:$C$200, "=" &amp; AL$1, rutas_seguras!$D$3:$D$200, "=" &amp; $A4)&gt; 0, 1, 0)</f>
        <v>0</v>
      </c>
      <c r="AM4" s="24">
        <f> IF(COUNTIFS(rutas_seguras!$C$3:$C$200, "=" &amp; $A4, rutas_seguras!$D$3:$D$200, "=" &amp; AM$1) + COUNTIFS(rutas_seguras!$C$3:$C$200, "=" &amp; AM$1, rutas_seguras!$D$3:$D$200, "=" &amp; $A4)&gt; 0, 1, 0)</f>
        <v>0</v>
      </c>
      <c r="AN4" s="24">
        <f> IF(COUNTIFS(rutas_seguras!$C$3:$C$200, "=" &amp; $A4, rutas_seguras!$D$3:$D$200, "=" &amp; AN$1) + COUNTIFS(rutas_seguras!$C$3:$C$200, "=" &amp; AN$1, rutas_seguras!$D$3:$D$200, "=" &amp; $A4)&gt; 0, 1, 0)</f>
        <v>0</v>
      </c>
      <c r="AO4" s="24">
        <f> IF(COUNTIFS(rutas_seguras!$C$3:$C$200, "=" &amp; $A4, rutas_seguras!$D$3:$D$200, "=" &amp; AO$1) + COUNTIFS(rutas_seguras!$C$3:$C$200, "=" &amp; AO$1, rutas_seguras!$D$3:$D$200, "=" &amp; $A4)&gt; 0, 1, 0)</f>
        <v>0</v>
      </c>
      <c r="AP4" s="24">
        <f> IF(COUNTIFS(rutas_seguras!$C$3:$C$200, "=" &amp; $A4, rutas_seguras!$D$3:$D$200, "=" &amp; AP$1) + COUNTIFS(rutas_seguras!$C$3:$C$200, "=" &amp; AP$1, rutas_seguras!$D$3:$D$200, "=" &amp; $A4)&gt; 0, 1, 0)</f>
        <v>0</v>
      </c>
      <c r="AQ4" s="24">
        <f> IF(COUNTIFS(rutas_seguras!$C$3:$C$200, "=" &amp; $A4, rutas_seguras!$D$3:$D$200, "=" &amp; AQ$1) + COUNTIFS(rutas_seguras!$C$3:$C$200, "=" &amp; AQ$1, rutas_seguras!$D$3:$D$200, "=" &amp; $A4)&gt; 0, 1, 0)</f>
        <v>0</v>
      </c>
      <c r="AR4" s="24">
        <f> IF(COUNTIFS(rutas_seguras!$C$3:$C$200, "=" &amp; $A4, rutas_seguras!$D$3:$D$200, "=" &amp; AR$1) + COUNTIFS(rutas_seguras!$C$3:$C$200, "=" &amp; AR$1, rutas_seguras!$D$3:$D$200, "=" &amp; $A4)&gt; 0, 1, 0)</f>
        <v>0</v>
      </c>
      <c r="AS4" s="24">
        <f> IF(COUNTIFS(rutas_seguras!$C$3:$C$200, "=" &amp; $A4, rutas_seguras!$D$3:$D$200, "=" &amp; AS$1) + COUNTIFS(rutas_seguras!$C$3:$C$200, "=" &amp; AS$1, rutas_seguras!$D$3:$D$200, "=" &amp; $A4)&gt; 0, 1, 0)</f>
        <v>0</v>
      </c>
      <c r="AT4" s="24">
        <f> IF(COUNTIFS(rutas_seguras!$C$3:$C$200, "=" &amp; $A4, rutas_seguras!$D$3:$D$200, "=" &amp; AT$1) + COUNTIFS(rutas_seguras!$C$3:$C$200, "=" &amp; AT$1, rutas_seguras!$D$3:$D$200, "=" &amp; $A4)&gt; 0, 1, 0)</f>
        <v>0</v>
      </c>
      <c r="AU4" s="24">
        <f> IF(COUNTIFS(rutas_seguras!$C$3:$C$200, "=" &amp; $A4, rutas_seguras!$D$3:$D$200, "=" &amp; AU$1) + COUNTIFS(rutas_seguras!$C$3:$C$200, "=" &amp; AU$1, rutas_seguras!$D$3:$D$200, "=" &amp; $A4)&gt; 0, 1, 0)</f>
        <v>0</v>
      </c>
      <c r="AV4" s="24">
        <f> IF(COUNTIFS(rutas_seguras!$C$3:$C$200, "=" &amp; $A4, rutas_seguras!$D$3:$D$200, "=" &amp; AV$1) + COUNTIFS(rutas_seguras!$C$3:$C$200, "=" &amp; AV$1, rutas_seguras!$D$3:$D$200, "=" &amp; $A4)&gt; 0, 1, 0)</f>
        <v>0</v>
      </c>
      <c r="AW4" s="24">
        <f> IF(COUNTIFS(rutas_seguras!$C$3:$C$200, "=" &amp; $A4, rutas_seguras!$D$3:$D$200, "=" &amp; AW$1) + COUNTIFS(rutas_seguras!$C$3:$C$200, "=" &amp; AW$1, rutas_seguras!$D$3:$D$200, "=" &amp; $A4)&gt; 0, 1, 0)</f>
        <v>0</v>
      </c>
      <c r="AX4" s="24">
        <f> IF(COUNTIFS(rutas_seguras!$C$3:$C$200, "=" &amp; $A4, rutas_seguras!$D$3:$D$200, "=" &amp; AX$1) + COUNTIFS(rutas_seguras!$C$3:$C$200, "=" &amp; AX$1, rutas_seguras!$D$3:$D$200, "=" &amp; $A4)&gt; 0, 1, 0)</f>
        <v>0</v>
      </c>
      <c r="AY4" s="24">
        <f> IF(COUNTIFS(rutas_seguras!$C$3:$C$200, "=" &amp; $A4, rutas_seguras!$D$3:$D$200, "=" &amp; AY$1) + COUNTIFS(rutas_seguras!$C$3:$C$200, "=" &amp; AY$1, rutas_seguras!$D$3:$D$200, "=" &amp; $A4)&gt; 0, 1, 0)</f>
        <v>0</v>
      </c>
      <c r="AZ4" s="24">
        <f> IF(COUNTIFS(rutas_seguras!$C$3:$C$200, "=" &amp; $A4, rutas_seguras!$D$3:$D$200, "=" &amp; AZ$1) + COUNTIFS(rutas_seguras!$C$3:$C$200, "=" &amp; AZ$1, rutas_seguras!$D$3:$D$200, "=" &amp; $A4)&gt; 0, 1, 0)</f>
        <v>0</v>
      </c>
      <c r="BA4" s="24">
        <f> IF(COUNTIFS(rutas_seguras!$C$3:$C$200, "=" &amp; $A4, rutas_seguras!$D$3:$D$200, "=" &amp; BA$1) + COUNTIFS(rutas_seguras!$C$3:$C$200, "=" &amp; BA$1, rutas_seguras!$D$3:$D$200, "=" &amp; $A4)&gt; 0, 1, 0)</f>
        <v>0</v>
      </c>
      <c r="BB4" s="24">
        <f> IF(COUNTIFS(rutas_seguras!$C$3:$C$200, "=" &amp; $A4, rutas_seguras!$D$3:$D$200, "=" &amp; BB$1) + COUNTIFS(rutas_seguras!$C$3:$C$200, "=" &amp; BB$1, rutas_seguras!$D$3:$D$200, "=" &amp; $A4)&gt; 0, 1, 0)</f>
        <v>0</v>
      </c>
      <c r="BC4" s="24">
        <f> IF(COUNTIFS(rutas_seguras!$C$3:$C$200, "=" &amp; $A4, rutas_seguras!$D$3:$D$200, "=" &amp; BC$1) + COUNTIFS(rutas_seguras!$C$3:$C$200, "=" &amp; BC$1, rutas_seguras!$D$3:$D$200, "=" &amp; $A4)&gt; 0, 1, 0)</f>
        <v>0</v>
      </c>
      <c r="BD4" s="24">
        <f> IF(COUNTIFS(rutas_seguras!$C$3:$C$200, "=" &amp; $A4, rutas_seguras!$D$3:$D$200, "=" &amp; BD$1) + COUNTIFS(rutas_seguras!$C$3:$C$200, "=" &amp; BD$1, rutas_seguras!$D$3:$D$200, "=" &amp; $A4)&gt; 0, 1, 0)</f>
        <v>0</v>
      </c>
      <c r="BE4" s="24">
        <f> IF(COUNTIFS(rutas_seguras!$C$3:$C$200, "=" &amp; $A4, rutas_seguras!$D$3:$D$200, "=" &amp; BE$1) + COUNTIFS(rutas_seguras!$C$3:$C$200, "=" &amp; BE$1, rutas_seguras!$D$3:$D$200, "=" &amp; $A4)&gt; 0, 1, 0)</f>
        <v>0</v>
      </c>
      <c r="BF4" s="24">
        <f> IF(COUNTIFS(rutas_seguras!$C$3:$C$200, "=" &amp; $A4, rutas_seguras!$D$3:$D$200, "=" &amp; BF$1) + COUNTIFS(rutas_seguras!$C$3:$C$200, "=" &amp; BF$1, rutas_seguras!$D$3:$D$200, "=" &amp; $A4)&gt; 0, 1, 0)</f>
        <v>0</v>
      </c>
      <c r="BG4" s="24">
        <f> IF(COUNTIFS(rutas_seguras!$C$3:$C$200, "=" &amp; $A4, rutas_seguras!$D$3:$D$200, "=" &amp; BG$1) + COUNTIFS(rutas_seguras!$C$3:$C$200, "=" &amp; BG$1, rutas_seguras!$D$3:$D$200, "=" &amp; $A4)&gt; 0, 1, 0)</f>
        <v>0</v>
      </c>
      <c r="BH4" s="24">
        <f> IF(COUNTIFS(rutas_seguras!$C$3:$C$200, "=" &amp; $A4, rutas_seguras!$D$3:$D$200, "=" &amp; BH$1) + COUNTIFS(rutas_seguras!$C$3:$C$200, "=" &amp; BH$1, rutas_seguras!$D$3:$D$200, "=" &amp; $A4)&gt; 0, 1, 0)</f>
        <v>0</v>
      </c>
      <c r="BI4" s="24">
        <f> IF(COUNTIFS(rutas_seguras!$C$3:$C$200, "=" &amp; $A4, rutas_seguras!$D$3:$D$200, "=" &amp; BI$1) + COUNTIFS(rutas_seguras!$C$3:$C$200, "=" &amp; BI$1, rutas_seguras!$D$3:$D$200, "=" &amp; $A4)&gt; 0, 1, 0)</f>
        <v>0</v>
      </c>
      <c r="BJ4" s="24">
        <f> IF(COUNTIFS(rutas_seguras!$C$3:$C$200, "=" &amp; $A4, rutas_seguras!$D$3:$D$200, "=" &amp; BJ$1) + COUNTIFS(rutas_seguras!$C$3:$C$200, "=" &amp; BJ$1, rutas_seguras!$D$3:$D$200, "=" &amp; $A4)&gt; 0, 1, 0)</f>
        <v>0</v>
      </c>
      <c r="BK4" s="24">
        <f> IF(COUNTIFS(rutas_seguras!$C$3:$C$200, "=" &amp; $A4, rutas_seguras!$D$3:$D$200, "=" &amp; BK$1) + COUNTIFS(rutas_seguras!$C$3:$C$200, "=" &amp; BK$1, rutas_seguras!$D$3:$D$200, "=" &amp; $A4)&gt; 0, 1, 0)</f>
        <v>0</v>
      </c>
      <c r="BL4" s="24">
        <f> IF(COUNTIFS(rutas_seguras!$C$3:$C$200, "=" &amp; $A4, rutas_seguras!$D$3:$D$200, "=" &amp; BL$1) + COUNTIFS(rutas_seguras!$C$3:$C$200, "=" &amp; BL$1, rutas_seguras!$D$3:$D$200, "=" &amp; $A4)&gt; 0, 1, 0)</f>
        <v>0</v>
      </c>
    </row>
    <row r="5">
      <c r="A5" s="16" t="s">
        <v>8</v>
      </c>
      <c r="B5" s="24">
        <f> IF(COUNTIFS(rutas_seguras!$C$3:$C$200, "=" &amp; $A5, rutas_seguras!$D$3:$D$200, "=" &amp; B$1) + COUNTIFS(rutas_seguras!$C$3:$C$200, "=" &amp; B$1, rutas_seguras!$D$3:$D$200, "=" &amp; $A5)&gt; 0, 1, 0)</f>
        <v>0</v>
      </c>
      <c r="C5" s="24">
        <f> IF(COUNTIFS(rutas_seguras!$C$3:$C$200, "=" &amp; $A5, rutas_seguras!$D$3:$D$200, "=" &amp; C$1) + COUNTIFS(rutas_seguras!$C$3:$C$200, "=" &amp; C$1, rutas_seguras!$D$3:$D$200, "=" &amp; $A5)&gt; 0, 1, 0)</f>
        <v>0</v>
      </c>
      <c r="D5" s="24">
        <f> IF(COUNTIFS(rutas_seguras!$C$3:$C$200, "=" &amp; $A5, rutas_seguras!$D$3:$D$200, "=" &amp; D$1) + COUNTIFS(rutas_seguras!$C$3:$C$200, "=" &amp; D$1, rutas_seguras!$D$3:$D$200, "=" &amp; $A5)&gt; 0, 1, 0)</f>
        <v>0</v>
      </c>
      <c r="E5" s="24">
        <f> IF(COUNTIFS(rutas_seguras!$C$3:$C$200, "=" &amp; $A5, rutas_seguras!$D$3:$D$200, "=" &amp; E$1) + COUNTIFS(rutas_seguras!$C$3:$C$200, "=" &amp; E$1, rutas_seguras!$D$3:$D$200, "=" &amp; $A5)&gt; 0, 1, 0)</f>
        <v>0</v>
      </c>
      <c r="F5" s="24">
        <f> IF(COUNTIFS(rutas_seguras!$C$3:$C$200, "=" &amp; $A5, rutas_seguras!$D$3:$D$200, "=" &amp; F$1) + COUNTIFS(rutas_seguras!$C$3:$C$200, "=" &amp; F$1, rutas_seguras!$D$3:$D$200, "=" &amp; $A5)&gt; 0, 1, 0)</f>
        <v>0</v>
      </c>
      <c r="G5" s="24">
        <f> IF(COUNTIFS(rutas_seguras!$C$3:$C$200, "=" &amp; $A5, rutas_seguras!$D$3:$D$200, "=" &amp; G$1) + COUNTIFS(rutas_seguras!$C$3:$C$200, "=" &amp; G$1, rutas_seguras!$D$3:$D$200, "=" &amp; $A5)&gt; 0, 1, 0)</f>
        <v>0</v>
      </c>
      <c r="H5" s="24">
        <f> IF(COUNTIFS(rutas_seguras!$C$3:$C$200, "=" &amp; $A5, rutas_seguras!$D$3:$D$200, "=" &amp; H$1) + COUNTIFS(rutas_seguras!$C$3:$C$200, "=" &amp; H$1, rutas_seguras!$D$3:$D$200, "=" &amp; $A5)&gt; 0, 1, 0)</f>
        <v>1</v>
      </c>
      <c r="I5" s="24">
        <f> IF(COUNTIFS(rutas_seguras!$C$3:$C$200, "=" &amp; $A5, rutas_seguras!$D$3:$D$200, "=" &amp; I$1) + COUNTIFS(rutas_seguras!$C$3:$C$200, "=" &amp; I$1, rutas_seguras!$D$3:$D$200, "=" &amp; $A5)&gt; 0, 1, 0)</f>
        <v>0</v>
      </c>
      <c r="J5" s="24">
        <f> IF(COUNTIFS(rutas_seguras!$C$3:$C$200, "=" &amp; $A5, rutas_seguras!$D$3:$D$200, "=" &amp; J$1) + COUNTIFS(rutas_seguras!$C$3:$C$200, "=" &amp; J$1, rutas_seguras!$D$3:$D$200, "=" &amp; $A5)&gt; 0, 1, 0)</f>
        <v>0</v>
      </c>
      <c r="K5" s="24">
        <f> IF(COUNTIFS(rutas_seguras!$C$3:$C$200, "=" &amp; $A5, rutas_seguras!$D$3:$D$200, "=" &amp; K$1) + COUNTIFS(rutas_seguras!$C$3:$C$200, "=" &amp; K$1, rutas_seguras!$D$3:$D$200, "=" &amp; $A5)&gt; 0, 1, 0)</f>
        <v>0</v>
      </c>
      <c r="L5" s="24">
        <f> IF(COUNTIFS(rutas_seguras!$C$3:$C$200, "=" &amp; $A5, rutas_seguras!$D$3:$D$200, "=" &amp; L$1) + COUNTIFS(rutas_seguras!$C$3:$C$200, "=" &amp; L$1, rutas_seguras!$D$3:$D$200, "=" &amp; $A5)&gt; 0, 1, 0)</f>
        <v>0</v>
      </c>
      <c r="M5" s="24">
        <f> IF(COUNTIFS(rutas_seguras!$C$3:$C$200, "=" &amp; $A5, rutas_seguras!$D$3:$D$200, "=" &amp; M$1) + COUNTIFS(rutas_seguras!$C$3:$C$200, "=" &amp; M$1, rutas_seguras!$D$3:$D$200, "=" &amp; $A5)&gt; 0, 1, 0)</f>
        <v>1</v>
      </c>
      <c r="N5" s="24">
        <f> IF(COUNTIFS(rutas_seguras!$C$3:$C$200, "=" &amp; $A5, rutas_seguras!$D$3:$D$200, "=" &amp; N$1) + COUNTIFS(rutas_seguras!$C$3:$C$200, "=" &amp; N$1, rutas_seguras!$D$3:$D$200, "=" &amp; $A5)&gt; 0, 1, 0)</f>
        <v>0</v>
      </c>
      <c r="O5" s="24">
        <f> IF(COUNTIFS(rutas_seguras!$C$3:$C$200, "=" &amp; $A5, rutas_seguras!$D$3:$D$200, "=" &amp; O$1) + COUNTIFS(rutas_seguras!$C$3:$C$200, "=" &amp; O$1, rutas_seguras!$D$3:$D$200, "=" &amp; $A5)&gt; 0, 1, 0)</f>
        <v>0</v>
      </c>
      <c r="P5" s="24">
        <f> IF(COUNTIFS(rutas_seguras!$C$3:$C$200, "=" &amp; $A5, rutas_seguras!$D$3:$D$200, "=" &amp; P$1) + COUNTIFS(rutas_seguras!$C$3:$C$200, "=" &amp; P$1, rutas_seguras!$D$3:$D$200, "=" &amp; $A5)&gt; 0, 1, 0)</f>
        <v>0</v>
      </c>
      <c r="Q5" s="24">
        <f> IF(COUNTIFS(rutas_seguras!$C$3:$C$200, "=" &amp; $A5, rutas_seguras!$D$3:$D$200, "=" &amp; Q$1) + COUNTIFS(rutas_seguras!$C$3:$C$200, "=" &amp; Q$1, rutas_seguras!$D$3:$D$200, "=" &amp; $A5)&gt; 0, 1, 0)</f>
        <v>0</v>
      </c>
      <c r="R5" s="24">
        <f> IF(COUNTIFS(rutas_seguras!$C$3:$C$200, "=" &amp; $A5, rutas_seguras!$D$3:$D$200, "=" &amp; R$1) + COUNTIFS(rutas_seguras!$C$3:$C$200, "=" &amp; R$1, rutas_seguras!$D$3:$D$200, "=" &amp; $A5)&gt; 0, 1, 0)</f>
        <v>0</v>
      </c>
      <c r="S5" s="24">
        <f> IF(COUNTIFS(rutas_seguras!$C$3:$C$200, "=" &amp; $A5, rutas_seguras!$D$3:$D$200, "=" &amp; S$1) + COUNTIFS(rutas_seguras!$C$3:$C$200, "=" &amp; S$1, rutas_seguras!$D$3:$D$200, "=" &amp; $A5)&gt; 0, 1, 0)</f>
        <v>0</v>
      </c>
      <c r="T5" s="24">
        <f> IF(COUNTIFS(rutas_seguras!$C$3:$C$200, "=" &amp; $A5, rutas_seguras!$D$3:$D$200, "=" &amp; T$1) + COUNTIFS(rutas_seguras!$C$3:$C$200, "=" &amp; T$1, rutas_seguras!$D$3:$D$200, "=" &amp; $A5)&gt; 0, 1, 0)</f>
        <v>0</v>
      </c>
      <c r="U5" s="24">
        <f> IF(COUNTIFS(rutas_seguras!$C$3:$C$200, "=" &amp; $A5, rutas_seguras!$D$3:$D$200, "=" &amp; U$1) + COUNTIFS(rutas_seguras!$C$3:$C$200, "=" &amp; U$1, rutas_seguras!$D$3:$D$200, "=" &amp; $A5)&gt; 0, 1, 0)</f>
        <v>0</v>
      </c>
      <c r="V5" s="24">
        <f> IF(COUNTIFS(rutas_seguras!$C$3:$C$200, "=" &amp; $A5, rutas_seguras!$D$3:$D$200, "=" &amp; V$1) + COUNTIFS(rutas_seguras!$C$3:$C$200, "=" &amp; V$1, rutas_seguras!$D$3:$D$200, "=" &amp; $A5)&gt; 0, 1, 0)</f>
        <v>0</v>
      </c>
      <c r="W5" s="24">
        <f> IF(COUNTIFS(rutas_seguras!$C$3:$C$200, "=" &amp; $A5, rutas_seguras!$D$3:$D$200, "=" &amp; W$1) + COUNTIFS(rutas_seguras!$C$3:$C$200, "=" &amp; W$1, rutas_seguras!$D$3:$D$200, "=" &amp; $A5)&gt; 0, 1, 0)</f>
        <v>0</v>
      </c>
      <c r="X5" s="24">
        <f> IF(COUNTIFS(rutas_seguras!$C$3:$C$200, "=" &amp; $A5, rutas_seguras!$D$3:$D$200, "=" &amp; X$1) + COUNTIFS(rutas_seguras!$C$3:$C$200, "=" &amp; X$1, rutas_seguras!$D$3:$D$200, "=" &amp; $A5)&gt; 0, 1, 0)</f>
        <v>0</v>
      </c>
      <c r="Y5" s="24">
        <f> IF(COUNTIFS(rutas_seguras!$C$3:$C$200, "=" &amp; $A5, rutas_seguras!$D$3:$D$200, "=" &amp; Y$1) + COUNTIFS(rutas_seguras!$C$3:$C$200, "=" &amp; Y$1, rutas_seguras!$D$3:$D$200, "=" &amp; $A5)&gt; 0, 1, 0)</f>
        <v>0</v>
      </c>
      <c r="Z5" s="24">
        <f> IF(COUNTIFS(rutas_seguras!$C$3:$C$200, "=" &amp; $A5, rutas_seguras!$D$3:$D$200, "=" &amp; Z$1) + COUNTIFS(rutas_seguras!$C$3:$C$200, "=" &amp; Z$1, rutas_seguras!$D$3:$D$200, "=" &amp; $A5)&gt; 0, 1, 0)</f>
        <v>0</v>
      </c>
      <c r="AA5" s="24">
        <f> IF(COUNTIFS(rutas_seguras!$C$3:$C$200, "=" &amp; $A5, rutas_seguras!$D$3:$D$200, "=" &amp; AA$1) + COUNTIFS(rutas_seguras!$C$3:$C$200, "=" &amp; AA$1, rutas_seguras!$D$3:$D$200, "=" &amp; $A5)&gt; 0, 1, 0)</f>
        <v>0</v>
      </c>
      <c r="AB5" s="24">
        <f> IF(COUNTIFS(rutas_seguras!$C$3:$C$200, "=" &amp; $A5, rutas_seguras!$D$3:$D$200, "=" &amp; AB$1) + COUNTIFS(rutas_seguras!$C$3:$C$200, "=" &amp; AB$1, rutas_seguras!$D$3:$D$200, "=" &amp; $A5)&gt; 0, 1, 0)</f>
        <v>0</v>
      </c>
      <c r="AC5" s="24">
        <f> IF(COUNTIFS(rutas_seguras!$C$3:$C$200, "=" &amp; $A5, rutas_seguras!$D$3:$D$200, "=" &amp; AC$1) + COUNTIFS(rutas_seguras!$C$3:$C$200, "=" &amp; AC$1, rutas_seguras!$D$3:$D$200, "=" &amp; $A5)&gt; 0, 1, 0)</f>
        <v>0</v>
      </c>
      <c r="AD5" s="24">
        <f> IF(COUNTIFS(rutas_seguras!$C$3:$C$200, "=" &amp; $A5, rutas_seguras!$D$3:$D$200, "=" &amp; AD$1) + COUNTIFS(rutas_seguras!$C$3:$C$200, "=" &amp; AD$1, rutas_seguras!$D$3:$D$200, "=" &amp; $A5)&gt; 0, 1, 0)</f>
        <v>0</v>
      </c>
      <c r="AE5" s="24">
        <f> IF(COUNTIFS(rutas_seguras!$C$3:$C$200, "=" &amp; $A5, rutas_seguras!$D$3:$D$200, "=" &amp; AE$1) + COUNTIFS(rutas_seguras!$C$3:$C$200, "=" &amp; AE$1, rutas_seguras!$D$3:$D$200, "=" &amp; $A5)&gt; 0, 1, 0)</f>
        <v>0</v>
      </c>
      <c r="AF5" s="24">
        <f> IF(COUNTIFS(rutas_seguras!$C$3:$C$200, "=" &amp; $A5, rutas_seguras!$D$3:$D$200, "=" &amp; AF$1) + COUNTIFS(rutas_seguras!$C$3:$C$200, "=" &amp; AF$1, rutas_seguras!$D$3:$D$200, "=" &amp; $A5)&gt; 0, 1, 0)</f>
        <v>0</v>
      </c>
      <c r="AG5" s="24">
        <f> IF(COUNTIFS(rutas_seguras!$C$3:$C$200, "=" &amp; $A5, rutas_seguras!$D$3:$D$200, "=" &amp; AG$1) + COUNTIFS(rutas_seguras!$C$3:$C$200, "=" &amp; AG$1, rutas_seguras!$D$3:$D$200, "=" &amp; $A5)&gt; 0, 1, 0)</f>
        <v>0</v>
      </c>
      <c r="AH5" s="24">
        <f> IF(COUNTIFS(rutas_seguras!$C$3:$C$200, "=" &amp; $A5, rutas_seguras!$D$3:$D$200, "=" &amp; AH$1) + COUNTIFS(rutas_seguras!$C$3:$C$200, "=" &amp; AH$1, rutas_seguras!$D$3:$D$200, "=" &amp; $A5)&gt; 0, 1, 0)</f>
        <v>0</v>
      </c>
      <c r="AI5" s="24">
        <f> IF(COUNTIFS(rutas_seguras!$C$3:$C$200, "=" &amp; $A5, rutas_seguras!$D$3:$D$200, "=" &amp; AI$1) + COUNTIFS(rutas_seguras!$C$3:$C$200, "=" &amp; AI$1, rutas_seguras!$D$3:$D$200, "=" &amp; $A5)&gt; 0, 1, 0)</f>
        <v>0</v>
      </c>
      <c r="AJ5" s="24">
        <f> IF(COUNTIFS(rutas_seguras!$C$3:$C$200, "=" &amp; $A5, rutas_seguras!$D$3:$D$200, "=" &amp; AJ$1) + COUNTIFS(rutas_seguras!$C$3:$C$200, "=" &amp; AJ$1, rutas_seguras!$D$3:$D$200, "=" &amp; $A5)&gt; 0, 1, 0)</f>
        <v>0</v>
      </c>
      <c r="AK5" s="24">
        <f> IF(COUNTIFS(rutas_seguras!$C$3:$C$200, "=" &amp; $A5, rutas_seguras!$D$3:$D$200, "=" &amp; AK$1) + COUNTIFS(rutas_seguras!$C$3:$C$200, "=" &amp; AK$1, rutas_seguras!$D$3:$D$200, "=" &amp; $A5)&gt; 0, 1, 0)</f>
        <v>0</v>
      </c>
      <c r="AL5" s="24">
        <f> IF(COUNTIFS(rutas_seguras!$C$3:$C$200, "=" &amp; $A5, rutas_seguras!$D$3:$D$200, "=" &amp; AL$1) + COUNTIFS(rutas_seguras!$C$3:$C$200, "=" &amp; AL$1, rutas_seguras!$D$3:$D$200, "=" &amp; $A5)&gt; 0, 1, 0)</f>
        <v>0</v>
      </c>
      <c r="AM5" s="24">
        <f> IF(COUNTIFS(rutas_seguras!$C$3:$C$200, "=" &amp; $A5, rutas_seguras!$D$3:$D$200, "=" &amp; AM$1) + COUNTIFS(rutas_seguras!$C$3:$C$200, "=" &amp; AM$1, rutas_seguras!$D$3:$D$200, "=" &amp; $A5)&gt; 0, 1, 0)</f>
        <v>0</v>
      </c>
      <c r="AN5" s="24">
        <f> IF(COUNTIFS(rutas_seguras!$C$3:$C$200, "=" &amp; $A5, rutas_seguras!$D$3:$D$200, "=" &amp; AN$1) + COUNTIFS(rutas_seguras!$C$3:$C$200, "=" &amp; AN$1, rutas_seguras!$D$3:$D$200, "=" &amp; $A5)&gt; 0, 1, 0)</f>
        <v>0</v>
      </c>
      <c r="AO5" s="24">
        <f> IF(COUNTIFS(rutas_seguras!$C$3:$C$200, "=" &amp; $A5, rutas_seguras!$D$3:$D$200, "=" &amp; AO$1) + COUNTIFS(rutas_seguras!$C$3:$C$200, "=" &amp; AO$1, rutas_seguras!$D$3:$D$200, "=" &amp; $A5)&gt; 0, 1, 0)</f>
        <v>0</v>
      </c>
      <c r="AP5" s="24">
        <f> IF(COUNTIFS(rutas_seguras!$C$3:$C$200, "=" &amp; $A5, rutas_seguras!$D$3:$D$200, "=" &amp; AP$1) + COUNTIFS(rutas_seguras!$C$3:$C$200, "=" &amp; AP$1, rutas_seguras!$D$3:$D$200, "=" &amp; $A5)&gt; 0, 1, 0)</f>
        <v>0</v>
      </c>
      <c r="AQ5" s="24">
        <f> IF(COUNTIFS(rutas_seguras!$C$3:$C$200, "=" &amp; $A5, rutas_seguras!$D$3:$D$200, "=" &amp; AQ$1) + COUNTIFS(rutas_seguras!$C$3:$C$200, "=" &amp; AQ$1, rutas_seguras!$D$3:$D$200, "=" &amp; $A5)&gt; 0, 1, 0)</f>
        <v>0</v>
      </c>
      <c r="AR5" s="24">
        <f> IF(COUNTIFS(rutas_seguras!$C$3:$C$200, "=" &amp; $A5, rutas_seguras!$D$3:$D$200, "=" &amp; AR$1) + COUNTIFS(rutas_seguras!$C$3:$C$200, "=" &amp; AR$1, rutas_seguras!$D$3:$D$200, "=" &amp; $A5)&gt; 0, 1, 0)</f>
        <v>0</v>
      </c>
      <c r="AS5" s="24">
        <f> IF(COUNTIFS(rutas_seguras!$C$3:$C$200, "=" &amp; $A5, rutas_seguras!$D$3:$D$200, "=" &amp; AS$1) + COUNTIFS(rutas_seguras!$C$3:$C$200, "=" &amp; AS$1, rutas_seguras!$D$3:$D$200, "=" &amp; $A5)&gt; 0, 1, 0)</f>
        <v>0</v>
      </c>
      <c r="AT5" s="24">
        <f> IF(COUNTIFS(rutas_seguras!$C$3:$C$200, "=" &amp; $A5, rutas_seguras!$D$3:$D$200, "=" &amp; AT$1) + COUNTIFS(rutas_seguras!$C$3:$C$200, "=" &amp; AT$1, rutas_seguras!$D$3:$D$200, "=" &amp; $A5)&gt; 0, 1, 0)</f>
        <v>0</v>
      </c>
      <c r="AU5" s="24">
        <f> IF(COUNTIFS(rutas_seguras!$C$3:$C$200, "=" &amp; $A5, rutas_seguras!$D$3:$D$200, "=" &amp; AU$1) + COUNTIFS(rutas_seguras!$C$3:$C$200, "=" &amp; AU$1, rutas_seguras!$D$3:$D$200, "=" &amp; $A5)&gt; 0, 1, 0)</f>
        <v>0</v>
      </c>
      <c r="AV5" s="24">
        <f> IF(COUNTIFS(rutas_seguras!$C$3:$C$200, "=" &amp; $A5, rutas_seguras!$D$3:$D$200, "=" &amp; AV$1) + COUNTIFS(rutas_seguras!$C$3:$C$200, "=" &amp; AV$1, rutas_seguras!$D$3:$D$200, "=" &amp; $A5)&gt; 0, 1, 0)</f>
        <v>0</v>
      </c>
      <c r="AW5" s="24">
        <f> IF(COUNTIFS(rutas_seguras!$C$3:$C$200, "=" &amp; $A5, rutas_seguras!$D$3:$D$200, "=" &amp; AW$1) + COUNTIFS(rutas_seguras!$C$3:$C$200, "=" &amp; AW$1, rutas_seguras!$D$3:$D$200, "=" &amp; $A5)&gt; 0, 1, 0)</f>
        <v>0</v>
      </c>
      <c r="AX5" s="24">
        <f> IF(COUNTIFS(rutas_seguras!$C$3:$C$200, "=" &amp; $A5, rutas_seguras!$D$3:$D$200, "=" &amp; AX$1) + COUNTIFS(rutas_seguras!$C$3:$C$200, "=" &amp; AX$1, rutas_seguras!$D$3:$D$200, "=" &amp; $A5)&gt; 0, 1, 0)</f>
        <v>0</v>
      </c>
      <c r="AY5" s="24">
        <f> IF(COUNTIFS(rutas_seguras!$C$3:$C$200, "=" &amp; $A5, rutas_seguras!$D$3:$D$200, "=" &amp; AY$1) + COUNTIFS(rutas_seguras!$C$3:$C$200, "=" &amp; AY$1, rutas_seguras!$D$3:$D$200, "=" &amp; $A5)&gt; 0, 1, 0)</f>
        <v>0</v>
      </c>
      <c r="AZ5" s="24">
        <f> IF(COUNTIFS(rutas_seguras!$C$3:$C$200, "=" &amp; $A5, rutas_seguras!$D$3:$D$200, "=" &amp; AZ$1) + COUNTIFS(rutas_seguras!$C$3:$C$200, "=" &amp; AZ$1, rutas_seguras!$D$3:$D$200, "=" &amp; $A5)&gt; 0, 1, 0)</f>
        <v>0</v>
      </c>
      <c r="BA5" s="24">
        <f> IF(COUNTIFS(rutas_seguras!$C$3:$C$200, "=" &amp; $A5, rutas_seguras!$D$3:$D$200, "=" &amp; BA$1) + COUNTIFS(rutas_seguras!$C$3:$C$200, "=" &amp; BA$1, rutas_seguras!$D$3:$D$200, "=" &amp; $A5)&gt; 0, 1, 0)</f>
        <v>0</v>
      </c>
      <c r="BB5" s="24">
        <f> IF(COUNTIFS(rutas_seguras!$C$3:$C$200, "=" &amp; $A5, rutas_seguras!$D$3:$D$200, "=" &amp; BB$1) + COUNTIFS(rutas_seguras!$C$3:$C$200, "=" &amp; BB$1, rutas_seguras!$D$3:$D$200, "=" &amp; $A5)&gt; 0, 1, 0)</f>
        <v>0</v>
      </c>
      <c r="BC5" s="24">
        <f> IF(COUNTIFS(rutas_seguras!$C$3:$C$200, "=" &amp; $A5, rutas_seguras!$D$3:$D$200, "=" &amp; BC$1) + COUNTIFS(rutas_seguras!$C$3:$C$200, "=" &amp; BC$1, rutas_seguras!$D$3:$D$200, "=" &amp; $A5)&gt; 0, 1, 0)</f>
        <v>0</v>
      </c>
      <c r="BD5" s="24">
        <f> IF(COUNTIFS(rutas_seguras!$C$3:$C$200, "=" &amp; $A5, rutas_seguras!$D$3:$D$200, "=" &amp; BD$1) + COUNTIFS(rutas_seguras!$C$3:$C$200, "=" &amp; BD$1, rutas_seguras!$D$3:$D$200, "=" &amp; $A5)&gt; 0, 1, 0)</f>
        <v>0</v>
      </c>
      <c r="BE5" s="24">
        <f> IF(COUNTIFS(rutas_seguras!$C$3:$C$200, "=" &amp; $A5, rutas_seguras!$D$3:$D$200, "=" &amp; BE$1) + COUNTIFS(rutas_seguras!$C$3:$C$200, "=" &amp; BE$1, rutas_seguras!$D$3:$D$200, "=" &amp; $A5)&gt; 0, 1, 0)</f>
        <v>0</v>
      </c>
      <c r="BF5" s="24">
        <f> IF(COUNTIFS(rutas_seguras!$C$3:$C$200, "=" &amp; $A5, rutas_seguras!$D$3:$D$200, "=" &amp; BF$1) + COUNTIFS(rutas_seguras!$C$3:$C$200, "=" &amp; BF$1, rutas_seguras!$D$3:$D$200, "=" &amp; $A5)&gt; 0, 1, 0)</f>
        <v>0</v>
      </c>
      <c r="BG5" s="24">
        <f> IF(COUNTIFS(rutas_seguras!$C$3:$C$200, "=" &amp; $A5, rutas_seguras!$D$3:$D$200, "=" &amp; BG$1) + COUNTIFS(rutas_seguras!$C$3:$C$200, "=" &amp; BG$1, rutas_seguras!$D$3:$D$200, "=" &amp; $A5)&gt; 0, 1, 0)</f>
        <v>0</v>
      </c>
      <c r="BH5" s="24">
        <f> IF(COUNTIFS(rutas_seguras!$C$3:$C$200, "=" &amp; $A5, rutas_seguras!$D$3:$D$200, "=" &amp; BH$1) + COUNTIFS(rutas_seguras!$C$3:$C$200, "=" &amp; BH$1, rutas_seguras!$D$3:$D$200, "=" &amp; $A5)&gt; 0, 1, 0)</f>
        <v>0</v>
      </c>
      <c r="BI5" s="24">
        <f> IF(COUNTIFS(rutas_seguras!$C$3:$C$200, "=" &amp; $A5, rutas_seguras!$D$3:$D$200, "=" &amp; BI$1) + COUNTIFS(rutas_seguras!$C$3:$C$200, "=" &amp; BI$1, rutas_seguras!$D$3:$D$200, "=" &amp; $A5)&gt; 0, 1, 0)</f>
        <v>0</v>
      </c>
      <c r="BJ5" s="24">
        <f> IF(COUNTIFS(rutas_seguras!$C$3:$C$200, "=" &amp; $A5, rutas_seguras!$D$3:$D$200, "=" &amp; BJ$1) + COUNTIFS(rutas_seguras!$C$3:$C$200, "=" &amp; BJ$1, rutas_seguras!$D$3:$D$200, "=" &amp; $A5)&gt; 0, 1, 0)</f>
        <v>0</v>
      </c>
      <c r="BK5" s="24">
        <f> IF(COUNTIFS(rutas_seguras!$C$3:$C$200, "=" &amp; $A5, rutas_seguras!$D$3:$D$200, "=" &amp; BK$1) + COUNTIFS(rutas_seguras!$C$3:$C$200, "=" &amp; BK$1, rutas_seguras!$D$3:$D$200, "=" &amp; $A5)&gt; 0, 1, 0)</f>
        <v>0</v>
      </c>
      <c r="BL5" s="24">
        <f> IF(COUNTIFS(rutas_seguras!$C$3:$C$200, "=" &amp; $A5, rutas_seguras!$D$3:$D$200, "=" &amp; BL$1) + COUNTIFS(rutas_seguras!$C$3:$C$200, "=" &amp; BL$1, rutas_seguras!$D$3:$D$200, "=" &amp; $A5)&gt; 0, 1, 0)</f>
        <v>0</v>
      </c>
    </row>
    <row r="6">
      <c r="A6" s="16" t="s">
        <v>9</v>
      </c>
      <c r="B6" s="24">
        <f> IF(COUNTIFS(rutas_seguras!$C$3:$C$200, "=" &amp; $A6, rutas_seguras!$D$3:$D$200, "=" &amp; B$1) + COUNTIFS(rutas_seguras!$C$3:$C$200, "=" &amp; B$1, rutas_seguras!$D$3:$D$200, "=" &amp; $A6)&gt; 0, 1, 0)</f>
        <v>0</v>
      </c>
      <c r="C6" s="24">
        <f> IF(COUNTIFS(rutas_seguras!$C$3:$C$200, "=" &amp; $A6, rutas_seguras!$D$3:$D$200, "=" &amp; C$1) + COUNTIFS(rutas_seguras!$C$3:$C$200, "=" &amp; C$1, rutas_seguras!$D$3:$D$200, "=" &amp; $A6)&gt; 0, 1, 0)</f>
        <v>0</v>
      </c>
      <c r="D6" s="24">
        <f> IF(COUNTIFS(rutas_seguras!$C$3:$C$200, "=" &amp; $A6, rutas_seguras!$D$3:$D$200, "=" &amp; D$1) + COUNTIFS(rutas_seguras!$C$3:$C$200, "=" &amp; D$1, rutas_seguras!$D$3:$D$200, "=" &amp; $A6)&gt; 0, 1, 0)</f>
        <v>0</v>
      </c>
      <c r="E6" s="24">
        <f> IF(COUNTIFS(rutas_seguras!$C$3:$C$200, "=" &amp; $A6, rutas_seguras!$D$3:$D$200, "=" &amp; E$1) + COUNTIFS(rutas_seguras!$C$3:$C$200, "=" &amp; E$1, rutas_seguras!$D$3:$D$200, "=" &amp; $A6)&gt; 0, 1, 0)</f>
        <v>0</v>
      </c>
      <c r="F6" s="24">
        <f> IF(COUNTIFS(rutas_seguras!$C$3:$C$200, "=" &amp; $A6, rutas_seguras!$D$3:$D$200, "=" &amp; F$1) + COUNTIFS(rutas_seguras!$C$3:$C$200, "=" &amp; F$1, rutas_seguras!$D$3:$D$200, "=" &amp; $A6)&gt; 0, 1, 0)</f>
        <v>0</v>
      </c>
      <c r="G6" s="24">
        <f> IF(COUNTIFS(rutas_seguras!$C$3:$C$200, "=" &amp; $A6, rutas_seguras!$D$3:$D$200, "=" &amp; G$1) + COUNTIFS(rutas_seguras!$C$3:$C$200, "=" &amp; G$1, rutas_seguras!$D$3:$D$200, "=" &amp; $A6)&gt; 0, 1, 0)</f>
        <v>1</v>
      </c>
      <c r="H6" s="24">
        <f> IF(COUNTIFS(rutas_seguras!$C$3:$C$200, "=" &amp; $A6, rutas_seguras!$D$3:$D$200, "=" &amp; H$1) + COUNTIFS(rutas_seguras!$C$3:$C$200, "=" &amp; H$1, rutas_seguras!$D$3:$D$200, "=" &amp; $A6)&gt; 0, 1, 0)</f>
        <v>0</v>
      </c>
      <c r="I6" s="24">
        <f> IF(COUNTIFS(rutas_seguras!$C$3:$C$200, "=" &amp; $A6, rutas_seguras!$D$3:$D$200, "=" &amp; I$1) + COUNTIFS(rutas_seguras!$C$3:$C$200, "=" &amp; I$1, rutas_seguras!$D$3:$D$200, "=" &amp; $A6)&gt; 0, 1, 0)</f>
        <v>0</v>
      </c>
      <c r="J6" s="24">
        <f> IF(COUNTIFS(rutas_seguras!$C$3:$C$200, "=" &amp; $A6, rutas_seguras!$D$3:$D$200, "=" &amp; J$1) + COUNTIFS(rutas_seguras!$C$3:$C$200, "=" &amp; J$1, rutas_seguras!$D$3:$D$200, "=" &amp; $A6)&gt; 0, 1, 0)</f>
        <v>0</v>
      </c>
      <c r="K6" s="24">
        <f> IF(COUNTIFS(rutas_seguras!$C$3:$C$200, "=" &amp; $A6, rutas_seguras!$D$3:$D$200, "=" &amp; K$1) + COUNTIFS(rutas_seguras!$C$3:$C$200, "=" &amp; K$1, rutas_seguras!$D$3:$D$200, "=" &amp; $A6)&gt; 0, 1, 0)</f>
        <v>0</v>
      </c>
      <c r="L6" s="24">
        <f> IF(COUNTIFS(rutas_seguras!$C$3:$C$200, "=" &amp; $A6, rutas_seguras!$D$3:$D$200, "=" &amp; L$1) + COUNTIFS(rutas_seguras!$C$3:$C$200, "=" &amp; L$1, rutas_seguras!$D$3:$D$200, "=" &amp; $A6)&gt; 0, 1, 0)</f>
        <v>0</v>
      </c>
      <c r="M6" s="24">
        <f> IF(COUNTIFS(rutas_seguras!$C$3:$C$200, "=" &amp; $A6, rutas_seguras!$D$3:$D$200, "=" &amp; M$1) + COUNTIFS(rutas_seguras!$C$3:$C$200, "=" &amp; M$1, rutas_seguras!$D$3:$D$200, "=" &amp; $A6)&gt; 0, 1, 0)</f>
        <v>0</v>
      </c>
      <c r="N6" s="24">
        <f> IF(COUNTIFS(rutas_seguras!$C$3:$C$200, "=" &amp; $A6, rutas_seguras!$D$3:$D$200, "=" &amp; N$1) + COUNTIFS(rutas_seguras!$C$3:$C$200, "=" &amp; N$1, rutas_seguras!$D$3:$D$200, "=" &amp; $A6)&gt; 0, 1, 0)</f>
        <v>0</v>
      </c>
      <c r="O6" s="24">
        <f> IF(COUNTIFS(rutas_seguras!$C$3:$C$200, "=" &amp; $A6, rutas_seguras!$D$3:$D$200, "=" &amp; O$1) + COUNTIFS(rutas_seguras!$C$3:$C$200, "=" &amp; O$1, rutas_seguras!$D$3:$D$200, "=" &amp; $A6)&gt; 0, 1, 0)</f>
        <v>0</v>
      </c>
      <c r="P6" s="24">
        <f> IF(COUNTIFS(rutas_seguras!$C$3:$C$200, "=" &amp; $A6, rutas_seguras!$D$3:$D$200, "=" &amp; P$1) + COUNTIFS(rutas_seguras!$C$3:$C$200, "=" &amp; P$1, rutas_seguras!$D$3:$D$200, "=" &amp; $A6)&gt; 0, 1, 0)</f>
        <v>0</v>
      </c>
      <c r="Q6" s="24">
        <f> IF(COUNTIFS(rutas_seguras!$C$3:$C$200, "=" &amp; $A6, rutas_seguras!$D$3:$D$200, "=" &amp; Q$1) + COUNTIFS(rutas_seguras!$C$3:$C$200, "=" &amp; Q$1, rutas_seguras!$D$3:$D$200, "=" &amp; $A6)&gt; 0, 1, 0)</f>
        <v>0</v>
      </c>
      <c r="R6" s="24">
        <f> IF(COUNTIFS(rutas_seguras!$C$3:$C$200, "=" &amp; $A6, rutas_seguras!$D$3:$D$200, "=" &amp; R$1) + COUNTIFS(rutas_seguras!$C$3:$C$200, "=" &amp; R$1, rutas_seguras!$D$3:$D$200, "=" &amp; $A6)&gt; 0, 1, 0)</f>
        <v>0</v>
      </c>
      <c r="S6" s="24">
        <f> IF(COUNTIFS(rutas_seguras!$C$3:$C$200, "=" &amp; $A6, rutas_seguras!$D$3:$D$200, "=" &amp; S$1) + COUNTIFS(rutas_seguras!$C$3:$C$200, "=" &amp; S$1, rutas_seguras!$D$3:$D$200, "=" &amp; $A6)&gt; 0, 1, 0)</f>
        <v>0</v>
      </c>
      <c r="T6" s="24">
        <f> IF(COUNTIFS(rutas_seguras!$C$3:$C$200, "=" &amp; $A6, rutas_seguras!$D$3:$D$200, "=" &amp; T$1) + COUNTIFS(rutas_seguras!$C$3:$C$200, "=" &amp; T$1, rutas_seguras!$D$3:$D$200, "=" &amp; $A6)&gt; 0, 1, 0)</f>
        <v>0</v>
      </c>
      <c r="U6" s="24">
        <f> IF(COUNTIFS(rutas_seguras!$C$3:$C$200, "=" &amp; $A6, rutas_seguras!$D$3:$D$200, "=" &amp; U$1) + COUNTIFS(rutas_seguras!$C$3:$C$200, "=" &amp; U$1, rutas_seguras!$D$3:$D$200, "=" &amp; $A6)&gt; 0, 1, 0)</f>
        <v>0</v>
      </c>
      <c r="V6" s="24">
        <f> IF(COUNTIFS(rutas_seguras!$C$3:$C$200, "=" &amp; $A6, rutas_seguras!$D$3:$D$200, "=" &amp; V$1) + COUNTIFS(rutas_seguras!$C$3:$C$200, "=" &amp; V$1, rutas_seguras!$D$3:$D$200, "=" &amp; $A6)&gt; 0, 1, 0)</f>
        <v>0</v>
      </c>
      <c r="W6" s="24">
        <f> IF(COUNTIFS(rutas_seguras!$C$3:$C$200, "=" &amp; $A6, rutas_seguras!$D$3:$D$200, "=" &amp; W$1) + COUNTIFS(rutas_seguras!$C$3:$C$200, "=" &amp; W$1, rutas_seguras!$D$3:$D$200, "=" &amp; $A6)&gt; 0, 1, 0)</f>
        <v>0</v>
      </c>
      <c r="X6" s="24">
        <f> IF(COUNTIFS(rutas_seguras!$C$3:$C$200, "=" &amp; $A6, rutas_seguras!$D$3:$D$200, "=" &amp; X$1) + COUNTIFS(rutas_seguras!$C$3:$C$200, "=" &amp; X$1, rutas_seguras!$D$3:$D$200, "=" &amp; $A6)&gt; 0, 1, 0)</f>
        <v>0</v>
      </c>
      <c r="Y6" s="24">
        <f> IF(COUNTIFS(rutas_seguras!$C$3:$C$200, "=" &amp; $A6, rutas_seguras!$D$3:$D$200, "=" &amp; Y$1) + COUNTIFS(rutas_seguras!$C$3:$C$200, "=" &amp; Y$1, rutas_seguras!$D$3:$D$200, "=" &amp; $A6)&gt; 0, 1, 0)</f>
        <v>0</v>
      </c>
      <c r="Z6" s="24">
        <f> IF(COUNTIFS(rutas_seguras!$C$3:$C$200, "=" &amp; $A6, rutas_seguras!$D$3:$D$200, "=" &amp; Z$1) + COUNTIFS(rutas_seguras!$C$3:$C$200, "=" &amp; Z$1, rutas_seguras!$D$3:$D$200, "=" &amp; $A6)&gt; 0, 1, 0)</f>
        <v>0</v>
      </c>
      <c r="AA6" s="24">
        <f> IF(COUNTIFS(rutas_seguras!$C$3:$C$200, "=" &amp; $A6, rutas_seguras!$D$3:$D$200, "=" &amp; AA$1) + COUNTIFS(rutas_seguras!$C$3:$C$200, "=" &amp; AA$1, rutas_seguras!$D$3:$D$200, "=" &amp; $A6)&gt; 0, 1, 0)</f>
        <v>0</v>
      </c>
      <c r="AB6" s="24">
        <f> IF(COUNTIFS(rutas_seguras!$C$3:$C$200, "=" &amp; $A6, rutas_seguras!$D$3:$D$200, "=" &amp; AB$1) + COUNTIFS(rutas_seguras!$C$3:$C$200, "=" &amp; AB$1, rutas_seguras!$D$3:$D$200, "=" &amp; $A6)&gt; 0, 1, 0)</f>
        <v>0</v>
      </c>
      <c r="AC6" s="24">
        <f> IF(COUNTIFS(rutas_seguras!$C$3:$C$200, "=" &amp; $A6, rutas_seguras!$D$3:$D$200, "=" &amp; AC$1) + COUNTIFS(rutas_seguras!$C$3:$C$200, "=" &amp; AC$1, rutas_seguras!$D$3:$D$200, "=" &amp; $A6)&gt; 0, 1, 0)</f>
        <v>0</v>
      </c>
      <c r="AD6" s="24">
        <f> IF(COUNTIFS(rutas_seguras!$C$3:$C$200, "=" &amp; $A6, rutas_seguras!$D$3:$D$200, "=" &amp; AD$1) + COUNTIFS(rutas_seguras!$C$3:$C$200, "=" &amp; AD$1, rutas_seguras!$D$3:$D$200, "=" &amp; $A6)&gt; 0, 1, 0)</f>
        <v>0</v>
      </c>
      <c r="AE6" s="24">
        <f> IF(COUNTIFS(rutas_seguras!$C$3:$C$200, "=" &amp; $A6, rutas_seguras!$D$3:$D$200, "=" &amp; AE$1) + COUNTIFS(rutas_seguras!$C$3:$C$200, "=" &amp; AE$1, rutas_seguras!$D$3:$D$200, "=" &amp; $A6)&gt; 0, 1, 0)</f>
        <v>0</v>
      </c>
      <c r="AF6" s="24">
        <f> IF(COUNTIFS(rutas_seguras!$C$3:$C$200, "=" &amp; $A6, rutas_seguras!$D$3:$D$200, "=" &amp; AF$1) + COUNTIFS(rutas_seguras!$C$3:$C$200, "=" &amp; AF$1, rutas_seguras!$D$3:$D$200, "=" &amp; $A6)&gt; 0, 1, 0)</f>
        <v>0</v>
      </c>
      <c r="AG6" s="24">
        <f> IF(COUNTIFS(rutas_seguras!$C$3:$C$200, "=" &amp; $A6, rutas_seguras!$D$3:$D$200, "=" &amp; AG$1) + COUNTIFS(rutas_seguras!$C$3:$C$200, "=" &amp; AG$1, rutas_seguras!$D$3:$D$200, "=" &amp; $A6)&gt; 0, 1, 0)</f>
        <v>0</v>
      </c>
      <c r="AH6" s="24">
        <f> IF(COUNTIFS(rutas_seguras!$C$3:$C$200, "=" &amp; $A6, rutas_seguras!$D$3:$D$200, "=" &amp; AH$1) + COUNTIFS(rutas_seguras!$C$3:$C$200, "=" &amp; AH$1, rutas_seguras!$D$3:$D$200, "=" &amp; $A6)&gt; 0, 1, 0)</f>
        <v>0</v>
      </c>
      <c r="AI6" s="24">
        <f> IF(COUNTIFS(rutas_seguras!$C$3:$C$200, "=" &amp; $A6, rutas_seguras!$D$3:$D$200, "=" &amp; AI$1) + COUNTIFS(rutas_seguras!$C$3:$C$200, "=" &amp; AI$1, rutas_seguras!$D$3:$D$200, "=" &amp; $A6)&gt; 0, 1, 0)</f>
        <v>0</v>
      </c>
      <c r="AJ6" s="24">
        <f> IF(COUNTIFS(rutas_seguras!$C$3:$C$200, "=" &amp; $A6, rutas_seguras!$D$3:$D$200, "=" &amp; AJ$1) + COUNTIFS(rutas_seguras!$C$3:$C$200, "=" &amp; AJ$1, rutas_seguras!$D$3:$D$200, "=" &amp; $A6)&gt; 0, 1, 0)</f>
        <v>0</v>
      </c>
      <c r="AK6" s="24">
        <f> IF(COUNTIFS(rutas_seguras!$C$3:$C$200, "=" &amp; $A6, rutas_seguras!$D$3:$D$200, "=" &amp; AK$1) + COUNTIFS(rutas_seguras!$C$3:$C$200, "=" &amp; AK$1, rutas_seguras!$D$3:$D$200, "=" &amp; $A6)&gt; 0, 1, 0)</f>
        <v>0</v>
      </c>
      <c r="AL6" s="24">
        <f> IF(COUNTIFS(rutas_seguras!$C$3:$C$200, "=" &amp; $A6, rutas_seguras!$D$3:$D$200, "=" &amp; AL$1) + COUNTIFS(rutas_seguras!$C$3:$C$200, "=" &amp; AL$1, rutas_seguras!$D$3:$D$200, "=" &amp; $A6)&gt; 0, 1, 0)</f>
        <v>0</v>
      </c>
      <c r="AM6" s="24">
        <f> IF(COUNTIFS(rutas_seguras!$C$3:$C$200, "=" &amp; $A6, rutas_seguras!$D$3:$D$200, "=" &amp; AM$1) + COUNTIFS(rutas_seguras!$C$3:$C$200, "=" &amp; AM$1, rutas_seguras!$D$3:$D$200, "=" &amp; $A6)&gt; 0, 1, 0)</f>
        <v>0</v>
      </c>
      <c r="AN6" s="24">
        <f> IF(COUNTIFS(rutas_seguras!$C$3:$C$200, "=" &amp; $A6, rutas_seguras!$D$3:$D$200, "=" &amp; AN$1) + COUNTIFS(rutas_seguras!$C$3:$C$200, "=" &amp; AN$1, rutas_seguras!$D$3:$D$200, "=" &amp; $A6)&gt; 0, 1, 0)</f>
        <v>0</v>
      </c>
      <c r="AO6" s="24">
        <f> IF(COUNTIFS(rutas_seguras!$C$3:$C$200, "=" &amp; $A6, rutas_seguras!$D$3:$D$200, "=" &amp; AO$1) + COUNTIFS(rutas_seguras!$C$3:$C$200, "=" &amp; AO$1, rutas_seguras!$D$3:$D$200, "=" &amp; $A6)&gt; 0, 1, 0)</f>
        <v>0</v>
      </c>
      <c r="AP6" s="24">
        <f> IF(COUNTIFS(rutas_seguras!$C$3:$C$200, "=" &amp; $A6, rutas_seguras!$D$3:$D$200, "=" &amp; AP$1) + COUNTIFS(rutas_seguras!$C$3:$C$200, "=" &amp; AP$1, rutas_seguras!$D$3:$D$200, "=" &amp; $A6)&gt; 0, 1, 0)</f>
        <v>0</v>
      </c>
      <c r="AQ6" s="24">
        <f> IF(COUNTIFS(rutas_seguras!$C$3:$C$200, "=" &amp; $A6, rutas_seguras!$D$3:$D$200, "=" &amp; AQ$1) + COUNTIFS(rutas_seguras!$C$3:$C$200, "=" &amp; AQ$1, rutas_seguras!$D$3:$D$200, "=" &amp; $A6)&gt; 0, 1, 0)</f>
        <v>0</v>
      </c>
      <c r="AR6" s="24">
        <f> IF(COUNTIFS(rutas_seguras!$C$3:$C$200, "=" &amp; $A6, rutas_seguras!$D$3:$D$200, "=" &amp; AR$1) + COUNTIFS(rutas_seguras!$C$3:$C$200, "=" &amp; AR$1, rutas_seguras!$D$3:$D$200, "=" &amp; $A6)&gt; 0, 1, 0)</f>
        <v>0</v>
      </c>
      <c r="AS6" s="24">
        <f> IF(COUNTIFS(rutas_seguras!$C$3:$C$200, "=" &amp; $A6, rutas_seguras!$D$3:$D$200, "=" &amp; AS$1) + COUNTIFS(rutas_seguras!$C$3:$C$200, "=" &amp; AS$1, rutas_seguras!$D$3:$D$200, "=" &amp; $A6)&gt; 0, 1, 0)</f>
        <v>0</v>
      </c>
      <c r="AT6" s="24">
        <f> IF(COUNTIFS(rutas_seguras!$C$3:$C$200, "=" &amp; $A6, rutas_seguras!$D$3:$D$200, "=" &amp; AT$1) + COUNTIFS(rutas_seguras!$C$3:$C$200, "=" &amp; AT$1, rutas_seguras!$D$3:$D$200, "=" &amp; $A6)&gt; 0, 1, 0)</f>
        <v>0</v>
      </c>
      <c r="AU6" s="24">
        <f> IF(COUNTIFS(rutas_seguras!$C$3:$C$200, "=" &amp; $A6, rutas_seguras!$D$3:$D$200, "=" &amp; AU$1) + COUNTIFS(rutas_seguras!$C$3:$C$200, "=" &amp; AU$1, rutas_seguras!$D$3:$D$200, "=" &amp; $A6)&gt; 0, 1, 0)</f>
        <v>1</v>
      </c>
      <c r="AV6" s="24">
        <f> IF(COUNTIFS(rutas_seguras!$C$3:$C$200, "=" &amp; $A6, rutas_seguras!$D$3:$D$200, "=" &amp; AV$1) + COUNTIFS(rutas_seguras!$C$3:$C$200, "=" &amp; AV$1, rutas_seguras!$D$3:$D$200, "=" &amp; $A6)&gt; 0, 1, 0)</f>
        <v>0</v>
      </c>
      <c r="AW6" s="24">
        <f> IF(COUNTIFS(rutas_seguras!$C$3:$C$200, "=" &amp; $A6, rutas_seguras!$D$3:$D$200, "=" &amp; AW$1) + COUNTIFS(rutas_seguras!$C$3:$C$200, "=" &amp; AW$1, rutas_seguras!$D$3:$D$200, "=" &amp; $A6)&gt; 0, 1, 0)</f>
        <v>0</v>
      </c>
      <c r="AX6" s="24">
        <f> IF(COUNTIFS(rutas_seguras!$C$3:$C$200, "=" &amp; $A6, rutas_seguras!$D$3:$D$200, "=" &amp; AX$1) + COUNTIFS(rutas_seguras!$C$3:$C$200, "=" &amp; AX$1, rutas_seguras!$D$3:$D$200, "=" &amp; $A6)&gt; 0, 1, 0)</f>
        <v>0</v>
      </c>
      <c r="AY6" s="24">
        <f> IF(COUNTIFS(rutas_seguras!$C$3:$C$200, "=" &amp; $A6, rutas_seguras!$D$3:$D$200, "=" &amp; AY$1) + COUNTIFS(rutas_seguras!$C$3:$C$200, "=" &amp; AY$1, rutas_seguras!$D$3:$D$200, "=" &amp; $A6)&gt; 0, 1, 0)</f>
        <v>0</v>
      </c>
      <c r="AZ6" s="24">
        <f> IF(COUNTIFS(rutas_seguras!$C$3:$C$200, "=" &amp; $A6, rutas_seguras!$D$3:$D$200, "=" &amp; AZ$1) + COUNTIFS(rutas_seguras!$C$3:$C$200, "=" &amp; AZ$1, rutas_seguras!$D$3:$D$200, "=" &amp; $A6)&gt; 0, 1, 0)</f>
        <v>0</v>
      </c>
      <c r="BA6" s="24">
        <f> IF(COUNTIFS(rutas_seguras!$C$3:$C$200, "=" &amp; $A6, rutas_seguras!$D$3:$D$200, "=" &amp; BA$1) + COUNTIFS(rutas_seguras!$C$3:$C$200, "=" &amp; BA$1, rutas_seguras!$D$3:$D$200, "=" &amp; $A6)&gt; 0, 1, 0)</f>
        <v>0</v>
      </c>
      <c r="BB6" s="24">
        <f> IF(COUNTIFS(rutas_seguras!$C$3:$C$200, "=" &amp; $A6, rutas_seguras!$D$3:$D$200, "=" &amp; BB$1) + COUNTIFS(rutas_seguras!$C$3:$C$200, "=" &amp; BB$1, rutas_seguras!$D$3:$D$200, "=" &amp; $A6)&gt; 0, 1, 0)</f>
        <v>0</v>
      </c>
      <c r="BC6" s="24">
        <f> IF(COUNTIFS(rutas_seguras!$C$3:$C$200, "=" &amp; $A6, rutas_seguras!$D$3:$D$200, "=" &amp; BC$1) + COUNTIFS(rutas_seguras!$C$3:$C$200, "=" &amp; BC$1, rutas_seguras!$D$3:$D$200, "=" &amp; $A6)&gt; 0, 1, 0)</f>
        <v>0</v>
      </c>
      <c r="BD6" s="24">
        <f> IF(COUNTIFS(rutas_seguras!$C$3:$C$200, "=" &amp; $A6, rutas_seguras!$D$3:$D$200, "=" &amp; BD$1) + COUNTIFS(rutas_seguras!$C$3:$C$200, "=" &amp; BD$1, rutas_seguras!$D$3:$D$200, "=" &amp; $A6)&gt; 0, 1, 0)</f>
        <v>0</v>
      </c>
      <c r="BE6" s="24">
        <f> IF(COUNTIFS(rutas_seguras!$C$3:$C$200, "=" &amp; $A6, rutas_seguras!$D$3:$D$200, "=" &amp; BE$1) + COUNTIFS(rutas_seguras!$C$3:$C$200, "=" &amp; BE$1, rutas_seguras!$D$3:$D$200, "=" &amp; $A6)&gt; 0, 1, 0)</f>
        <v>0</v>
      </c>
      <c r="BF6" s="24">
        <f> IF(COUNTIFS(rutas_seguras!$C$3:$C$200, "=" &amp; $A6, rutas_seguras!$D$3:$D$200, "=" &amp; BF$1) + COUNTIFS(rutas_seguras!$C$3:$C$200, "=" &amp; BF$1, rutas_seguras!$D$3:$D$200, "=" &amp; $A6)&gt; 0, 1, 0)</f>
        <v>0</v>
      </c>
      <c r="BG6" s="24">
        <f> IF(COUNTIFS(rutas_seguras!$C$3:$C$200, "=" &amp; $A6, rutas_seguras!$D$3:$D$200, "=" &amp; BG$1) + COUNTIFS(rutas_seguras!$C$3:$C$200, "=" &amp; BG$1, rutas_seguras!$D$3:$D$200, "=" &amp; $A6)&gt; 0, 1, 0)</f>
        <v>0</v>
      </c>
      <c r="BH6" s="24">
        <f> IF(COUNTIFS(rutas_seguras!$C$3:$C$200, "=" &amp; $A6, rutas_seguras!$D$3:$D$200, "=" &amp; BH$1) + COUNTIFS(rutas_seguras!$C$3:$C$200, "=" &amp; BH$1, rutas_seguras!$D$3:$D$200, "=" &amp; $A6)&gt; 0, 1, 0)</f>
        <v>0</v>
      </c>
      <c r="BI6" s="24">
        <f> IF(COUNTIFS(rutas_seguras!$C$3:$C$200, "=" &amp; $A6, rutas_seguras!$D$3:$D$200, "=" &amp; BI$1) + COUNTIFS(rutas_seguras!$C$3:$C$200, "=" &amp; BI$1, rutas_seguras!$D$3:$D$200, "=" &amp; $A6)&gt; 0, 1, 0)</f>
        <v>0</v>
      </c>
      <c r="BJ6" s="24">
        <f> IF(COUNTIFS(rutas_seguras!$C$3:$C$200, "=" &amp; $A6, rutas_seguras!$D$3:$D$200, "=" &amp; BJ$1) + COUNTIFS(rutas_seguras!$C$3:$C$200, "=" &amp; BJ$1, rutas_seguras!$D$3:$D$200, "=" &amp; $A6)&gt; 0, 1, 0)</f>
        <v>0</v>
      </c>
      <c r="BK6" s="24">
        <f> IF(COUNTIFS(rutas_seguras!$C$3:$C$200, "=" &amp; $A6, rutas_seguras!$D$3:$D$200, "=" &amp; BK$1) + COUNTIFS(rutas_seguras!$C$3:$C$200, "=" &amp; BK$1, rutas_seguras!$D$3:$D$200, "=" &amp; $A6)&gt; 0, 1, 0)</f>
        <v>0</v>
      </c>
      <c r="BL6" s="24">
        <f> IF(COUNTIFS(rutas_seguras!$C$3:$C$200, "=" &amp; $A6, rutas_seguras!$D$3:$D$200, "=" &amp; BL$1) + COUNTIFS(rutas_seguras!$C$3:$C$200, "=" &amp; BL$1, rutas_seguras!$D$3:$D$200, "=" &amp; $A6)&gt; 0, 1, 0)</f>
        <v>0</v>
      </c>
    </row>
    <row r="7">
      <c r="A7" s="18" t="s">
        <v>10</v>
      </c>
      <c r="B7" s="24">
        <f> IF(COUNTIFS(rutas_seguras!$C$3:$C$200, "=" &amp; $A7, rutas_seguras!$D$3:$D$200, "=" &amp; B$1) + COUNTIFS(rutas_seguras!$C$3:$C$200, "=" &amp; B$1, rutas_seguras!$D$3:$D$200, "=" &amp; $A7)&gt; 0, 1, 0)</f>
        <v>0</v>
      </c>
      <c r="C7" s="24">
        <f> IF(COUNTIFS(rutas_seguras!$C$3:$C$200, "=" &amp; $A7, rutas_seguras!$D$3:$D$200, "=" &amp; C$1) + COUNTIFS(rutas_seguras!$C$3:$C$200, "=" &amp; C$1, rutas_seguras!$D$3:$D$200, "=" &amp; $A7)&gt; 0, 1, 0)</f>
        <v>0</v>
      </c>
      <c r="D7" s="24">
        <f> IF(COUNTIFS(rutas_seguras!$C$3:$C$200, "=" &amp; $A7, rutas_seguras!$D$3:$D$200, "=" &amp; D$1) + COUNTIFS(rutas_seguras!$C$3:$C$200, "=" &amp; D$1, rutas_seguras!$D$3:$D$200, "=" &amp; $A7)&gt; 0, 1, 0)</f>
        <v>0</v>
      </c>
      <c r="E7" s="24">
        <f> IF(COUNTIFS(rutas_seguras!$C$3:$C$200, "=" &amp; $A7, rutas_seguras!$D$3:$D$200, "=" &amp; E$1) + COUNTIFS(rutas_seguras!$C$3:$C$200, "=" &amp; E$1, rutas_seguras!$D$3:$D$200, "=" &amp; $A7)&gt; 0, 1, 0)</f>
        <v>0</v>
      </c>
      <c r="F7" s="24">
        <f> IF(COUNTIFS(rutas_seguras!$C$3:$C$200, "=" &amp; $A7, rutas_seguras!$D$3:$D$200, "=" &amp; F$1) + COUNTIFS(rutas_seguras!$C$3:$C$200, "=" &amp; F$1, rutas_seguras!$D$3:$D$200, "=" &amp; $A7)&gt; 0, 1, 0)</f>
        <v>1</v>
      </c>
      <c r="G7" s="24">
        <f> IF(COUNTIFS(rutas_seguras!$C$3:$C$200, "=" &amp; $A7, rutas_seguras!$D$3:$D$200, "=" &amp; G$1) + COUNTIFS(rutas_seguras!$C$3:$C$200, "=" &amp; G$1, rutas_seguras!$D$3:$D$200, "=" &amp; $A7)&gt; 0, 1, 0)</f>
        <v>0</v>
      </c>
      <c r="H7" s="24">
        <f> IF(COUNTIFS(rutas_seguras!$C$3:$C$200, "=" &amp; $A7, rutas_seguras!$D$3:$D$200, "=" &amp; H$1) + COUNTIFS(rutas_seguras!$C$3:$C$200, "=" &amp; H$1, rutas_seguras!$D$3:$D$200, "=" &amp; $A7)&gt; 0, 1, 0)</f>
        <v>0</v>
      </c>
      <c r="I7" s="24">
        <f> IF(COUNTIFS(rutas_seguras!$C$3:$C$200, "=" &amp; $A7, rutas_seguras!$D$3:$D$200, "=" &amp; I$1) + COUNTIFS(rutas_seguras!$C$3:$C$200, "=" &amp; I$1, rutas_seguras!$D$3:$D$200, "=" &amp; $A7)&gt; 0, 1, 0)</f>
        <v>0</v>
      </c>
      <c r="J7" s="24">
        <f> IF(COUNTIFS(rutas_seguras!$C$3:$C$200, "=" &amp; $A7, rutas_seguras!$D$3:$D$200, "=" &amp; J$1) + COUNTIFS(rutas_seguras!$C$3:$C$200, "=" &amp; J$1, rutas_seguras!$D$3:$D$200, "=" &amp; $A7)&gt; 0, 1, 0)</f>
        <v>0</v>
      </c>
      <c r="K7" s="24">
        <f> IF(COUNTIFS(rutas_seguras!$C$3:$C$200, "=" &amp; $A7, rutas_seguras!$D$3:$D$200, "=" &amp; K$1) + COUNTIFS(rutas_seguras!$C$3:$C$200, "=" &amp; K$1, rutas_seguras!$D$3:$D$200, "=" &amp; $A7)&gt; 0, 1, 0)</f>
        <v>0</v>
      </c>
      <c r="L7" s="24">
        <f> IF(COUNTIFS(rutas_seguras!$C$3:$C$200, "=" &amp; $A7, rutas_seguras!$D$3:$D$200, "=" &amp; L$1) + COUNTIFS(rutas_seguras!$C$3:$C$200, "=" &amp; L$1, rutas_seguras!$D$3:$D$200, "=" &amp; $A7)&gt; 0, 1, 0)</f>
        <v>0</v>
      </c>
      <c r="M7" s="24">
        <f> IF(COUNTIFS(rutas_seguras!$C$3:$C$200, "=" &amp; $A7, rutas_seguras!$D$3:$D$200, "=" &amp; M$1) + COUNTIFS(rutas_seguras!$C$3:$C$200, "=" &amp; M$1, rutas_seguras!$D$3:$D$200, "=" &amp; $A7)&gt; 0, 1, 0)</f>
        <v>0</v>
      </c>
      <c r="N7" s="24">
        <f> IF(COUNTIFS(rutas_seguras!$C$3:$C$200, "=" &amp; $A7, rutas_seguras!$D$3:$D$200, "=" &amp; N$1) + COUNTIFS(rutas_seguras!$C$3:$C$200, "=" &amp; N$1, rutas_seguras!$D$3:$D$200, "=" &amp; $A7)&gt; 0, 1, 0)</f>
        <v>0</v>
      </c>
      <c r="O7" s="24">
        <f> IF(COUNTIFS(rutas_seguras!$C$3:$C$200, "=" &amp; $A7, rutas_seguras!$D$3:$D$200, "=" &amp; O$1) + COUNTIFS(rutas_seguras!$C$3:$C$200, "=" &amp; O$1, rutas_seguras!$D$3:$D$200, "=" &amp; $A7)&gt; 0, 1, 0)</f>
        <v>0</v>
      </c>
      <c r="P7" s="24">
        <f> IF(COUNTIFS(rutas_seguras!$C$3:$C$200, "=" &amp; $A7, rutas_seguras!$D$3:$D$200, "=" &amp; P$1) + COUNTIFS(rutas_seguras!$C$3:$C$200, "=" &amp; P$1, rutas_seguras!$D$3:$D$200, "=" &amp; $A7)&gt; 0, 1, 0)</f>
        <v>0</v>
      </c>
      <c r="Q7" s="24">
        <f> IF(COUNTIFS(rutas_seguras!$C$3:$C$200, "=" &amp; $A7, rutas_seguras!$D$3:$D$200, "=" &amp; Q$1) + COUNTIFS(rutas_seguras!$C$3:$C$200, "=" &amp; Q$1, rutas_seguras!$D$3:$D$200, "=" &amp; $A7)&gt; 0, 1, 0)</f>
        <v>0</v>
      </c>
      <c r="R7" s="24">
        <f> IF(COUNTIFS(rutas_seguras!$C$3:$C$200, "=" &amp; $A7, rutas_seguras!$D$3:$D$200, "=" &amp; R$1) + COUNTIFS(rutas_seguras!$C$3:$C$200, "=" &amp; R$1, rutas_seguras!$D$3:$D$200, "=" &amp; $A7)&gt; 0, 1, 0)</f>
        <v>0</v>
      </c>
      <c r="S7" s="24">
        <f> IF(COUNTIFS(rutas_seguras!$C$3:$C$200, "=" &amp; $A7, rutas_seguras!$D$3:$D$200, "=" &amp; S$1) + COUNTIFS(rutas_seguras!$C$3:$C$200, "=" &amp; S$1, rutas_seguras!$D$3:$D$200, "=" &amp; $A7)&gt; 0, 1, 0)</f>
        <v>0</v>
      </c>
      <c r="T7" s="24">
        <f> IF(COUNTIFS(rutas_seguras!$C$3:$C$200, "=" &amp; $A7, rutas_seguras!$D$3:$D$200, "=" &amp; T$1) + COUNTIFS(rutas_seguras!$C$3:$C$200, "=" &amp; T$1, rutas_seguras!$D$3:$D$200, "=" &amp; $A7)&gt; 0, 1, 0)</f>
        <v>0</v>
      </c>
      <c r="U7" s="24">
        <f> IF(COUNTIFS(rutas_seguras!$C$3:$C$200, "=" &amp; $A7, rutas_seguras!$D$3:$D$200, "=" &amp; U$1) + COUNTIFS(rutas_seguras!$C$3:$C$200, "=" &amp; U$1, rutas_seguras!$D$3:$D$200, "=" &amp; $A7)&gt; 0, 1, 0)</f>
        <v>0</v>
      </c>
      <c r="V7" s="24">
        <f> IF(COUNTIFS(rutas_seguras!$C$3:$C$200, "=" &amp; $A7, rutas_seguras!$D$3:$D$200, "=" &amp; V$1) + COUNTIFS(rutas_seguras!$C$3:$C$200, "=" &amp; V$1, rutas_seguras!$D$3:$D$200, "=" &amp; $A7)&gt; 0, 1, 0)</f>
        <v>0</v>
      </c>
      <c r="W7" s="24">
        <f> IF(COUNTIFS(rutas_seguras!$C$3:$C$200, "=" &amp; $A7, rutas_seguras!$D$3:$D$200, "=" &amp; W$1) + COUNTIFS(rutas_seguras!$C$3:$C$200, "=" &amp; W$1, rutas_seguras!$D$3:$D$200, "=" &amp; $A7)&gt; 0, 1, 0)</f>
        <v>0</v>
      </c>
      <c r="X7" s="24">
        <f> IF(COUNTIFS(rutas_seguras!$C$3:$C$200, "=" &amp; $A7, rutas_seguras!$D$3:$D$200, "=" &amp; X$1) + COUNTIFS(rutas_seguras!$C$3:$C$200, "=" &amp; X$1, rutas_seguras!$D$3:$D$200, "=" &amp; $A7)&gt; 0, 1, 0)</f>
        <v>0</v>
      </c>
      <c r="Y7" s="24">
        <f> IF(COUNTIFS(rutas_seguras!$C$3:$C$200, "=" &amp; $A7, rutas_seguras!$D$3:$D$200, "=" &amp; Y$1) + COUNTIFS(rutas_seguras!$C$3:$C$200, "=" &amp; Y$1, rutas_seguras!$D$3:$D$200, "=" &amp; $A7)&gt; 0, 1, 0)</f>
        <v>0</v>
      </c>
      <c r="Z7" s="24">
        <f> IF(COUNTIFS(rutas_seguras!$C$3:$C$200, "=" &amp; $A7, rutas_seguras!$D$3:$D$200, "=" &amp; Z$1) + COUNTIFS(rutas_seguras!$C$3:$C$200, "=" &amp; Z$1, rutas_seguras!$D$3:$D$200, "=" &amp; $A7)&gt; 0, 1, 0)</f>
        <v>0</v>
      </c>
      <c r="AA7" s="24">
        <f> IF(COUNTIFS(rutas_seguras!$C$3:$C$200, "=" &amp; $A7, rutas_seguras!$D$3:$D$200, "=" &amp; AA$1) + COUNTIFS(rutas_seguras!$C$3:$C$200, "=" &amp; AA$1, rutas_seguras!$D$3:$D$200, "=" &amp; $A7)&gt; 0, 1, 0)</f>
        <v>0</v>
      </c>
      <c r="AB7" s="24">
        <f> IF(COUNTIFS(rutas_seguras!$C$3:$C$200, "=" &amp; $A7, rutas_seguras!$D$3:$D$200, "=" &amp; AB$1) + COUNTIFS(rutas_seguras!$C$3:$C$200, "=" &amp; AB$1, rutas_seguras!$D$3:$D$200, "=" &amp; $A7)&gt; 0, 1, 0)</f>
        <v>0</v>
      </c>
      <c r="AC7" s="24">
        <f> IF(COUNTIFS(rutas_seguras!$C$3:$C$200, "=" &amp; $A7, rutas_seguras!$D$3:$D$200, "=" &amp; AC$1) + COUNTIFS(rutas_seguras!$C$3:$C$200, "=" &amp; AC$1, rutas_seguras!$D$3:$D$200, "=" &amp; $A7)&gt; 0, 1, 0)</f>
        <v>0</v>
      </c>
      <c r="AD7" s="24">
        <f> IF(COUNTIFS(rutas_seguras!$C$3:$C$200, "=" &amp; $A7, rutas_seguras!$D$3:$D$200, "=" &amp; AD$1) + COUNTIFS(rutas_seguras!$C$3:$C$200, "=" &amp; AD$1, rutas_seguras!$D$3:$D$200, "=" &amp; $A7)&gt; 0, 1, 0)</f>
        <v>0</v>
      </c>
      <c r="AE7" s="24">
        <f> IF(COUNTIFS(rutas_seguras!$C$3:$C$200, "=" &amp; $A7, rutas_seguras!$D$3:$D$200, "=" &amp; AE$1) + COUNTIFS(rutas_seguras!$C$3:$C$200, "=" &amp; AE$1, rutas_seguras!$D$3:$D$200, "=" &amp; $A7)&gt; 0, 1, 0)</f>
        <v>0</v>
      </c>
      <c r="AF7" s="24">
        <f> IF(COUNTIFS(rutas_seguras!$C$3:$C$200, "=" &amp; $A7, rutas_seguras!$D$3:$D$200, "=" &amp; AF$1) + COUNTIFS(rutas_seguras!$C$3:$C$200, "=" &amp; AF$1, rutas_seguras!$D$3:$D$200, "=" &amp; $A7)&gt; 0, 1, 0)</f>
        <v>0</v>
      </c>
      <c r="AG7" s="24">
        <f> IF(COUNTIFS(rutas_seguras!$C$3:$C$200, "=" &amp; $A7, rutas_seguras!$D$3:$D$200, "=" &amp; AG$1) + COUNTIFS(rutas_seguras!$C$3:$C$200, "=" &amp; AG$1, rutas_seguras!$D$3:$D$200, "=" &amp; $A7)&gt; 0, 1, 0)</f>
        <v>0</v>
      </c>
      <c r="AH7" s="24">
        <f> IF(COUNTIFS(rutas_seguras!$C$3:$C$200, "=" &amp; $A7, rutas_seguras!$D$3:$D$200, "=" &amp; AH$1) + COUNTIFS(rutas_seguras!$C$3:$C$200, "=" &amp; AH$1, rutas_seguras!$D$3:$D$200, "=" &amp; $A7)&gt; 0, 1, 0)</f>
        <v>0</v>
      </c>
      <c r="AI7" s="24">
        <f> IF(COUNTIFS(rutas_seguras!$C$3:$C$200, "=" &amp; $A7, rutas_seguras!$D$3:$D$200, "=" &amp; AI$1) + COUNTIFS(rutas_seguras!$C$3:$C$200, "=" &amp; AI$1, rutas_seguras!$D$3:$D$200, "=" &amp; $A7)&gt; 0, 1, 0)</f>
        <v>0</v>
      </c>
      <c r="AJ7" s="24">
        <f> IF(COUNTIFS(rutas_seguras!$C$3:$C$200, "=" &amp; $A7, rutas_seguras!$D$3:$D$200, "=" &amp; AJ$1) + COUNTIFS(rutas_seguras!$C$3:$C$200, "=" &amp; AJ$1, rutas_seguras!$D$3:$D$200, "=" &amp; $A7)&gt; 0, 1, 0)</f>
        <v>0</v>
      </c>
      <c r="AK7" s="24">
        <f> IF(COUNTIFS(rutas_seguras!$C$3:$C$200, "=" &amp; $A7, rutas_seguras!$D$3:$D$200, "=" &amp; AK$1) + COUNTIFS(rutas_seguras!$C$3:$C$200, "=" &amp; AK$1, rutas_seguras!$D$3:$D$200, "=" &amp; $A7)&gt; 0, 1, 0)</f>
        <v>0</v>
      </c>
      <c r="AL7" s="24">
        <f> IF(COUNTIFS(rutas_seguras!$C$3:$C$200, "=" &amp; $A7, rutas_seguras!$D$3:$D$200, "=" &amp; AL$1) + COUNTIFS(rutas_seguras!$C$3:$C$200, "=" &amp; AL$1, rutas_seguras!$D$3:$D$200, "=" &amp; $A7)&gt; 0, 1, 0)</f>
        <v>0</v>
      </c>
      <c r="AM7" s="24">
        <f> IF(COUNTIFS(rutas_seguras!$C$3:$C$200, "=" &amp; $A7, rutas_seguras!$D$3:$D$200, "=" &amp; AM$1) + COUNTIFS(rutas_seguras!$C$3:$C$200, "=" &amp; AM$1, rutas_seguras!$D$3:$D$200, "=" &amp; $A7)&gt; 0, 1, 0)</f>
        <v>0</v>
      </c>
      <c r="AN7" s="24">
        <f> IF(COUNTIFS(rutas_seguras!$C$3:$C$200, "=" &amp; $A7, rutas_seguras!$D$3:$D$200, "=" &amp; AN$1) + COUNTIFS(rutas_seguras!$C$3:$C$200, "=" &amp; AN$1, rutas_seguras!$D$3:$D$200, "=" &amp; $A7)&gt; 0, 1, 0)</f>
        <v>0</v>
      </c>
      <c r="AO7" s="24">
        <f> IF(COUNTIFS(rutas_seguras!$C$3:$C$200, "=" &amp; $A7, rutas_seguras!$D$3:$D$200, "=" &amp; AO$1) + COUNTIFS(rutas_seguras!$C$3:$C$200, "=" &amp; AO$1, rutas_seguras!$D$3:$D$200, "=" &amp; $A7)&gt; 0, 1, 0)</f>
        <v>0</v>
      </c>
      <c r="AP7" s="24">
        <f> IF(COUNTIFS(rutas_seguras!$C$3:$C$200, "=" &amp; $A7, rutas_seguras!$D$3:$D$200, "=" &amp; AP$1) + COUNTIFS(rutas_seguras!$C$3:$C$200, "=" &amp; AP$1, rutas_seguras!$D$3:$D$200, "=" &amp; $A7)&gt; 0, 1, 0)</f>
        <v>0</v>
      </c>
      <c r="AQ7" s="24">
        <f> IF(COUNTIFS(rutas_seguras!$C$3:$C$200, "=" &amp; $A7, rutas_seguras!$D$3:$D$200, "=" &amp; AQ$1) + COUNTIFS(rutas_seguras!$C$3:$C$200, "=" &amp; AQ$1, rutas_seguras!$D$3:$D$200, "=" &amp; $A7)&gt; 0, 1, 0)</f>
        <v>0</v>
      </c>
      <c r="AR7" s="24">
        <f> IF(COUNTIFS(rutas_seguras!$C$3:$C$200, "=" &amp; $A7, rutas_seguras!$D$3:$D$200, "=" &amp; AR$1) + COUNTIFS(rutas_seguras!$C$3:$C$200, "=" &amp; AR$1, rutas_seguras!$D$3:$D$200, "=" &amp; $A7)&gt; 0, 1, 0)</f>
        <v>0</v>
      </c>
      <c r="AS7" s="24">
        <f> IF(COUNTIFS(rutas_seguras!$C$3:$C$200, "=" &amp; $A7, rutas_seguras!$D$3:$D$200, "=" &amp; AS$1) + COUNTIFS(rutas_seguras!$C$3:$C$200, "=" &amp; AS$1, rutas_seguras!$D$3:$D$200, "=" &amp; $A7)&gt; 0, 1, 0)</f>
        <v>0</v>
      </c>
      <c r="AT7" s="24">
        <f> IF(COUNTIFS(rutas_seguras!$C$3:$C$200, "=" &amp; $A7, rutas_seguras!$D$3:$D$200, "=" &amp; AT$1) + COUNTIFS(rutas_seguras!$C$3:$C$200, "=" &amp; AT$1, rutas_seguras!$D$3:$D$200, "=" &amp; $A7)&gt; 0, 1, 0)</f>
        <v>0</v>
      </c>
      <c r="AU7" s="24">
        <f> IF(COUNTIFS(rutas_seguras!$C$3:$C$200, "=" &amp; $A7, rutas_seguras!$D$3:$D$200, "=" &amp; AU$1) + COUNTIFS(rutas_seguras!$C$3:$C$200, "=" &amp; AU$1, rutas_seguras!$D$3:$D$200, "=" &amp; $A7)&gt; 0, 1, 0)</f>
        <v>0</v>
      </c>
      <c r="AV7" s="24">
        <f> IF(COUNTIFS(rutas_seguras!$C$3:$C$200, "=" &amp; $A7, rutas_seguras!$D$3:$D$200, "=" &amp; AV$1) + COUNTIFS(rutas_seguras!$C$3:$C$200, "=" &amp; AV$1, rutas_seguras!$D$3:$D$200, "=" &amp; $A7)&gt; 0, 1, 0)</f>
        <v>0</v>
      </c>
      <c r="AW7" s="24">
        <f> IF(COUNTIFS(rutas_seguras!$C$3:$C$200, "=" &amp; $A7, rutas_seguras!$D$3:$D$200, "=" &amp; AW$1) + COUNTIFS(rutas_seguras!$C$3:$C$200, "=" &amp; AW$1, rutas_seguras!$D$3:$D$200, "=" &amp; $A7)&gt; 0, 1, 0)</f>
        <v>0</v>
      </c>
      <c r="AX7" s="24">
        <f> IF(COUNTIFS(rutas_seguras!$C$3:$C$200, "=" &amp; $A7, rutas_seguras!$D$3:$D$200, "=" &amp; AX$1) + COUNTIFS(rutas_seguras!$C$3:$C$200, "=" &amp; AX$1, rutas_seguras!$D$3:$D$200, "=" &amp; $A7)&gt; 0, 1, 0)</f>
        <v>0</v>
      </c>
      <c r="AY7" s="24">
        <f> IF(COUNTIFS(rutas_seguras!$C$3:$C$200, "=" &amp; $A7, rutas_seguras!$D$3:$D$200, "=" &amp; AY$1) + COUNTIFS(rutas_seguras!$C$3:$C$200, "=" &amp; AY$1, rutas_seguras!$D$3:$D$200, "=" &amp; $A7)&gt; 0, 1, 0)</f>
        <v>0</v>
      </c>
      <c r="AZ7" s="24">
        <f> IF(COUNTIFS(rutas_seguras!$C$3:$C$200, "=" &amp; $A7, rutas_seguras!$D$3:$D$200, "=" &amp; AZ$1) + COUNTIFS(rutas_seguras!$C$3:$C$200, "=" &amp; AZ$1, rutas_seguras!$D$3:$D$200, "=" &amp; $A7)&gt; 0, 1, 0)</f>
        <v>0</v>
      </c>
      <c r="BA7" s="24">
        <f> IF(COUNTIFS(rutas_seguras!$C$3:$C$200, "=" &amp; $A7, rutas_seguras!$D$3:$D$200, "=" &amp; BA$1) + COUNTIFS(rutas_seguras!$C$3:$C$200, "=" &amp; BA$1, rutas_seguras!$D$3:$D$200, "=" &amp; $A7)&gt; 0, 1, 0)</f>
        <v>0</v>
      </c>
      <c r="BB7" s="24">
        <f> IF(COUNTIFS(rutas_seguras!$C$3:$C$200, "=" &amp; $A7, rutas_seguras!$D$3:$D$200, "=" &amp; BB$1) + COUNTIFS(rutas_seguras!$C$3:$C$200, "=" &amp; BB$1, rutas_seguras!$D$3:$D$200, "=" &amp; $A7)&gt; 0, 1, 0)</f>
        <v>0</v>
      </c>
      <c r="BC7" s="24">
        <f> IF(COUNTIFS(rutas_seguras!$C$3:$C$200, "=" &amp; $A7, rutas_seguras!$D$3:$D$200, "=" &amp; BC$1) + COUNTIFS(rutas_seguras!$C$3:$C$200, "=" &amp; BC$1, rutas_seguras!$D$3:$D$200, "=" &amp; $A7)&gt; 0, 1, 0)</f>
        <v>0</v>
      </c>
      <c r="BD7" s="24">
        <f> IF(COUNTIFS(rutas_seguras!$C$3:$C$200, "=" &amp; $A7, rutas_seguras!$D$3:$D$200, "=" &amp; BD$1) + COUNTIFS(rutas_seguras!$C$3:$C$200, "=" &amp; BD$1, rutas_seguras!$D$3:$D$200, "=" &amp; $A7)&gt; 0, 1, 0)</f>
        <v>0</v>
      </c>
      <c r="BE7" s="24">
        <f> IF(COUNTIFS(rutas_seguras!$C$3:$C$200, "=" &amp; $A7, rutas_seguras!$D$3:$D$200, "=" &amp; BE$1) + COUNTIFS(rutas_seguras!$C$3:$C$200, "=" &amp; BE$1, rutas_seguras!$D$3:$D$200, "=" &amp; $A7)&gt; 0, 1, 0)</f>
        <v>0</v>
      </c>
      <c r="BF7" s="24">
        <f> IF(COUNTIFS(rutas_seguras!$C$3:$C$200, "=" &amp; $A7, rutas_seguras!$D$3:$D$200, "=" &amp; BF$1) + COUNTIFS(rutas_seguras!$C$3:$C$200, "=" &amp; BF$1, rutas_seguras!$D$3:$D$200, "=" &amp; $A7)&gt; 0, 1, 0)</f>
        <v>1</v>
      </c>
      <c r="BG7" s="24">
        <f> IF(COUNTIFS(rutas_seguras!$C$3:$C$200, "=" &amp; $A7, rutas_seguras!$D$3:$D$200, "=" &amp; BG$1) + COUNTIFS(rutas_seguras!$C$3:$C$200, "=" &amp; BG$1, rutas_seguras!$D$3:$D$200, "=" &amp; $A7)&gt; 0, 1, 0)</f>
        <v>0</v>
      </c>
      <c r="BH7" s="24">
        <f> IF(COUNTIFS(rutas_seguras!$C$3:$C$200, "=" &amp; $A7, rutas_seguras!$D$3:$D$200, "=" &amp; BH$1) + COUNTIFS(rutas_seguras!$C$3:$C$200, "=" &amp; BH$1, rutas_seguras!$D$3:$D$200, "=" &amp; $A7)&gt; 0, 1, 0)</f>
        <v>0</v>
      </c>
      <c r="BI7" s="24">
        <f> IF(COUNTIFS(rutas_seguras!$C$3:$C$200, "=" &amp; $A7, rutas_seguras!$D$3:$D$200, "=" &amp; BI$1) + COUNTIFS(rutas_seguras!$C$3:$C$200, "=" &amp; BI$1, rutas_seguras!$D$3:$D$200, "=" &amp; $A7)&gt; 0, 1, 0)</f>
        <v>0</v>
      </c>
      <c r="BJ7" s="24">
        <f> IF(COUNTIFS(rutas_seguras!$C$3:$C$200, "=" &amp; $A7, rutas_seguras!$D$3:$D$200, "=" &amp; BJ$1) + COUNTIFS(rutas_seguras!$C$3:$C$200, "=" &amp; BJ$1, rutas_seguras!$D$3:$D$200, "=" &amp; $A7)&gt; 0, 1, 0)</f>
        <v>0</v>
      </c>
      <c r="BK7" s="24">
        <f> IF(COUNTIFS(rutas_seguras!$C$3:$C$200, "=" &amp; $A7, rutas_seguras!$D$3:$D$200, "=" &amp; BK$1) + COUNTIFS(rutas_seguras!$C$3:$C$200, "=" &amp; BK$1, rutas_seguras!$D$3:$D$200, "=" &amp; $A7)&gt; 0, 1, 0)</f>
        <v>0</v>
      </c>
      <c r="BL7" s="24">
        <f> IF(COUNTIFS(rutas_seguras!$C$3:$C$200, "=" &amp; $A7, rutas_seguras!$D$3:$D$200, "=" &amp; BL$1) + COUNTIFS(rutas_seguras!$C$3:$C$200, "=" &amp; BL$1, rutas_seguras!$D$3:$D$200, "=" &amp; $A7)&gt; 0, 1, 0)</f>
        <v>0</v>
      </c>
    </row>
    <row r="8">
      <c r="A8" s="18" t="s">
        <v>11</v>
      </c>
      <c r="B8" s="24">
        <f> IF(COUNTIFS(rutas_seguras!$C$3:$C$200, "=" &amp; $A8, rutas_seguras!$D$3:$D$200, "=" &amp; B$1) + COUNTIFS(rutas_seguras!$C$3:$C$200, "=" &amp; B$1, rutas_seguras!$D$3:$D$200, "=" &amp; $A8)&gt; 0, 1, 0)</f>
        <v>0</v>
      </c>
      <c r="C8" s="24">
        <f> IF(COUNTIFS(rutas_seguras!$C$3:$C$200, "=" &amp; $A8, rutas_seguras!$D$3:$D$200, "=" &amp; C$1) + COUNTIFS(rutas_seguras!$C$3:$C$200, "=" &amp; C$1, rutas_seguras!$D$3:$D$200, "=" &amp; $A8)&gt; 0, 1, 0)</f>
        <v>0</v>
      </c>
      <c r="D8" s="24">
        <f> IF(COUNTIFS(rutas_seguras!$C$3:$C$200, "=" &amp; $A8, rutas_seguras!$D$3:$D$200, "=" &amp; D$1) + COUNTIFS(rutas_seguras!$C$3:$C$200, "=" &amp; D$1, rutas_seguras!$D$3:$D$200, "=" &amp; $A8)&gt; 0, 1, 0)</f>
        <v>0</v>
      </c>
      <c r="E8" s="24">
        <f> IF(COUNTIFS(rutas_seguras!$C$3:$C$200, "=" &amp; $A8, rutas_seguras!$D$3:$D$200, "=" &amp; E$1) + COUNTIFS(rutas_seguras!$C$3:$C$200, "=" &amp; E$1, rutas_seguras!$D$3:$D$200, "=" &amp; $A8)&gt; 0, 1, 0)</f>
        <v>1</v>
      </c>
      <c r="F8" s="24">
        <f> IF(COUNTIFS(rutas_seguras!$C$3:$C$200, "=" &amp; $A8, rutas_seguras!$D$3:$D$200, "=" &amp; F$1) + COUNTIFS(rutas_seguras!$C$3:$C$200, "=" &amp; F$1, rutas_seguras!$D$3:$D$200, "=" &amp; $A8)&gt; 0, 1, 0)</f>
        <v>0</v>
      </c>
      <c r="G8" s="24">
        <f> IF(COUNTIFS(rutas_seguras!$C$3:$C$200, "=" &amp; $A8, rutas_seguras!$D$3:$D$200, "=" &amp; G$1) + COUNTIFS(rutas_seguras!$C$3:$C$200, "=" &amp; G$1, rutas_seguras!$D$3:$D$200, "=" &amp; $A8)&gt; 0, 1, 0)</f>
        <v>0</v>
      </c>
      <c r="H8" s="24">
        <f> IF(COUNTIFS(rutas_seguras!$C$3:$C$200, "=" &amp; $A8, rutas_seguras!$D$3:$D$200, "=" &amp; H$1) + COUNTIFS(rutas_seguras!$C$3:$C$200, "=" &amp; H$1, rutas_seguras!$D$3:$D$200, "=" &amp; $A8)&gt; 0, 1, 0)</f>
        <v>0</v>
      </c>
      <c r="I8" s="24">
        <f> IF(COUNTIFS(rutas_seguras!$C$3:$C$200, "=" &amp; $A8, rutas_seguras!$D$3:$D$200, "=" &amp; I$1) + COUNTIFS(rutas_seguras!$C$3:$C$200, "=" &amp; I$1, rutas_seguras!$D$3:$D$200, "=" &amp; $A8)&gt; 0, 1, 0)</f>
        <v>0</v>
      </c>
      <c r="J8" s="24">
        <f> IF(COUNTIFS(rutas_seguras!$C$3:$C$200, "=" &amp; $A8, rutas_seguras!$D$3:$D$200, "=" &amp; J$1) + COUNTIFS(rutas_seguras!$C$3:$C$200, "=" &amp; J$1, rutas_seguras!$D$3:$D$200, "=" &amp; $A8)&gt; 0, 1, 0)</f>
        <v>0</v>
      </c>
      <c r="K8" s="24">
        <f> IF(COUNTIFS(rutas_seguras!$C$3:$C$200, "=" &amp; $A8, rutas_seguras!$D$3:$D$200, "=" &amp; K$1) + COUNTIFS(rutas_seguras!$C$3:$C$200, "=" &amp; K$1, rutas_seguras!$D$3:$D$200, "=" &amp; $A8)&gt; 0, 1, 0)</f>
        <v>0</v>
      </c>
      <c r="L8" s="24">
        <f> IF(COUNTIFS(rutas_seguras!$C$3:$C$200, "=" &amp; $A8, rutas_seguras!$D$3:$D$200, "=" &amp; L$1) + COUNTIFS(rutas_seguras!$C$3:$C$200, "=" &amp; L$1, rutas_seguras!$D$3:$D$200, "=" &amp; $A8)&gt; 0, 1, 0)</f>
        <v>0</v>
      </c>
      <c r="M8" s="24">
        <f> IF(COUNTIFS(rutas_seguras!$C$3:$C$200, "=" &amp; $A8, rutas_seguras!$D$3:$D$200, "=" &amp; M$1) + COUNTIFS(rutas_seguras!$C$3:$C$200, "=" &amp; M$1, rutas_seguras!$D$3:$D$200, "=" &amp; $A8)&gt; 0, 1, 0)</f>
        <v>1</v>
      </c>
      <c r="N8" s="24">
        <f> IF(COUNTIFS(rutas_seguras!$C$3:$C$200, "=" &amp; $A8, rutas_seguras!$D$3:$D$200, "=" &amp; N$1) + COUNTIFS(rutas_seguras!$C$3:$C$200, "=" &amp; N$1, rutas_seguras!$D$3:$D$200, "=" &amp; $A8)&gt; 0, 1, 0)</f>
        <v>0</v>
      </c>
      <c r="O8" s="24">
        <f> IF(COUNTIFS(rutas_seguras!$C$3:$C$200, "=" &amp; $A8, rutas_seguras!$D$3:$D$200, "=" &amp; O$1) + COUNTIFS(rutas_seguras!$C$3:$C$200, "=" &amp; O$1, rutas_seguras!$D$3:$D$200, "=" &amp; $A8)&gt; 0, 1, 0)</f>
        <v>0</v>
      </c>
      <c r="P8" s="24">
        <f> IF(COUNTIFS(rutas_seguras!$C$3:$C$200, "=" &amp; $A8, rutas_seguras!$D$3:$D$200, "=" &amp; P$1) + COUNTIFS(rutas_seguras!$C$3:$C$200, "=" &amp; P$1, rutas_seguras!$D$3:$D$200, "=" &amp; $A8)&gt; 0, 1, 0)</f>
        <v>0</v>
      </c>
      <c r="Q8" s="24">
        <f> IF(COUNTIFS(rutas_seguras!$C$3:$C$200, "=" &amp; $A8, rutas_seguras!$D$3:$D$200, "=" &amp; Q$1) + COUNTIFS(rutas_seguras!$C$3:$C$200, "=" &amp; Q$1, rutas_seguras!$D$3:$D$200, "=" &amp; $A8)&gt; 0, 1, 0)</f>
        <v>0</v>
      </c>
      <c r="R8" s="24">
        <f> IF(COUNTIFS(rutas_seguras!$C$3:$C$200, "=" &amp; $A8, rutas_seguras!$D$3:$D$200, "=" &amp; R$1) + COUNTIFS(rutas_seguras!$C$3:$C$200, "=" &amp; R$1, rutas_seguras!$D$3:$D$200, "=" &amp; $A8)&gt; 0, 1, 0)</f>
        <v>0</v>
      </c>
      <c r="S8" s="24">
        <f> IF(COUNTIFS(rutas_seguras!$C$3:$C$200, "=" &amp; $A8, rutas_seguras!$D$3:$D$200, "=" &amp; S$1) + COUNTIFS(rutas_seguras!$C$3:$C$200, "=" &amp; S$1, rutas_seguras!$D$3:$D$200, "=" &amp; $A8)&gt; 0, 1, 0)</f>
        <v>0</v>
      </c>
      <c r="T8" s="24">
        <f> IF(COUNTIFS(rutas_seguras!$C$3:$C$200, "=" &amp; $A8, rutas_seguras!$D$3:$D$200, "=" &amp; T$1) + COUNTIFS(rutas_seguras!$C$3:$C$200, "=" &amp; T$1, rutas_seguras!$D$3:$D$200, "=" &amp; $A8)&gt; 0, 1, 0)</f>
        <v>0</v>
      </c>
      <c r="U8" s="24">
        <f> IF(COUNTIFS(rutas_seguras!$C$3:$C$200, "=" &amp; $A8, rutas_seguras!$D$3:$D$200, "=" &amp; U$1) + COUNTIFS(rutas_seguras!$C$3:$C$200, "=" &amp; U$1, rutas_seguras!$D$3:$D$200, "=" &amp; $A8)&gt; 0, 1, 0)</f>
        <v>0</v>
      </c>
      <c r="V8" s="24">
        <f> IF(COUNTIFS(rutas_seguras!$C$3:$C$200, "=" &amp; $A8, rutas_seguras!$D$3:$D$200, "=" &amp; V$1) + COUNTIFS(rutas_seguras!$C$3:$C$200, "=" &amp; V$1, rutas_seguras!$D$3:$D$200, "=" &amp; $A8)&gt; 0, 1, 0)</f>
        <v>0</v>
      </c>
      <c r="W8" s="24">
        <f> IF(COUNTIFS(rutas_seguras!$C$3:$C$200, "=" &amp; $A8, rutas_seguras!$D$3:$D$200, "=" &amp; W$1) + COUNTIFS(rutas_seguras!$C$3:$C$200, "=" &amp; W$1, rutas_seguras!$D$3:$D$200, "=" &amp; $A8)&gt; 0, 1, 0)</f>
        <v>0</v>
      </c>
      <c r="X8" s="24">
        <f> IF(COUNTIFS(rutas_seguras!$C$3:$C$200, "=" &amp; $A8, rutas_seguras!$D$3:$D$200, "=" &amp; X$1) + COUNTIFS(rutas_seguras!$C$3:$C$200, "=" &amp; X$1, rutas_seguras!$D$3:$D$200, "=" &amp; $A8)&gt; 0, 1, 0)</f>
        <v>0</v>
      </c>
      <c r="Y8" s="24">
        <f> IF(COUNTIFS(rutas_seguras!$C$3:$C$200, "=" &amp; $A8, rutas_seguras!$D$3:$D$200, "=" &amp; Y$1) + COUNTIFS(rutas_seguras!$C$3:$C$200, "=" &amp; Y$1, rutas_seguras!$D$3:$D$200, "=" &amp; $A8)&gt; 0, 1, 0)</f>
        <v>0</v>
      </c>
      <c r="Z8" s="24">
        <f> IF(COUNTIFS(rutas_seguras!$C$3:$C$200, "=" &amp; $A8, rutas_seguras!$D$3:$D$200, "=" &amp; Z$1) + COUNTIFS(rutas_seguras!$C$3:$C$200, "=" &amp; Z$1, rutas_seguras!$D$3:$D$200, "=" &amp; $A8)&gt; 0, 1, 0)</f>
        <v>0</v>
      </c>
      <c r="AA8" s="24">
        <f> IF(COUNTIFS(rutas_seguras!$C$3:$C$200, "=" &amp; $A8, rutas_seguras!$D$3:$D$200, "=" &amp; AA$1) + COUNTIFS(rutas_seguras!$C$3:$C$200, "=" &amp; AA$1, rutas_seguras!$D$3:$D$200, "=" &amp; $A8)&gt; 0, 1, 0)</f>
        <v>0</v>
      </c>
      <c r="AB8" s="24">
        <f> IF(COUNTIFS(rutas_seguras!$C$3:$C$200, "=" &amp; $A8, rutas_seguras!$D$3:$D$200, "=" &amp; AB$1) + COUNTIFS(rutas_seguras!$C$3:$C$200, "=" &amp; AB$1, rutas_seguras!$D$3:$D$200, "=" &amp; $A8)&gt; 0, 1, 0)</f>
        <v>0</v>
      </c>
      <c r="AC8" s="24">
        <f> IF(COUNTIFS(rutas_seguras!$C$3:$C$200, "=" &amp; $A8, rutas_seguras!$D$3:$D$200, "=" &amp; AC$1) + COUNTIFS(rutas_seguras!$C$3:$C$200, "=" &amp; AC$1, rutas_seguras!$D$3:$D$200, "=" &amp; $A8)&gt; 0, 1, 0)</f>
        <v>0</v>
      </c>
      <c r="AD8" s="24">
        <f> IF(COUNTIFS(rutas_seguras!$C$3:$C$200, "=" &amp; $A8, rutas_seguras!$D$3:$D$200, "=" &amp; AD$1) + COUNTIFS(rutas_seguras!$C$3:$C$200, "=" &amp; AD$1, rutas_seguras!$D$3:$D$200, "=" &amp; $A8)&gt; 0, 1, 0)</f>
        <v>0</v>
      </c>
      <c r="AE8" s="24">
        <f> IF(COUNTIFS(rutas_seguras!$C$3:$C$200, "=" &amp; $A8, rutas_seguras!$D$3:$D$200, "=" &amp; AE$1) + COUNTIFS(rutas_seguras!$C$3:$C$200, "=" &amp; AE$1, rutas_seguras!$D$3:$D$200, "=" &amp; $A8)&gt; 0, 1, 0)</f>
        <v>0</v>
      </c>
      <c r="AF8" s="24">
        <f> IF(COUNTIFS(rutas_seguras!$C$3:$C$200, "=" &amp; $A8, rutas_seguras!$D$3:$D$200, "=" &amp; AF$1) + COUNTIFS(rutas_seguras!$C$3:$C$200, "=" &amp; AF$1, rutas_seguras!$D$3:$D$200, "=" &amp; $A8)&gt; 0, 1, 0)</f>
        <v>0</v>
      </c>
      <c r="AG8" s="24">
        <f> IF(COUNTIFS(rutas_seguras!$C$3:$C$200, "=" &amp; $A8, rutas_seguras!$D$3:$D$200, "=" &amp; AG$1) + COUNTIFS(rutas_seguras!$C$3:$C$200, "=" &amp; AG$1, rutas_seguras!$D$3:$D$200, "=" &amp; $A8)&gt; 0, 1, 0)</f>
        <v>0</v>
      </c>
      <c r="AH8" s="24">
        <f> IF(COUNTIFS(rutas_seguras!$C$3:$C$200, "=" &amp; $A8, rutas_seguras!$D$3:$D$200, "=" &amp; AH$1) + COUNTIFS(rutas_seguras!$C$3:$C$200, "=" &amp; AH$1, rutas_seguras!$D$3:$D$200, "=" &amp; $A8)&gt; 0, 1, 0)</f>
        <v>0</v>
      </c>
      <c r="AI8" s="24">
        <f> IF(COUNTIFS(rutas_seguras!$C$3:$C$200, "=" &amp; $A8, rutas_seguras!$D$3:$D$200, "=" &amp; AI$1) + COUNTIFS(rutas_seguras!$C$3:$C$200, "=" &amp; AI$1, rutas_seguras!$D$3:$D$200, "=" &amp; $A8)&gt; 0, 1, 0)</f>
        <v>0</v>
      </c>
      <c r="AJ8" s="24">
        <f> IF(COUNTIFS(rutas_seguras!$C$3:$C$200, "=" &amp; $A8, rutas_seguras!$D$3:$D$200, "=" &amp; AJ$1) + COUNTIFS(rutas_seguras!$C$3:$C$200, "=" &amp; AJ$1, rutas_seguras!$D$3:$D$200, "=" &amp; $A8)&gt; 0, 1, 0)</f>
        <v>0</v>
      </c>
      <c r="AK8" s="24">
        <f> IF(COUNTIFS(rutas_seguras!$C$3:$C$200, "=" &amp; $A8, rutas_seguras!$D$3:$D$200, "=" &amp; AK$1) + COUNTIFS(rutas_seguras!$C$3:$C$200, "=" &amp; AK$1, rutas_seguras!$D$3:$D$200, "=" &amp; $A8)&gt; 0, 1, 0)</f>
        <v>0</v>
      </c>
      <c r="AL8" s="24">
        <f> IF(COUNTIFS(rutas_seguras!$C$3:$C$200, "=" &amp; $A8, rutas_seguras!$D$3:$D$200, "=" &amp; AL$1) + COUNTIFS(rutas_seguras!$C$3:$C$200, "=" &amp; AL$1, rutas_seguras!$D$3:$D$200, "=" &amp; $A8)&gt; 0, 1, 0)</f>
        <v>0</v>
      </c>
      <c r="AM8" s="24">
        <f> IF(COUNTIFS(rutas_seguras!$C$3:$C$200, "=" &amp; $A8, rutas_seguras!$D$3:$D$200, "=" &amp; AM$1) + COUNTIFS(rutas_seguras!$C$3:$C$200, "=" &amp; AM$1, rutas_seguras!$D$3:$D$200, "=" &amp; $A8)&gt; 0, 1, 0)</f>
        <v>0</v>
      </c>
      <c r="AN8" s="24">
        <f> IF(COUNTIFS(rutas_seguras!$C$3:$C$200, "=" &amp; $A8, rutas_seguras!$D$3:$D$200, "=" &amp; AN$1) + COUNTIFS(rutas_seguras!$C$3:$C$200, "=" &amp; AN$1, rutas_seguras!$D$3:$D$200, "=" &amp; $A8)&gt; 0, 1, 0)</f>
        <v>0</v>
      </c>
      <c r="AO8" s="24">
        <f> IF(COUNTIFS(rutas_seguras!$C$3:$C$200, "=" &amp; $A8, rutas_seguras!$D$3:$D$200, "=" &amp; AO$1) + COUNTIFS(rutas_seguras!$C$3:$C$200, "=" &amp; AO$1, rutas_seguras!$D$3:$D$200, "=" &amp; $A8)&gt; 0, 1, 0)</f>
        <v>0</v>
      </c>
      <c r="AP8" s="24">
        <f> IF(COUNTIFS(rutas_seguras!$C$3:$C$200, "=" &amp; $A8, rutas_seguras!$D$3:$D$200, "=" &amp; AP$1) + COUNTIFS(rutas_seguras!$C$3:$C$200, "=" &amp; AP$1, rutas_seguras!$D$3:$D$200, "=" &amp; $A8)&gt; 0, 1, 0)</f>
        <v>0</v>
      </c>
      <c r="AQ8" s="24">
        <f> IF(COUNTIFS(rutas_seguras!$C$3:$C$200, "=" &amp; $A8, rutas_seguras!$D$3:$D$200, "=" &amp; AQ$1) + COUNTIFS(rutas_seguras!$C$3:$C$200, "=" &amp; AQ$1, rutas_seguras!$D$3:$D$200, "=" &amp; $A8)&gt; 0, 1, 0)</f>
        <v>0</v>
      </c>
      <c r="AR8" s="24">
        <f> IF(COUNTIFS(rutas_seguras!$C$3:$C$200, "=" &amp; $A8, rutas_seguras!$D$3:$D$200, "=" &amp; AR$1) + COUNTIFS(rutas_seguras!$C$3:$C$200, "=" &amp; AR$1, rutas_seguras!$D$3:$D$200, "=" &amp; $A8)&gt; 0, 1, 0)</f>
        <v>0</v>
      </c>
      <c r="AS8" s="24">
        <f> IF(COUNTIFS(rutas_seguras!$C$3:$C$200, "=" &amp; $A8, rutas_seguras!$D$3:$D$200, "=" &amp; AS$1) + COUNTIFS(rutas_seguras!$C$3:$C$200, "=" &amp; AS$1, rutas_seguras!$D$3:$D$200, "=" &amp; $A8)&gt; 0, 1, 0)</f>
        <v>0</v>
      </c>
      <c r="AT8" s="24">
        <f> IF(COUNTIFS(rutas_seguras!$C$3:$C$200, "=" &amp; $A8, rutas_seguras!$D$3:$D$200, "=" &amp; AT$1) + COUNTIFS(rutas_seguras!$C$3:$C$200, "=" &amp; AT$1, rutas_seguras!$D$3:$D$200, "=" &amp; $A8)&gt; 0, 1, 0)</f>
        <v>0</v>
      </c>
      <c r="AU8" s="24">
        <f> IF(COUNTIFS(rutas_seguras!$C$3:$C$200, "=" &amp; $A8, rutas_seguras!$D$3:$D$200, "=" &amp; AU$1) + COUNTIFS(rutas_seguras!$C$3:$C$200, "=" &amp; AU$1, rutas_seguras!$D$3:$D$200, "=" &amp; $A8)&gt; 0, 1, 0)</f>
        <v>0</v>
      </c>
      <c r="AV8" s="24">
        <f> IF(COUNTIFS(rutas_seguras!$C$3:$C$200, "=" &amp; $A8, rutas_seguras!$D$3:$D$200, "=" &amp; AV$1) + COUNTIFS(rutas_seguras!$C$3:$C$200, "=" &amp; AV$1, rutas_seguras!$D$3:$D$200, "=" &amp; $A8)&gt; 0, 1, 0)</f>
        <v>0</v>
      </c>
      <c r="AW8" s="24">
        <f> IF(COUNTIFS(rutas_seguras!$C$3:$C$200, "=" &amp; $A8, rutas_seguras!$D$3:$D$200, "=" &amp; AW$1) + COUNTIFS(rutas_seguras!$C$3:$C$200, "=" &amp; AW$1, rutas_seguras!$D$3:$D$200, "=" &amp; $A8)&gt; 0, 1, 0)</f>
        <v>0</v>
      </c>
      <c r="AX8" s="24">
        <f> IF(COUNTIFS(rutas_seguras!$C$3:$C$200, "=" &amp; $A8, rutas_seguras!$D$3:$D$200, "=" &amp; AX$1) + COUNTIFS(rutas_seguras!$C$3:$C$200, "=" &amp; AX$1, rutas_seguras!$D$3:$D$200, "=" &amp; $A8)&gt; 0, 1, 0)</f>
        <v>0</v>
      </c>
      <c r="AY8" s="24">
        <f> IF(COUNTIFS(rutas_seguras!$C$3:$C$200, "=" &amp; $A8, rutas_seguras!$D$3:$D$200, "=" &amp; AY$1) + COUNTIFS(rutas_seguras!$C$3:$C$200, "=" &amp; AY$1, rutas_seguras!$D$3:$D$200, "=" &amp; $A8)&gt; 0, 1, 0)</f>
        <v>0</v>
      </c>
      <c r="AZ8" s="24">
        <f> IF(COUNTIFS(rutas_seguras!$C$3:$C$200, "=" &amp; $A8, rutas_seguras!$D$3:$D$200, "=" &amp; AZ$1) + COUNTIFS(rutas_seguras!$C$3:$C$200, "=" &amp; AZ$1, rutas_seguras!$D$3:$D$200, "=" &amp; $A8)&gt; 0, 1, 0)</f>
        <v>0</v>
      </c>
      <c r="BA8" s="24">
        <f> IF(COUNTIFS(rutas_seguras!$C$3:$C$200, "=" &amp; $A8, rutas_seguras!$D$3:$D$200, "=" &amp; BA$1) + COUNTIFS(rutas_seguras!$C$3:$C$200, "=" &amp; BA$1, rutas_seguras!$D$3:$D$200, "=" &amp; $A8)&gt; 0, 1, 0)</f>
        <v>0</v>
      </c>
      <c r="BB8" s="24">
        <f> IF(COUNTIFS(rutas_seguras!$C$3:$C$200, "=" &amp; $A8, rutas_seguras!$D$3:$D$200, "=" &amp; BB$1) + COUNTIFS(rutas_seguras!$C$3:$C$200, "=" &amp; BB$1, rutas_seguras!$D$3:$D$200, "=" &amp; $A8)&gt; 0, 1, 0)</f>
        <v>0</v>
      </c>
      <c r="BC8" s="24">
        <f> IF(COUNTIFS(rutas_seguras!$C$3:$C$200, "=" &amp; $A8, rutas_seguras!$D$3:$D$200, "=" &amp; BC$1) + COUNTIFS(rutas_seguras!$C$3:$C$200, "=" &amp; BC$1, rutas_seguras!$D$3:$D$200, "=" &amp; $A8)&gt; 0, 1, 0)</f>
        <v>1</v>
      </c>
      <c r="BD8" s="24">
        <f> IF(COUNTIFS(rutas_seguras!$C$3:$C$200, "=" &amp; $A8, rutas_seguras!$D$3:$D$200, "=" &amp; BD$1) + COUNTIFS(rutas_seguras!$C$3:$C$200, "=" &amp; BD$1, rutas_seguras!$D$3:$D$200, "=" &amp; $A8)&gt; 0, 1, 0)</f>
        <v>0</v>
      </c>
      <c r="BE8" s="24">
        <f> IF(COUNTIFS(rutas_seguras!$C$3:$C$200, "=" &amp; $A8, rutas_seguras!$D$3:$D$200, "=" &amp; BE$1) + COUNTIFS(rutas_seguras!$C$3:$C$200, "=" &amp; BE$1, rutas_seguras!$D$3:$D$200, "=" &amp; $A8)&gt; 0, 1, 0)</f>
        <v>0</v>
      </c>
      <c r="BF8" s="24">
        <f> IF(COUNTIFS(rutas_seguras!$C$3:$C$200, "=" &amp; $A8, rutas_seguras!$D$3:$D$200, "=" &amp; BF$1) + COUNTIFS(rutas_seguras!$C$3:$C$200, "=" &amp; BF$1, rutas_seguras!$D$3:$D$200, "=" &amp; $A8)&gt; 0, 1, 0)</f>
        <v>0</v>
      </c>
      <c r="BG8" s="24">
        <f> IF(COUNTIFS(rutas_seguras!$C$3:$C$200, "=" &amp; $A8, rutas_seguras!$D$3:$D$200, "=" &amp; BG$1) + COUNTIFS(rutas_seguras!$C$3:$C$200, "=" &amp; BG$1, rutas_seguras!$D$3:$D$200, "=" &amp; $A8)&gt; 0, 1, 0)</f>
        <v>0</v>
      </c>
      <c r="BH8" s="24">
        <f> IF(COUNTIFS(rutas_seguras!$C$3:$C$200, "=" &amp; $A8, rutas_seguras!$D$3:$D$200, "=" &amp; BH$1) + COUNTIFS(rutas_seguras!$C$3:$C$200, "=" &amp; BH$1, rutas_seguras!$D$3:$D$200, "=" &amp; $A8)&gt; 0, 1, 0)</f>
        <v>0</v>
      </c>
      <c r="BI8" s="24">
        <f> IF(COUNTIFS(rutas_seguras!$C$3:$C$200, "=" &amp; $A8, rutas_seguras!$D$3:$D$200, "=" &amp; BI$1) + COUNTIFS(rutas_seguras!$C$3:$C$200, "=" &amp; BI$1, rutas_seguras!$D$3:$D$200, "=" &amp; $A8)&gt; 0, 1, 0)</f>
        <v>0</v>
      </c>
      <c r="BJ8" s="24">
        <f> IF(COUNTIFS(rutas_seguras!$C$3:$C$200, "=" &amp; $A8, rutas_seguras!$D$3:$D$200, "=" &amp; BJ$1) + COUNTIFS(rutas_seguras!$C$3:$C$200, "=" &amp; BJ$1, rutas_seguras!$D$3:$D$200, "=" &amp; $A8)&gt; 0, 1, 0)</f>
        <v>0</v>
      </c>
      <c r="BK8" s="24">
        <f> IF(COUNTIFS(rutas_seguras!$C$3:$C$200, "=" &amp; $A8, rutas_seguras!$D$3:$D$200, "=" &amp; BK$1) + COUNTIFS(rutas_seguras!$C$3:$C$200, "=" &amp; BK$1, rutas_seguras!$D$3:$D$200, "=" &amp; $A8)&gt; 0, 1, 0)</f>
        <v>0</v>
      </c>
      <c r="BL8" s="24">
        <f> IF(COUNTIFS(rutas_seguras!$C$3:$C$200, "=" &amp; $A8, rutas_seguras!$D$3:$D$200, "=" &amp; BL$1) + COUNTIFS(rutas_seguras!$C$3:$C$200, "=" &amp; BL$1, rutas_seguras!$D$3:$D$200, "=" &amp; $A8)&gt; 0, 1, 0)</f>
        <v>0</v>
      </c>
    </row>
    <row r="9">
      <c r="A9" s="18" t="s">
        <v>12</v>
      </c>
      <c r="B9" s="24">
        <f> IF(COUNTIFS(rutas_seguras!$C$3:$C$200, "=" &amp; $A9, rutas_seguras!$D$3:$D$200, "=" &amp; B$1) + COUNTIFS(rutas_seguras!$C$3:$C$200, "=" &amp; B$1, rutas_seguras!$D$3:$D$200, "=" &amp; $A9)&gt; 0, 1, 0)</f>
        <v>0</v>
      </c>
      <c r="C9" s="24">
        <f> IF(COUNTIFS(rutas_seguras!$C$3:$C$200, "=" &amp; $A9, rutas_seguras!$D$3:$D$200, "=" &amp; C$1) + COUNTIFS(rutas_seguras!$C$3:$C$200, "=" &amp; C$1, rutas_seguras!$D$3:$D$200, "=" &amp; $A9)&gt; 0, 1, 0)</f>
        <v>0</v>
      </c>
      <c r="D9" s="24">
        <f> IF(COUNTIFS(rutas_seguras!$C$3:$C$200, "=" &amp; $A9, rutas_seguras!$D$3:$D$200, "=" &amp; D$1) + COUNTIFS(rutas_seguras!$C$3:$C$200, "=" &amp; D$1, rutas_seguras!$D$3:$D$200, "=" &amp; $A9)&gt; 0, 1, 0)</f>
        <v>0</v>
      </c>
      <c r="E9" s="24">
        <f> IF(COUNTIFS(rutas_seguras!$C$3:$C$200, "=" &amp; $A9, rutas_seguras!$D$3:$D$200, "=" &amp; E$1) + COUNTIFS(rutas_seguras!$C$3:$C$200, "=" &amp; E$1, rutas_seguras!$D$3:$D$200, "=" &amp; $A9)&gt; 0, 1, 0)</f>
        <v>0</v>
      </c>
      <c r="F9" s="24">
        <f> IF(COUNTIFS(rutas_seguras!$C$3:$C$200, "=" &amp; $A9, rutas_seguras!$D$3:$D$200, "=" &amp; F$1) + COUNTIFS(rutas_seguras!$C$3:$C$200, "=" &amp; F$1, rutas_seguras!$D$3:$D$200, "=" &amp; $A9)&gt; 0, 1, 0)</f>
        <v>0</v>
      </c>
      <c r="G9" s="24">
        <f> IF(COUNTIFS(rutas_seguras!$C$3:$C$200, "=" &amp; $A9, rutas_seguras!$D$3:$D$200, "=" &amp; G$1) + COUNTIFS(rutas_seguras!$C$3:$C$200, "=" &amp; G$1, rutas_seguras!$D$3:$D$200, "=" &amp; $A9)&gt; 0, 1, 0)</f>
        <v>0</v>
      </c>
      <c r="H9" s="24">
        <f> IF(COUNTIFS(rutas_seguras!$C$3:$C$200, "=" &amp; $A9, rutas_seguras!$D$3:$D$200, "=" &amp; H$1) + COUNTIFS(rutas_seguras!$C$3:$C$200, "=" &amp; H$1, rutas_seguras!$D$3:$D$200, "=" &amp; $A9)&gt; 0, 1, 0)</f>
        <v>0</v>
      </c>
      <c r="I9" s="24">
        <f> IF(COUNTIFS(rutas_seguras!$C$3:$C$200, "=" &amp; $A9, rutas_seguras!$D$3:$D$200, "=" &amp; I$1) + COUNTIFS(rutas_seguras!$C$3:$C$200, "=" &amp; I$1, rutas_seguras!$D$3:$D$200, "=" &amp; $A9)&gt; 0, 1, 0)</f>
        <v>0</v>
      </c>
      <c r="J9" s="24">
        <f> IF(COUNTIFS(rutas_seguras!$C$3:$C$200, "=" &amp; $A9, rutas_seguras!$D$3:$D$200, "=" &amp; J$1) + COUNTIFS(rutas_seguras!$C$3:$C$200, "=" &amp; J$1, rutas_seguras!$D$3:$D$200, "=" &amp; $A9)&gt; 0, 1, 0)</f>
        <v>0</v>
      </c>
      <c r="K9" s="24">
        <f> IF(COUNTIFS(rutas_seguras!$C$3:$C$200, "=" &amp; $A9, rutas_seguras!$D$3:$D$200, "=" &amp; K$1) + COUNTIFS(rutas_seguras!$C$3:$C$200, "=" &amp; K$1, rutas_seguras!$D$3:$D$200, "=" &amp; $A9)&gt; 0, 1, 0)</f>
        <v>0</v>
      </c>
      <c r="L9" s="24">
        <f> IF(COUNTIFS(rutas_seguras!$C$3:$C$200, "=" &amp; $A9, rutas_seguras!$D$3:$D$200, "=" &amp; L$1) + COUNTIFS(rutas_seguras!$C$3:$C$200, "=" &amp; L$1, rutas_seguras!$D$3:$D$200, "=" &amp; $A9)&gt; 0, 1, 0)</f>
        <v>0</v>
      </c>
      <c r="M9" s="24">
        <f> IF(COUNTIFS(rutas_seguras!$C$3:$C$200, "=" &amp; $A9, rutas_seguras!$D$3:$D$200, "=" &amp; M$1) + COUNTIFS(rutas_seguras!$C$3:$C$200, "=" &amp; M$1, rutas_seguras!$D$3:$D$200, "=" &amp; $A9)&gt; 0, 1, 0)</f>
        <v>0</v>
      </c>
      <c r="N9" s="24">
        <f> IF(COUNTIFS(rutas_seguras!$C$3:$C$200, "=" &amp; $A9, rutas_seguras!$D$3:$D$200, "=" &amp; N$1) + COUNTIFS(rutas_seguras!$C$3:$C$200, "=" &amp; N$1, rutas_seguras!$D$3:$D$200, "=" &amp; $A9)&gt; 0, 1, 0)</f>
        <v>0</v>
      </c>
      <c r="O9" s="24">
        <f> IF(COUNTIFS(rutas_seguras!$C$3:$C$200, "=" &amp; $A9, rutas_seguras!$D$3:$D$200, "=" &amp; O$1) + COUNTIFS(rutas_seguras!$C$3:$C$200, "=" &amp; O$1, rutas_seguras!$D$3:$D$200, "=" &amp; $A9)&gt; 0, 1, 0)</f>
        <v>0</v>
      </c>
      <c r="P9" s="24">
        <f> IF(COUNTIFS(rutas_seguras!$C$3:$C$200, "=" &amp; $A9, rutas_seguras!$D$3:$D$200, "=" &amp; P$1) + COUNTIFS(rutas_seguras!$C$3:$C$200, "=" &amp; P$1, rutas_seguras!$D$3:$D$200, "=" &amp; $A9)&gt; 0, 1, 0)</f>
        <v>0</v>
      </c>
      <c r="Q9" s="24">
        <f> IF(COUNTIFS(rutas_seguras!$C$3:$C$200, "=" &amp; $A9, rutas_seguras!$D$3:$D$200, "=" &amp; Q$1) + COUNTIFS(rutas_seguras!$C$3:$C$200, "=" &amp; Q$1, rutas_seguras!$D$3:$D$200, "=" &amp; $A9)&gt; 0, 1, 0)</f>
        <v>0</v>
      </c>
      <c r="R9" s="24">
        <f> IF(COUNTIFS(rutas_seguras!$C$3:$C$200, "=" &amp; $A9, rutas_seguras!$D$3:$D$200, "=" &amp; R$1) + COUNTIFS(rutas_seguras!$C$3:$C$200, "=" &amp; R$1, rutas_seguras!$D$3:$D$200, "=" &amp; $A9)&gt; 0, 1, 0)</f>
        <v>0</v>
      </c>
      <c r="S9" s="24">
        <f> IF(COUNTIFS(rutas_seguras!$C$3:$C$200, "=" &amp; $A9, rutas_seguras!$D$3:$D$200, "=" &amp; S$1) + COUNTIFS(rutas_seguras!$C$3:$C$200, "=" &amp; S$1, rutas_seguras!$D$3:$D$200, "=" &amp; $A9)&gt; 0, 1, 0)</f>
        <v>0</v>
      </c>
      <c r="T9" s="24">
        <f> IF(COUNTIFS(rutas_seguras!$C$3:$C$200, "=" &amp; $A9, rutas_seguras!$D$3:$D$200, "=" &amp; T$1) + COUNTIFS(rutas_seguras!$C$3:$C$200, "=" &amp; T$1, rutas_seguras!$D$3:$D$200, "=" &amp; $A9)&gt; 0, 1, 0)</f>
        <v>0</v>
      </c>
      <c r="U9" s="24">
        <f> IF(COUNTIFS(rutas_seguras!$C$3:$C$200, "=" &amp; $A9, rutas_seguras!$D$3:$D$200, "=" &amp; U$1) + COUNTIFS(rutas_seguras!$C$3:$C$200, "=" &amp; U$1, rutas_seguras!$D$3:$D$200, "=" &amp; $A9)&gt; 0, 1, 0)</f>
        <v>0</v>
      </c>
      <c r="V9" s="24">
        <f> IF(COUNTIFS(rutas_seguras!$C$3:$C$200, "=" &amp; $A9, rutas_seguras!$D$3:$D$200, "=" &amp; V$1) + COUNTIFS(rutas_seguras!$C$3:$C$200, "=" &amp; V$1, rutas_seguras!$D$3:$D$200, "=" &amp; $A9)&gt; 0, 1, 0)</f>
        <v>0</v>
      </c>
      <c r="W9" s="24">
        <f> IF(COUNTIFS(rutas_seguras!$C$3:$C$200, "=" &amp; $A9, rutas_seguras!$D$3:$D$200, "=" &amp; W$1) + COUNTIFS(rutas_seguras!$C$3:$C$200, "=" &amp; W$1, rutas_seguras!$D$3:$D$200, "=" &amp; $A9)&gt; 0, 1, 0)</f>
        <v>0</v>
      </c>
      <c r="X9" s="24">
        <f> IF(COUNTIFS(rutas_seguras!$C$3:$C$200, "=" &amp; $A9, rutas_seguras!$D$3:$D$200, "=" &amp; X$1) + COUNTIFS(rutas_seguras!$C$3:$C$200, "=" &amp; X$1, rutas_seguras!$D$3:$D$200, "=" &amp; $A9)&gt; 0, 1, 0)</f>
        <v>0</v>
      </c>
      <c r="Y9" s="24">
        <f> IF(COUNTIFS(rutas_seguras!$C$3:$C$200, "=" &amp; $A9, rutas_seguras!$D$3:$D$200, "=" &amp; Y$1) + COUNTIFS(rutas_seguras!$C$3:$C$200, "=" &amp; Y$1, rutas_seguras!$D$3:$D$200, "=" &amp; $A9)&gt; 0, 1, 0)</f>
        <v>0</v>
      </c>
      <c r="Z9" s="24">
        <f> IF(COUNTIFS(rutas_seguras!$C$3:$C$200, "=" &amp; $A9, rutas_seguras!$D$3:$D$200, "=" &amp; Z$1) + COUNTIFS(rutas_seguras!$C$3:$C$200, "=" &amp; Z$1, rutas_seguras!$D$3:$D$200, "=" &amp; $A9)&gt; 0, 1, 0)</f>
        <v>0</v>
      </c>
      <c r="AA9" s="24">
        <f> IF(COUNTIFS(rutas_seguras!$C$3:$C$200, "=" &amp; $A9, rutas_seguras!$D$3:$D$200, "=" &amp; AA$1) + COUNTIFS(rutas_seguras!$C$3:$C$200, "=" &amp; AA$1, rutas_seguras!$D$3:$D$200, "=" &amp; $A9)&gt; 0, 1, 0)</f>
        <v>0</v>
      </c>
      <c r="AB9" s="24">
        <f> IF(COUNTIFS(rutas_seguras!$C$3:$C$200, "=" &amp; $A9, rutas_seguras!$D$3:$D$200, "=" &amp; AB$1) + COUNTIFS(rutas_seguras!$C$3:$C$200, "=" &amp; AB$1, rutas_seguras!$D$3:$D$200, "=" &amp; $A9)&gt; 0, 1, 0)</f>
        <v>0</v>
      </c>
      <c r="AC9" s="24">
        <f> IF(COUNTIFS(rutas_seguras!$C$3:$C$200, "=" &amp; $A9, rutas_seguras!$D$3:$D$200, "=" &amp; AC$1) + COUNTIFS(rutas_seguras!$C$3:$C$200, "=" &amp; AC$1, rutas_seguras!$D$3:$D$200, "=" &amp; $A9)&gt; 0, 1, 0)</f>
        <v>0</v>
      </c>
      <c r="AD9" s="24">
        <f> IF(COUNTIFS(rutas_seguras!$C$3:$C$200, "=" &amp; $A9, rutas_seguras!$D$3:$D$200, "=" &amp; AD$1) + COUNTIFS(rutas_seguras!$C$3:$C$200, "=" &amp; AD$1, rutas_seguras!$D$3:$D$200, "=" &amp; $A9)&gt; 0, 1, 0)</f>
        <v>0</v>
      </c>
      <c r="AE9" s="24">
        <f> IF(COUNTIFS(rutas_seguras!$C$3:$C$200, "=" &amp; $A9, rutas_seguras!$D$3:$D$200, "=" &amp; AE$1) + COUNTIFS(rutas_seguras!$C$3:$C$200, "=" &amp; AE$1, rutas_seguras!$D$3:$D$200, "=" &amp; $A9)&gt; 0, 1, 0)</f>
        <v>0</v>
      </c>
      <c r="AF9" s="24">
        <f> IF(COUNTIFS(rutas_seguras!$C$3:$C$200, "=" &amp; $A9, rutas_seguras!$D$3:$D$200, "=" &amp; AF$1) + COUNTIFS(rutas_seguras!$C$3:$C$200, "=" &amp; AF$1, rutas_seguras!$D$3:$D$200, "=" &amp; $A9)&gt; 0, 1, 0)</f>
        <v>0</v>
      </c>
      <c r="AG9" s="24">
        <f> IF(COUNTIFS(rutas_seguras!$C$3:$C$200, "=" &amp; $A9, rutas_seguras!$D$3:$D$200, "=" &amp; AG$1) + COUNTIFS(rutas_seguras!$C$3:$C$200, "=" &amp; AG$1, rutas_seguras!$D$3:$D$200, "=" &amp; $A9)&gt; 0, 1, 0)</f>
        <v>0</v>
      </c>
      <c r="AH9" s="24">
        <f> IF(COUNTIFS(rutas_seguras!$C$3:$C$200, "=" &amp; $A9, rutas_seguras!$D$3:$D$200, "=" &amp; AH$1) + COUNTIFS(rutas_seguras!$C$3:$C$200, "=" &amp; AH$1, rutas_seguras!$D$3:$D$200, "=" &amp; $A9)&gt; 0, 1, 0)</f>
        <v>0</v>
      </c>
      <c r="AI9" s="24">
        <f> IF(COUNTIFS(rutas_seguras!$C$3:$C$200, "=" &amp; $A9, rutas_seguras!$D$3:$D$200, "=" &amp; AI$1) + COUNTIFS(rutas_seguras!$C$3:$C$200, "=" &amp; AI$1, rutas_seguras!$D$3:$D$200, "=" &amp; $A9)&gt; 0, 1, 0)</f>
        <v>0</v>
      </c>
      <c r="AJ9" s="24">
        <f> IF(COUNTIFS(rutas_seguras!$C$3:$C$200, "=" &amp; $A9, rutas_seguras!$D$3:$D$200, "=" &amp; AJ$1) + COUNTIFS(rutas_seguras!$C$3:$C$200, "=" &amp; AJ$1, rutas_seguras!$D$3:$D$200, "=" &amp; $A9)&gt; 0, 1, 0)</f>
        <v>0</v>
      </c>
      <c r="AK9" s="24">
        <f> IF(COUNTIFS(rutas_seguras!$C$3:$C$200, "=" &amp; $A9, rutas_seguras!$D$3:$D$200, "=" &amp; AK$1) + COUNTIFS(rutas_seguras!$C$3:$C$200, "=" &amp; AK$1, rutas_seguras!$D$3:$D$200, "=" &amp; $A9)&gt; 0, 1, 0)</f>
        <v>0</v>
      </c>
      <c r="AL9" s="24">
        <f> IF(COUNTIFS(rutas_seguras!$C$3:$C$200, "=" &amp; $A9, rutas_seguras!$D$3:$D$200, "=" &amp; AL$1) + COUNTIFS(rutas_seguras!$C$3:$C$200, "=" &amp; AL$1, rutas_seguras!$D$3:$D$200, "=" &amp; $A9)&gt; 0, 1, 0)</f>
        <v>0</v>
      </c>
      <c r="AM9" s="24">
        <f> IF(COUNTIFS(rutas_seguras!$C$3:$C$200, "=" &amp; $A9, rutas_seguras!$D$3:$D$200, "=" &amp; AM$1) + COUNTIFS(rutas_seguras!$C$3:$C$200, "=" &amp; AM$1, rutas_seguras!$D$3:$D$200, "=" &amp; $A9)&gt; 0, 1, 0)</f>
        <v>0</v>
      </c>
      <c r="AN9" s="24">
        <f> IF(COUNTIFS(rutas_seguras!$C$3:$C$200, "=" &amp; $A9, rutas_seguras!$D$3:$D$200, "=" &amp; AN$1) + COUNTIFS(rutas_seguras!$C$3:$C$200, "=" &amp; AN$1, rutas_seguras!$D$3:$D$200, "=" &amp; $A9)&gt; 0, 1, 0)</f>
        <v>0</v>
      </c>
      <c r="AO9" s="24">
        <f> IF(COUNTIFS(rutas_seguras!$C$3:$C$200, "=" &amp; $A9, rutas_seguras!$D$3:$D$200, "=" &amp; AO$1) + COUNTIFS(rutas_seguras!$C$3:$C$200, "=" &amp; AO$1, rutas_seguras!$D$3:$D$200, "=" &amp; $A9)&gt; 0, 1, 0)</f>
        <v>0</v>
      </c>
      <c r="AP9" s="24">
        <f> IF(COUNTIFS(rutas_seguras!$C$3:$C$200, "=" &amp; $A9, rutas_seguras!$D$3:$D$200, "=" &amp; AP$1) + COUNTIFS(rutas_seguras!$C$3:$C$200, "=" &amp; AP$1, rutas_seguras!$D$3:$D$200, "=" &amp; $A9)&gt; 0, 1, 0)</f>
        <v>0</v>
      </c>
      <c r="AQ9" s="24">
        <f> IF(COUNTIFS(rutas_seguras!$C$3:$C$200, "=" &amp; $A9, rutas_seguras!$D$3:$D$200, "=" &amp; AQ$1) + COUNTIFS(rutas_seguras!$C$3:$C$200, "=" &amp; AQ$1, rutas_seguras!$D$3:$D$200, "=" &amp; $A9)&gt; 0, 1, 0)</f>
        <v>0</v>
      </c>
      <c r="AR9" s="24">
        <f> IF(COUNTIFS(rutas_seguras!$C$3:$C$200, "=" &amp; $A9, rutas_seguras!$D$3:$D$200, "=" &amp; AR$1) + COUNTIFS(rutas_seguras!$C$3:$C$200, "=" &amp; AR$1, rutas_seguras!$D$3:$D$200, "=" &amp; $A9)&gt; 0, 1, 0)</f>
        <v>0</v>
      </c>
      <c r="AS9" s="24">
        <f> IF(COUNTIFS(rutas_seguras!$C$3:$C$200, "=" &amp; $A9, rutas_seguras!$D$3:$D$200, "=" &amp; AS$1) + COUNTIFS(rutas_seguras!$C$3:$C$200, "=" &amp; AS$1, rutas_seguras!$D$3:$D$200, "=" &amp; $A9)&gt; 0, 1, 0)</f>
        <v>0</v>
      </c>
      <c r="AT9" s="24">
        <f> IF(COUNTIFS(rutas_seguras!$C$3:$C$200, "=" &amp; $A9, rutas_seguras!$D$3:$D$200, "=" &amp; AT$1) + COUNTIFS(rutas_seguras!$C$3:$C$200, "=" &amp; AT$1, rutas_seguras!$D$3:$D$200, "=" &amp; $A9)&gt; 0, 1, 0)</f>
        <v>0</v>
      </c>
      <c r="AU9" s="24">
        <f> IF(COUNTIFS(rutas_seguras!$C$3:$C$200, "=" &amp; $A9, rutas_seguras!$D$3:$D$200, "=" &amp; AU$1) + COUNTIFS(rutas_seguras!$C$3:$C$200, "=" &amp; AU$1, rutas_seguras!$D$3:$D$200, "=" &amp; $A9)&gt; 0, 1, 0)</f>
        <v>0</v>
      </c>
      <c r="AV9" s="24">
        <f> IF(COUNTIFS(rutas_seguras!$C$3:$C$200, "=" &amp; $A9, rutas_seguras!$D$3:$D$200, "=" &amp; AV$1) + COUNTIFS(rutas_seguras!$C$3:$C$200, "=" &amp; AV$1, rutas_seguras!$D$3:$D$200, "=" &amp; $A9)&gt; 0, 1, 0)</f>
        <v>0</v>
      </c>
      <c r="AW9" s="24">
        <f> IF(COUNTIFS(rutas_seguras!$C$3:$C$200, "=" &amp; $A9, rutas_seguras!$D$3:$D$200, "=" &amp; AW$1) + COUNTIFS(rutas_seguras!$C$3:$C$200, "=" &amp; AW$1, rutas_seguras!$D$3:$D$200, "=" &amp; $A9)&gt; 0, 1, 0)</f>
        <v>0</v>
      </c>
      <c r="AX9" s="24">
        <f> IF(COUNTIFS(rutas_seguras!$C$3:$C$200, "=" &amp; $A9, rutas_seguras!$D$3:$D$200, "=" &amp; AX$1) + COUNTIFS(rutas_seguras!$C$3:$C$200, "=" &amp; AX$1, rutas_seguras!$D$3:$D$200, "=" &amp; $A9)&gt; 0, 1, 0)</f>
        <v>0</v>
      </c>
      <c r="AY9" s="24">
        <f> IF(COUNTIFS(rutas_seguras!$C$3:$C$200, "=" &amp; $A9, rutas_seguras!$D$3:$D$200, "=" &amp; AY$1) + COUNTIFS(rutas_seguras!$C$3:$C$200, "=" &amp; AY$1, rutas_seguras!$D$3:$D$200, "=" &amp; $A9)&gt; 0, 1, 0)</f>
        <v>0</v>
      </c>
      <c r="AZ9" s="24">
        <f> IF(COUNTIFS(rutas_seguras!$C$3:$C$200, "=" &amp; $A9, rutas_seguras!$D$3:$D$200, "=" &amp; AZ$1) + COUNTIFS(rutas_seguras!$C$3:$C$200, "=" &amp; AZ$1, rutas_seguras!$D$3:$D$200, "=" &amp; $A9)&gt; 0, 1, 0)</f>
        <v>0</v>
      </c>
      <c r="BA9" s="24">
        <f> IF(COUNTIFS(rutas_seguras!$C$3:$C$200, "=" &amp; $A9, rutas_seguras!$D$3:$D$200, "=" &amp; BA$1) + COUNTIFS(rutas_seguras!$C$3:$C$200, "=" &amp; BA$1, rutas_seguras!$D$3:$D$200, "=" &amp; $A9)&gt; 0, 1, 0)</f>
        <v>0</v>
      </c>
      <c r="BB9" s="24">
        <f> IF(COUNTIFS(rutas_seguras!$C$3:$C$200, "=" &amp; $A9, rutas_seguras!$D$3:$D$200, "=" &amp; BB$1) + COUNTIFS(rutas_seguras!$C$3:$C$200, "=" &amp; BB$1, rutas_seguras!$D$3:$D$200, "=" &amp; $A9)&gt; 0, 1, 0)</f>
        <v>0</v>
      </c>
      <c r="BC9" s="24">
        <f> IF(COUNTIFS(rutas_seguras!$C$3:$C$200, "=" &amp; $A9, rutas_seguras!$D$3:$D$200, "=" &amp; BC$1) + COUNTIFS(rutas_seguras!$C$3:$C$200, "=" &amp; BC$1, rutas_seguras!$D$3:$D$200, "=" &amp; $A9)&gt; 0, 1, 0)</f>
        <v>0</v>
      </c>
      <c r="BD9" s="24">
        <f> IF(COUNTIFS(rutas_seguras!$C$3:$C$200, "=" &amp; $A9, rutas_seguras!$D$3:$D$200, "=" &amp; BD$1) + COUNTIFS(rutas_seguras!$C$3:$C$200, "=" &amp; BD$1, rutas_seguras!$D$3:$D$200, "=" &amp; $A9)&gt; 0, 1, 0)</f>
        <v>0</v>
      </c>
      <c r="BE9" s="24">
        <f> IF(COUNTIFS(rutas_seguras!$C$3:$C$200, "=" &amp; $A9, rutas_seguras!$D$3:$D$200, "=" &amp; BE$1) + COUNTIFS(rutas_seguras!$C$3:$C$200, "=" &amp; BE$1, rutas_seguras!$D$3:$D$200, "=" &amp; $A9)&gt; 0, 1, 0)</f>
        <v>0</v>
      </c>
      <c r="BF9" s="24">
        <f> IF(COUNTIFS(rutas_seguras!$C$3:$C$200, "=" &amp; $A9, rutas_seguras!$D$3:$D$200, "=" &amp; BF$1) + COUNTIFS(rutas_seguras!$C$3:$C$200, "=" &amp; BF$1, rutas_seguras!$D$3:$D$200, "=" &amp; $A9)&gt; 0, 1, 0)</f>
        <v>0</v>
      </c>
      <c r="BG9" s="24">
        <f> IF(COUNTIFS(rutas_seguras!$C$3:$C$200, "=" &amp; $A9, rutas_seguras!$D$3:$D$200, "=" &amp; BG$1) + COUNTIFS(rutas_seguras!$C$3:$C$200, "=" &amp; BG$1, rutas_seguras!$D$3:$D$200, "=" &amp; $A9)&gt; 0, 1, 0)</f>
        <v>0</v>
      </c>
      <c r="BH9" s="24">
        <f> IF(COUNTIFS(rutas_seguras!$C$3:$C$200, "=" &amp; $A9, rutas_seguras!$D$3:$D$200, "=" &amp; BH$1) + COUNTIFS(rutas_seguras!$C$3:$C$200, "=" &amp; BH$1, rutas_seguras!$D$3:$D$200, "=" &amp; $A9)&gt; 0, 1, 0)</f>
        <v>0</v>
      </c>
      <c r="BI9" s="24">
        <f> IF(COUNTIFS(rutas_seguras!$C$3:$C$200, "=" &amp; $A9, rutas_seguras!$D$3:$D$200, "=" &amp; BI$1) + COUNTIFS(rutas_seguras!$C$3:$C$200, "=" &amp; BI$1, rutas_seguras!$D$3:$D$200, "=" &amp; $A9)&gt; 0, 1, 0)</f>
        <v>0</v>
      </c>
      <c r="BJ9" s="24">
        <f> IF(COUNTIFS(rutas_seguras!$C$3:$C$200, "=" &amp; $A9, rutas_seguras!$D$3:$D$200, "=" &amp; BJ$1) + COUNTIFS(rutas_seguras!$C$3:$C$200, "=" &amp; BJ$1, rutas_seguras!$D$3:$D$200, "=" &amp; $A9)&gt; 0, 1, 0)</f>
        <v>0</v>
      </c>
      <c r="BK9" s="24">
        <f> IF(COUNTIFS(rutas_seguras!$C$3:$C$200, "=" &amp; $A9, rutas_seguras!$D$3:$D$200, "=" &amp; BK$1) + COUNTIFS(rutas_seguras!$C$3:$C$200, "=" &amp; BK$1, rutas_seguras!$D$3:$D$200, "=" &amp; $A9)&gt; 0, 1, 0)</f>
        <v>0</v>
      </c>
      <c r="BL9" s="24">
        <f> IF(COUNTIFS(rutas_seguras!$C$3:$C$200, "=" &amp; $A9, rutas_seguras!$D$3:$D$200, "=" &amp; BL$1) + COUNTIFS(rutas_seguras!$C$3:$C$200, "=" &amp; BL$1, rutas_seguras!$D$3:$D$200, "=" &amp; $A9)&gt; 0, 1, 0)</f>
        <v>0</v>
      </c>
    </row>
    <row r="10">
      <c r="A10" s="18" t="s">
        <v>13</v>
      </c>
      <c r="B10" s="24">
        <f> IF(COUNTIFS(rutas_seguras!$C$3:$C$200, "=" &amp; $A10, rutas_seguras!$D$3:$D$200, "=" &amp; B$1) + COUNTIFS(rutas_seguras!$C$3:$C$200, "=" &amp; B$1, rutas_seguras!$D$3:$D$200, "=" &amp; $A10)&gt; 0, 1, 0)</f>
        <v>0</v>
      </c>
      <c r="C10" s="24">
        <f> IF(COUNTIFS(rutas_seguras!$C$3:$C$200, "=" &amp; $A10, rutas_seguras!$D$3:$D$200, "=" &amp; C$1) + COUNTIFS(rutas_seguras!$C$3:$C$200, "=" &amp; C$1, rutas_seguras!$D$3:$D$200, "=" &amp; $A10)&gt; 0, 1, 0)</f>
        <v>0</v>
      </c>
      <c r="D10" s="24">
        <f> IF(COUNTIFS(rutas_seguras!$C$3:$C$200, "=" &amp; $A10, rutas_seguras!$D$3:$D$200, "=" &amp; D$1) + COUNTIFS(rutas_seguras!$C$3:$C$200, "=" &amp; D$1, rutas_seguras!$D$3:$D$200, "=" &amp; $A10)&gt; 0, 1, 0)</f>
        <v>0</v>
      </c>
      <c r="E10" s="24">
        <f> IF(COUNTIFS(rutas_seguras!$C$3:$C$200, "=" &amp; $A10, rutas_seguras!$D$3:$D$200, "=" &amp; E$1) + COUNTIFS(rutas_seguras!$C$3:$C$200, "=" &amp; E$1, rutas_seguras!$D$3:$D$200, "=" &amp; $A10)&gt; 0, 1, 0)</f>
        <v>0</v>
      </c>
      <c r="F10" s="24">
        <f> IF(COUNTIFS(rutas_seguras!$C$3:$C$200, "=" &amp; $A10, rutas_seguras!$D$3:$D$200, "=" &amp; F$1) + COUNTIFS(rutas_seguras!$C$3:$C$200, "=" &amp; F$1, rutas_seguras!$D$3:$D$200, "=" &amp; $A10)&gt; 0, 1, 0)</f>
        <v>0</v>
      </c>
      <c r="G10" s="24">
        <f> IF(COUNTIFS(rutas_seguras!$C$3:$C$200, "=" &amp; $A10, rutas_seguras!$D$3:$D$200, "=" &amp; G$1) + COUNTIFS(rutas_seguras!$C$3:$C$200, "=" &amp; G$1, rutas_seguras!$D$3:$D$200, "=" &amp; $A10)&gt; 0, 1, 0)</f>
        <v>0</v>
      </c>
      <c r="H10" s="24">
        <f> IF(COUNTIFS(rutas_seguras!$C$3:$C$200, "=" &amp; $A10, rutas_seguras!$D$3:$D$200, "=" &amp; H$1) + COUNTIFS(rutas_seguras!$C$3:$C$200, "=" &amp; H$1, rutas_seguras!$D$3:$D$200, "=" &amp; $A10)&gt; 0, 1, 0)</f>
        <v>0</v>
      </c>
      <c r="I10" s="24">
        <f> IF(COUNTIFS(rutas_seguras!$C$3:$C$200, "=" &amp; $A10, rutas_seguras!$D$3:$D$200, "=" &amp; I$1) + COUNTIFS(rutas_seguras!$C$3:$C$200, "=" &amp; I$1, rutas_seguras!$D$3:$D$200, "=" &amp; $A10)&gt; 0, 1, 0)</f>
        <v>0</v>
      </c>
      <c r="J10" s="24">
        <f> IF(COUNTIFS(rutas_seguras!$C$3:$C$200, "=" &amp; $A10, rutas_seguras!$D$3:$D$200, "=" &amp; J$1) + COUNTIFS(rutas_seguras!$C$3:$C$200, "=" &amp; J$1, rutas_seguras!$D$3:$D$200, "=" &amp; $A10)&gt; 0, 1, 0)</f>
        <v>0</v>
      </c>
      <c r="K10" s="24">
        <f> IF(COUNTIFS(rutas_seguras!$C$3:$C$200, "=" &amp; $A10, rutas_seguras!$D$3:$D$200, "=" &amp; K$1) + COUNTIFS(rutas_seguras!$C$3:$C$200, "=" &amp; K$1, rutas_seguras!$D$3:$D$200, "=" &amp; $A10)&gt; 0, 1, 0)</f>
        <v>0</v>
      </c>
      <c r="L10" s="24">
        <f> IF(COUNTIFS(rutas_seguras!$C$3:$C$200, "=" &amp; $A10, rutas_seguras!$D$3:$D$200, "=" &amp; L$1) + COUNTIFS(rutas_seguras!$C$3:$C$200, "=" &amp; L$1, rutas_seguras!$D$3:$D$200, "=" &amp; $A10)&gt; 0, 1, 0)</f>
        <v>0</v>
      </c>
      <c r="M10" s="24">
        <f> IF(COUNTIFS(rutas_seguras!$C$3:$C$200, "=" &amp; $A10, rutas_seguras!$D$3:$D$200, "=" &amp; M$1) + COUNTIFS(rutas_seguras!$C$3:$C$200, "=" &amp; M$1, rutas_seguras!$D$3:$D$200, "=" &amp; $A10)&gt; 0, 1, 0)</f>
        <v>0</v>
      </c>
      <c r="N10" s="24">
        <f> IF(COUNTIFS(rutas_seguras!$C$3:$C$200, "=" &amp; $A10, rutas_seguras!$D$3:$D$200, "=" &amp; N$1) + COUNTIFS(rutas_seguras!$C$3:$C$200, "=" &amp; N$1, rutas_seguras!$D$3:$D$200, "=" &amp; $A10)&gt; 0, 1, 0)</f>
        <v>0</v>
      </c>
      <c r="O10" s="24">
        <f> IF(COUNTIFS(rutas_seguras!$C$3:$C$200, "=" &amp; $A10, rutas_seguras!$D$3:$D$200, "=" &amp; O$1) + COUNTIFS(rutas_seguras!$C$3:$C$200, "=" &amp; O$1, rutas_seguras!$D$3:$D$200, "=" &amp; $A10)&gt; 0, 1, 0)</f>
        <v>0</v>
      </c>
      <c r="P10" s="24">
        <f> IF(COUNTIFS(rutas_seguras!$C$3:$C$200, "=" &amp; $A10, rutas_seguras!$D$3:$D$200, "=" &amp; P$1) + COUNTIFS(rutas_seguras!$C$3:$C$200, "=" &amp; P$1, rutas_seguras!$D$3:$D$200, "=" &amp; $A10)&gt; 0, 1, 0)</f>
        <v>0</v>
      </c>
      <c r="Q10" s="24">
        <f> IF(COUNTIFS(rutas_seguras!$C$3:$C$200, "=" &amp; $A10, rutas_seguras!$D$3:$D$200, "=" &amp; Q$1) + COUNTIFS(rutas_seguras!$C$3:$C$200, "=" &amp; Q$1, rutas_seguras!$D$3:$D$200, "=" &amp; $A10)&gt; 0, 1, 0)</f>
        <v>0</v>
      </c>
      <c r="R10" s="24">
        <f> IF(COUNTIFS(rutas_seguras!$C$3:$C$200, "=" &amp; $A10, rutas_seguras!$D$3:$D$200, "=" &amp; R$1) + COUNTIFS(rutas_seguras!$C$3:$C$200, "=" &amp; R$1, rutas_seguras!$D$3:$D$200, "=" &amp; $A10)&gt; 0, 1, 0)</f>
        <v>0</v>
      </c>
      <c r="S10" s="24">
        <f> IF(COUNTIFS(rutas_seguras!$C$3:$C$200, "=" &amp; $A10, rutas_seguras!$D$3:$D$200, "=" &amp; S$1) + COUNTIFS(rutas_seguras!$C$3:$C$200, "=" &amp; S$1, rutas_seguras!$D$3:$D$200, "=" &amp; $A10)&gt; 0, 1, 0)</f>
        <v>0</v>
      </c>
      <c r="T10" s="24">
        <f> IF(COUNTIFS(rutas_seguras!$C$3:$C$200, "=" &amp; $A10, rutas_seguras!$D$3:$D$200, "=" &amp; T$1) + COUNTIFS(rutas_seguras!$C$3:$C$200, "=" &amp; T$1, rutas_seguras!$D$3:$D$200, "=" &amp; $A10)&gt; 0, 1, 0)</f>
        <v>0</v>
      </c>
      <c r="U10" s="24">
        <f> IF(COUNTIFS(rutas_seguras!$C$3:$C$200, "=" &amp; $A10, rutas_seguras!$D$3:$D$200, "=" &amp; U$1) + COUNTIFS(rutas_seguras!$C$3:$C$200, "=" &amp; U$1, rutas_seguras!$D$3:$D$200, "=" &amp; $A10)&gt; 0, 1, 0)</f>
        <v>0</v>
      </c>
      <c r="V10" s="24">
        <f> IF(COUNTIFS(rutas_seguras!$C$3:$C$200, "=" &amp; $A10, rutas_seguras!$D$3:$D$200, "=" &amp; V$1) + COUNTIFS(rutas_seguras!$C$3:$C$200, "=" &amp; V$1, rutas_seguras!$D$3:$D$200, "=" &amp; $A10)&gt; 0, 1, 0)</f>
        <v>0</v>
      </c>
      <c r="W10" s="24">
        <f> IF(COUNTIFS(rutas_seguras!$C$3:$C$200, "=" &amp; $A10, rutas_seguras!$D$3:$D$200, "=" &amp; W$1) + COUNTIFS(rutas_seguras!$C$3:$C$200, "=" &amp; W$1, rutas_seguras!$D$3:$D$200, "=" &amp; $A10)&gt; 0, 1, 0)</f>
        <v>0</v>
      </c>
      <c r="X10" s="24">
        <f> IF(COUNTIFS(rutas_seguras!$C$3:$C$200, "=" &amp; $A10, rutas_seguras!$D$3:$D$200, "=" &amp; X$1) + COUNTIFS(rutas_seguras!$C$3:$C$200, "=" &amp; X$1, rutas_seguras!$D$3:$D$200, "=" &amp; $A10)&gt; 0, 1, 0)</f>
        <v>0</v>
      </c>
      <c r="Y10" s="24">
        <f> IF(COUNTIFS(rutas_seguras!$C$3:$C$200, "=" &amp; $A10, rutas_seguras!$D$3:$D$200, "=" &amp; Y$1) + COUNTIFS(rutas_seguras!$C$3:$C$200, "=" &amp; Y$1, rutas_seguras!$D$3:$D$200, "=" &amp; $A10)&gt; 0, 1, 0)</f>
        <v>0</v>
      </c>
      <c r="Z10" s="24">
        <f> IF(COUNTIFS(rutas_seguras!$C$3:$C$200, "=" &amp; $A10, rutas_seguras!$D$3:$D$200, "=" &amp; Z$1) + COUNTIFS(rutas_seguras!$C$3:$C$200, "=" &amp; Z$1, rutas_seguras!$D$3:$D$200, "=" &amp; $A10)&gt; 0, 1, 0)</f>
        <v>0</v>
      </c>
      <c r="AA10" s="24">
        <f> IF(COUNTIFS(rutas_seguras!$C$3:$C$200, "=" &amp; $A10, rutas_seguras!$D$3:$D$200, "=" &amp; AA$1) + COUNTIFS(rutas_seguras!$C$3:$C$200, "=" &amp; AA$1, rutas_seguras!$D$3:$D$200, "=" &amp; $A10)&gt; 0, 1, 0)</f>
        <v>0</v>
      </c>
      <c r="AB10" s="24">
        <f> IF(COUNTIFS(rutas_seguras!$C$3:$C$200, "=" &amp; $A10, rutas_seguras!$D$3:$D$200, "=" &amp; AB$1) + COUNTIFS(rutas_seguras!$C$3:$C$200, "=" &amp; AB$1, rutas_seguras!$D$3:$D$200, "=" &amp; $A10)&gt; 0, 1, 0)</f>
        <v>0</v>
      </c>
      <c r="AC10" s="24">
        <f> IF(COUNTIFS(rutas_seguras!$C$3:$C$200, "=" &amp; $A10, rutas_seguras!$D$3:$D$200, "=" &amp; AC$1) + COUNTIFS(rutas_seguras!$C$3:$C$200, "=" &amp; AC$1, rutas_seguras!$D$3:$D$200, "=" &amp; $A10)&gt; 0, 1, 0)</f>
        <v>0</v>
      </c>
      <c r="AD10" s="24">
        <f> IF(COUNTIFS(rutas_seguras!$C$3:$C$200, "=" &amp; $A10, rutas_seguras!$D$3:$D$200, "=" &amp; AD$1) + COUNTIFS(rutas_seguras!$C$3:$C$200, "=" &amp; AD$1, rutas_seguras!$D$3:$D$200, "=" &amp; $A10)&gt; 0, 1, 0)</f>
        <v>0</v>
      </c>
      <c r="AE10" s="24">
        <f> IF(COUNTIFS(rutas_seguras!$C$3:$C$200, "=" &amp; $A10, rutas_seguras!$D$3:$D$200, "=" &amp; AE$1) + COUNTIFS(rutas_seguras!$C$3:$C$200, "=" &amp; AE$1, rutas_seguras!$D$3:$D$200, "=" &amp; $A10)&gt; 0, 1, 0)</f>
        <v>0</v>
      </c>
      <c r="AF10" s="24">
        <f> IF(COUNTIFS(rutas_seguras!$C$3:$C$200, "=" &amp; $A10, rutas_seguras!$D$3:$D$200, "=" &amp; AF$1) + COUNTIFS(rutas_seguras!$C$3:$C$200, "=" &amp; AF$1, rutas_seguras!$D$3:$D$200, "=" &amp; $A10)&gt; 0, 1, 0)</f>
        <v>0</v>
      </c>
      <c r="AG10" s="24">
        <f> IF(COUNTIFS(rutas_seguras!$C$3:$C$200, "=" &amp; $A10, rutas_seguras!$D$3:$D$200, "=" &amp; AG$1) + COUNTIFS(rutas_seguras!$C$3:$C$200, "=" &amp; AG$1, rutas_seguras!$D$3:$D$200, "=" &amp; $A10)&gt; 0, 1, 0)</f>
        <v>0</v>
      </c>
      <c r="AH10" s="24">
        <f> IF(COUNTIFS(rutas_seguras!$C$3:$C$200, "=" &amp; $A10, rutas_seguras!$D$3:$D$200, "=" &amp; AH$1) + COUNTIFS(rutas_seguras!$C$3:$C$200, "=" &amp; AH$1, rutas_seguras!$D$3:$D$200, "=" &amp; $A10)&gt; 0, 1, 0)</f>
        <v>0</v>
      </c>
      <c r="AI10" s="24">
        <f> IF(COUNTIFS(rutas_seguras!$C$3:$C$200, "=" &amp; $A10, rutas_seguras!$D$3:$D$200, "=" &amp; AI$1) + COUNTIFS(rutas_seguras!$C$3:$C$200, "=" &amp; AI$1, rutas_seguras!$D$3:$D$200, "=" &amp; $A10)&gt; 0, 1, 0)</f>
        <v>0</v>
      </c>
      <c r="AJ10" s="24">
        <f> IF(COUNTIFS(rutas_seguras!$C$3:$C$200, "=" &amp; $A10, rutas_seguras!$D$3:$D$200, "=" &amp; AJ$1) + COUNTIFS(rutas_seguras!$C$3:$C$200, "=" &amp; AJ$1, rutas_seguras!$D$3:$D$200, "=" &amp; $A10)&gt; 0, 1, 0)</f>
        <v>0</v>
      </c>
      <c r="AK10" s="24">
        <f> IF(COUNTIFS(rutas_seguras!$C$3:$C$200, "=" &amp; $A10, rutas_seguras!$D$3:$D$200, "=" &amp; AK$1) + COUNTIFS(rutas_seguras!$C$3:$C$200, "=" &amp; AK$1, rutas_seguras!$D$3:$D$200, "=" &amp; $A10)&gt; 0, 1, 0)</f>
        <v>0</v>
      </c>
      <c r="AL10" s="24">
        <f> IF(COUNTIFS(rutas_seguras!$C$3:$C$200, "=" &amp; $A10, rutas_seguras!$D$3:$D$200, "=" &amp; AL$1) + COUNTIFS(rutas_seguras!$C$3:$C$200, "=" &amp; AL$1, rutas_seguras!$D$3:$D$200, "=" &amp; $A10)&gt; 0, 1, 0)</f>
        <v>0</v>
      </c>
      <c r="AM10" s="24">
        <f> IF(COUNTIFS(rutas_seguras!$C$3:$C$200, "=" &amp; $A10, rutas_seguras!$D$3:$D$200, "=" &amp; AM$1) + COUNTIFS(rutas_seguras!$C$3:$C$200, "=" &amp; AM$1, rutas_seguras!$D$3:$D$200, "=" &amp; $A10)&gt; 0, 1, 0)</f>
        <v>0</v>
      </c>
      <c r="AN10" s="24">
        <f> IF(COUNTIFS(rutas_seguras!$C$3:$C$200, "=" &amp; $A10, rutas_seguras!$D$3:$D$200, "=" &amp; AN$1) + COUNTIFS(rutas_seguras!$C$3:$C$200, "=" &amp; AN$1, rutas_seguras!$D$3:$D$200, "=" &amp; $A10)&gt; 0, 1, 0)</f>
        <v>0</v>
      </c>
      <c r="AO10" s="24">
        <f> IF(COUNTIFS(rutas_seguras!$C$3:$C$200, "=" &amp; $A10, rutas_seguras!$D$3:$D$200, "=" &amp; AO$1) + COUNTIFS(rutas_seguras!$C$3:$C$200, "=" &amp; AO$1, rutas_seguras!$D$3:$D$200, "=" &amp; $A10)&gt; 0, 1, 0)</f>
        <v>0</v>
      </c>
      <c r="AP10" s="24">
        <f> IF(COUNTIFS(rutas_seguras!$C$3:$C$200, "=" &amp; $A10, rutas_seguras!$D$3:$D$200, "=" &amp; AP$1) + COUNTIFS(rutas_seguras!$C$3:$C$200, "=" &amp; AP$1, rutas_seguras!$D$3:$D$200, "=" &amp; $A10)&gt; 0, 1, 0)</f>
        <v>0</v>
      </c>
      <c r="AQ10" s="24">
        <f> IF(COUNTIFS(rutas_seguras!$C$3:$C$200, "=" &amp; $A10, rutas_seguras!$D$3:$D$200, "=" &amp; AQ$1) + COUNTIFS(rutas_seguras!$C$3:$C$200, "=" &amp; AQ$1, rutas_seguras!$D$3:$D$200, "=" &amp; $A10)&gt; 0, 1, 0)</f>
        <v>0</v>
      </c>
      <c r="AR10" s="24">
        <f> IF(COUNTIFS(rutas_seguras!$C$3:$C$200, "=" &amp; $A10, rutas_seguras!$D$3:$D$200, "=" &amp; AR$1) + COUNTIFS(rutas_seguras!$C$3:$C$200, "=" &amp; AR$1, rutas_seguras!$D$3:$D$200, "=" &amp; $A10)&gt; 0, 1, 0)</f>
        <v>0</v>
      </c>
      <c r="AS10" s="24">
        <f> IF(COUNTIFS(rutas_seguras!$C$3:$C$200, "=" &amp; $A10, rutas_seguras!$D$3:$D$200, "=" &amp; AS$1) + COUNTIFS(rutas_seguras!$C$3:$C$200, "=" &amp; AS$1, rutas_seguras!$D$3:$D$200, "=" &amp; $A10)&gt; 0, 1, 0)</f>
        <v>0</v>
      </c>
      <c r="AT10" s="24">
        <f> IF(COUNTIFS(rutas_seguras!$C$3:$C$200, "=" &amp; $A10, rutas_seguras!$D$3:$D$200, "=" &amp; AT$1) + COUNTIFS(rutas_seguras!$C$3:$C$200, "=" &amp; AT$1, rutas_seguras!$D$3:$D$200, "=" &amp; $A10)&gt; 0, 1, 0)</f>
        <v>0</v>
      </c>
      <c r="AU10" s="24">
        <f> IF(COUNTIFS(rutas_seguras!$C$3:$C$200, "=" &amp; $A10, rutas_seguras!$D$3:$D$200, "=" &amp; AU$1) + COUNTIFS(rutas_seguras!$C$3:$C$200, "=" &amp; AU$1, rutas_seguras!$D$3:$D$200, "=" &amp; $A10)&gt; 0, 1, 0)</f>
        <v>0</v>
      </c>
      <c r="AV10" s="24">
        <f> IF(COUNTIFS(rutas_seguras!$C$3:$C$200, "=" &amp; $A10, rutas_seguras!$D$3:$D$200, "=" &amp; AV$1) + COUNTIFS(rutas_seguras!$C$3:$C$200, "=" &amp; AV$1, rutas_seguras!$D$3:$D$200, "=" &amp; $A10)&gt; 0, 1, 0)</f>
        <v>0</v>
      </c>
      <c r="AW10" s="24">
        <f> IF(COUNTIFS(rutas_seguras!$C$3:$C$200, "=" &amp; $A10, rutas_seguras!$D$3:$D$200, "=" &amp; AW$1) + COUNTIFS(rutas_seguras!$C$3:$C$200, "=" &amp; AW$1, rutas_seguras!$D$3:$D$200, "=" &amp; $A10)&gt; 0, 1, 0)</f>
        <v>0</v>
      </c>
      <c r="AX10" s="24">
        <f> IF(COUNTIFS(rutas_seguras!$C$3:$C$200, "=" &amp; $A10, rutas_seguras!$D$3:$D$200, "=" &amp; AX$1) + COUNTIFS(rutas_seguras!$C$3:$C$200, "=" &amp; AX$1, rutas_seguras!$D$3:$D$200, "=" &amp; $A10)&gt; 0, 1, 0)</f>
        <v>0</v>
      </c>
      <c r="AY10" s="24">
        <f> IF(COUNTIFS(rutas_seguras!$C$3:$C$200, "=" &amp; $A10, rutas_seguras!$D$3:$D$200, "=" &amp; AY$1) + COUNTIFS(rutas_seguras!$C$3:$C$200, "=" &amp; AY$1, rutas_seguras!$D$3:$D$200, "=" &amp; $A10)&gt; 0, 1, 0)</f>
        <v>0</v>
      </c>
      <c r="AZ10" s="24">
        <f> IF(COUNTIFS(rutas_seguras!$C$3:$C$200, "=" &amp; $A10, rutas_seguras!$D$3:$D$200, "=" &amp; AZ$1) + COUNTIFS(rutas_seguras!$C$3:$C$200, "=" &amp; AZ$1, rutas_seguras!$D$3:$D$200, "=" &amp; $A10)&gt; 0, 1, 0)</f>
        <v>0</v>
      </c>
      <c r="BA10" s="24">
        <f> IF(COUNTIFS(rutas_seguras!$C$3:$C$200, "=" &amp; $A10, rutas_seguras!$D$3:$D$200, "=" &amp; BA$1) + COUNTIFS(rutas_seguras!$C$3:$C$200, "=" &amp; BA$1, rutas_seguras!$D$3:$D$200, "=" &amp; $A10)&gt; 0, 1, 0)</f>
        <v>0</v>
      </c>
      <c r="BB10" s="24">
        <f> IF(COUNTIFS(rutas_seguras!$C$3:$C$200, "=" &amp; $A10, rutas_seguras!$D$3:$D$200, "=" &amp; BB$1) + COUNTIFS(rutas_seguras!$C$3:$C$200, "=" &amp; BB$1, rutas_seguras!$D$3:$D$200, "=" &amp; $A10)&gt; 0, 1, 0)</f>
        <v>0</v>
      </c>
      <c r="BC10" s="24">
        <f> IF(COUNTIFS(rutas_seguras!$C$3:$C$200, "=" &amp; $A10, rutas_seguras!$D$3:$D$200, "=" &amp; BC$1) + COUNTIFS(rutas_seguras!$C$3:$C$200, "=" &amp; BC$1, rutas_seguras!$D$3:$D$200, "=" &amp; $A10)&gt; 0, 1, 0)</f>
        <v>0</v>
      </c>
      <c r="BD10" s="24">
        <f> IF(COUNTIFS(rutas_seguras!$C$3:$C$200, "=" &amp; $A10, rutas_seguras!$D$3:$D$200, "=" &amp; BD$1) + COUNTIFS(rutas_seguras!$C$3:$C$200, "=" &amp; BD$1, rutas_seguras!$D$3:$D$200, "=" &amp; $A10)&gt; 0, 1, 0)</f>
        <v>0</v>
      </c>
      <c r="BE10" s="24">
        <f> IF(COUNTIFS(rutas_seguras!$C$3:$C$200, "=" &amp; $A10, rutas_seguras!$D$3:$D$200, "=" &amp; BE$1) + COUNTIFS(rutas_seguras!$C$3:$C$200, "=" &amp; BE$1, rutas_seguras!$D$3:$D$200, "=" &amp; $A10)&gt; 0, 1, 0)</f>
        <v>0</v>
      </c>
      <c r="BF10" s="24">
        <f> IF(COUNTIFS(rutas_seguras!$C$3:$C$200, "=" &amp; $A10, rutas_seguras!$D$3:$D$200, "=" &amp; BF$1) + COUNTIFS(rutas_seguras!$C$3:$C$200, "=" &amp; BF$1, rutas_seguras!$D$3:$D$200, "=" &amp; $A10)&gt; 0, 1, 0)</f>
        <v>0</v>
      </c>
      <c r="BG10" s="24">
        <f> IF(COUNTIFS(rutas_seguras!$C$3:$C$200, "=" &amp; $A10, rutas_seguras!$D$3:$D$200, "=" &amp; BG$1) + COUNTIFS(rutas_seguras!$C$3:$C$200, "=" &amp; BG$1, rutas_seguras!$D$3:$D$200, "=" &amp; $A10)&gt; 0, 1, 0)</f>
        <v>0</v>
      </c>
      <c r="BH10" s="24">
        <f> IF(COUNTIFS(rutas_seguras!$C$3:$C$200, "=" &amp; $A10, rutas_seguras!$D$3:$D$200, "=" &amp; BH$1) + COUNTIFS(rutas_seguras!$C$3:$C$200, "=" &amp; BH$1, rutas_seguras!$D$3:$D$200, "=" &amp; $A10)&gt; 0, 1, 0)</f>
        <v>0</v>
      </c>
      <c r="BI10" s="24">
        <f> IF(COUNTIFS(rutas_seguras!$C$3:$C$200, "=" &amp; $A10, rutas_seguras!$D$3:$D$200, "=" &amp; BI$1) + COUNTIFS(rutas_seguras!$C$3:$C$200, "=" &amp; BI$1, rutas_seguras!$D$3:$D$200, "=" &amp; $A10)&gt; 0, 1, 0)</f>
        <v>0</v>
      </c>
      <c r="BJ10" s="24">
        <f> IF(COUNTIFS(rutas_seguras!$C$3:$C$200, "=" &amp; $A10, rutas_seguras!$D$3:$D$200, "=" &amp; BJ$1) + COUNTIFS(rutas_seguras!$C$3:$C$200, "=" &amp; BJ$1, rutas_seguras!$D$3:$D$200, "=" &amp; $A10)&gt; 0, 1, 0)</f>
        <v>0</v>
      </c>
      <c r="BK10" s="24">
        <f> IF(COUNTIFS(rutas_seguras!$C$3:$C$200, "=" &amp; $A10, rutas_seguras!$D$3:$D$200, "=" &amp; BK$1) + COUNTIFS(rutas_seguras!$C$3:$C$200, "=" &amp; BK$1, rutas_seguras!$D$3:$D$200, "=" &amp; $A10)&gt; 0, 1, 0)</f>
        <v>0</v>
      </c>
      <c r="BL10" s="24">
        <f> IF(COUNTIFS(rutas_seguras!$C$3:$C$200, "=" &amp; $A10, rutas_seguras!$D$3:$D$200, "=" &amp; BL$1) + COUNTIFS(rutas_seguras!$C$3:$C$200, "=" &amp; BL$1, rutas_seguras!$D$3:$D$200, "=" &amp; $A10)&gt; 0, 1, 0)</f>
        <v>0</v>
      </c>
    </row>
    <row r="11">
      <c r="A11" s="18" t="s">
        <v>14</v>
      </c>
      <c r="B11" s="24">
        <f> IF(COUNTIFS(rutas_seguras!$C$3:$C$200, "=" &amp; $A11, rutas_seguras!$D$3:$D$200, "=" &amp; B$1) + COUNTIFS(rutas_seguras!$C$3:$C$200, "=" &amp; B$1, rutas_seguras!$D$3:$D$200, "=" &amp; $A11)&gt; 0, 1, 0)</f>
        <v>0</v>
      </c>
      <c r="C11" s="24">
        <f> IF(COUNTIFS(rutas_seguras!$C$3:$C$200, "=" &amp; $A11, rutas_seguras!$D$3:$D$200, "=" &amp; C$1) + COUNTIFS(rutas_seguras!$C$3:$C$200, "=" &amp; C$1, rutas_seguras!$D$3:$D$200, "=" &amp; $A11)&gt; 0, 1, 0)</f>
        <v>0</v>
      </c>
      <c r="D11" s="24">
        <f> IF(COUNTIFS(rutas_seguras!$C$3:$C$200, "=" &amp; $A11, rutas_seguras!$D$3:$D$200, "=" &amp; D$1) + COUNTIFS(rutas_seguras!$C$3:$C$200, "=" &amp; D$1, rutas_seguras!$D$3:$D$200, "=" &amp; $A11)&gt; 0, 1, 0)</f>
        <v>0</v>
      </c>
      <c r="E11" s="24">
        <f> IF(COUNTIFS(rutas_seguras!$C$3:$C$200, "=" &amp; $A11, rutas_seguras!$D$3:$D$200, "=" &amp; E$1) + COUNTIFS(rutas_seguras!$C$3:$C$200, "=" &amp; E$1, rutas_seguras!$D$3:$D$200, "=" &amp; $A11)&gt; 0, 1, 0)</f>
        <v>0</v>
      </c>
      <c r="F11" s="24">
        <f> IF(COUNTIFS(rutas_seguras!$C$3:$C$200, "=" &amp; $A11, rutas_seguras!$D$3:$D$200, "=" &amp; F$1) + COUNTIFS(rutas_seguras!$C$3:$C$200, "=" &amp; F$1, rutas_seguras!$D$3:$D$200, "=" &amp; $A11)&gt; 0, 1, 0)</f>
        <v>0</v>
      </c>
      <c r="G11" s="24">
        <f> IF(COUNTIFS(rutas_seguras!$C$3:$C$200, "=" &amp; $A11, rutas_seguras!$D$3:$D$200, "=" &amp; G$1) + COUNTIFS(rutas_seguras!$C$3:$C$200, "=" &amp; G$1, rutas_seguras!$D$3:$D$200, "=" &amp; $A11)&gt; 0, 1, 0)</f>
        <v>0</v>
      </c>
      <c r="H11" s="24">
        <f> IF(COUNTIFS(rutas_seguras!$C$3:$C$200, "=" &amp; $A11, rutas_seguras!$D$3:$D$200, "=" &amp; H$1) + COUNTIFS(rutas_seguras!$C$3:$C$200, "=" &amp; H$1, rutas_seguras!$D$3:$D$200, "=" &amp; $A11)&gt; 0, 1, 0)</f>
        <v>0</v>
      </c>
      <c r="I11" s="24">
        <f> IF(COUNTIFS(rutas_seguras!$C$3:$C$200, "=" &amp; $A11, rutas_seguras!$D$3:$D$200, "=" &amp; I$1) + COUNTIFS(rutas_seguras!$C$3:$C$200, "=" &amp; I$1, rutas_seguras!$D$3:$D$200, "=" &amp; $A11)&gt; 0, 1, 0)</f>
        <v>0</v>
      </c>
      <c r="J11" s="24">
        <f> IF(COUNTIFS(rutas_seguras!$C$3:$C$200, "=" &amp; $A11, rutas_seguras!$D$3:$D$200, "=" &amp; J$1) + COUNTIFS(rutas_seguras!$C$3:$C$200, "=" &amp; J$1, rutas_seguras!$D$3:$D$200, "=" &amp; $A11)&gt; 0, 1, 0)</f>
        <v>0</v>
      </c>
      <c r="K11" s="24">
        <f> IF(COUNTIFS(rutas_seguras!$C$3:$C$200, "=" &amp; $A11, rutas_seguras!$D$3:$D$200, "=" &amp; K$1) + COUNTIFS(rutas_seguras!$C$3:$C$200, "=" &amp; K$1, rutas_seguras!$D$3:$D$200, "=" &amp; $A11)&gt; 0, 1, 0)</f>
        <v>0</v>
      </c>
      <c r="L11" s="24">
        <f> IF(COUNTIFS(rutas_seguras!$C$3:$C$200, "=" &amp; $A11, rutas_seguras!$D$3:$D$200, "=" &amp; L$1) + COUNTIFS(rutas_seguras!$C$3:$C$200, "=" &amp; L$1, rutas_seguras!$D$3:$D$200, "=" &amp; $A11)&gt; 0, 1, 0)</f>
        <v>0</v>
      </c>
      <c r="M11" s="24">
        <f> IF(COUNTIFS(rutas_seguras!$C$3:$C$200, "=" &amp; $A11, rutas_seguras!$D$3:$D$200, "=" &amp; M$1) + COUNTIFS(rutas_seguras!$C$3:$C$200, "=" &amp; M$1, rutas_seguras!$D$3:$D$200, "=" &amp; $A11)&gt; 0, 1, 0)</f>
        <v>0</v>
      </c>
      <c r="N11" s="24">
        <f> IF(COUNTIFS(rutas_seguras!$C$3:$C$200, "=" &amp; $A11, rutas_seguras!$D$3:$D$200, "=" &amp; N$1) + COUNTIFS(rutas_seguras!$C$3:$C$200, "=" &amp; N$1, rutas_seguras!$D$3:$D$200, "=" &amp; $A11)&gt; 0, 1, 0)</f>
        <v>0</v>
      </c>
      <c r="O11" s="24">
        <f> IF(COUNTIFS(rutas_seguras!$C$3:$C$200, "=" &amp; $A11, rutas_seguras!$D$3:$D$200, "=" &amp; O$1) + COUNTIFS(rutas_seguras!$C$3:$C$200, "=" &amp; O$1, rutas_seguras!$D$3:$D$200, "=" &amp; $A11)&gt; 0, 1, 0)</f>
        <v>0</v>
      </c>
      <c r="P11" s="24">
        <f> IF(COUNTIFS(rutas_seguras!$C$3:$C$200, "=" &amp; $A11, rutas_seguras!$D$3:$D$200, "=" &amp; P$1) + COUNTIFS(rutas_seguras!$C$3:$C$200, "=" &amp; P$1, rutas_seguras!$D$3:$D$200, "=" &amp; $A11)&gt; 0, 1, 0)</f>
        <v>0</v>
      </c>
      <c r="Q11" s="24">
        <f> IF(COUNTIFS(rutas_seguras!$C$3:$C$200, "=" &amp; $A11, rutas_seguras!$D$3:$D$200, "=" &amp; Q$1) + COUNTIFS(rutas_seguras!$C$3:$C$200, "=" &amp; Q$1, rutas_seguras!$D$3:$D$200, "=" &amp; $A11)&gt; 0, 1, 0)</f>
        <v>0</v>
      </c>
      <c r="R11" s="24">
        <f> IF(COUNTIFS(rutas_seguras!$C$3:$C$200, "=" &amp; $A11, rutas_seguras!$D$3:$D$200, "=" &amp; R$1) + COUNTIFS(rutas_seguras!$C$3:$C$200, "=" &amp; R$1, rutas_seguras!$D$3:$D$200, "=" &amp; $A11)&gt; 0, 1, 0)</f>
        <v>0</v>
      </c>
      <c r="S11" s="24">
        <f> IF(COUNTIFS(rutas_seguras!$C$3:$C$200, "=" &amp; $A11, rutas_seguras!$D$3:$D$200, "=" &amp; S$1) + COUNTIFS(rutas_seguras!$C$3:$C$200, "=" &amp; S$1, rutas_seguras!$D$3:$D$200, "=" &amp; $A11)&gt; 0, 1, 0)</f>
        <v>0</v>
      </c>
      <c r="T11" s="24">
        <f> IF(COUNTIFS(rutas_seguras!$C$3:$C$200, "=" &amp; $A11, rutas_seguras!$D$3:$D$200, "=" &amp; T$1) + COUNTIFS(rutas_seguras!$C$3:$C$200, "=" &amp; T$1, rutas_seguras!$D$3:$D$200, "=" &amp; $A11)&gt; 0, 1, 0)</f>
        <v>0</v>
      </c>
      <c r="U11" s="24">
        <f> IF(COUNTIFS(rutas_seguras!$C$3:$C$200, "=" &amp; $A11, rutas_seguras!$D$3:$D$200, "=" &amp; U$1) + COUNTIFS(rutas_seguras!$C$3:$C$200, "=" &amp; U$1, rutas_seguras!$D$3:$D$200, "=" &amp; $A11)&gt; 0, 1, 0)</f>
        <v>0</v>
      </c>
      <c r="V11" s="24">
        <f> IF(COUNTIFS(rutas_seguras!$C$3:$C$200, "=" &amp; $A11, rutas_seguras!$D$3:$D$200, "=" &amp; V$1) + COUNTIFS(rutas_seguras!$C$3:$C$200, "=" &amp; V$1, rutas_seguras!$D$3:$D$200, "=" &amp; $A11)&gt; 0, 1, 0)</f>
        <v>1</v>
      </c>
      <c r="W11" s="24">
        <f> IF(COUNTIFS(rutas_seguras!$C$3:$C$200, "=" &amp; $A11, rutas_seguras!$D$3:$D$200, "=" &amp; W$1) + COUNTIFS(rutas_seguras!$C$3:$C$200, "=" &amp; W$1, rutas_seguras!$D$3:$D$200, "=" &amp; $A11)&gt; 0, 1, 0)</f>
        <v>0</v>
      </c>
      <c r="X11" s="24">
        <f> IF(COUNTIFS(rutas_seguras!$C$3:$C$200, "=" &amp; $A11, rutas_seguras!$D$3:$D$200, "=" &amp; X$1) + COUNTIFS(rutas_seguras!$C$3:$C$200, "=" &amp; X$1, rutas_seguras!$D$3:$D$200, "=" &amp; $A11)&gt; 0, 1, 0)</f>
        <v>0</v>
      </c>
      <c r="Y11" s="24">
        <f> IF(COUNTIFS(rutas_seguras!$C$3:$C$200, "=" &amp; $A11, rutas_seguras!$D$3:$D$200, "=" &amp; Y$1) + COUNTIFS(rutas_seguras!$C$3:$C$200, "=" &amp; Y$1, rutas_seguras!$D$3:$D$200, "=" &amp; $A11)&gt; 0, 1, 0)</f>
        <v>0</v>
      </c>
      <c r="Z11" s="24">
        <f> IF(COUNTIFS(rutas_seguras!$C$3:$C$200, "=" &amp; $A11, rutas_seguras!$D$3:$D$200, "=" &amp; Z$1) + COUNTIFS(rutas_seguras!$C$3:$C$200, "=" &amp; Z$1, rutas_seguras!$D$3:$D$200, "=" &amp; $A11)&gt; 0, 1, 0)</f>
        <v>0</v>
      </c>
      <c r="AA11" s="24">
        <f> IF(COUNTIFS(rutas_seguras!$C$3:$C$200, "=" &amp; $A11, rutas_seguras!$D$3:$D$200, "=" &amp; AA$1) + COUNTIFS(rutas_seguras!$C$3:$C$200, "=" &amp; AA$1, rutas_seguras!$D$3:$D$200, "=" &amp; $A11)&gt; 0, 1, 0)</f>
        <v>0</v>
      </c>
      <c r="AB11" s="24">
        <f> IF(COUNTIFS(rutas_seguras!$C$3:$C$200, "=" &amp; $A11, rutas_seguras!$D$3:$D$200, "=" &amp; AB$1) + COUNTIFS(rutas_seguras!$C$3:$C$200, "=" &amp; AB$1, rutas_seguras!$D$3:$D$200, "=" &amp; $A11)&gt; 0, 1, 0)</f>
        <v>0</v>
      </c>
      <c r="AC11" s="24">
        <f> IF(COUNTIFS(rutas_seguras!$C$3:$C$200, "=" &amp; $A11, rutas_seguras!$D$3:$D$200, "=" &amp; AC$1) + COUNTIFS(rutas_seguras!$C$3:$C$200, "=" &amp; AC$1, rutas_seguras!$D$3:$D$200, "=" &amp; $A11)&gt; 0, 1, 0)</f>
        <v>0</v>
      </c>
      <c r="AD11" s="24">
        <f> IF(COUNTIFS(rutas_seguras!$C$3:$C$200, "=" &amp; $A11, rutas_seguras!$D$3:$D$200, "=" &amp; AD$1) + COUNTIFS(rutas_seguras!$C$3:$C$200, "=" &amp; AD$1, rutas_seguras!$D$3:$D$200, "=" &amp; $A11)&gt; 0, 1, 0)</f>
        <v>0</v>
      </c>
      <c r="AE11" s="24">
        <f> IF(COUNTIFS(rutas_seguras!$C$3:$C$200, "=" &amp; $A11, rutas_seguras!$D$3:$D$200, "=" &amp; AE$1) + COUNTIFS(rutas_seguras!$C$3:$C$200, "=" &amp; AE$1, rutas_seguras!$D$3:$D$200, "=" &amp; $A11)&gt; 0, 1, 0)</f>
        <v>0</v>
      </c>
      <c r="AF11" s="24">
        <f> IF(COUNTIFS(rutas_seguras!$C$3:$C$200, "=" &amp; $A11, rutas_seguras!$D$3:$D$200, "=" &amp; AF$1) + COUNTIFS(rutas_seguras!$C$3:$C$200, "=" &amp; AF$1, rutas_seguras!$D$3:$D$200, "=" &amp; $A11)&gt; 0, 1, 0)</f>
        <v>0</v>
      </c>
      <c r="AG11" s="24">
        <f> IF(COUNTIFS(rutas_seguras!$C$3:$C$200, "=" &amp; $A11, rutas_seguras!$D$3:$D$200, "=" &amp; AG$1) + COUNTIFS(rutas_seguras!$C$3:$C$200, "=" &amp; AG$1, rutas_seguras!$D$3:$D$200, "=" &amp; $A11)&gt; 0, 1, 0)</f>
        <v>0</v>
      </c>
      <c r="AH11" s="24">
        <f> IF(COUNTIFS(rutas_seguras!$C$3:$C$200, "=" &amp; $A11, rutas_seguras!$D$3:$D$200, "=" &amp; AH$1) + COUNTIFS(rutas_seguras!$C$3:$C$200, "=" &amp; AH$1, rutas_seguras!$D$3:$D$200, "=" &amp; $A11)&gt; 0, 1, 0)</f>
        <v>0</v>
      </c>
      <c r="AI11" s="24">
        <f> IF(COUNTIFS(rutas_seguras!$C$3:$C$200, "=" &amp; $A11, rutas_seguras!$D$3:$D$200, "=" &amp; AI$1) + COUNTIFS(rutas_seguras!$C$3:$C$200, "=" &amp; AI$1, rutas_seguras!$D$3:$D$200, "=" &amp; $A11)&gt; 0, 1, 0)</f>
        <v>0</v>
      </c>
      <c r="AJ11" s="24">
        <f> IF(COUNTIFS(rutas_seguras!$C$3:$C$200, "=" &amp; $A11, rutas_seguras!$D$3:$D$200, "=" &amp; AJ$1) + COUNTIFS(rutas_seguras!$C$3:$C$200, "=" &amp; AJ$1, rutas_seguras!$D$3:$D$200, "=" &amp; $A11)&gt; 0, 1, 0)</f>
        <v>0</v>
      </c>
      <c r="AK11" s="24">
        <f> IF(COUNTIFS(rutas_seguras!$C$3:$C$200, "=" &amp; $A11, rutas_seguras!$D$3:$D$200, "=" &amp; AK$1) + COUNTIFS(rutas_seguras!$C$3:$C$200, "=" &amp; AK$1, rutas_seguras!$D$3:$D$200, "=" &amp; $A11)&gt; 0, 1, 0)</f>
        <v>0</v>
      </c>
      <c r="AL11" s="24">
        <f> IF(COUNTIFS(rutas_seguras!$C$3:$C$200, "=" &amp; $A11, rutas_seguras!$D$3:$D$200, "=" &amp; AL$1) + COUNTIFS(rutas_seguras!$C$3:$C$200, "=" &amp; AL$1, rutas_seguras!$D$3:$D$200, "=" &amp; $A11)&gt; 0, 1, 0)</f>
        <v>0</v>
      </c>
      <c r="AM11" s="24">
        <f> IF(COUNTIFS(rutas_seguras!$C$3:$C$200, "=" &amp; $A11, rutas_seguras!$D$3:$D$200, "=" &amp; AM$1) + COUNTIFS(rutas_seguras!$C$3:$C$200, "=" &amp; AM$1, rutas_seguras!$D$3:$D$200, "=" &amp; $A11)&gt; 0, 1, 0)</f>
        <v>0</v>
      </c>
      <c r="AN11" s="24">
        <f> IF(COUNTIFS(rutas_seguras!$C$3:$C$200, "=" &amp; $A11, rutas_seguras!$D$3:$D$200, "=" &amp; AN$1) + COUNTIFS(rutas_seguras!$C$3:$C$200, "=" &amp; AN$1, rutas_seguras!$D$3:$D$200, "=" &amp; $A11)&gt; 0, 1, 0)</f>
        <v>0</v>
      </c>
      <c r="AO11" s="24">
        <f> IF(COUNTIFS(rutas_seguras!$C$3:$C$200, "=" &amp; $A11, rutas_seguras!$D$3:$D$200, "=" &amp; AO$1) + COUNTIFS(rutas_seguras!$C$3:$C$200, "=" &amp; AO$1, rutas_seguras!$D$3:$D$200, "=" &amp; $A11)&gt; 0, 1, 0)</f>
        <v>0</v>
      </c>
      <c r="AP11" s="24">
        <f> IF(COUNTIFS(rutas_seguras!$C$3:$C$200, "=" &amp; $A11, rutas_seguras!$D$3:$D$200, "=" &amp; AP$1) + COUNTIFS(rutas_seguras!$C$3:$C$200, "=" &amp; AP$1, rutas_seguras!$D$3:$D$200, "=" &amp; $A11)&gt; 0, 1, 0)</f>
        <v>0</v>
      </c>
      <c r="AQ11" s="24">
        <f> IF(COUNTIFS(rutas_seguras!$C$3:$C$200, "=" &amp; $A11, rutas_seguras!$D$3:$D$200, "=" &amp; AQ$1) + COUNTIFS(rutas_seguras!$C$3:$C$200, "=" &amp; AQ$1, rutas_seguras!$D$3:$D$200, "=" &amp; $A11)&gt; 0, 1, 0)</f>
        <v>0</v>
      </c>
      <c r="AR11" s="24">
        <f> IF(COUNTIFS(rutas_seguras!$C$3:$C$200, "=" &amp; $A11, rutas_seguras!$D$3:$D$200, "=" &amp; AR$1) + COUNTIFS(rutas_seguras!$C$3:$C$200, "=" &amp; AR$1, rutas_seguras!$D$3:$D$200, "=" &amp; $A11)&gt; 0, 1, 0)</f>
        <v>0</v>
      </c>
      <c r="AS11" s="24">
        <f> IF(COUNTIFS(rutas_seguras!$C$3:$C$200, "=" &amp; $A11, rutas_seguras!$D$3:$D$200, "=" &amp; AS$1) + COUNTIFS(rutas_seguras!$C$3:$C$200, "=" &amp; AS$1, rutas_seguras!$D$3:$D$200, "=" &amp; $A11)&gt; 0, 1, 0)</f>
        <v>0</v>
      </c>
      <c r="AT11" s="24">
        <f> IF(COUNTIFS(rutas_seguras!$C$3:$C$200, "=" &amp; $A11, rutas_seguras!$D$3:$D$200, "=" &amp; AT$1) + COUNTIFS(rutas_seguras!$C$3:$C$200, "=" &amp; AT$1, rutas_seguras!$D$3:$D$200, "=" &amp; $A11)&gt; 0, 1, 0)</f>
        <v>0</v>
      </c>
      <c r="AU11" s="24">
        <f> IF(COUNTIFS(rutas_seguras!$C$3:$C$200, "=" &amp; $A11, rutas_seguras!$D$3:$D$200, "=" &amp; AU$1) + COUNTIFS(rutas_seguras!$C$3:$C$200, "=" &amp; AU$1, rutas_seguras!$D$3:$D$200, "=" &amp; $A11)&gt; 0, 1, 0)</f>
        <v>0</v>
      </c>
      <c r="AV11" s="24">
        <f> IF(COUNTIFS(rutas_seguras!$C$3:$C$200, "=" &amp; $A11, rutas_seguras!$D$3:$D$200, "=" &amp; AV$1) + COUNTIFS(rutas_seguras!$C$3:$C$200, "=" &amp; AV$1, rutas_seguras!$D$3:$D$200, "=" &amp; $A11)&gt; 0, 1, 0)</f>
        <v>0</v>
      </c>
      <c r="AW11" s="24">
        <f> IF(COUNTIFS(rutas_seguras!$C$3:$C$200, "=" &amp; $A11, rutas_seguras!$D$3:$D$200, "=" &amp; AW$1) + COUNTIFS(rutas_seguras!$C$3:$C$200, "=" &amp; AW$1, rutas_seguras!$D$3:$D$200, "=" &amp; $A11)&gt; 0, 1, 0)</f>
        <v>0</v>
      </c>
      <c r="AX11" s="24">
        <f> IF(COUNTIFS(rutas_seguras!$C$3:$C$200, "=" &amp; $A11, rutas_seguras!$D$3:$D$200, "=" &amp; AX$1) + COUNTIFS(rutas_seguras!$C$3:$C$200, "=" &amp; AX$1, rutas_seguras!$D$3:$D$200, "=" &amp; $A11)&gt; 0, 1, 0)</f>
        <v>0</v>
      </c>
      <c r="AY11" s="24">
        <f> IF(COUNTIFS(rutas_seguras!$C$3:$C$200, "=" &amp; $A11, rutas_seguras!$D$3:$D$200, "=" &amp; AY$1) + COUNTIFS(rutas_seguras!$C$3:$C$200, "=" &amp; AY$1, rutas_seguras!$D$3:$D$200, "=" &amp; $A11)&gt; 0, 1, 0)</f>
        <v>0</v>
      </c>
      <c r="AZ11" s="24">
        <f> IF(COUNTIFS(rutas_seguras!$C$3:$C$200, "=" &amp; $A11, rutas_seguras!$D$3:$D$200, "=" &amp; AZ$1) + COUNTIFS(rutas_seguras!$C$3:$C$200, "=" &amp; AZ$1, rutas_seguras!$D$3:$D$200, "=" &amp; $A11)&gt; 0, 1, 0)</f>
        <v>0</v>
      </c>
      <c r="BA11" s="24">
        <f> IF(COUNTIFS(rutas_seguras!$C$3:$C$200, "=" &amp; $A11, rutas_seguras!$D$3:$D$200, "=" &amp; BA$1) + COUNTIFS(rutas_seguras!$C$3:$C$200, "=" &amp; BA$1, rutas_seguras!$D$3:$D$200, "=" &amp; $A11)&gt; 0, 1, 0)</f>
        <v>0</v>
      </c>
      <c r="BB11" s="24">
        <f> IF(COUNTIFS(rutas_seguras!$C$3:$C$200, "=" &amp; $A11, rutas_seguras!$D$3:$D$200, "=" &amp; BB$1) + COUNTIFS(rutas_seguras!$C$3:$C$200, "=" &amp; BB$1, rutas_seguras!$D$3:$D$200, "=" &amp; $A11)&gt; 0, 1, 0)</f>
        <v>0</v>
      </c>
      <c r="BC11" s="24">
        <f> IF(COUNTIFS(rutas_seguras!$C$3:$C$200, "=" &amp; $A11, rutas_seguras!$D$3:$D$200, "=" &amp; BC$1) + COUNTIFS(rutas_seguras!$C$3:$C$200, "=" &amp; BC$1, rutas_seguras!$D$3:$D$200, "=" &amp; $A11)&gt; 0, 1, 0)</f>
        <v>0</v>
      </c>
      <c r="BD11" s="24">
        <f> IF(COUNTIFS(rutas_seguras!$C$3:$C$200, "=" &amp; $A11, rutas_seguras!$D$3:$D$200, "=" &amp; BD$1) + COUNTIFS(rutas_seguras!$C$3:$C$200, "=" &amp; BD$1, rutas_seguras!$D$3:$D$200, "=" &amp; $A11)&gt; 0, 1, 0)</f>
        <v>0</v>
      </c>
      <c r="BE11" s="24">
        <f> IF(COUNTIFS(rutas_seguras!$C$3:$C$200, "=" &amp; $A11, rutas_seguras!$D$3:$D$200, "=" &amp; BE$1) + COUNTIFS(rutas_seguras!$C$3:$C$200, "=" &amp; BE$1, rutas_seguras!$D$3:$D$200, "=" &amp; $A11)&gt; 0, 1, 0)</f>
        <v>0</v>
      </c>
      <c r="BF11" s="24">
        <f> IF(COUNTIFS(rutas_seguras!$C$3:$C$200, "=" &amp; $A11, rutas_seguras!$D$3:$D$200, "=" &amp; BF$1) + COUNTIFS(rutas_seguras!$C$3:$C$200, "=" &amp; BF$1, rutas_seguras!$D$3:$D$200, "=" &amp; $A11)&gt; 0, 1, 0)</f>
        <v>0</v>
      </c>
      <c r="BG11" s="24">
        <f> IF(COUNTIFS(rutas_seguras!$C$3:$C$200, "=" &amp; $A11, rutas_seguras!$D$3:$D$200, "=" &amp; BG$1) + COUNTIFS(rutas_seguras!$C$3:$C$200, "=" &amp; BG$1, rutas_seguras!$D$3:$D$200, "=" &amp; $A11)&gt; 0, 1, 0)</f>
        <v>0</v>
      </c>
      <c r="BH11" s="24">
        <f> IF(COUNTIFS(rutas_seguras!$C$3:$C$200, "=" &amp; $A11, rutas_seguras!$D$3:$D$200, "=" &amp; BH$1) + COUNTIFS(rutas_seguras!$C$3:$C$200, "=" &amp; BH$1, rutas_seguras!$D$3:$D$200, "=" &amp; $A11)&gt; 0, 1, 0)</f>
        <v>0</v>
      </c>
      <c r="BI11" s="24">
        <f> IF(COUNTIFS(rutas_seguras!$C$3:$C$200, "=" &amp; $A11, rutas_seguras!$D$3:$D$200, "=" &amp; BI$1) + COUNTIFS(rutas_seguras!$C$3:$C$200, "=" &amp; BI$1, rutas_seguras!$D$3:$D$200, "=" &amp; $A11)&gt; 0, 1, 0)</f>
        <v>0</v>
      </c>
      <c r="BJ11" s="24">
        <f> IF(COUNTIFS(rutas_seguras!$C$3:$C$200, "=" &amp; $A11, rutas_seguras!$D$3:$D$200, "=" &amp; BJ$1) + COUNTIFS(rutas_seguras!$C$3:$C$200, "=" &amp; BJ$1, rutas_seguras!$D$3:$D$200, "=" &amp; $A11)&gt; 0, 1, 0)</f>
        <v>0</v>
      </c>
      <c r="BK11" s="24">
        <f> IF(COUNTIFS(rutas_seguras!$C$3:$C$200, "=" &amp; $A11, rutas_seguras!$D$3:$D$200, "=" &amp; BK$1) + COUNTIFS(rutas_seguras!$C$3:$C$200, "=" &amp; BK$1, rutas_seguras!$D$3:$D$200, "=" &amp; $A11)&gt; 0, 1, 0)</f>
        <v>0</v>
      </c>
      <c r="BL11" s="24">
        <f> IF(COUNTIFS(rutas_seguras!$C$3:$C$200, "=" &amp; $A11, rutas_seguras!$D$3:$D$200, "=" &amp; BL$1) + COUNTIFS(rutas_seguras!$C$3:$C$200, "=" &amp; BL$1, rutas_seguras!$D$3:$D$200, "=" &amp; $A11)&gt; 0, 1, 0)</f>
        <v>0</v>
      </c>
    </row>
    <row r="12">
      <c r="A12" s="18" t="s">
        <v>15</v>
      </c>
      <c r="B12" s="24">
        <f> IF(COUNTIFS(rutas_seguras!$C$3:$C$200, "=" &amp; $A12, rutas_seguras!$D$3:$D$200, "=" &amp; B$1) + COUNTIFS(rutas_seguras!$C$3:$C$200, "=" &amp; B$1, rutas_seguras!$D$3:$D$200, "=" &amp; $A12)&gt; 0, 1, 0)</f>
        <v>0</v>
      </c>
      <c r="C12" s="24">
        <f> IF(COUNTIFS(rutas_seguras!$C$3:$C$200, "=" &amp; $A12, rutas_seguras!$D$3:$D$200, "=" &amp; C$1) + COUNTIFS(rutas_seguras!$C$3:$C$200, "=" &amp; C$1, rutas_seguras!$D$3:$D$200, "=" &amp; $A12)&gt; 0, 1, 0)</f>
        <v>0</v>
      </c>
      <c r="D12" s="24">
        <f> IF(COUNTIFS(rutas_seguras!$C$3:$C$200, "=" &amp; $A12, rutas_seguras!$D$3:$D$200, "=" &amp; D$1) + COUNTIFS(rutas_seguras!$C$3:$C$200, "=" &amp; D$1, rutas_seguras!$D$3:$D$200, "=" &amp; $A12)&gt; 0, 1, 0)</f>
        <v>0</v>
      </c>
      <c r="E12" s="24">
        <f> IF(COUNTIFS(rutas_seguras!$C$3:$C$200, "=" &amp; $A12, rutas_seguras!$D$3:$D$200, "=" &amp; E$1) + COUNTIFS(rutas_seguras!$C$3:$C$200, "=" &amp; E$1, rutas_seguras!$D$3:$D$200, "=" &amp; $A12)&gt; 0, 1, 0)</f>
        <v>0</v>
      </c>
      <c r="F12" s="24">
        <f> IF(COUNTIFS(rutas_seguras!$C$3:$C$200, "=" &amp; $A12, rutas_seguras!$D$3:$D$200, "=" &amp; F$1) + COUNTIFS(rutas_seguras!$C$3:$C$200, "=" &amp; F$1, rutas_seguras!$D$3:$D$200, "=" &amp; $A12)&gt; 0, 1, 0)</f>
        <v>0</v>
      </c>
      <c r="G12" s="24">
        <f> IF(COUNTIFS(rutas_seguras!$C$3:$C$200, "=" &amp; $A12, rutas_seguras!$D$3:$D$200, "=" &amp; G$1) + COUNTIFS(rutas_seguras!$C$3:$C$200, "=" &amp; G$1, rutas_seguras!$D$3:$D$200, "=" &amp; $A12)&gt; 0, 1, 0)</f>
        <v>0</v>
      </c>
      <c r="H12" s="24">
        <f> IF(COUNTIFS(rutas_seguras!$C$3:$C$200, "=" &amp; $A12, rutas_seguras!$D$3:$D$200, "=" &amp; H$1) + COUNTIFS(rutas_seguras!$C$3:$C$200, "=" &amp; H$1, rutas_seguras!$D$3:$D$200, "=" &amp; $A12)&gt; 0, 1, 0)</f>
        <v>0</v>
      </c>
      <c r="I12" s="24">
        <f> IF(COUNTIFS(rutas_seguras!$C$3:$C$200, "=" &amp; $A12, rutas_seguras!$D$3:$D$200, "=" &amp; I$1) + COUNTIFS(rutas_seguras!$C$3:$C$200, "=" &amp; I$1, rutas_seguras!$D$3:$D$200, "=" &amp; $A12)&gt; 0, 1, 0)</f>
        <v>0</v>
      </c>
      <c r="J12" s="24">
        <f> IF(COUNTIFS(rutas_seguras!$C$3:$C$200, "=" &amp; $A12, rutas_seguras!$D$3:$D$200, "=" &amp; J$1) + COUNTIFS(rutas_seguras!$C$3:$C$200, "=" &amp; J$1, rutas_seguras!$D$3:$D$200, "=" &amp; $A12)&gt; 0, 1, 0)</f>
        <v>0</v>
      </c>
      <c r="K12" s="24">
        <f> IF(COUNTIFS(rutas_seguras!$C$3:$C$200, "=" &amp; $A12, rutas_seguras!$D$3:$D$200, "=" &amp; K$1) + COUNTIFS(rutas_seguras!$C$3:$C$200, "=" &amp; K$1, rutas_seguras!$D$3:$D$200, "=" &amp; $A12)&gt; 0, 1, 0)</f>
        <v>0</v>
      </c>
      <c r="L12" s="24">
        <f> IF(COUNTIFS(rutas_seguras!$C$3:$C$200, "=" &amp; $A12, rutas_seguras!$D$3:$D$200, "=" &amp; L$1) + COUNTIFS(rutas_seguras!$C$3:$C$200, "=" &amp; L$1, rutas_seguras!$D$3:$D$200, "=" &amp; $A12)&gt; 0, 1, 0)</f>
        <v>0</v>
      </c>
      <c r="M12" s="24">
        <f> IF(COUNTIFS(rutas_seguras!$C$3:$C$200, "=" &amp; $A12, rutas_seguras!$D$3:$D$200, "=" &amp; M$1) + COUNTIFS(rutas_seguras!$C$3:$C$200, "=" &amp; M$1, rutas_seguras!$D$3:$D$200, "=" &amp; $A12)&gt; 0, 1, 0)</f>
        <v>0</v>
      </c>
      <c r="N12" s="24">
        <f> IF(COUNTIFS(rutas_seguras!$C$3:$C$200, "=" &amp; $A12, rutas_seguras!$D$3:$D$200, "=" &amp; N$1) + COUNTIFS(rutas_seguras!$C$3:$C$200, "=" &amp; N$1, rutas_seguras!$D$3:$D$200, "=" &amp; $A12)&gt; 0, 1, 0)</f>
        <v>1</v>
      </c>
      <c r="O12" s="24">
        <f> IF(COUNTIFS(rutas_seguras!$C$3:$C$200, "=" &amp; $A12, rutas_seguras!$D$3:$D$200, "=" &amp; O$1) + COUNTIFS(rutas_seguras!$C$3:$C$200, "=" &amp; O$1, rutas_seguras!$D$3:$D$200, "=" &amp; $A12)&gt; 0, 1, 0)</f>
        <v>0</v>
      </c>
      <c r="P12" s="24">
        <f> IF(COUNTIFS(rutas_seguras!$C$3:$C$200, "=" &amp; $A12, rutas_seguras!$D$3:$D$200, "=" &amp; P$1) + COUNTIFS(rutas_seguras!$C$3:$C$200, "=" &amp; P$1, rutas_seguras!$D$3:$D$200, "=" &amp; $A12)&gt; 0, 1, 0)</f>
        <v>0</v>
      </c>
      <c r="Q12" s="24">
        <f> IF(COUNTIFS(rutas_seguras!$C$3:$C$200, "=" &amp; $A12, rutas_seguras!$D$3:$D$200, "=" &amp; Q$1) + COUNTIFS(rutas_seguras!$C$3:$C$200, "=" &amp; Q$1, rutas_seguras!$D$3:$D$200, "=" &amp; $A12)&gt; 0, 1, 0)</f>
        <v>0</v>
      </c>
      <c r="R12" s="24">
        <f> IF(COUNTIFS(rutas_seguras!$C$3:$C$200, "=" &amp; $A12, rutas_seguras!$D$3:$D$200, "=" &amp; R$1) + COUNTIFS(rutas_seguras!$C$3:$C$200, "=" &amp; R$1, rutas_seguras!$D$3:$D$200, "=" &amp; $A12)&gt; 0, 1, 0)</f>
        <v>0</v>
      </c>
      <c r="S12" s="24">
        <f> IF(COUNTIFS(rutas_seguras!$C$3:$C$200, "=" &amp; $A12, rutas_seguras!$D$3:$D$200, "=" &amp; S$1) + COUNTIFS(rutas_seguras!$C$3:$C$200, "=" &amp; S$1, rutas_seguras!$D$3:$D$200, "=" &amp; $A12)&gt; 0, 1, 0)</f>
        <v>0</v>
      </c>
      <c r="T12" s="24">
        <f> IF(COUNTIFS(rutas_seguras!$C$3:$C$200, "=" &amp; $A12, rutas_seguras!$D$3:$D$200, "=" &amp; T$1) + COUNTIFS(rutas_seguras!$C$3:$C$200, "=" &amp; T$1, rutas_seguras!$D$3:$D$200, "=" &amp; $A12)&gt; 0, 1, 0)</f>
        <v>0</v>
      </c>
      <c r="U12" s="24">
        <f> IF(COUNTIFS(rutas_seguras!$C$3:$C$200, "=" &amp; $A12, rutas_seguras!$D$3:$D$200, "=" &amp; U$1) + COUNTIFS(rutas_seguras!$C$3:$C$200, "=" &amp; U$1, rutas_seguras!$D$3:$D$200, "=" &amp; $A12)&gt; 0, 1, 0)</f>
        <v>0</v>
      </c>
      <c r="V12" s="24">
        <f> IF(COUNTIFS(rutas_seguras!$C$3:$C$200, "=" &amp; $A12, rutas_seguras!$D$3:$D$200, "=" &amp; V$1) + COUNTIFS(rutas_seguras!$C$3:$C$200, "=" &amp; V$1, rutas_seguras!$D$3:$D$200, "=" &amp; $A12)&gt; 0, 1, 0)</f>
        <v>0</v>
      </c>
      <c r="W12" s="24">
        <f> IF(COUNTIFS(rutas_seguras!$C$3:$C$200, "=" &amp; $A12, rutas_seguras!$D$3:$D$200, "=" &amp; W$1) + COUNTIFS(rutas_seguras!$C$3:$C$200, "=" &amp; W$1, rutas_seguras!$D$3:$D$200, "=" &amp; $A12)&gt; 0, 1, 0)</f>
        <v>0</v>
      </c>
      <c r="X12" s="24">
        <f> IF(COUNTIFS(rutas_seguras!$C$3:$C$200, "=" &amp; $A12, rutas_seguras!$D$3:$D$200, "=" &amp; X$1) + COUNTIFS(rutas_seguras!$C$3:$C$200, "=" &amp; X$1, rutas_seguras!$D$3:$D$200, "=" &amp; $A12)&gt; 0, 1, 0)</f>
        <v>0</v>
      </c>
      <c r="Y12" s="24">
        <f> IF(COUNTIFS(rutas_seguras!$C$3:$C$200, "=" &amp; $A12, rutas_seguras!$D$3:$D$200, "=" &amp; Y$1) + COUNTIFS(rutas_seguras!$C$3:$C$200, "=" &amp; Y$1, rutas_seguras!$D$3:$D$200, "=" &amp; $A12)&gt; 0, 1, 0)</f>
        <v>0</v>
      </c>
      <c r="Z12" s="24">
        <f> IF(COUNTIFS(rutas_seguras!$C$3:$C$200, "=" &amp; $A12, rutas_seguras!$D$3:$D$200, "=" &amp; Z$1) + COUNTIFS(rutas_seguras!$C$3:$C$200, "=" &amp; Z$1, rutas_seguras!$D$3:$D$200, "=" &amp; $A12)&gt; 0, 1, 0)</f>
        <v>0</v>
      </c>
      <c r="AA12" s="24">
        <f> IF(COUNTIFS(rutas_seguras!$C$3:$C$200, "=" &amp; $A12, rutas_seguras!$D$3:$D$200, "=" &amp; AA$1) + COUNTIFS(rutas_seguras!$C$3:$C$200, "=" &amp; AA$1, rutas_seguras!$D$3:$D$200, "=" &amp; $A12)&gt; 0, 1, 0)</f>
        <v>0</v>
      </c>
      <c r="AB12" s="24">
        <f> IF(COUNTIFS(rutas_seguras!$C$3:$C$200, "=" &amp; $A12, rutas_seguras!$D$3:$D$200, "=" &amp; AB$1) + COUNTIFS(rutas_seguras!$C$3:$C$200, "=" &amp; AB$1, rutas_seguras!$D$3:$D$200, "=" &amp; $A12)&gt; 0, 1, 0)</f>
        <v>0</v>
      </c>
      <c r="AC12" s="24">
        <f> IF(COUNTIFS(rutas_seguras!$C$3:$C$200, "=" &amp; $A12, rutas_seguras!$D$3:$D$200, "=" &amp; AC$1) + COUNTIFS(rutas_seguras!$C$3:$C$200, "=" &amp; AC$1, rutas_seguras!$D$3:$D$200, "=" &amp; $A12)&gt; 0, 1, 0)</f>
        <v>0</v>
      </c>
      <c r="AD12" s="24">
        <f> IF(COUNTIFS(rutas_seguras!$C$3:$C$200, "=" &amp; $A12, rutas_seguras!$D$3:$D$200, "=" &amp; AD$1) + COUNTIFS(rutas_seguras!$C$3:$C$200, "=" &amp; AD$1, rutas_seguras!$D$3:$D$200, "=" &amp; $A12)&gt; 0, 1, 0)</f>
        <v>0</v>
      </c>
      <c r="AE12" s="24">
        <f> IF(COUNTIFS(rutas_seguras!$C$3:$C$200, "=" &amp; $A12, rutas_seguras!$D$3:$D$200, "=" &amp; AE$1) + COUNTIFS(rutas_seguras!$C$3:$C$200, "=" &amp; AE$1, rutas_seguras!$D$3:$D$200, "=" &amp; $A12)&gt; 0, 1, 0)</f>
        <v>0</v>
      </c>
      <c r="AF12" s="24">
        <f> IF(COUNTIFS(rutas_seguras!$C$3:$C$200, "=" &amp; $A12, rutas_seguras!$D$3:$D$200, "=" &amp; AF$1) + COUNTIFS(rutas_seguras!$C$3:$C$200, "=" &amp; AF$1, rutas_seguras!$D$3:$D$200, "=" &amp; $A12)&gt; 0, 1, 0)</f>
        <v>0</v>
      </c>
      <c r="AG12" s="24">
        <f> IF(COUNTIFS(rutas_seguras!$C$3:$C$200, "=" &amp; $A12, rutas_seguras!$D$3:$D$200, "=" &amp; AG$1) + COUNTIFS(rutas_seguras!$C$3:$C$200, "=" &amp; AG$1, rutas_seguras!$D$3:$D$200, "=" &amp; $A12)&gt; 0, 1, 0)</f>
        <v>0</v>
      </c>
      <c r="AH12" s="24">
        <f> IF(COUNTIFS(rutas_seguras!$C$3:$C$200, "=" &amp; $A12, rutas_seguras!$D$3:$D$200, "=" &amp; AH$1) + COUNTIFS(rutas_seguras!$C$3:$C$200, "=" &amp; AH$1, rutas_seguras!$D$3:$D$200, "=" &amp; $A12)&gt; 0, 1, 0)</f>
        <v>0</v>
      </c>
      <c r="AI12" s="24">
        <f> IF(COUNTIFS(rutas_seguras!$C$3:$C$200, "=" &amp; $A12, rutas_seguras!$D$3:$D$200, "=" &amp; AI$1) + COUNTIFS(rutas_seguras!$C$3:$C$200, "=" &amp; AI$1, rutas_seguras!$D$3:$D$200, "=" &amp; $A12)&gt; 0, 1, 0)</f>
        <v>0</v>
      </c>
      <c r="AJ12" s="24">
        <f> IF(COUNTIFS(rutas_seguras!$C$3:$C$200, "=" &amp; $A12, rutas_seguras!$D$3:$D$200, "=" &amp; AJ$1) + COUNTIFS(rutas_seguras!$C$3:$C$200, "=" &amp; AJ$1, rutas_seguras!$D$3:$D$200, "=" &amp; $A12)&gt; 0, 1, 0)</f>
        <v>0</v>
      </c>
      <c r="AK12" s="24">
        <f> IF(COUNTIFS(rutas_seguras!$C$3:$C$200, "=" &amp; $A12, rutas_seguras!$D$3:$D$200, "=" &amp; AK$1) + COUNTIFS(rutas_seguras!$C$3:$C$200, "=" &amp; AK$1, rutas_seguras!$D$3:$D$200, "=" &amp; $A12)&gt; 0, 1, 0)</f>
        <v>0</v>
      </c>
      <c r="AL12" s="24">
        <f> IF(COUNTIFS(rutas_seguras!$C$3:$C$200, "=" &amp; $A12, rutas_seguras!$D$3:$D$200, "=" &amp; AL$1) + COUNTIFS(rutas_seguras!$C$3:$C$200, "=" &amp; AL$1, rutas_seguras!$D$3:$D$200, "=" &amp; $A12)&gt; 0, 1, 0)</f>
        <v>0</v>
      </c>
      <c r="AM12" s="24">
        <f> IF(COUNTIFS(rutas_seguras!$C$3:$C$200, "=" &amp; $A12, rutas_seguras!$D$3:$D$200, "=" &amp; AM$1) + COUNTIFS(rutas_seguras!$C$3:$C$200, "=" &amp; AM$1, rutas_seguras!$D$3:$D$200, "=" &amp; $A12)&gt; 0, 1, 0)</f>
        <v>0</v>
      </c>
      <c r="AN12" s="24">
        <f> IF(COUNTIFS(rutas_seguras!$C$3:$C$200, "=" &amp; $A12, rutas_seguras!$D$3:$D$200, "=" &amp; AN$1) + COUNTIFS(rutas_seguras!$C$3:$C$200, "=" &amp; AN$1, rutas_seguras!$D$3:$D$200, "=" &amp; $A12)&gt; 0, 1, 0)</f>
        <v>0</v>
      </c>
      <c r="AO12" s="24">
        <f> IF(COUNTIFS(rutas_seguras!$C$3:$C$200, "=" &amp; $A12, rutas_seguras!$D$3:$D$200, "=" &amp; AO$1) + COUNTIFS(rutas_seguras!$C$3:$C$200, "=" &amp; AO$1, rutas_seguras!$D$3:$D$200, "=" &amp; $A12)&gt; 0, 1, 0)</f>
        <v>0</v>
      </c>
      <c r="AP12" s="24">
        <f> IF(COUNTIFS(rutas_seguras!$C$3:$C$200, "=" &amp; $A12, rutas_seguras!$D$3:$D$200, "=" &amp; AP$1) + COUNTIFS(rutas_seguras!$C$3:$C$200, "=" &amp; AP$1, rutas_seguras!$D$3:$D$200, "=" &amp; $A12)&gt; 0, 1, 0)</f>
        <v>0</v>
      </c>
      <c r="AQ12" s="24">
        <f> IF(COUNTIFS(rutas_seguras!$C$3:$C$200, "=" &amp; $A12, rutas_seguras!$D$3:$D$200, "=" &amp; AQ$1) + COUNTIFS(rutas_seguras!$C$3:$C$200, "=" &amp; AQ$1, rutas_seguras!$D$3:$D$200, "=" &amp; $A12)&gt; 0, 1, 0)</f>
        <v>0</v>
      </c>
      <c r="AR12" s="24">
        <f> IF(COUNTIFS(rutas_seguras!$C$3:$C$200, "=" &amp; $A12, rutas_seguras!$D$3:$D$200, "=" &amp; AR$1) + COUNTIFS(rutas_seguras!$C$3:$C$200, "=" &amp; AR$1, rutas_seguras!$D$3:$D$200, "=" &amp; $A12)&gt; 0, 1, 0)</f>
        <v>0</v>
      </c>
      <c r="AS12" s="24">
        <f> IF(COUNTIFS(rutas_seguras!$C$3:$C$200, "=" &amp; $A12, rutas_seguras!$D$3:$D$200, "=" &amp; AS$1) + COUNTIFS(rutas_seguras!$C$3:$C$200, "=" &amp; AS$1, rutas_seguras!$D$3:$D$200, "=" &amp; $A12)&gt; 0, 1, 0)</f>
        <v>0</v>
      </c>
      <c r="AT12" s="24">
        <f> IF(COUNTIFS(rutas_seguras!$C$3:$C$200, "=" &amp; $A12, rutas_seguras!$D$3:$D$200, "=" &amp; AT$1) + COUNTIFS(rutas_seguras!$C$3:$C$200, "=" &amp; AT$1, rutas_seguras!$D$3:$D$200, "=" &amp; $A12)&gt; 0, 1, 0)</f>
        <v>0</v>
      </c>
      <c r="AU12" s="24">
        <f> IF(COUNTIFS(rutas_seguras!$C$3:$C$200, "=" &amp; $A12, rutas_seguras!$D$3:$D$200, "=" &amp; AU$1) + COUNTIFS(rutas_seguras!$C$3:$C$200, "=" &amp; AU$1, rutas_seguras!$D$3:$D$200, "=" &amp; $A12)&gt; 0, 1, 0)</f>
        <v>0</v>
      </c>
      <c r="AV12" s="24">
        <f> IF(COUNTIFS(rutas_seguras!$C$3:$C$200, "=" &amp; $A12, rutas_seguras!$D$3:$D$200, "=" &amp; AV$1) + COUNTIFS(rutas_seguras!$C$3:$C$200, "=" &amp; AV$1, rutas_seguras!$D$3:$D$200, "=" &amp; $A12)&gt; 0, 1, 0)</f>
        <v>0</v>
      </c>
      <c r="AW12" s="24">
        <f> IF(COUNTIFS(rutas_seguras!$C$3:$C$200, "=" &amp; $A12, rutas_seguras!$D$3:$D$200, "=" &amp; AW$1) + COUNTIFS(rutas_seguras!$C$3:$C$200, "=" &amp; AW$1, rutas_seguras!$D$3:$D$200, "=" &amp; $A12)&gt; 0, 1, 0)</f>
        <v>0</v>
      </c>
      <c r="AX12" s="24">
        <f> IF(COUNTIFS(rutas_seguras!$C$3:$C$200, "=" &amp; $A12, rutas_seguras!$D$3:$D$200, "=" &amp; AX$1) + COUNTIFS(rutas_seguras!$C$3:$C$200, "=" &amp; AX$1, rutas_seguras!$D$3:$D$200, "=" &amp; $A12)&gt; 0, 1, 0)</f>
        <v>0</v>
      </c>
      <c r="AY12" s="24">
        <f> IF(COUNTIFS(rutas_seguras!$C$3:$C$200, "=" &amp; $A12, rutas_seguras!$D$3:$D$200, "=" &amp; AY$1) + COUNTIFS(rutas_seguras!$C$3:$C$200, "=" &amp; AY$1, rutas_seguras!$D$3:$D$200, "=" &amp; $A12)&gt; 0, 1, 0)</f>
        <v>0</v>
      </c>
      <c r="AZ12" s="24">
        <f> IF(COUNTIFS(rutas_seguras!$C$3:$C$200, "=" &amp; $A12, rutas_seguras!$D$3:$D$200, "=" &amp; AZ$1) + COUNTIFS(rutas_seguras!$C$3:$C$200, "=" &amp; AZ$1, rutas_seguras!$D$3:$D$200, "=" &amp; $A12)&gt; 0, 1, 0)</f>
        <v>0</v>
      </c>
      <c r="BA12" s="24">
        <f> IF(COUNTIFS(rutas_seguras!$C$3:$C$200, "=" &amp; $A12, rutas_seguras!$D$3:$D$200, "=" &amp; BA$1) + COUNTIFS(rutas_seguras!$C$3:$C$200, "=" &amp; BA$1, rutas_seguras!$D$3:$D$200, "=" &amp; $A12)&gt; 0, 1, 0)</f>
        <v>0</v>
      </c>
      <c r="BB12" s="24">
        <f> IF(COUNTIFS(rutas_seguras!$C$3:$C$200, "=" &amp; $A12, rutas_seguras!$D$3:$D$200, "=" &amp; BB$1) + COUNTIFS(rutas_seguras!$C$3:$C$200, "=" &amp; BB$1, rutas_seguras!$D$3:$D$200, "=" &amp; $A12)&gt; 0, 1, 0)</f>
        <v>0</v>
      </c>
      <c r="BC12" s="24">
        <f> IF(COUNTIFS(rutas_seguras!$C$3:$C$200, "=" &amp; $A12, rutas_seguras!$D$3:$D$200, "=" &amp; BC$1) + COUNTIFS(rutas_seguras!$C$3:$C$200, "=" &amp; BC$1, rutas_seguras!$D$3:$D$200, "=" &amp; $A12)&gt; 0, 1, 0)</f>
        <v>0</v>
      </c>
      <c r="BD12" s="24">
        <f> IF(COUNTIFS(rutas_seguras!$C$3:$C$200, "=" &amp; $A12, rutas_seguras!$D$3:$D$200, "=" &amp; BD$1) + COUNTIFS(rutas_seguras!$C$3:$C$200, "=" &amp; BD$1, rutas_seguras!$D$3:$D$200, "=" &amp; $A12)&gt; 0, 1, 0)</f>
        <v>0</v>
      </c>
      <c r="BE12" s="24">
        <f> IF(COUNTIFS(rutas_seguras!$C$3:$C$200, "=" &amp; $A12, rutas_seguras!$D$3:$D$200, "=" &amp; BE$1) + COUNTIFS(rutas_seguras!$C$3:$C$200, "=" &amp; BE$1, rutas_seguras!$D$3:$D$200, "=" &amp; $A12)&gt; 0, 1, 0)</f>
        <v>0</v>
      </c>
      <c r="BF12" s="24">
        <f> IF(COUNTIFS(rutas_seguras!$C$3:$C$200, "=" &amp; $A12, rutas_seguras!$D$3:$D$200, "=" &amp; BF$1) + COUNTIFS(rutas_seguras!$C$3:$C$200, "=" &amp; BF$1, rutas_seguras!$D$3:$D$200, "=" &amp; $A12)&gt; 0, 1, 0)</f>
        <v>0</v>
      </c>
      <c r="BG12" s="24">
        <f> IF(COUNTIFS(rutas_seguras!$C$3:$C$200, "=" &amp; $A12, rutas_seguras!$D$3:$D$200, "=" &amp; BG$1) + COUNTIFS(rutas_seguras!$C$3:$C$200, "=" &amp; BG$1, rutas_seguras!$D$3:$D$200, "=" &amp; $A12)&gt; 0, 1, 0)</f>
        <v>0</v>
      </c>
      <c r="BH12" s="24">
        <f> IF(COUNTIFS(rutas_seguras!$C$3:$C$200, "=" &amp; $A12, rutas_seguras!$D$3:$D$200, "=" &amp; BH$1) + COUNTIFS(rutas_seguras!$C$3:$C$200, "=" &amp; BH$1, rutas_seguras!$D$3:$D$200, "=" &amp; $A12)&gt; 0, 1, 0)</f>
        <v>0</v>
      </c>
      <c r="BI12" s="24">
        <f> IF(COUNTIFS(rutas_seguras!$C$3:$C$200, "=" &amp; $A12, rutas_seguras!$D$3:$D$200, "=" &amp; BI$1) + COUNTIFS(rutas_seguras!$C$3:$C$200, "=" &amp; BI$1, rutas_seguras!$D$3:$D$200, "=" &amp; $A12)&gt; 0, 1, 0)</f>
        <v>0</v>
      </c>
      <c r="BJ12" s="24">
        <f> IF(COUNTIFS(rutas_seguras!$C$3:$C$200, "=" &amp; $A12, rutas_seguras!$D$3:$D$200, "=" &amp; BJ$1) + COUNTIFS(rutas_seguras!$C$3:$C$200, "=" &amp; BJ$1, rutas_seguras!$D$3:$D$200, "=" &amp; $A12)&gt; 0, 1, 0)</f>
        <v>0</v>
      </c>
      <c r="BK12" s="24">
        <f> IF(COUNTIFS(rutas_seguras!$C$3:$C$200, "=" &amp; $A12, rutas_seguras!$D$3:$D$200, "=" &amp; BK$1) + COUNTIFS(rutas_seguras!$C$3:$C$200, "=" &amp; BK$1, rutas_seguras!$D$3:$D$200, "=" &amp; $A12)&gt; 0, 1, 0)</f>
        <v>0</v>
      </c>
      <c r="BL12" s="24">
        <f> IF(COUNTIFS(rutas_seguras!$C$3:$C$200, "=" &amp; $A12, rutas_seguras!$D$3:$D$200, "=" &amp; BL$1) + COUNTIFS(rutas_seguras!$C$3:$C$200, "=" &amp; BL$1, rutas_seguras!$D$3:$D$200, "=" &amp; $A12)&gt; 0, 1, 0)</f>
        <v>0</v>
      </c>
    </row>
    <row r="13">
      <c r="A13" s="18" t="s">
        <v>16</v>
      </c>
      <c r="B13" s="24">
        <f> IF(COUNTIFS(rutas_seguras!$C$3:$C$200, "=" &amp; $A13, rutas_seguras!$D$3:$D$200, "=" &amp; B$1) + COUNTIFS(rutas_seguras!$C$3:$C$200, "=" &amp; B$1, rutas_seguras!$D$3:$D$200, "=" &amp; $A13)&gt; 0, 1, 0)</f>
        <v>0</v>
      </c>
      <c r="C13" s="24">
        <f> IF(COUNTIFS(rutas_seguras!$C$3:$C$200, "=" &amp; $A13, rutas_seguras!$D$3:$D$200, "=" &amp; C$1) + COUNTIFS(rutas_seguras!$C$3:$C$200, "=" &amp; C$1, rutas_seguras!$D$3:$D$200, "=" &amp; $A13)&gt; 0, 1, 0)</f>
        <v>0</v>
      </c>
      <c r="D13" s="24">
        <f> IF(COUNTIFS(rutas_seguras!$C$3:$C$200, "=" &amp; $A13, rutas_seguras!$D$3:$D$200, "=" &amp; D$1) + COUNTIFS(rutas_seguras!$C$3:$C$200, "=" &amp; D$1, rutas_seguras!$D$3:$D$200, "=" &amp; $A13)&gt; 0, 1, 0)</f>
        <v>0</v>
      </c>
      <c r="E13" s="24">
        <f> IF(COUNTIFS(rutas_seguras!$C$3:$C$200, "=" &amp; $A13, rutas_seguras!$D$3:$D$200, "=" &amp; E$1) + COUNTIFS(rutas_seguras!$C$3:$C$200, "=" &amp; E$1, rutas_seguras!$D$3:$D$200, "=" &amp; $A13)&gt; 0, 1, 0)</f>
        <v>1</v>
      </c>
      <c r="F13" s="24">
        <f> IF(COUNTIFS(rutas_seguras!$C$3:$C$200, "=" &amp; $A13, rutas_seguras!$D$3:$D$200, "=" &amp; F$1) + COUNTIFS(rutas_seguras!$C$3:$C$200, "=" &amp; F$1, rutas_seguras!$D$3:$D$200, "=" &amp; $A13)&gt; 0, 1, 0)</f>
        <v>0</v>
      </c>
      <c r="G13" s="24">
        <f> IF(COUNTIFS(rutas_seguras!$C$3:$C$200, "=" &amp; $A13, rutas_seguras!$D$3:$D$200, "=" &amp; G$1) + COUNTIFS(rutas_seguras!$C$3:$C$200, "=" &amp; G$1, rutas_seguras!$D$3:$D$200, "=" &amp; $A13)&gt; 0, 1, 0)</f>
        <v>0</v>
      </c>
      <c r="H13" s="24">
        <f> IF(COUNTIFS(rutas_seguras!$C$3:$C$200, "=" &amp; $A13, rutas_seguras!$D$3:$D$200, "=" &amp; H$1) + COUNTIFS(rutas_seguras!$C$3:$C$200, "=" &amp; H$1, rutas_seguras!$D$3:$D$200, "=" &amp; $A13)&gt; 0, 1, 0)</f>
        <v>1</v>
      </c>
      <c r="I13" s="24">
        <f> IF(COUNTIFS(rutas_seguras!$C$3:$C$200, "=" &amp; $A13, rutas_seguras!$D$3:$D$200, "=" &amp; I$1) + COUNTIFS(rutas_seguras!$C$3:$C$200, "=" &amp; I$1, rutas_seguras!$D$3:$D$200, "=" &amp; $A13)&gt; 0, 1, 0)</f>
        <v>0</v>
      </c>
      <c r="J13" s="24">
        <f> IF(COUNTIFS(rutas_seguras!$C$3:$C$200, "=" &amp; $A13, rutas_seguras!$D$3:$D$200, "=" &amp; J$1) + COUNTIFS(rutas_seguras!$C$3:$C$200, "=" &amp; J$1, rutas_seguras!$D$3:$D$200, "=" &amp; $A13)&gt; 0, 1, 0)</f>
        <v>0</v>
      </c>
      <c r="K13" s="24">
        <f> IF(COUNTIFS(rutas_seguras!$C$3:$C$200, "=" &amp; $A13, rutas_seguras!$D$3:$D$200, "=" &amp; K$1) + COUNTIFS(rutas_seguras!$C$3:$C$200, "=" &amp; K$1, rutas_seguras!$D$3:$D$200, "=" &amp; $A13)&gt; 0, 1, 0)</f>
        <v>0</v>
      </c>
      <c r="L13" s="24">
        <f> IF(COUNTIFS(rutas_seguras!$C$3:$C$200, "=" &amp; $A13, rutas_seguras!$D$3:$D$200, "=" &amp; L$1) + COUNTIFS(rutas_seguras!$C$3:$C$200, "=" &amp; L$1, rutas_seguras!$D$3:$D$200, "=" &amp; $A13)&gt; 0, 1, 0)</f>
        <v>0</v>
      </c>
      <c r="M13" s="24">
        <f> IF(COUNTIFS(rutas_seguras!$C$3:$C$200, "=" &amp; $A13, rutas_seguras!$D$3:$D$200, "=" &amp; M$1) + COUNTIFS(rutas_seguras!$C$3:$C$200, "=" &amp; M$1, rutas_seguras!$D$3:$D$200, "=" &amp; $A13)&gt; 0, 1, 0)</f>
        <v>0</v>
      </c>
      <c r="N13" s="24">
        <f> IF(COUNTIFS(rutas_seguras!$C$3:$C$200, "=" &amp; $A13, rutas_seguras!$D$3:$D$200, "=" &amp; N$1) + COUNTIFS(rutas_seguras!$C$3:$C$200, "=" &amp; N$1, rutas_seguras!$D$3:$D$200, "=" &amp; $A13)&gt; 0, 1, 0)</f>
        <v>0</v>
      </c>
      <c r="O13" s="24">
        <f> IF(COUNTIFS(rutas_seguras!$C$3:$C$200, "=" &amp; $A13, rutas_seguras!$D$3:$D$200, "=" &amp; O$1) + COUNTIFS(rutas_seguras!$C$3:$C$200, "=" &amp; O$1, rutas_seguras!$D$3:$D$200, "=" &amp; $A13)&gt; 0, 1, 0)</f>
        <v>0</v>
      </c>
      <c r="P13" s="24">
        <f> IF(COUNTIFS(rutas_seguras!$C$3:$C$200, "=" &amp; $A13, rutas_seguras!$D$3:$D$200, "=" &amp; P$1) + COUNTIFS(rutas_seguras!$C$3:$C$200, "=" &amp; P$1, rutas_seguras!$D$3:$D$200, "=" &amp; $A13)&gt; 0, 1, 0)</f>
        <v>0</v>
      </c>
      <c r="Q13" s="24">
        <f> IF(COUNTIFS(rutas_seguras!$C$3:$C$200, "=" &amp; $A13, rutas_seguras!$D$3:$D$200, "=" &amp; Q$1) + COUNTIFS(rutas_seguras!$C$3:$C$200, "=" &amp; Q$1, rutas_seguras!$D$3:$D$200, "=" &amp; $A13)&gt; 0, 1, 0)</f>
        <v>0</v>
      </c>
      <c r="R13" s="24">
        <f> IF(COUNTIFS(rutas_seguras!$C$3:$C$200, "=" &amp; $A13, rutas_seguras!$D$3:$D$200, "=" &amp; R$1) + COUNTIFS(rutas_seguras!$C$3:$C$200, "=" &amp; R$1, rutas_seguras!$D$3:$D$200, "=" &amp; $A13)&gt; 0, 1, 0)</f>
        <v>0</v>
      </c>
      <c r="S13" s="24">
        <f> IF(COUNTIFS(rutas_seguras!$C$3:$C$200, "=" &amp; $A13, rutas_seguras!$D$3:$D$200, "=" &amp; S$1) + COUNTIFS(rutas_seguras!$C$3:$C$200, "=" &amp; S$1, rutas_seguras!$D$3:$D$200, "=" &amp; $A13)&gt; 0, 1, 0)</f>
        <v>0</v>
      </c>
      <c r="T13" s="24">
        <f> IF(COUNTIFS(rutas_seguras!$C$3:$C$200, "=" &amp; $A13, rutas_seguras!$D$3:$D$200, "=" &amp; T$1) + COUNTIFS(rutas_seguras!$C$3:$C$200, "=" &amp; T$1, rutas_seguras!$D$3:$D$200, "=" &amp; $A13)&gt; 0, 1, 0)</f>
        <v>0</v>
      </c>
      <c r="U13" s="24">
        <f> IF(COUNTIFS(rutas_seguras!$C$3:$C$200, "=" &amp; $A13, rutas_seguras!$D$3:$D$200, "=" &amp; U$1) + COUNTIFS(rutas_seguras!$C$3:$C$200, "=" &amp; U$1, rutas_seguras!$D$3:$D$200, "=" &amp; $A13)&gt; 0, 1, 0)</f>
        <v>0</v>
      </c>
      <c r="V13" s="24">
        <f> IF(COUNTIFS(rutas_seguras!$C$3:$C$200, "=" &amp; $A13, rutas_seguras!$D$3:$D$200, "=" &amp; V$1) + COUNTIFS(rutas_seguras!$C$3:$C$200, "=" &amp; V$1, rutas_seguras!$D$3:$D$200, "=" &amp; $A13)&gt; 0, 1, 0)</f>
        <v>0</v>
      </c>
      <c r="W13" s="24">
        <f> IF(COUNTIFS(rutas_seguras!$C$3:$C$200, "=" &amp; $A13, rutas_seguras!$D$3:$D$200, "=" &amp; W$1) + COUNTIFS(rutas_seguras!$C$3:$C$200, "=" &amp; W$1, rutas_seguras!$D$3:$D$200, "=" &amp; $A13)&gt; 0, 1, 0)</f>
        <v>0</v>
      </c>
      <c r="X13" s="24">
        <f> IF(COUNTIFS(rutas_seguras!$C$3:$C$200, "=" &amp; $A13, rutas_seguras!$D$3:$D$200, "=" &amp; X$1) + COUNTIFS(rutas_seguras!$C$3:$C$200, "=" &amp; X$1, rutas_seguras!$D$3:$D$200, "=" &amp; $A13)&gt; 0, 1, 0)</f>
        <v>0</v>
      </c>
      <c r="Y13" s="24">
        <f> IF(COUNTIFS(rutas_seguras!$C$3:$C$200, "=" &amp; $A13, rutas_seguras!$D$3:$D$200, "=" &amp; Y$1) + COUNTIFS(rutas_seguras!$C$3:$C$200, "=" &amp; Y$1, rutas_seguras!$D$3:$D$200, "=" &amp; $A13)&gt; 0, 1, 0)</f>
        <v>0</v>
      </c>
      <c r="Z13" s="24">
        <f> IF(COUNTIFS(rutas_seguras!$C$3:$C$200, "=" &amp; $A13, rutas_seguras!$D$3:$D$200, "=" &amp; Z$1) + COUNTIFS(rutas_seguras!$C$3:$C$200, "=" &amp; Z$1, rutas_seguras!$D$3:$D$200, "=" &amp; $A13)&gt; 0, 1, 0)</f>
        <v>0</v>
      </c>
      <c r="AA13" s="24">
        <f> IF(COUNTIFS(rutas_seguras!$C$3:$C$200, "=" &amp; $A13, rutas_seguras!$D$3:$D$200, "=" &amp; AA$1) + COUNTIFS(rutas_seguras!$C$3:$C$200, "=" &amp; AA$1, rutas_seguras!$D$3:$D$200, "=" &amp; $A13)&gt; 0, 1, 0)</f>
        <v>0</v>
      </c>
      <c r="AB13" s="24">
        <f> IF(COUNTIFS(rutas_seguras!$C$3:$C$200, "=" &amp; $A13, rutas_seguras!$D$3:$D$200, "=" &amp; AB$1) + COUNTIFS(rutas_seguras!$C$3:$C$200, "=" &amp; AB$1, rutas_seguras!$D$3:$D$200, "=" &amp; $A13)&gt; 0, 1, 0)</f>
        <v>0</v>
      </c>
      <c r="AC13" s="24">
        <f> IF(COUNTIFS(rutas_seguras!$C$3:$C$200, "=" &amp; $A13, rutas_seguras!$D$3:$D$200, "=" &amp; AC$1) + COUNTIFS(rutas_seguras!$C$3:$C$200, "=" &amp; AC$1, rutas_seguras!$D$3:$D$200, "=" &amp; $A13)&gt; 0, 1, 0)</f>
        <v>0</v>
      </c>
      <c r="AD13" s="24">
        <f> IF(COUNTIFS(rutas_seguras!$C$3:$C$200, "=" &amp; $A13, rutas_seguras!$D$3:$D$200, "=" &amp; AD$1) + COUNTIFS(rutas_seguras!$C$3:$C$200, "=" &amp; AD$1, rutas_seguras!$D$3:$D$200, "=" &amp; $A13)&gt; 0, 1, 0)</f>
        <v>0</v>
      </c>
      <c r="AE13" s="24">
        <f> IF(COUNTIFS(rutas_seguras!$C$3:$C$200, "=" &amp; $A13, rutas_seguras!$D$3:$D$200, "=" &amp; AE$1) + COUNTIFS(rutas_seguras!$C$3:$C$200, "=" &amp; AE$1, rutas_seguras!$D$3:$D$200, "=" &amp; $A13)&gt; 0, 1, 0)</f>
        <v>0</v>
      </c>
      <c r="AF13" s="24">
        <f> IF(COUNTIFS(rutas_seguras!$C$3:$C$200, "=" &amp; $A13, rutas_seguras!$D$3:$D$200, "=" &amp; AF$1) + COUNTIFS(rutas_seguras!$C$3:$C$200, "=" &amp; AF$1, rutas_seguras!$D$3:$D$200, "=" &amp; $A13)&gt; 0, 1, 0)</f>
        <v>0</v>
      </c>
      <c r="AG13" s="24">
        <f> IF(COUNTIFS(rutas_seguras!$C$3:$C$200, "=" &amp; $A13, rutas_seguras!$D$3:$D$200, "=" &amp; AG$1) + COUNTIFS(rutas_seguras!$C$3:$C$200, "=" &amp; AG$1, rutas_seguras!$D$3:$D$200, "=" &amp; $A13)&gt; 0, 1, 0)</f>
        <v>0</v>
      </c>
      <c r="AH13" s="24">
        <f> IF(COUNTIFS(rutas_seguras!$C$3:$C$200, "=" &amp; $A13, rutas_seguras!$D$3:$D$200, "=" &amp; AH$1) + COUNTIFS(rutas_seguras!$C$3:$C$200, "=" &amp; AH$1, rutas_seguras!$D$3:$D$200, "=" &amp; $A13)&gt; 0, 1, 0)</f>
        <v>0</v>
      </c>
      <c r="AI13" s="24">
        <f> IF(COUNTIFS(rutas_seguras!$C$3:$C$200, "=" &amp; $A13, rutas_seguras!$D$3:$D$200, "=" &amp; AI$1) + COUNTIFS(rutas_seguras!$C$3:$C$200, "=" &amp; AI$1, rutas_seguras!$D$3:$D$200, "=" &amp; $A13)&gt; 0, 1, 0)</f>
        <v>0</v>
      </c>
      <c r="AJ13" s="24">
        <f> IF(COUNTIFS(rutas_seguras!$C$3:$C$200, "=" &amp; $A13, rutas_seguras!$D$3:$D$200, "=" &amp; AJ$1) + COUNTIFS(rutas_seguras!$C$3:$C$200, "=" &amp; AJ$1, rutas_seguras!$D$3:$D$200, "=" &amp; $A13)&gt; 0, 1, 0)</f>
        <v>0</v>
      </c>
      <c r="AK13" s="24">
        <f> IF(COUNTIFS(rutas_seguras!$C$3:$C$200, "=" &amp; $A13, rutas_seguras!$D$3:$D$200, "=" &amp; AK$1) + COUNTIFS(rutas_seguras!$C$3:$C$200, "=" &amp; AK$1, rutas_seguras!$D$3:$D$200, "=" &amp; $A13)&gt; 0, 1, 0)</f>
        <v>0</v>
      </c>
      <c r="AL13" s="24">
        <f> IF(COUNTIFS(rutas_seguras!$C$3:$C$200, "=" &amp; $A13, rutas_seguras!$D$3:$D$200, "=" &amp; AL$1) + COUNTIFS(rutas_seguras!$C$3:$C$200, "=" &amp; AL$1, rutas_seguras!$D$3:$D$200, "=" &amp; $A13)&gt; 0, 1, 0)</f>
        <v>0</v>
      </c>
      <c r="AM13" s="24">
        <f> IF(COUNTIFS(rutas_seguras!$C$3:$C$200, "=" &amp; $A13, rutas_seguras!$D$3:$D$200, "=" &amp; AM$1) + COUNTIFS(rutas_seguras!$C$3:$C$200, "=" &amp; AM$1, rutas_seguras!$D$3:$D$200, "=" &amp; $A13)&gt; 0, 1, 0)</f>
        <v>0</v>
      </c>
      <c r="AN13" s="24">
        <f> IF(COUNTIFS(rutas_seguras!$C$3:$C$200, "=" &amp; $A13, rutas_seguras!$D$3:$D$200, "=" &amp; AN$1) + COUNTIFS(rutas_seguras!$C$3:$C$200, "=" &amp; AN$1, rutas_seguras!$D$3:$D$200, "=" &amp; $A13)&gt; 0, 1, 0)</f>
        <v>0</v>
      </c>
      <c r="AO13" s="24">
        <f> IF(COUNTIFS(rutas_seguras!$C$3:$C$200, "=" &amp; $A13, rutas_seguras!$D$3:$D$200, "=" &amp; AO$1) + COUNTIFS(rutas_seguras!$C$3:$C$200, "=" &amp; AO$1, rutas_seguras!$D$3:$D$200, "=" &amp; $A13)&gt; 0, 1, 0)</f>
        <v>0</v>
      </c>
      <c r="AP13" s="24">
        <f> IF(COUNTIFS(rutas_seguras!$C$3:$C$200, "=" &amp; $A13, rutas_seguras!$D$3:$D$200, "=" &amp; AP$1) + COUNTIFS(rutas_seguras!$C$3:$C$200, "=" &amp; AP$1, rutas_seguras!$D$3:$D$200, "=" &amp; $A13)&gt; 0, 1, 0)</f>
        <v>0</v>
      </c>
      <c r="AQ13" s="24">
        <f> IF(COUNTIFS(rutas_seguras!$C$3:$C$200, "=" &amp; $A13, rutas_seguras!$D$3:$D$200, "=" &amp; AQ$1) + COUNTIFS(rutas_seguras!$C$3:$C$200, "=" &amp; AQ$1, rutas_seguras!$D$3:$D$200, "=" &amp; $A13)&gt; 0, 1, 0)</f>
        <v>0</v>
      </c>
      <c r="AR13" s="24">
        <f> IF(COUNTIFS(rutas_seguras!$C$3:$C$200, "=" &amp; $A13, rutas_seguras!$D$3:$D$200, "=" &amp; AR$1) + COUNTIFS(rutas_seguras!$C$3:$C$200, "=" &amp; AR$1, rutas_seguras!$D$3:$D$200, "=" &amp; $A13)&gt; 0, 1, 0)</f>
        <v>0</v>
      </c>
      <c r="AS13" s="24">
        <f> IF(COUNTIFS(rutas_seguras!$C$3:$C$200, "=" &amp; $A13, rutas_seguras!$D$3:$D$200, "=" &amp; AS$1) + COUNTIFS(rutas_seguras!$C$3:$C$200, "=" &amp; AS$1, rutas_seguras!$D$3:$D$200, "=" &amp; $A13)&gt; 0, 1, 0)</f>
        <v>0</v>
      </c>
      <c r="AT13" s="24">
        <f> IF(COUNTIFS(rutas_seguras!$C$3:$C$200, "=" &amp; $A13, rutas_seguras!$D$3:$D$200, "=" &amp; AT$1) + COUNTIFS(rutas_seguras!$C$3:$C$200, "=" &amp; AT$1, rutas_seguras!$D$3:$D$200, "=" &amp; $A13)&gt; 0, 1, 0)</f>
        <v>0</v>
      </c>
      <c r="AU13" s="24">
        <f> IF(COUNTIFS(rutas_seguras!$C$3:$C$200, "=" &amp; $A13, rutas_seguras!$D$3:$D$200, "=" &amp; AU$1) + COUNTIFS(rutas_seguras!$C$3:$C$200, "=" &amp; AU$1, rutas_seguras!$D$3:$D$200, "=" &amp; $A13)&gt; 0, 1, 0)</f>
        <v>0</v>
      </c>
      <c r="AV13" s="24">
        <f> IF(COUNTIFS(rutas_seguras!$C$3:$C$200, "=" &amp; $A13, rutas_seguras!$D$3:$D$200, "=" &amp; AV$1) + COUNTIFS(rutas_seguras!$C$3:$C$200, "=" &amp; AV$1, rutas_seguras!$D$3:$D$200, "=" &amp; $A13)&gt; 0, 1, 0)</f>
        <v>0</v>
      </c>
      <c r="AW13" s="24">
        <f> IF(COUNTIFS(rutas_seguras!$C$3:$C$200, "=" &amp; $A13, rutas_seguras!$D$3:$D$200, "=" &amp; AW$1) + COUNTIFS(rutas_seguras!$C$3:$C$200, "=" &amp; AW$1, rutas_seguras!$D$3:$D$200, "=" &amp; $A13)&gt; 0, 1, 0)</f>
        <v>0</v>
      </c>
      <c r="AX13" s="24">
        <f> IF(COUNTIFS(rutas_seguras!$C$3:$C$200, "=" &amp; $A13, rutas_seguras!$D$3:$D$200, "=" &amp; AX$1) + COUNTIFS(rutas_seguras!$C$3:$C$200, "=" &amp; AX$1, rutas_seguras!$D$3:$D$200, "=" &amp; $A13)&gt; 0, 1, 0)</f>
        <v>0</v>
      </c>
      <c r="AY13" s="24">
        <f> IF(COUNTIFS(rutas_seguras!$C$3:$C$200, "=" &amp; $A13, rutas_seguras!$D$3:$D$200, "=" &amp; AY$1) + COUNTIFS(rutas_seguras!$C$3:$C$200, "=" &amp; AY$1, rutas_seguras!$D$3:$D$200, "=" &amp; $A13)&gt; 0, 1, 0)</f>
        <v>0</v>
      </c>
      <c r="AZ13" s="24">
        <f> IF(COUNTIFS(rutas_seguras!$C$3:$C$200, "=" &amp; $A13, rutas_seguras!$D$3:$D$200, "=" &amp; AZ$1) + COUNTIFS(rutas_seguras!$C$3:$C$200, "=" &amp; AZ$1, rutas_seguras!$D$3:$D$200, "=" &amp; $A13)&gt; 0, 1, 0)</f>
        <v>0</v>
      </c>
      <c r="BA13" s="24">
        <f> IF(COUNTIFS(rutas_seguras!$C$3:$C$200, "=" &amp; $A13, rutas_seguras!$D$3:$D$200, "=" &amp; BA$1) + COUNTIFS(rutas_seguras!$C$3:$C$200, "=" &amp; BA$1, rutas_seguras!$D$3:$D$200, "=" &amp; $A13)&gt; 0, 1, 0)</f>
        <v>0</v>
      </c>
      <c r="BB13" s="24">
        <f> IF(COUNTIFS(rutas_seguras!$C$3:$C$200, "=" &amp; $A13, rutas_seguras!$D$3:$D$200, "=" &amp; BB$1) + COUNTIFS(rutas_seguras!$C$3:$C$200, "=" &amp; BB$1, rutas_seguras!$D$3:$D$200, "=" &amp; $A13)&gt; 0, 1, 0)</f>
        <v>0</v>
      </c>
      <c r="BC13" s="24">
        <f> IF(COUNTIFS(rutas_seguras!$C$3:$C$200, "=" &amp; $A13, rutas_seguras!$D$3:$D$200, "=" &amp; BC$1) + COUNTIFS(rutas_seguras!$C$3:$C$200, "=" &amp; BC$1, rutas_seguras!$D$3:$D$200, "=" &amp; $A13)&gt; 0, 1, 0)</f>
        <v>1</v>
      </c>
      <c r="BD13" s="24">
        <f> IF(COUNTIFS(rutas_seguras!$C$3:$C$200, "=" &amp; $A13, rutas_seguras!$D$3:$D$200, "=" &amp; BD$1) + COUNTIFS(rutas_seguras!$C$3:$C$200, "=" &amp; BD$1, rutas_seguras!$D$3:$D$200, "=" &amp; $A13)&gt; 0, 1, 0)</f>
        <v>0</v>
      </c>
      <c r="BE13" s="24">
        <f> IF(COUNTIFS(rutas_seguras!$C$3:$C$200, "=" &amp; $A13, rutas_seguras!$D$3:$D$200, "=" &amp; BE$1) + COUNTIFS(rutas_seguras!$C$3:$C$200, "=" &amp; BE$1, rutas_seguras!$D$3:$D$200, "=" &amp; $A13)&gt; 0, 1, 0)</f>
        <v>0</v>
      </c>
      <c r="BF13" s="24">
        <f> IF(COUNTIFS(rutas_seguras!$C$3:$C$200, "=" &amp; $A13, rutas_seguras!$D$3:$D$200, "=" &amp; BF$1) + COUNTIFS(rutas_seguras!$C$3:$C$200, "=" &amp; BF$1, rutas_seguras!$D$3:$D$200, "=" &amp; $A13)&gt; 0, 1, 0)</f>
        <v>0</v>
      </c>
      <c r="BG13" s="24">
        <f> IF(COUNTIFS(rutas_seguras!$C$3:$C$200, "=" &amp; $A13, rutas_seguras!$D$3:$D$200, "=" &amp; BG$1) + COUNTIFS(rutas_seguras!$C$3:$C$200, "=" &amp; BG$1, rutas_seguras!$D$3:$D$200, "=" &amp; $A13)&gt; 0, 1, 0)</f>
        <v>0</v>
      </c>
      <c r="BH13" s="24">
        <f> IF(COUNTIFS(rutas_seguras!$C$3:$C$200, "=" &amp; $A13, rutas_seguras!$D$3:$D$200, "=" &amp; BH$1) + COUNTIFS(rutas_seguras!$C$3:$C$200, "=" &amp; BH$1, rutas_seguras!$D$3:$D$200, "=" &amp; $A13)&gt; 0, 1, 0)</f>
        <v>0</v>
      </c>
      <c r="BI13" s="24">
        <f> IF(COUNTIFS(rutas_seguras!$C$3:$C$200, "=" &amp; $A13, rutas_seguras!$D$3:$D$200, "=" &amp; BI$1) + COUNTIFS(rutas_seguras!$C$3:$C$200, "=" &amp; BI$1, rutas_seguras!$D$3:$D$200, "=" &amp; $A13)&gt; 0, 1, 0)</f>
        <v>0</v>
      </c>
      <c r="BJ13" s="24">
        <f> IF(COUNTIFS(rutas_seguras!$C$3:$C$200, "=" &amp; $A13, rutas_seguras!$D$3:$D$200, "=" &amp; BJ$1) + COUNTIFS(rutas_seguras!$C$3:$C$200, "=" &amp; BJ$1, rutas_seguras!$D$3:$D$200, "=" &amp; $A13)&gt; 0, 1, 0)</f>
        <v>0</v>
      </c>
      <c r="BK13" s="24">
        <f> IF(COUNTIFS(rutas_seguras!$C$3:$C$200, "=" &amp; $A13, rutas_seguras!$D$3:$D$200, "=" &amp; BK$1) + COUNTIFS(rutas_seguras!$C$3:$C$200, "=" &amp; BK$1, rutas_seguras!$D$3:$D$200, "=" &amp; $A13)&gt; 0, 1, 0)</f>
        <v>0</v>
      </c>
      <c r="BL13" s="24">
        <f> IF(COUNTIFS(rutas_seguras!$C$3:$C$200, "=" &amp; $A13, rutas_seguras!$D$3:$D$200, "=" &amp; BL$1) + COUNTIFS(rutas_seguras!$C$3:$C$200, "=" &amp; BL$1, rutas_seguras!$D$3:$D$200, "=" &amp; $A13)&gt; 0, 1, 0)</f>
        <v>0</v>
      </c>
    </row>
    <row r="14">
      <c r="A14" s="18" t="s">
        <v>17</v>
      </c>
      <c r="B14" s="24">
        <f> IF(COUNTIFS(rutas_seguras!$C$3:$C$200, "=" &amp; $A14, rutas_seguras!$D$3:$D$200, "=" &amp; B$1) + COUNTIFS(rutas_seguras!$C$3:$C$200, "=" &amp; B$1, rutas_seguras!$D$3:$D$200, "=" &amp; $A14)&gt; 0, 1, 0)</f>
        <v>0</v>
      </c>
      <c r="C14" s="24">
        <f> IF(COUNTIFS(rutas_seguras!$C$3:$C$200, "=" &amp; $A14, rutas_seguras!$D$3:$D$200, "=" &amp; C$1) + COUNTIFS(rutas_seguras!$C$3:$C$200, "=" &amp; C$1, rutas_seguras!$D$3:$D$200, "=" &amp; $A14)&gt; 0, 1, 0)</f>
        <v>0</v>
      </c>
      <c r="D14" s="24">
        <f> IF(COUNTIFS(rutas_seguras!$C$3:$C$200, "=" &amp; $A14, rutas_seguras!$D$3:$D$200, "=" &amp; D$1) + COUNTIFS(rutas_seguras!$C$3:$C$200, "=" &amp; D$1, rutas_seguras!$D$3:$D$200, "=" &amp; $A14)&gt; 0, 1, 0)</f>
        <v>0</v>
      </c>
      <c r="E14" s="24">
        <f> IF(COUNTIFS(rutas_seguras!$C$3:$C$200, "=" &amp; $A14, rutas_seguras!$D$3:$D$200, "=" &amp; E$1) + COUNTIFS(rutas_seguras!$C$3:$C$200, "=" &amp; E$1, rutas_seguras!$D$3:$D$200, "=" &amp; $A14)&gt; 0, 1, 0)</f>
        <v>0</v>
      </c>
      <c r="F14" s="24">
        <f> IF(COUNTIFS(rutas_seguras!$C$3:$C$200, "=" &amp; $A14, rutas_seguras!$D$3:$D$200, "=" &amp; F$1) + COUNTIFS(rutas_seguras!$C$3:$C$200, "=" &amp; F$1, rutas_seguras!$D$3:$D$200, "=" &amp; $A14)&gt; 0, 1, 0)</f>
        <v>0</v>
      </c>
      <c r="G14" s="24">
        <f> IF(COUNTIFS(rutas_seguras!$C$3:$C$200, "=" &amp; $A14, rutas_seguras!$D$3:$D$200, "=" &amp; G$1) + COUNTIFS(rutas_seguras!$C$3:$C$200, "=" &amp; G$1, rutas_seguras!$D$3:$D$200, "=" &amp; $A14)&gt; 0, 1, 0)</f>
        <v>0</v>
      </c>
      <c r="H14" s="24">
        <f> IF(COUNTIFS(rutas_seguras!$C$3:$C$200, "=" &amp; $A14, rutas_seguras!$D$3:$D$200, "=" &amp; H$1) + COUNTIFS(rutas_seguras!$C$3:$C$200, "=" &amp; H$1, rutas_seguras!$D$3:$D$200, "=" &amp; $A14)&gt; 0, 1, 0)</f>
        <v>0</v>
      </c>
      <c r="I14" s="24">
        <f> IF(COUNTIFS(rutas_seguras!$C$3:$C$200, "=" &amp; $A14, rutas_seguras!$D$3:$D$200, "=" &amp; I$1) + COUNTIFS(rutas_seguras!$C$3:$C$200, "=" &amp; I$1, rutas_seguras!$D$3:$D$200, "=" &amp; $A14)&gt; 0, 1, 0)</f>
        <v>0</v>
      </c>
      <c r="J14" s="24">
        <f> IF(COUNTIFS(rutas_seguras!$C$3:$C$200, "=" &amp; $A14, rutas_seguras!$D$3:$D$200, "=" &amp; J$1) + COUNTIFS(rutas_seguras!$C$3:$C$200, "=" &amp; J$1, rutas_seguras!$D$3:$D$200, "=" &amp; $A14)&gt; 0, 1, 0)</f>
        <v>0</v>
      </c>
      <c r="K14" s="24">
        <f> IF(COUNTIFS(rutas_seguras!$C$3:$C$200, "=" &amp; $A14, rutas_seguras!$D$3:$D$200, "=" &amp; K$1) + COUNTIFS(rutas_seguras!$C$3:$C$200, "=" &amp; K$1, rutas_seguras!$D$3:$D$200, "=" &amp; $A14)&gt; 0, 1, 0)</f>
        <v>0</v>
      </c>
      <c r="L14" s="24">
        <f> IF(COUNTIFS(rutas_seguras!$C$3:$C$200, "=" &amp; $A14, rutas_seguras!$D$3:$D$200, "=" &amp; L$1) + COUNTIFS(rutas_seguras!$C$3:$C$200, "=" &amp; L$1, rutas_seguras!$D$3:$D$200, "=" &amp; $A14)&gt; 0, 1, 0)</f>
        <v>1</v>
      </c>
      <c r="M14" s="24">
        <f> IF(COUNTIFS(rutas_seguras!$C$3:$C$200, "=" &amp; $A14, rutas_seguras!$D$3:$D$200, "=" &amp; M$1) + COUNTIFS(rutas_seguras!$C$3:$C$200, "=" &amp; M$1, rutas_seguras!$D$3:$D$200, "=" &amp; $A14)&gt; 0, 1, 0)</f>
        <v>0</v>
      </c>
      <c r="N14" s="24">
        <f> IF(COUNTIFS(rutas_seguras!$C$3:$C$200, "=" &amp; $A14, rutas_seguras!$D$3:$D$200, "=" &amp; N$1) + COUNTIFS(rutas_seguras!$C$3:$C$200, "=" &amp; N$1, rutas_seguras!$D$3:$D$200, "=" &amp; $A14)&gt; 0, 1, 0)</f>
        <v>0</v>
      </c>
      <c r="O14" s="24">
        <f> IF(COUNTIFS(rutas_seguras!$C$3:$C$200, "=" &amp; $A14, rutas_seguras!$D$3:$D$200, "=" &amp; O$1) + COUNTIFS(rutas_seguras!$C$3:$C$200, "=" &amp; O$1, rutas_seguras!$D$3:$D$200, "=" &amp; $A14)&gt; 0, 1, 0)</f>
        <v>0</v>
      </c>
      <c r="P14" s="24">
        <f> IF(COUNTIFS(rutas_seguras!$C$3:$C$200, "=" &amp; $A14, rutas_seguras!$D$3:$D$200, "=" &amp; P$1) + COUNTIFS(rutas_seguras!$C$3:$C$200, "=" &amp; P$1, rutas_seguras!$D$3:$D$200, "=" &amp; $A14)&gt; 0, 1, 0)</f>
        <v>0</v>
      </c>
      <c r="Q14" s="24">
        <f> IF(COUNTIFS(rutas_seguras!$C$3:$C$200, "=" &amp; $A14, rutas_seguras!$D$3:$D$200, "=" &amp; Q$1) + COUNTIFS(rutas_seguras!$C$3:$C$200, "=" &amp; Q$1, rutas_seguras!$D$3:$D$200, "=" &amp; $A14)&gt; 0, 1, 0)</f>
        <v>0</v>
      </c>
      <c r="R14" s="24">
        <f> IF(COUNTIFS(rutas_seguras!$C$3:$C$200, "=" &amp; $A14, rutas_seguras!$D$3:$D$200, "=" &amp; R$1) + COUNTIFS(rutas_seguras!$C$3:$C$200, "=" &amp; R$1, rutas_seguras!$D$3:$D$200, "=" &amp; $A14)&gt; 0, 1, 0)</f>
        <v>0</v>
      </c>
      <c r="S14" s="24">
        <f> IF(COUNTIFS(rutas_seguras!$C$3:$C$200, "=" &amp; $A14, rutas_seguras!$D$3:$D$200, "=" &amp; S$1) + COUNTIFS(rutas_seguras!$C$3:$C$200, "=" &amp; S$1, rutas_seguras!$D$3:$D$200, "=" &amp; $A14)&gt; 0, 1, 0)</f>
        <v>0</v>
      </c>
      <c r="T14" s="24">
        <f> IF(COUNTIFS(rutas_seguras!$C$3:$C$200, "=" &amp; $A14, rutas_seguras!$D$3:$D$200, "=" &amp; T$1) + COUNTIFS(rutas_seguras!$C$3:$C$200, "=" &amp; T$1, rutas_seguras!$D$3:$D$200, "=" &amp; $A14)&gt; 0, 1, 0)</f>
        <v>1</v>
      </c>
      <c r="U14" s="24">
        <f> IF(COUNTIFS(rutas_seguras!$C$3:$C$200, "=" &amp; $A14, rutas_seguras!$D$3:$D$200, "=" &amp; U$1) + COUNTIFS(rutas_seguras!$C$3:$C$200, "=" &amp; U$1, rutas_seguras!$D$3:$D$200, "=" &amp; $A14)&gt; 0, 1, 0)</f>
        <v>0</v>
      </c>
      <c r="V14" s="24">
        <f> IF(COUNTIFS(rutas_seguras!$C$3:$C$200, "=" &amp; $A14, rutas_seguras!$D$3:$D$200, "=" &amp; V$1) + COUNTIFS(rutas_seguras!$C$3:$C$200, "=" &amp; V$1, rutas_seguras!$D$3:$D$200, "=" &amp; $A14)&gt; 0, 1, 0)</f>
        <v>0</v>
      </c>
      <c r="W14" s="24">
        <f> IF(COUNTIFS(rutas_seguras!$C$3:$C$200, "=" &amp; $A14, rutas_seguras!$D$3:$D$200, "=" &amp; W$1) + COUNTIFS(rutas_seguras!$C$3:$C$200, "=" &amp; W$1, rutas_seguras!$D$3:$D$200, "=" &amp; $A14)&gt; 0, 1, 0)</f>
        <v>0</v>
      </c>
      <c r="X14" s="24">
        <f> IF(COUNTIFS(rutas_seguras!$C$3:$C$200, "=" &amp; $A14, rutas_seguras!$D$3:$D$200, "=" &amp; X$1) + COUNTIFS(rutas_seguras!$C$3:$C$200, "=" &amp; X$1, rutas_seguras!$D$3:$D$200, "=" &amp; $A14)&gt; 0, 1, 0)</f>
        <v>0</v>
      </c>
      <c r="Y14" s="24">
        <f> IF(COUNTIFS(rutas_seguras!$C$3:$C$200, "=" &amp; $A14, rutas_seguras!$D$3:$D$200, "=" &amp; Y$1) + COUNTIFS(rutas_seguras!$C$3:$C$200, "=" &amp; Y$1, rutas_seguras!$D$3:$D$200, "=" &amp; $A14)&gt; 0, 1, 0)</f>
        <v>0</v>
      </c>
      <c r="Z14" s="24">
        <f> IF(COUNTIFS(rutas_seguras!$C$3:$C$200, "=" &amp; $A14, rutas_seguras!$D$3:$D$200, "=" &amp; Z$1) + COUNTIFS(rutas_seguras!$C$3:$C$200, "=" &amp; Z$1, rutas_seguras!$D$3:$D$200, "=" &amp; $A14)&gt; 0, 1, 0)</f>
        <v>0</v>
      </c>
      <c r="AA14" s="24">
        <f> IF(COUNTIFS(rutas_seguras!$C$3:$C$200, "=" &amp; $A14, rutas_seguras!$D$3:$D$200, "=" &amp; AA$1) + COUNTIFS(rutas_seguras!$C$3:$C$200, "=" &amp; AA$1, rutas_seguras!$D$3:$D$200, "=" &amp; $A14)&gt; 0, 1, 0)</f>
        <v>0</v>
      </c>
      <c r="AB14" s="24">
        <f> IF(COUNTIFS(rutas_seguras!$C$3:$C$200, "=" &amp; $A14, rutas_seguras!$D$3:$D$200, "=" &amp; AB$1) + COUNTIFS(rutas_seguras!$C$3:$C$200, "=" &amp; AB$1, rutas_seguras!$D$3:$D$200, "=" &amp; $A14)&gt; 0, 1, 0)</f>
        <v>0</v>
      </c>
      <c r="AC14" s="24">
        <f> IF(COUNTIFS(rutas_seguras!$C$3:$C$200, "=" &amp; $A14, rutas_seguras!$D$3:$D$200, "=" &amp; AC$1) + COUNTIFS(rutas_seguras!$C$3:$C$200, "=" &amp; AC$1, rutas_seguras!$D$3:$D$200, "=" &amp; $A14)&gt; 0, 1, 0)</f>
        <v>0</v>
      </c>
      <c r="AD14" s="24">
        <f> IF(COUNTIFS(rutas_seguras!$C$3:$C$200, "=" &amp; $A14, rutas_seguras!$D$3:$D$200, "=" &amp; AD$1) + COUNTIFS(rutas_seguras!$C$3:$C$200, "=" &amp; AD$1, rutas_seguras!$D$3:$D$200, "=" &amp; $A14)&gt; 0, 1, 0)</f>
        <v>0</v>
      </c>
      <c r="AE14" s="24">
        <f> IF(COUNTIFS(rutas_seguras!$C$3:$C$200, "=" &amp; $A14, rutas_seguras!$D$3:$D$200, "=" &amp; AE$1) + COUNTIFS(rutas_seguras!$C$3:$C$200, "=" &amp; AE$1, rutas_seguras!$D$3:$D$200, "=" &amp; $A14)&gt; 0, 1, 0)</f>
        <v>0</v>
      </c>
      <c r="AF14" s="24">
        <f> IF(COUNTIFS(rutas_seguras!$C$3:$C$200, "=" &amp; $A14, rutas_seguras!$D$3:$D$200, "=" &amp; AF$1) + COUNTIFS(rutas_seguras!$C$3:$C$200, "=" &amp; AF$1, rutas_seguras!$D$3:$D$200, "=" &amp; $A14)&gt; 0, 1, 0)</f>
        <v>0</v>
      </c>
      <c r="AG14" s="24">
        <f> IF(COUNTIFS(rutas_seguras!$C$3:$C$200, "=" &amp; $A14, rutas_seguras!$D$3:$D$200, "=" &amp; AG$1) + COUNTIFS(rutas_seguras!$C$3:$C$200, "=" &amp; AG$1, rutas_seguras!$D$3:$D$200, "=" &amp; $A14)&gt; 0, 1, 0)</f>
        <v>0</v>
      </c>
      <c r="AH14" s="24">
        <f> IF(COUNTIFS(rutas_seguras!$C$3:$C$200, "=" &amp; $A14, rutas_seguras!$D$3:$D$200, "=" &amp; AH$1) + COUNTIFS(rutas_seguras!$C$3:$C$200, "=" &amp; AH$1, rutas_seguras!$D$3:$D$200, "=" &amp; $A14)&gt; 0, 1, 0)</f>
        <v>0</v>
      </c>
      <c r="AI14" s="24">
        <f> IF(COUNTIFS(rutas_seguras!$C$3:$C$200, "=" &amp; $A14, rutas_seguras!$D$3:$D$200, "=" &amp; AI$1) + COUNTIFS(rutas_seguras!$C$3:$C$200, "=" &amp; AI$1, rutas_seguras!$D$3:$D$200, "=" &amp; $A14)&gt; 0, 1, 0)</f>
        <v>0</v>
      </c>
      <c r="AJ14" s="24">
        <f> IF(COUNTIFS(rutas_seguras!$C$3:$C$200, "=" &amp; $A14, rutas_seguras!$D$3:$D$200, "=" &amp; AJ$1) + COUNTIFS(rutas_seguras!$C$3:$C$200, "=" &amp; AJ$1, rutas_seguras!$D$3:$D$200, "=" &amp; $A14)&gt; 0, 1, 0)</f>
        <v>0</v>
      </c>
      <c r="AK14" s="24">
        <f> IF(COUNTIFS(rutas_seguras!$C$3:$C$200, "=" &amp; $A14, rutas_seguras!$D$3:$D$200, "=" &amp; AK$1) + COUNTIFS(rutas_seguras!$C$3:$C$200, "=" &amp; AK$1, rutas_seguras!$D$3:$D$200, "=" &amp; $A14)&gt; 0, 1, 0)</f>
        <v>0</v>
      </c>
      <c r="AL14" s="24">
        <f> IF(COUNTIFS(rutas_seguras!$C$3:$C$200, "=" &amp; $A14, rutas_seguras!$D$3:$D$200, "=" &amp; AL$1) + COUNTIFS(rutas_seguras!$C$3:$C$200, "=" &amp; AL$1, rutas_seguras!$D$3:$D$200, "=" &amp; $A14)&gt; 0, 1, 0)</f>
        <v>0</v>
      </c>
      <c r="AM14" s="24">
        <f> IF(COUNTIFS(rutas_seguras!$C$3:$C$200, "=" &amp; $A14, rutas_seguras!$D$3:$D$200, "=" &amp; AM$1) + COUNTIFS(rutas_seguras!$C$3:$C$200, "=" &amp; AM$1, rutas_seguras!$D$3:$D$200, "=" &amp; $A14)&gt; 0, 1, 0)</f>
        <v>0</v>
      </c>
      <c r="AN14" s="24">
        <f> IF(COUNTIFS(rutas_seguras!$C$3:$C$200, "=" &amp; $A14, rutas_seguras!$D$3:$D$200, "=" &amp; AN$1) + COUNTIFS(rutas_seguras!$C$3:$C$200, "=" &amp; AN$1, rutas_seguras!$D$3:$D$200, "=" &amp; $A14)&gt; 0, 1, 0)</f>
        <v>0</v>
      </c>
      <c r="AO14" s="24">
        <f> IF(COUNTIFS(rutas_seguras!$C$3:$C$200, "=" &amp; $A14, rutas_seguras!$D$3:$D$200, "=" &amp; AO$1) + COUNTIFS(rutas_seguras!$C$3:$C$200, "=" &amp; AO$1, rutas_seguras!$D$3:$D$200, "=" &amp; $A14)&gt; 0, 1, 0)</f>
        <v>0</v>
      </c>
      <c r="AP14" s="24">
        <f> IF(COUNTIFS(rutas_seguras!$C$3:$C$200, "=" &amp; $A14, rutas_seguras!$D$3:$D$200, "=" &amp; AP$1) + COUNTIFS(rutas_seguras!$C$3:$C$200, "=" &amp; AP$1, rutas_seguras!$D$3:$D$200, "=" &amp; $A14)&gt; 0, 1, 0)</f>
        <v>0</v>
      </c>
      <c r="AQ14" s="24">
        <f> IF(COUNTIFS(rutas_seguras!$C$3:$C$200, "=" &amp; $A14, rutas_seguras!$D$3:$D$200, "=" &amp; AQ$1) + COUNTIFS(rutas_seguras!$C$3:$C$200, "=" &amp; AQ$1, rutas_seguras!$D$3:$D$200, "=" &amp; $A14)&gt; 0, 1, 0)</f>
        <v>0</v>
      </c>
      <c r="AR14" s="24">
        <f> IF(COUNTIFS(rutas_seguras!$C$3:$C$200, "=" &amp; $A14, rutas_seguras!$D$3:$D$200, "=" &amp; AR$1) + COUNTIFS(rutas_seguras!$C$3:$C$200, "=" &amp; AR$1, rutas_seguras!$D$3:$D$200, "=" &amp; $A14)&gt; 0, 1, 0)</f>
        <v>1</v>
      </c>
      <c r="AS14" s="24">
        <f> IF(COUNTIFS(rutas_seguras!$C$3:$C$200, "=" &amp; $A14, rutas_seguras!$D$3:$D$200, "=" &amp; AS$1) + COUNTIFS(rutas_seguras!$C$3:$C$200, "=" &amp; AS$1, rutas_seguras!$D$3:$D$200, "=" &amp; $A14)&gt; 0, 1, 0)</f>
        <v>0</v>
      </c>
      <c r="AT14" s="24">
        <f> IF(COUNTIFS(rutas_seguras!$C$3:$C$200, "=" &amp; $A14, rutas_seguras!$D$3:$D$200, "=" &amp; AT$1) + COUNTIFS(rutas_seguras!$C$3:$C$200, "=" &amp; AT$1, rutas_seguras!$D$3:$D$200, "=" &amp; $A14)&gt; 0, 1, 0)</f>
        <v>0</v>
      </c>
      <c r="AU14" s="24">
        <f> IF(COUNTIFS(rutas_seguras!$C$3:$C$200, "=" &amp; $A14, rutas_seguras!$D$3:$D$200, "=" &amp; AU$1) + COUNTIFS(rutas_seguras!$C$3:$C$200, "=" &amp; AU$1, rutas_seguras!$D$3:$D$200, "=" &amp; $A14)&gt; 0, 1, 0)</f>
        <v>0</v>
      </c>
      <c r="AV14" s="24">
        <f> IF(COUNTIFS(rutas_seguras!$C$3:$C$200, "=" &amp; $A14, rutas_seguras!$D$3:$D$200, "=" &amp; AV$1) + COUNTIFS(rutas_seguras!$C$3:$C$200, "=" &amp; AV$1, rutas_seguras!$D$3:$D$200, "=" &amp; $A14)&gt; 0, 1, 0)</f>
        <v>0</v>
      </c>
      <c r="AW14" s="24">
        <f> IF(COUNTIFS(rutas_seguras!$C$3:$C$200, "=" &amp; $A14, rutas_seguras!$D$3:$D$200, "=" &amp; AW$1) + COUNTIFS(rutas_seguras!$C$3:$C$200, "=" &amp; AW$1, rutas_seguras!$D$3:$D$200, "=" &amp; $A14)&gt; 0, 1, 0)</f>
        <v>0</v>
      </c>
      <c r="AX14" s="24">
        <f> IF(COUNTIFS(rutas_seguras!$C$3:$C$200, "=" &amp; $A14, rutas_seguras!$D$3:$D$200, "=" &amp; AX$1) + COUNTIFS(rutas_seguras!$C$3:$C$200, "=" &amp; AX$1, rutas_seguras!$D$3:$D$200, "=" &amp; $A14)&gt; 0, 1, 0)</f>
        <v>0</v>
      </c>
      <c r="AY14" s="24">
        <f> IF(COUNTIFS(rutas_seguras!$C$3:$C$200, "=" &amp; $A14, rutas_seguras!$D$3:$D$200, "=" &amp; AY$1) + COUNTIFS(rutas_seguras!$C$3:$C$200, "=" &amp; AY$1, rutas_seguras!$D$3:$D$200, "=" &amp; $A14)&gt; 0, 1, 0)</f>
        <v>0</v>
      </c>
      <c r="AZ14" s="24">
        <f> IF(COUNTIFS(rutas_seguras!$C$3:$C$200, "=" &amp; $A14, rutas_seguras!$D$3:$D$200, "=" &amp; AZ$1) + COUNTIFS(rutas_seguras!$C$3:$C$200, "=" &amp; AZ$1, rutas_seguras!$D$3:$D$200, "=" &amp; $A14)&gt; 0, 1, 0)</f>
        <v>0</v>
      </c>
      <c r="BA14" s="24">
        <f> IF(COUNTIFS(rutas_seguras!$C$3:$C$200, "=" &amp; $A14, rutas_seguras!$D$3:$D$200, "=" &amp; BA$1) + COUNTIFS(rutas_seguras!$C$3:$C$200, "=" &amp; BA$1, rutas_seguras!$D$3:$D$200, "=" &amp; $A14)&gt; 0, 1, 0)</f>
        <v>0</v>
      </c>
      <c r="BB14" s="24">
        <f> IF(COUNTIFS(rutas_seguras!$C$3:$C$200, "=" &amp; $A14, rutas_seguras!$D$3:$D$200, "=" &amp; BB$1) + COUNTIFS(rutas_seguras!$C$3:$C$200, "=" &amp; BB$1, rutas_seguras!$D$3:$D$200, "=" &amp; $A14)&gt; 0, 1, 0)</f>
        <v>0</v>
      </c>
      <c r="BC14" s="24">
        <f> IF(COUNTIFS(rutas_seguras!$C$3:$C$200, "=" &amp; $A14, rutas_seguras!$D$3:$D$200, "=" &amp; BC$1) + COUNTIFS(rutas_seguras!$C$3:$C$200, "=" &amp; BC$1, rutas_seguras!$D$3:$D$200, "=" &amp; $A14)&gt; 0, 1, 0)</f>
        <v>0</v>
      </c>
      <c r="BD14" s="24">
        <f> IF(COUNTIFS(rutas_seguras!$C$3:$C$200, "=" &amp; $A14, rutas_seguras!$D$3:$D$200, "=" &amp; BD$1) + COUNTIFS(rutas_seguras!$C$3:$C$200, "=" &amp; BD$1, rutas_seguras!$D$3:$D$200, "=" &amp; $A14)&gt; 0, 1, 0)</f>
        <v>0</v>
      </c>
      <c r="BE14" s="24">
        <f> IF(COUNTIFS(rutas_seguras!$C$3:$C$200, "=" &amp; $A14, rutas_seguras!$D$3:$D$200, "=" &amp; BE$1) + COUNTIFS(rutas_seguras!$C$3:$C$200, "=" &amp; BE$1, rutas_seguras!$D$3:$D$200, "=" &amp; $A14)&gt; 0, 1, 0)</f>
        <v>0</v>
      </c>
      <c r="BF14" s="24">
        <f> IF(COUNTIFS(rutas_seguras!$C$3:$C$200, "=" &amp; $A14, rutas_seguras!$D$3:$D$200, "=" &amp; BF$1) + COUNTIFS(rutas_seguras!$C$3:$C$200, "=" &amp; BF$1, rutas_seguras!$D$3:$D$200, "=" &amp; $A14)&gt; 0, 1, 0)</f>
        <v>0</v>
      </c>
      <c r="BG14" s="24">
        <f> IF(COUNTIFS(rutas_seguras!$C$3:$C$200, "=" &amp; $A14, rutas_seguras!$D$3:$D$200, "=" &amp; BG$1) + COUNTIFS(rutas_seguras!$C$3:$C$200, "=" &amp; BG$1, rutas_seguras!$D$3:$D$200, "=" &amp; $A14)&gt; 0, 1, 0)</f>
        <v>0</v>
      </c>
      <c r="BH14" s="24">
        <f> IF(COUNTIFS(rutas_seguras!$C$3:$C$200, "=" &amp; $A14, rutas_seguras!$D$3:$D$200, "=" &amp; BH$1) + COUNTIFS(rutas_seguras!$C$3:$C$200, "=" &amp; BH$1, rutas_seguras!$D$3:$D$200, "=" &amp; $A14)&gt; 0, 1, 0)</f>
        <v>0</v>
      </c>
      <c r="BI14" s="24">
        <f> IF(COUNTIFS(rutas_seguras!$C$3:$C$200, "=" &amp; $A14, rutas_seguras!$D$3:$D$200, "=" &amp; BI$1) + COUNTIFS(rutas_seguras!$C$3:$C$200, "=" &amp; BI$1, rutas_seguras!$D$3:$D$200, "=" &amp; $A14)&gt; 0, 1, 0)</f>
        <v>0</v>
      </c>
      <c r="BJ14" s="24">
        <f> IF(COUNTIFS(rutas_seguras!$C$3:$C$200, "=" &amp; $A14, rutas_seguras!$D$3:$D$200, "=" &amp; BJ$1) + COUNTIFS(rutas_seguras!$C$3:$C$200, "=" &amp; BJ$1, rutas_seguras!$D$3:$D$200, "=" &amp; $A14)&gt; 0, 1, 0)</f>
        <v>0</v>
      </c>
      <c r="BK14" s="24">
        <f> IF(COUNTIFS(rutas_seguras!$C$3:$C$200, "=" &amp; $A14, rutas_seguras!$D$3:$D$200, "=" &amp; BK$1) + COUNTIFS(rutas_seguras!$C$3:$C$200, "=" &amp; BK$1, rutas_seguras!$D$3:$D$200, "=" &amp; $A14)&gt; 0, 1, 0)</f>
        <v>0</v>
      </c>
      <c r="BL14" s="24">
        <f> IF(COUNTIFS(rutas_seguras!$C$3:$C$200, "=" &amp; $A14, rutas_seguras!$D$3:$D$200, "=" &amp; BL$1) + COUNTIFS(rutas_seguras!$C$3:$C$200, "=" &amp; BL$1, rutas_seguras!$D$3:$D$200, "=" &amp; $A14)&gt; 0, 1, 0)</f>
        <v>0</v>
      </c>
    </row>
    <row r="15">
      <c r="A15" s="18" t="s">
        <v>18</v>
      </c>
      <c r="B15" s="24">
        <f> IF(COUNTIFS(rutas_seguras!$C$3:$C$200, "=" &amp; $A15, rutas_seguras!$D$3:$D$200, "=" &amp; B$1) + COUNTIFS(rutas_seguras!$C$3:$C$200, "=" &amp; B$1, rutas_seguras!$D$3:$D$200, "=" &amp; $A15)&gt; 0, 1, 0)</f>
        <v>0</v>
      </c>
      <c r="C15" s="24">
        <f> IF(COUNTIFS(rutas_seguras!$C$3:$C$200, "=" &amp; $A15, rutas_seguras!$D$3:$D$200, "=" &amp; C$1) + COUNTIFS(rutas_seguras!$C$3:$C$200, "=" &amp; C$1, rutas_seguras!$D$3:$D$200, "=" &amp; $A15)&gt; 0, 1, 0)</f>
        <v>0</v>
      </c>
      <c r="D15" s="24">
        <f> IF(COUNTIFS(rutas_seguras!$C$3:$C$200, "=" &amp; $A15, rutas_seguras!$D$3:$D$200, "=" &amp; D$1) + COUNTIFS(rutas_seguras!$C$3:$C$200, "=" &amp; D$1, rutas_seguras!$D$3:$D$200, "=" &amp; $A15)&gt; 0, 1, 0)</f>
        <v>0</v>
      </c>
      <c r="E15" s="24">
        <f> IF(COUNTIFS(rutas_seguras!$C$3:$C$200, "=" &amp; $A15, rutas_seguras!$D$3:$D$200, "=" &amp; E$1) + COUNTIFS(rutas_seguras!$C$3:$C$200, "=" &amp; E$1, rutas_seguras!$D$3:$D$200, "=" &amp; $A15)&gt; 0, 1, 0)</f>
        <v>0</v>
      </c>
      <c r="F15" s="24">
        <f> IF(COUNTIFS(rutas_seguras!$C$3:$C$200, "=" &amp; $A15, rutas_seguras!$D$3:$D$200, "=" &amp; F$1) + COUNTIFS(rutas_seguras!$C$3:$C$200, "=" &amp; F$1, rutas_seguras!$D$3:$D$200, "=" &amp; $A15)&gt; 0, 1, 0)</f>
        <v>0</v>
      </c>
      <c r="G15" s="24">
        <f> IF(COUNTIFS(rutas_seguras!$C$3:$C$200, "=" &amp; $A15, rutas_seguras!$D$3:$D$200, "=" &amp; G$1) + COUNTIFS(rutas_seguras!$C$3:$C$200, "=" &amp; G$1, rutas_seguras!$D$3:$D$200, "=" &amp; $A15)&gt; 0, 1, 0)</f>
        <v>0</v>
      </c>
      <c r="H15" s="24">
        <f> IF(COUNTIFS(rutas_seguras!$C$3:$C$200, "=" &amp; $A15, rutas_seguras!$D$3:$D$200, "=" &amp; H$1) + COUNTIFS(rutas_seguras!$C$3:$C$200, "=" &amp; H$1, rutas_seguras!$D$3:$D$200, "=" &amp; $A15)&gt; 0, 1, 0)</f>
        <v>0</v>
      </c>
      <c r="I15" s="24">
        <f> IF(COUNTIFS(rutas_seguras!$C$3:$C$200, "=" &amp; $A15, rutas_seguras!$D$3:$D$200, "=" &amp; I$1) + COUNTIFS(rutas_seguras!$C$3:$C$200, "=" &amp; I$1, rutas_seguras!$D$3:$D$200, "=" &amp; $A15)&gt; 0, 1, 0)</f>
        <v>0</v>
      </c>
      <c r="J15" s="24">
        <f> IF(COUNTIFS(rutas_seguras!$C$3:$C$200, "=" &amp; $A15, rutas_seguras!$D$3:$D$200, "=" &amp; J$1) + COUNTIFS(rutas_seguras!$C$3:$C$200, "=" &amp; J$1, rutas_seguras!$D$3:$D$200, "=" &amp; $A15)&gt; 0, 1, 0)</f>
        <v>0</v>
      </c>
      <c r="K15" s="24">
        <f> IF(COUNTIFS(rutas_seguras!$C$3:$C$200, "=" &amp; $A15, rutas_seguras!$D$3:$D$200, "=" &amp; K$1) + COUNTIFS(rutas_seguras!$C$3:$C$200, "=" &amp; K$1, rutas_seguras!$D$3:$D$200, "=" &amp; $A15)&gt; 0, 1, 0)</f>
        <v>0</v>
      </c>
      <c r="L15" s="24">
        <f> IF(COUNTIFS(rutas_seguras!$C$3:$C$200, "=" &amp; $A15, rutas_seguras!$D$3:$D$200, "=" &amp; L$1) + COUNTIFS(rutas_seguras!$C$3:$C$200, "=" &amp; L$1, rutas_seguras!$D$3:$D$200, "=" &amp; $A15)&gt; 0, 1, 0)</f>
        <v>0</v>
      </c>
      <c r="M15" s="24">
        <f> IF(COUNTIFS(rutas_seguras!$C$3:$C$200, "=" &amp; $A15, rutas_seguras!$D$3:$D$200, "=" &amp; M$1) + COUNTIFS(rutas_seguras!$C$3:$C$200, "=" &amp; M$1, rutas_seguras!$D$3:$D$200, "=" &amp; $A15)&gt; 0, 1, 0)</f>
        <v>0</v>
      </c>
      <c r="N15" s="24">
        <f> IF(COUNTIFS(rutas_seguras!$C$3:$C$200, "=" &amp; $A15, rutas_seguras!$D$3:$D$200, "=" &amp; N$1) + COUNTIFS(rutas_seguras!$C$3:$C$200, "=" &amp; N$1, rutas_seguras!$D$3:$D$200, "=" &amp; $A15)&gt; 0, 1, 0)</f>
        <v>0</v>
      </c>
      <c r="O15" s="24">
        <f> IF(COUNTIFS(rutas_seguras!$C$3:$C$200, "=" &amp; $A15, rutas_seguras!$D$3:$D$200, "=" &amp; O$1) + COUNTIFS(rutas_seguras!$C$3:$C$200, "=" &amp; O$1, rutas_seguras!$D$3:$D$200, "=" &amp; $A15)&gt; 0, 1, 0)</f>
        <v>0</v>
      </c>
      <c r="P15" s="24">
        <f> IF(COUNTIFS(rutas_seguras!$C$3:$C$200, "=" &amp; $A15, rutas_seguras!$D$3:$D$200, "=" &amp; P$1) + COUNTIFS(rutas_seguras!$C$3:$C$200, "=" &amp; P$1, rutas_seguras!$D$3:$D$200, "=" &amp; $A15)&gt; 0, 1, 0)</f>
        <v>0</v>
      </c>
      <c r="Q15" s="24">
        <f> IF(COUNTIFS(rutas_seguras!$C$3:$C$200, "=" &amp; $A15, rutas_seguras!$D$3:$D$200, "=" &amp; Q$1) + COUNTIFS(rutas_seguras!$C$3:$C$200, "=" &amp; Q$1, rutas_seguras!$D$3:$D$200, "=" &amp; $A15)&gt; 0, 1, 0)</f>
        <v>0</v>
      </c>
      <c r="R15" s="24">
        <f> IF(COUNTIFS(rutas_seguras!$C$3:$C$200, "=" &amp; $A15, rutas_seguras!$D$3:$D$200, "=" &amp; R$1) + COUNTIFS(rutas_seguras!$C$3:$C$200, "=" &amp; R$1, rutas_seguras!$D$3:$D$200, "=" &amp; $A15)&gt; 0, 1, 0)</f>
        <v>0</v>
      </c>
      <c r="S15" s="24">
        <f> IF(COUNTIFS(rutas_seguras!$C$3:$C$200, "=" &amp; $A15, rutas_seguras!$D$3:$D$200, "=" &amp; S$1) + COUNTIFS(rutas_seguras!$C$3:$C$200, "=" &amp; S$1, rutas_seguras!$D$3:$D$200, "=" &amp; $A15)&gt; 0, 1, 0)</f>
        <v>1</v>
      </c>
      <c r="T15" s="24">
        <f> IF(COUNTIFS(rutas_seguras!$C$3:$C$200, "=" &amp; $A15, rutas_seguras!$D$3:$D$200, "=" &amp; T$1) + COUNTIFS(rutas_seguras!$C$3:$C$200, "=" &amp; T$1, rutas_seguras!$D$3:$D$200, "=" &amp; $A15)&gt; 0, 1, 0)</f>
        <v>0</v>
      </c>
      <c r="U15" s="24">
        <f> IF(COUNTIFS(rutas_seguras!$C$3:$C$200, "=" &amp; $A15, rutas_seguras!$D$3:$D$200, "=" &amp; U$1) + COUNTIFS(rutas_seguras!$C$3:$C$200, "=" &amp; U$1, rutas_seguras!$D$3:$D$200, "=" &amp; $A15)&gt; 0, 1, 0)</f>
        <v>0</v>
      </c>
      <c r="V15" s="24">
        <f> IF(COUNTIFS(rutas_seguras!$C$3:$C$200, "=" &amp; $A15, rutas_seguras!$D$3:$D$200, "=" &amp; V$1) + COUNTIFS(rutas_seguras!$C$3:$C$200, "=" &amp; V$1, rutas_seguras!$D$3:$D$200, "=" &amp; $A15)&gt; 0, 1, 0)</f>
        <v>0</v>
      </c>
      <c r="W15" s="24">
        <f> IF(COUNTIFS(rutas_seguras!$C$3:$C$200, "=" &amp; $A15, rutas_seguras!$D$3:$D$200, "=" &amp; W$1) + COUNTIFS(rutas_seguras!$C$3:$C$200, "=" &amp; W$1, rutas_seguras!$D$3:$D$200, "=" &amp; $A15)&gt; 0, 1, 0)</f>
        <v>0</v>
      </c>
      <c r="X15" s="24">
        <f> IF(COUNTIFS(rutas_seguras!$C$3:$C$200, "=" &amp; $A15, rutas_seguras!$D$3:$D$200, "=" &amp; X$1) + COUNTIFS(rutas_seguras!$C$3:$C$200, "=" &amp; X$1, rutas_seguras!$D$3:$D$200, "=" &amp; $A15)&gt; 0, 1, 0)</f>
        <v>0</v>
      </c>
      <c r="Y15" s="24">
        <f> IF(COUNTIFS(rutas_seguras!$C$3:$C$200, "=" &amp; $A15, rutas_seguras!$D$3:$D$200, "=" &amp; Y$1) + COUNTIFS(rutas_seguras!$C$3:$C$200, "=" &amp; Y$1, rutas_seguras!$D$3:$D$200, "=" &amp; $A15)&gt; 0, 1, 0)</f>
        <v>0</v>
      </c>
      <c r="Z15" s="24">
        <f> IF(COUNTIFS(rutas_seguras!$C$3:$C$200, "=" &amp; $A15, rutas_seguras!$D$3:$D$200, "=" &amp; Z$1) + COUNTIFS(rutas_seguras!$C$3:$C$200, "=" &amp; Z$1, rutas_seguras!$D$3:$D$200, "=" &amp; $A15)&gt; 0, 1, 0)</f>
        <v>0</v>
      </c>
      <c r="AA15" s="24">
        <f> IF(COUNTIFS(rutas_seguras!$C$3:$C$200, "=" &amp; $A15, rutas_seguras!$D$3:$D$200, "=" &amp; AA$1) + COUNTIFS(rutas_seguras!$C$3:$C$200, "=" &amp; AA$1, rutas_seguras!$D$3:$D$200, "=" &amp; $A15)&gt; 0, 1, 0)</f>
        <v>0</v>
      </c>
      <c r="AB15" s="24">
        <f> IF(COUNTIFS(rutas_seguras!$C$3:$C$200, "=" &amp; $A15, rutas_seguras!$D$3:$D$200, "=" &amp; AB$1) + COUNTIFS(rutas_seguras!$C$3:$C$200, "=" &amp; AB$1, rutas_seguras!$D$3:$D$200, "=" &amp; $A15)&gt; 0, 1, 0)</f>
        <v>0</v>
      </c>
      <c r="AC15" s="24">
        <f> IF(COUNTIFS(rutas_seguras!$C$3:$C$200, "=" &amp; $A15, rutas_seguras!$D$3:$D$200, "=" &amp; AC$1) + COUNTIFS(rutas_seguras!$C$3:$C$200, "=" &amp; AC$1, rutas_seguras!$D$3:$D$200, "=" &amp; $A15)&gt; 0, 1, 0)</f>
        <v>0</v>
      </c>
      <c r="AD15" s="24">
        <f> IF(COUNTIFS(rutas_seguras!$C$3:$C$200, "=" &amp; $A15, rutas_seguras!$D$3:$D$200, "=" &amp; AD$1) + COUNTIFS(rutas_seguras!$C$3:$C$200, "=" &amp; AD$1, rutas_seguras!$D$3:$D$200, "=" &amp; $A15)&gt; 0, 1, 0)</f>
        <v>0</v>
      </c>
      <c r="AE15" s="24">
        <f> IF(COUNTIFS(rutas_seguras!$C$3:$C$200, "=" &amp; $A15, rutas_seguras!$D$3:$D$200, "=" &amp; AE$1) + COUNTIFS(rutas_seguras!$C$3:$C$200, "=" &amp; AE$1, rutas_seguras!$D$3:$D$200, "=" &amp; $A15)&gt; 0, 1, 0)</f>
        <v>0</v>
      </c>
      <c r="AF15" s="24">
        <f> IF(COUNTIFS(rutas_seguras!$C$3:$C$200, "=" &amp; $A15, rutas_seguras!$D$3:$D$200, "=" &amp; AF$1) + COUNTIFS(rutas_seguras!$C$3:$C$200, "=" &amp; AF$1, rutas_seguras!$D$3:$D$200, "=" &amp; $A15)&gt; 0, 1, 0)</f>
        <v>0</v>
      </c>
      <c r="AG15" s="24">
        <f> IF(COUNTIFS(rutas_seguras!$C$3:$C$200, "=" &amp; $A15, rutas_seguras!$D$3:$D$200, "=" &amp; AG$1) + COUNTIFS(rutas_seguras!$C$3:$C$200, "=" &amp; AG$1, rutas_seguras!$D$3:$D$200, "=" &amp; $A15)&gt; 0, 1, 0)</f>
        <v>0</v>
      </c>
      <c r="AH15" s="24">
        <f> IF(COUNTIFS(rutas_seguras!$C$3:$C$200, "=" &amp; $A15, rutas_seguras!$D$3:$D$200, "=" &amp; AH$1) + COUNTIFS(rutas_seguras!$C$3:$C$200, "=" &amp; AH$1, rutas_seguras!$D$3:$D$200, "=" &amp; $A15)&gt; 0, 1, 0)</f>
        <v>0</v>
      </c>
      <c r="AI15" s="24">
        <f> IF(COUNTIFS(rutas_seguras!$C$3:$C$200, "=" &amp; $A15, rutas_seguras!$D$3:$D$200, "=" &amp; AI$1) + COUNTIFS(rutas_seguras!$C$3:$C$200, "=" &amp; AI$1, rutas_seguras!$D$3:$D$200, "=" &amp; $A15)&gt; 0, 1, 0)</f>
        <v>0</v>
      </c>
      <c r="AJ15" s="24">
        <f> IF(COUNTIFS(rutas_seguras!$C$3:$C$200, "=" &amp; $A15, rutas_seguras!$D$3:$D$200, "=" &amp; AJ$1) + COUNTIFS(rutas_seguras!$C$3:$C$200, "=" &amp; AJ$1, rutas_seguras!$D$3:$D$200, "=" &amp; $A15)&gt; 0, 1, 0)</f>
        <v>0</v>
      </c>
      <c r="AK15" s="24">
        <f> IF(COUNTIFS(rutas_seguras!$C$3:$C$200, "=" &amp; $A15, rutas_seguras!$D$3:$D$200, "=" &amp; AK$1) + COUNTIFS(rutas_seguras!$C$3:$C$200, "=" &amp; AK$1, rutas_seguras!$D$3:$D$200, "=" &amp; $A15)&gt; 0, 1, 0)</f>
        <v>0</v>
      </c>
      <c r="AL15" s="24">
        <f> IF(COUNTIFS(rutas_seguras!$C$3:$C$200, "=" &amp; $A15, rutas_seguras!$D$3:$D$200, "=" &amp; AL$1) + COUNTIFS(rutas_seguras!$C$3:$C$200, "=" &amp; AL$1, rutas_seguras!$D$3:$D$200, "=" &amp; $A15)&gt; 0, 1, 0)</f>
        <v>0</v>
      </c>
      <c r="AM15" s="24">
        <f> IF(COUNTIFS(rutas_seguras!$C$3:$C$200, "=" &amp; $A15, rutas_seguras!$D$3:$D$200, "=" &amp; AM$1) + COUNTIFS(rutas_seguras!$C$3:$C$200, "=" &amp; AM$1, rutas_seguras!$D$3:$D$200, "=" &amp; $A15)&gt; 0, 1, 0)</f>
        <v>0</v>
      </c>
      <c r="AN15" s="24">
        <f> IF(COUNTIFS(rutas_seguras!$C$3:$C$200, "=" &amp; $A15, rutas_seguras!$D$3:$D$200, "=" &amp; AN$1) + COUNTIFS(rutas_seguras!$C$3:$C$200, "=" &amp; AN$1, rutas_seguras!$D$3:$D$200, "=" &amp; $A15)&gt; 0, 1, 0)</f>
        <v>0</v>
      </c>
      <c r="AO15" s="24">
        <f> IF(COUNTIFS(rutas_seguras!$C$3:$C$200, "=" &amp; $A15, rutas_seguras!$D$3:$D$200, "=" &amp; AO$1) + COUNTIFS(rutas_seguras!$C$3:$C$200, "=" &amp; AO$1, rutas_seguras!$D$3:$D$200, "=" &amp; $A15)&gt; 0, 1, 0)</f>
        <v>0</v>
      </c>
      <c r="AP15" s="24">
        <f> IF(COUNTIFS(rutas_seguras!$C$3:$C$200, "=" &amp; $A15, rutas_seguras!$D$3:$D$200, "=" &amp; AP$1) + COUNTIFS(rutas_seguras!$C$3:$C$200, "=" &amp; AP$1, rutas_seguras!$D$3:$D$200, "=" &amp; $A15)&gt; 0, 1, 0)</f>
        <v>0</v>
      </c>
      <c r="AQ15" s="24">
        <f> IF(COUNTIFS(rutas_seguras!$C$3:$C$200, "=" &amp; $A15, rutas_seguras!$D$3:$D$200, "=" &amp; AQ$1) + COUNTIFS(rutas_seguras!$C$3:$C$200, "=" &amp; AQ$1, rutas_seguras!$D$3:$D$200, "=" &amp; $A15)&gt; 0, 1, 0)</f>
        <v>0</v>
      </c>
      <c r="AR15" s="24">
        <f> IF(COUNTIFS(rutas_seguras!$C$3:$C$200, "=" &amp; $A15, rutas_seguras!$D$3:$D$200, "=" &amp; AR$1) + COUNTIFS(rutas_seguras!$C$3:$C$200, "=" &amp; AR$1, rutas_seguras!$D$3:$D$200, "=" &amp; $A15)&gt; 0, 1, 0)</f>
        <v>0</v>
      </c>
      <c r="AS15" s="24">
        <f> IF(COUNTIFS(rutas_seguras!$C$3:$C$200, "=" &amp; $A15, rutas_seguras!$D$3:$D$200, "=" &amp; AS$1) + COUNTIFS(rutas_seguras!$C$3:$C$200, "=" &amp; AS$1, rutas_seguras!$D$3:$D$200, "=" &amp; $A15)&gt; 0, 1, 0)</f>
        <v>0</v>
      </c>
      <c r="AT15" s="24">
        <f> IF(COUNTIFS(rutas_seguras!$C$3:$C$200, "=" &amp; $A15, rutas_seguras!$D$3:$D$200, "=" &amp; AT$1) + COUNTIFS(rutas_seguras!$C$3:$C$200, "=" &amp; AT$1, rutas_seguras!$D$3:$D$200, "=" &amp; $A15)&gt; 0, 1, 0)</f>
        <v>0</v>
      </c>
      <c r="AU15" s="24">
        <f> IF(COUNTIFS(rutas_seguras!$C$3:$C$200, "=" &amp; $A15, rutas_seguras!$D$3:$D$200, "=" &amp; AU$1) + COUNTIFS(rutas_seguras!$C$3:$C$200, "=" &amp; AU$1, rutas_seguras!$D$3:$D$200, "=" &amp; $A15)&gt; 0, 1, 0)</f>
        <v>0</v>
      </c>
      <c r="AV15" s="24">
        <f> IF(COUNTIFS(rutas_seguras!$C$3:$C$200, "=" &amp; $A15, rutas_seguras!$D$3:$D$200, "=" &amp; AV$1) + COUNTIFS(rutas_seguras!$C$3:$C$200, "=" &amp; AV$1, rutas_seguras!$D$3:$D$200, "=" &amp; $A15)&gt; 0, 1, 0)</f>
        <v>0</v>
      </c>
      <c r="AW15" s="24">
        <f> IF(COUNTIFS(rutas_seguras!$C$3:$C$200, "=" &amp; $A15, rutas_seguras!$D$3:$D$200, "=" &amp; AW$1) + COUNTIFS(rutas_seguras!$C$3:$C$200, "=" &amp; AW$1, rutas_seguras!$D$3:$D$200, "=" &amp; $A15)&gt; 0, 1, 0)</f>
        <v>0</v>
      </c>
      <c r="AX15" s="24">
        <f> IF(COUNTIFS(rutas_seguras!$C$3:$C$200, "=" &amp; $A15, rutas_seguras!$D$3:$D$200, "=" &amp; AX$1) + COUNTIFS(rutas_seguras!$C$3:$C$200, "=" &amp; AX$1, rutas_seguras!$D$3:$D$200, "=" &amp; $A15)&gt; 0, 1, 0)</f>
        <v>0</v>
      </c>
      <c r="AY15" s="24">
        <f> IF(COUNTIFS(rutas_seguras!$C$3:$C$200, "=" &amp; $A15, rutas_seguras!$D$3:$D$200, "=" &amp; AY$1) + COUNTIFS(rutas_seguras!$C$3:$C$200, "=" &amp; AY$1, rutas_seguras!$D$3:$D$200, "=" &amp; $A15)&gt; 0, 1, 0)</f>
        <v>1</v>
      </c>
      <c r="AZ15" s="24">
        <f> IF(COUNTIFS(rutas_seguras!$C$3:$C$200, "=" &amp; $A15, rutas_seguras!$D$3:$D$200, "=" &amp; AZ$1) + COUNTIFS(rutas_seguras!$C$3:$C$200, "=" &amp; AZ$1, rutas_seguras!$D$3:$D$200, "=" &amp; $A15)&gt; 0, 1, 0)</f>
        <v>0</v>
      </c>
      <c r="BA15" s="24">
        <f> IF(COUNTIFS(rutas_seguras!$C$3:$C$200, "=" &amp; $A15, rutas_seguras!$D$3:$D$200, "=" &amp; BA$1) + COUNTIFS(rutas_seguras!$C$3:$C$200, "=" &amp; BA$1, rutas_seguras!$D$3:$D$200, "=" &amp; $A15)&gt; 0, 1, 0)</f>
        <v>0</v>
      </c>
      <c r="BB15" s="24">
        <f> IF(COUNTIFS(rutas_seguras!$C$3:$C$200, "=" &amp; $A15, rutas_seguras!$D$3:$D$200, "=" &amp; BB$1) + COUNTIFS(rutas_seguras!$C$3:$C$200, "=" &amp; BB$1, rutas_seguras!$D$3:$D$200, "=" &amp; $A15)&gt; 0, 1, 0)</f>
        <v>0</v>
      </c>
      <c r="BC15" s="24">
        <f> IF(COUNTIFS(rutas_seguras!$C$3:$C$200, "=" &amp; $A15, rutas_seguras!$D$3:$D$200, "=" &amp; BC$1) + COUNTIFS(rutas_seguras!$C$3:$C$200, "=" &amp; BC$1, rutas_seguras!$D$3:$D$200, "=" &amp; $A15)&gt; 0, 1, 0)</f>
        <v>0</v>
      </c>
      <c r="BD15" s="24">
        <f> IF(COUNTIFS(rutas_seguras!$C$3:$C$200, "=" &amp; $A15, rutas_seguras!$D$3:$D$200, "=" &amp; BD$1) + COUNTIFS(rutas_seguras!$C$3:$C$200, "=" &amp; BD$1, rutas_seguras!$D$3:$D$200, "=" &amp; $A15)&gt; 0, 1, 0)</f>
        <v>0</v>
      </c>
      <c r="BE15" s="24">
        <f> IF(COUNTIFS(rutas_seguras!$C$3:$C$200, "=" &amp; $A15, rutas_seguras!$D$3:$D$200, "=" &amp; BE$1) + COUNTIFS(rutas_seguras!$C$3:$C$200, "=" &amp; BE$1, rutas_seguras!$D$3:$D$200, "=" &amp; $A15)&gt; 0, 1, 0)</f>
        <v>0</v>
      </c>
      <c r="BF15" s="24">
        <f> IF(COUNTIFS(rutas_seguras!$C$3:$C$200, "=" &amp; $A15, rutas_seguras!$D$3:$D$200, "=" &amp; BF$1) + COUNTIFS(rutas_seguras!$C$3:$C$200, "=" &amp; BF$1, rutas_seguras!$D$3:$D$200, "=" &amp; $A15)&gt; 0, 1, 0)</f>
        <v>0</v>
      </c>
      <c r="BG15" s="24">
        <f> IF(COUNTIFS(rutas_seguras!$C$3:$C$200, "=" &amp; $A15, rutas_seguras!$D$3:$D$200, "=" &amp; BG$1) + COUNTIFS(rutas_seguras!$C$3:$C$200, "=" &amp; BG$1, rutas_seguras!$D$3:$D$200, "=" &amp; $A15)&gt; 0, 1, 0)</f>
        <v>0</v>
      </c>
      <c r="BH15" s="24">
        <f> IF(COUNTIFS(rutas_seguras!$C$3:$C$200, "=" &amp; $A15, rutas_seguras!$D$3:$D$200, "=" &amp; BH$1) + COUNTIFS(rutas_seguras!$C$3:$C$200, "=" &amp; BH$1, rutas_seguras!$D$3:$D$200, "=" &amp; $A15)&gt; 0, 1, 0)</f>
        <v>0</v>
      </c>
      <c r="BI15" s="24">
        <f> IF(COUNTIFS(rutas_seguras!$C$3:$C$200, "=" &amp; $A15, rutas_seguras!$D$3:$D$200, "=" &amp; BI$1) + COUNTIFS(rutas_seguras!$C$3:$C$200, "=" &amp; BI$1, rutas_seguras!$D$3:$D$200, "=" &amp; $A15)&gt; 0, 1, 0)</f>
        <v>0</v>
      </c>
      <c r="BJ15" s="24">
        <f> IF(COUNTIFS(rutas_seguras!$C$3:$C$200, "=" &amp; $A15, rutas_seguras!$D$3:$D$200, "=" &amp; BJ$1) + COUNTIFS(rutas_seguras!$C$3:$C$200, "=" &amp; BJ$1, rutas_seguras!$D$3:$D$200, "=" &amp; $A15)&gt; 0, 1, 0)</f>
        <v>0</v>
      </c>
      <c r="BK15" s="24">
        <f> IF(COUNTIFS(rutas_seguras!$C$3:$C$200, "=" &amp; $A15, rutas_seguras!$D$3:$D$200, "=" &amp; BK$1) + COUNTIFS(rutas_seguras!$C$3:$C$200, "=" &amp; BK$1, rutas_seguras!$D$3:$D$200, "=" &amp; $A15)&gt; 0, 1, 0)</f>
        <v>0</v>
      </c>
      <c r="BL15" s="24">
        <f> IF(COUNTIFS(rutas_seguras!$C$3:$C$200, "=" &amp; $A15, rutas_seguras!$D$3:$D$200, "=" &amp; BL$1) + COUNTIFS(rutas_seguras!$C$3:$C$200, "=" &amp; BL$1, rutas_seguras!$D$3:$D$200, "=" &amp; $A15)&gt; 0, 1, 0)</f>
        <v>0</v>
      </c>
    </row>
    <row r="16">
      <c r="A16" s="18" t="s">
        <v>19</v>
      </c>
      <c r="B16" s="24">
        <f> IF(COUNTIFS(rutas_seguras!$C$3:$C$200, "=" &amp; $A16, rutas_seguras!$D$3:$D$200, "=" &amp; B$1) + COUNTIFS(rutas_seguras!$C$3:$C$200, "=" &amp; B$1, rutas_seguras!$D$3:$D$200, "=" &amp; $A16)&gt; 0, 1, 0)</f>
        <v>0</v>
      </c>
      <c r="C16" s="24">
        <f> IF(COUNTIFS(rutas_seguras!$C$3:$C$200, "=" &amp; $A16, rutas_seguras!$D$3:$D$200, "=" &amp; C$1) + COUNTIFS(rutas_seguras!$C$3:$C$200, "=" &amp; C$1, rutas_seguras!$D$3:$D$200, "=" &amp; $A16)&gt; 0, 1, 0)</f>
        <v>0</v>
      </c>
      <c r="D16" s="24">
        <f> IF(COUNTIFS(rutas_seguras!$C$3:$C$200, "=" &amp; $A16, rutas_seguras!$D$3:$D$200, "=" &amp; D$1) + COUNTIFS(rutas_seguras!$C$3:$C$200, "=" &amp; D$1, rutas_seguras!$D$3:$D$200, "=" &amp; $A16)&gt; 0, 1, 0)</f>
        <v>0</v>
      </c>
      <c r="E16" s="24">
        <f> IF(COUNTIFS(rutas_seguras!$C$3:$C$200, "=" &amp; $A16, rutas_seguras!$D$3:$D$200, "=" &amp; E$1) + COUNTIFS(rutas_seguras!$C$3:$C$200, "=" &amp; E$1, rutas_seguras!$D$3:$D$200, "=" &amp; $A16)&gt; 0, 1, 0)</f>
        <v>0</v>
      </c>
      <c r="F16" s="24">
        <f> IF(COUNTIFS(rutas_seguras!$C$3:$C$200, "=" &amp; $A16, rutas_seguras!$D$3:$D$200, "=" &amp; F$1) + COUNTIFS(rutas_seguras!$C$3:$C$200, "=" &amp; F$1, rutas_seguras!$D$3:$D$200, "=" &amp; $A16)&gt; 0, 1, 0)</f>
        <v>0</v>
      </c>
      <c r="G16" s="24">
        <f> IF(COUNTIFS(rutas_seguras!$C$3:$C$200, "=" &amp; $A16, rutas_seguras!$D$3:$D$200, "=" &amp; G$1) + COUNTIFS(rutas_seguras!$C$3:$C$200, "=" &amp; G$1, rutas_seguras!$D$3:$D$200, "=" &amp; $A16)&gt; 0, 1, 0)</f>
        <v>0</v>
      </c>
      <c r="H16" s="24">
        <f> IF(COUNTIFS(rutas_seguras!$C$3:$C$200, "=" &amp; $A16, rutas_seguras!$D$3:$D$200, "=" &amp; H$1) + COUNTIFS(rutas_seguras!$C$3:$C$200, "=" &amp; H$1, rutas_seguras!$D$3:$D$200, "=" &amp; $A16)&gt; 0, 1, 0)</f>
        <v>0</v>
      </c>
      <c r="I16" s="24">
        <f> IF(COUNTIFS(rutas_seguras!$C$3:$C$200, "=" &amp; $A16, rutas_seguras!$D$3:$D$200, "=" &amp; I$1) + COUNTIFS(rutas_seguras!$C$3:$C$200, "=" &amp; I$1, rutas_seguras!$D$3:$D$200, "=" &amp; $A16)&gt; 0, 1, 0)</f>
        <v>0</v>
      </c>
      <c r="J16" s="24">
        <f> IF(COUNTIFS(rutas_seguras!$C$3:$C$200, "=" &amp; $A16, rutas_seguras!$D$3:$D$200, "=" &amp; J$1) + COUNTIFS(rutas_seguras!$C$3:$C$200, "=" &amp; J$1, rutas_seguras!$D$3:$D$200, "=" &amp; $A16)&gt; 0, 1, 0)</f>
        <v>0</v>
      </c>
      <c r="K16" s="24">
        <f> IF(COUNTIFS(rutas_seguras!$C$3:$C$200, "=" &amp; $A16, rutas_seguras!$D$3:$D$200, "=" &amp; K$1) + COUNTIFS(rutas_seguras!$C$3:$C$200, "=" &amp; K$1, rutas_seguras!$D$3:$D$200, "=" &amp; $A16)&gt; 0, 1, 0)</f>
        <v>0</v>
      </c>
      <c r="L16" s="24">
        <f> IF(COUNTIFS(rutas_seguras!$C$3:$C$200, "=" &amp; $A16, rutas_seguras!$D$3:$D$200, "=" &amp; L$1) + COUNTIFS(rutas_seguras!$C$3:$C$200, "=" &amp; L$1, rutas_seguras!$D$3:$D$200, "=" &amp; $A16)&gt; 0, 1, 0)</f>
        <v>0</v>
      </c>
      <c r="M16" s="24">
        <f> IF(COUNTIFS(rutas_seguras!$C$3:$C$200, "=" &amp; $A16, rutas_seguras!$D$3:$D$200, "=" &amp; M$1) + COUNTIFS(rutas_seguras!$C$3:$C$200, "=" &amp; M$1, rutas_seguras!$D$3:$D$200, "=" &amp; $A16)&gt; 0, 1, 0)</f>
        <v>0</v>
      </c>
      <c r="N16" s="24">
        <f> IF(COUNTIFS(rutas_seguras!$C$3:$C$200, "=" &amp; $A16, rutas_seguras!$D$3:$D$200, "=" &amp; N$1) + COUNTIFS(rutas_seguras!$C$3:$C$200, "=" &amp; N$1, rutas_seguras!$D$3:$D$200, "=" &amp; $A16)&gt; 0, 1, 0)</f>
        <v>0</v>
      </c>
      <c r="O16" s="24">
        <f> IF(COUNTIFS(rutas_seguras!$C$3:$C$200, "=" &amp; $A16, rutas_seguras!$D$3:$D$200, "=" &amp; O$1) + COUNTIFS(rutas_seguras!$C$3:$C$200, "=" &amp; O$1, rutas_seguras!$D$3:$D$200, "=" &amp; $A16)&gt; 0, 1, 0)</f>
        <v>0</v>
      </c>
      <c r="P16" s="24">
        <f> IF(COUNTIFS(rutas_seguras!$C$3:$C$200, "=" &amp; $A16, rutas_seguras!$D$3:$D$200, "=" &amp; P$1) + COUNTIFS(rutas_seguras!$C$3:$C$200, "=" &amp; P$1, rutas_seguras!$D$3:$D$200, "=" &amp; $A16)&gt; 0, 1, 0)</f>
        <v>0</v>
      </c>
      <c r="Q16" s="24">
        <f> IF(COUNTIFS(rutas_seguras!$C$3:$C$200, "=" &amp; $A16, rutas_seguras!$D$3:$D$200, "=" &amp; Q$1) + COUNTIFS(rutas_seguras!$C$3:$C$200, "=" &amp; Q$1, rutas_seguras!$D$3:$D$200, "=" &amp; $A16)&gt; 0, 1, 0)</f>
        <v>0</v>
      </c>
      <c r="R16" s="24">
        <f> IF(COUNTIFS(rutas_seguras!$C$3:$C$200, "=" &amp; $A16, rutas_seguras!$D$3:$D$200, "=" &amp; R$1) + COUNTIFS(rutas_seguras!$C$3:$C$200, "=" &amp; R$1, rutas_seguras!$D$3:$D$200, "=" &amp; $A16)&gt; 0, 1, 0)</f>
        <v>0</v>
      </c>
      <c r="S16" s="24">
        <f> IF(COUNTIFS(rutas_seguras!$C$3:$C$200, "=" &amp; $A16, rutas_seguras!$D$3:$D$200, "=" &amp; S$1) + COUNTIFS(rutas_seguras!$C$3:$C$200, "=" &amp; S$1, rutas_seguras!$D$3:$D$200, "=" &amp; $A16)&gt; 0, 1, 0)</f>
        <v>0</v>
      </c>
      <c r="T16" s="24">
        <f> IF(COUNTIFS(rutas_seguras!$C$3:$C$200, "=" &amp; $A16, rutas_seguras!$D$3:$D$200, "=" &amp; T$1) + COUNTIFS(rutas_seguras!$C$3:$C$200, "=" &amp; T$1, rutas_seguras!$D$3:$D$200, "=" &amp; $A16)&gt; 0, 1, 0)</f>
        <v>0</v>
      </c>
      <c r="U16" s="24">
        <f> IF(COUNTIFS(rutas_seguras!$C$3:$C$200, "=" &amp; $A16, rutas_seguras!$D$3:$D$200, "=" &amp; U$1) + COUNTIFS(rutas_seguras!$C$3:$C$200, "=" &amp; U$1, rutas_seguras!$D$3:$D$200, "=" &amp; $A16)&gt; 0, 1, 0)</f>
        <v>0</v>
      </c>
      <c r="V16" s="24">
        <f> IF(COUNTIFS(rutas_seguras!$C$3:$C$200, "=" &amp; $A16, rutas_seguras!$D$3:$D$200, "=" &amp; V$1) + COUNTIFS(rutas_seguras!$C$3:$C$200, "=" &amp; V$1, rutas_seguras!$D$3:$D$200, "=" &amp; $A16)&gt; 0, 1, 0)</f>
        <v>0</v>
      </c>
      <c r="W16" s="24">
        <f> IF(COUNTIFS(rutas_seguras!$C$3:$C$200, "=" &amp; $A16, rutas_seguras!$D$3:$D$200, "=" &amp; W$1) + COUNTIFS(rutas_seguras!$C$3:$C$200, "=" &amp; W$1, rutas_seguras!$D$3:$D$200, "=" &amp; $A16)&gt; 0, 1, 0)</f>
        <v>0</v>
      </c>
      <c r="X16" s="24">
        <f> IF(COUNTIFS(rutas_seguras!$C$3:$C$200, "=" &amp; $A16, rutas_seguras!$D$3:$D$200, "=" &amp; X$1) + COUNTIFS(rutas_seguras!$C$3:$C$200, "=" &amp; X$1, rutas_seguras!$D$3:$D$200, "=" &amp; $A16)&gt; 0, 1, 0)</f>
        <v>0</v>
      </c>
      <c r="Y16" s="24">
        <f> IF(COUNTIFS(rutas_seguras!$C$3:$C$200, "=" &amp; $A16, rutas_seguras!$D$3:$D$200, "=" &amp; Y$1) + COUNTIFS(rutas_seguras!$C$3:$C$200, "=" &amp; Y$1, rutas_seguras!$D$3:$D$200, "=" &amp; $A16)&gt; 0, 1, 0)</f>
        <v>0</v>
      </c>
      <c r="Z16" s="24">
        <f> IF(COUNTIFS(rutas_seguras!$C$3:$C$200, "=" &amp; $A16, rutas_seguras!$D$3:$D$200, "=" &amp; Z$1) + COUNTIFS(rutas_seguras!$C$3:$C$200, "=" &amp; Z$1, rutas_seguras!$D$3:$D$200, "=" &amp; $A16)&gt; 0, 1, 0)</f>
        <v>0</v>
      </c>
      <c r="AA16" s="24">
        <f> IF(COUNTIFS(rutas_seguras!$C$3:$C$200, "=" &amp; $A16, rutas_seguras!$D$3:$D$200, "=" &amp; AA$1) + COUNTIFS(rutas_seguras!$C$3:$C$200, "=" &amp; AA$1, rutas_seguras!$D$3:$D$200, "=" &amp; $A16)&gt; 0, 1, 0)</f>
        <v>0</v>
      </c>
      <c r="AB16" s="24">
        <f> IF(COUNTIFS(rutas_seguras!$C$3:$C$200, "=" &amp; $A16, rutas_seguras!$D$3:$D$200, "=" &amp; AB$1) + COUNTIFS(rutas_seguras!$C$3:$C$200, "=" &amp; AB$1, rutas_seguras!$D$3:$D$200, "=" &amp; $A16)&gt; 0, 1, 0)</f>
        <v>0</v>
      </c>
      <c r="AC16" s="24">
        <f> IF(COUNTIFS(rutas_seguras!$C$3:$C$200, "=" &amp; $A16, rutas_seguras!$D$3:$D$200, "=" &amp; AC$1) + COUNTIFS(rutas_seguras!$C$3:$C$200, "=" &amp; AC$1, rutas_seguras!$D$3:$D$200, "=" &amp; $A16)&gt; 0, 1, 0)</f>
        <v>1</v>
      </c>
      <c r="AD16" s="24">
        <f> IF(COUNTIFS(rutas_seguras!$C$3:$C$200, "=" &amp; $A16, rutas_seguras!$D$3:$D$200, "=" &amp; AD$1) + COUNTIFS(rutas_seguras!$C$3:$C$200, "=" &amp; AD$1, rutas_seguras!$D$3:$D$200, "=" &amp; $A16)&gt; 0, 1, 0)</f>
        <v>0</v>
      </c>
      <c r="AE16" s="24">
        <f> IF(COUNTIFS(rutas_seguras!$C$3:$C$200, "=" &amp; $A16, rutas_seguras!$D$3:$D$200, "=" &amp; AE$1) + COUNTIFS(rutas_seguras!$C$3:$C$200, "=" &amp; AE$1, rutas_seguras!$D$3:$D$200, "=" &amp; $A16)&gt; 0, 1, 0)</f>
        <v>0</v>
      </c>
      <c r="AF16" s="24">
        <f> IF(COUNTIFS(rutas_seguras!$C$3:$C$200, "=" &amp; $A16, rutas_seguras!$D$3:$D$200, "=" &amp; AF$1) + COUNTIFS(rutas_seguras!$C$3:$C$200, "=" &amp; AF$1, rutas_seguras!$D$3:$D$200, "=" &amp; $A16)&gt; 0, 1, 0)</f>
        <v>0</v>
      </c>
      <c r="AG16" s="24">
        <f> IF(COUNTIFS(rutas_seguras!$C$3:$C$200, "=" &amp; $A16, rutas_seguras!$D$3:$D$200, "=" &amp; AG$1) + COUNTIFS(rutas_seguras!$C$3:$C$200, "=" &amp; AG$1, rutas_seguras!$D$3:$D$200, "=" &amp; $A16)&gt; 0, 1, 0)</f>
        <v>0</v>
      </c>
      <c r="AH16" s="24">
        <f> IF(COUNTIFS(rutas_seguras!$C$3:$C$200, "=" &amp; $A16, rutas_seguras!$D$3:$D$200, "=" &amp; AH$1) + COUNTIFS(rutas_seguras!$C$3:$C$200, "=" &amp; AH$1, rutas_seguras!$D$3:$D$200, "=" &amp; $A16)&gt; 0, 1, 0)</f>
        <v>0</v>
      </c>
      <c r="AI16" s="24">
        <f> IF(COUNTIFS(rutas_seguras!$C$3:$C$200, "=" &amp; $A16, rutas_seguras!$D$3:$D$200, "=" &amp; AI$1) + COUNTIFS(rutas_seguras!$C$3:$C$200, "=" &amp; AI$1, rutas_seguras!$D$3:$D$200, "=" &amp; $A16)&gt; 0, 1, 0)</f>
        <v>0</v>
      </c>
      <c r="AJ16" s="24">
        <f> IF(COUNTIFS(rutas_seguras!$C$3:$C$200, "=" &amp; $A16, rutas_seguras!$D$3:$D$200, "=" &amp; AJ$1) + COUNTIFS(rutas_seguras!$C$3:$C$200, "=" &amp; AJ$1, rutas_seguras!$D$3:$D$200, "=" &amp; $A16)&gt; 0, 1, 0)</f>
        <v>0</v>
      </c>
      <c r="AK16" s="24">
        <f> IF(COUNTIFS(rutas_seguras!$C$3:$C$200, "=" &amp; $A16, rutas_seguras!$D$3:$D$200, "=" &amp; AK$1) + COUNTIFS(rutas_seguras!$C$3:$C$200, "=" &amp; AK$1, rutas_seguras!$D$3:$D$200, "=" &amp; $A16)&gt; 0, 1, 0)</f>
        <v>0</v>
      </c>
      <c r="AL16" s="24">
        <f> IF(COUNTIFS(rutas_seguras!$C$3:$C$200, "=" &amp; $A16, rutas_seguras!$D$3:$D$200, "=" &amp; AL$1) + COUNTIFS(rutas_seguras!$C$3:$C$200, "=" &amp; AL$1, rutas_seguras!$D$3:$D$200, "=" &amp; $A16)&gt; 0, 1, 0)</f>
        <v>0</v>
      </c>
      <c r="AM16" s="24">
        <f> IF(COUNTIFS(rutas_seguras!$C$3:$C$200, "=" &amp; $A16, rutas_seguras!$D$3:$D$200, "=" &amp; AM$1) + COUNTIFS(rutas_seguras!$C$3:$C$200, "=" &amp; AM$1, rutas_seguras!$D$3:$D$200, "=" &amp; $A16)&gt; 0, 1, 0)</f>
        <v>0</v>
      </c>
      <c r="AN16" s="24">
        <f> IF(COUNTIFS(rutas_seguras!$C$3:$C$200, "=" &amp; $A16, rutas_seguras!$D$3:$D$200, "=" &amp; AN$1) + COUNTIFS(rutas_seguras!$C$3:$C$200, "=" &amp; AN$1, rutas_seguras!$D$3:$D$200, "=" &amp; $A16)&gt; 0, 1, 0)</f>
        <v>0</v>
      </c>
      <c r="AO16" s="24">
        <f> IF(COUNTIFS(rutas_seguras!$C$3:$C$200, "=" &amp; $A16, rutas_seguras!$D$3:$D$200, "=" &amp; AO$1) + COUNTIFS(rutas_seguras!$C$3:$C$200, "=" &amp; AO$1, rutas_seguras!$D$3:$D$200, "=" &amp; $A16)&gt; 0, 1, 0)</f>
        <v>0</v>
      </c>
      <c r="AP16" s="24">
        <f> IF(COUNTIFS(rutas_seguras!$C$3:$C$200, "=" &amp; $A16, rutas_seguras!$D$3:$D$200, "=" &amp; AP$1) + COUNTIFS(rutas_seguras!$C$3:$C$200, "=" &amp; AP$1, rutas_seguras!$D$3:$D$200, "=" &amp; $A16)&gt; 0, 1, 0)</f>
        <v>0</v>
      </c>
      <c r="AQ16" s="24">
        <f> IF(COUNTIFS(rutas_seguras!$C$3:$C$200, "=" &amp; $A16, rutas_seguras!$D$3:$D$200, "=" &amp; AQ$1) + COUNTIFS(rutas_seguras!$C$3:$C$200, "=" &amp; AQ$1, rutas_seguras!$D$3:$D$200, "=" &amp; $A16)&gt; 0, 1, 0)</f>
        <v>0</v>
      </c>
      <c r="AR16" s="24">
        <f> IF(COUNTIFS(rutas_seguras!$C$3:$C$200, "=" &amp; $A16, rutas_seguras!$D$3:$D$200, "=" &amp; AR$1) + COUNTIFS(rutas_seguras!$C$3:$C$200, "=" &amp; AR$1, rutas_seguras!$D$3:$D$200, "=" &amp; $A16)&gt; 0, 1, 0)</f>
        <v>0</v>
      </c>
      <c r="AS16" s="24">
        <f> IF(COUNTIFS(rutas_seguras!$C$3:$C$200, "=" &amp; $A16, rutas_seguras!$D$3:$D$200, "=" &amp; AS$1) + COUNTIFS(rutas_seguras!$C$3:$C$200, "=" &amp; AS$1, rutas_seguras!$D$3:$D$200, "=" &amp; $A16)&gt; 0, 1, 0)</f>
        <v>0</v>
      </c>
      <c r="AT16" s="24">
        <f> IF(COUNTIFS(rutas_seguras!$C$3:$C$200, "=" &amp; $A16, rutas_seguras!$D$3:$D$200, "=" &amp; AT$1) + COUNTIFS(rutas_seguras!$C$3:$C$200, "=" &amp; AT$1, rutas_seguras!$D$3:$D$200, "=" &amp; $A16)&gt; 0, 1, 0)</f>
        <v>0</v>
      </c>
      <c r="AU16" s="24">
        <f> IF(COUNTIFS(rutas_seguras!$C$3:$C$200, "=" &amp; $A16, rutas_seguras!$D$3:$D$200, "=" &amp; AU$1) + COUNTIFS(rutas_seguras!$C$3:$C$200, "=" &amp; AU$1, rutas_seguras!$D$3:$D$200, "=" &amp; $A16)&gt; 0, 1, 0)</f>
        <v>0</v>
      </c>
      <c r="AV16" s="24">
        <f> IF(COUNTIFS(rutas_seguras!$C$3:$C$200, "=" &amp; $A16, rutas_seguras!$D$3:$D$200, "=" &amp; AV$1) + COUNTIFS(rutas_seguras!$C$3:$C$200, "=" &amp; AV$1, rutas_seguras!$D$3:$D$200, "=" &amp; $A16)&gt; 0, 1, 0)</f>
        <v>0</v>
      </c>
      <c r="AW16" s="24">
        <f> IF(COUNTIFS(rutas_seguras!$C$3:$C$200, "=" &amp; $A16, rutas_seguras!$D$3:$D$200, "=" &amp; AW$1) + COUNTIFS(rutas_seguras!$C$3:$C$200, "=" &amp; AW$1, rutas_seguras!$D$3:$D$200, "=" &amp; $A16)&gt; 0, 1, 0)</f>
        <v>0</v>
      </c>
      <c r="AX16" s="24">
        <f> IF(COUNTIFS(rutas_seguras!$C$3:$C$200, "=" &amp; $A16, rutas_seguras!$D$3:$D$200, "=" &amp; AX$1) + COUNTIFS(rutas_seguras!$C$3:$C$200, "=" &amp; AX$1, rutas_seguras!$D$3:$D$200, "=" &amp; $A16)&gt; 0, 1, 0)</f>
        <v>0</v>
      </c>
      <c r="AY16" s="24">
        <f> IF(COUNTIFS(rutas_seguras!$C$3:$C$200, "=" &amp; $A16, rutas_seguras!$D$3:$D$200, "=" &amp; AY$1) + COUNTIFS(rutas_seguras!$C$3:$C$200, "=" &amp; AY$1, rutas_seguras!$D$3:$D$200, "=" &amp; $A16)&gt; 0, 1, 0)</f>
        <v>0</v>
      </c>
      <c r="AZ16" s="24">
        <f> IF(COUNTIFS(rutas_seguras!$C$3:$C$200, "=" &amp; $A16, rutas_seguras!$D$3:$D$200, "=" &amp; AZ$1) + COUNTIFS(rutas_seguras!$C$3:$C$200, "=" &amp; AZ$1, rutas_seguras!$D$3:$D$200, "=" &amp; $A16)&gt; 0, 1, 0)</f>
        <v>0</v>
      </c>
      <c r="BA16" s="24">
        <f> IF(COUNTIFS(rutas_seguras!$C$3:$C$200, "=" &amp; $A16, rutas_seguras!$D$3:$D$200, "=" &amp; BA$1) + COUNTIFS(rutas_seguras!$C$3:$C$200, "=" &amp; BA$1, rutas_seguras!$D$3:$D$200, "=" &amp; $A16)&gt; 0, 1, 0)</f>
        <v>0</v>
      </c>
      <c r="BB16" s="24">
        <f> IF(COUNTIFS(rutas_seguras!$C$3:$C$200, "=" &amp; $A16, rutas_seguras!$D$3:$D$200, "=" &amp; BB$1) + COUNTIFS(rutas_seguras!$C$3:$C$200, "=" &amp; BB$1, rutas_seguras!$D$3:$D$200, "=" &amp; $A16)&gt; 0, 1, 0)</f>
        <v>0</v>
      </c>
      <c r="BC16" s="24">
        <f> IF(COUNTIFS(rutas_seguras!$C$3:$C$200, "=" &amp; $A16, rutas_seguras!$D$3:$D$200, "=" &amp; BC$1) + COUNTIFS(rutas_seguras!$C$3:$C$200, "=" &amp; BC$1, rutas_seguras!$D$3:$D$200, "=" &amp; $A16)&gt; 0, 1, 0)</f>
        <v>0</v>
      </c>
      <c r="BD16" s="24">
        <f> IF(COUNTIFS(rutas_seguras!$C$3:$C$200, "=" &amp; $A16, rutas_seguras!$D$3:$D$200, "=" &amp; BD$1) + COUNTIFS(rutas_seguras!$C$3:$C$200, "=" &amp; BD$1, rutas_seguras!$D$3:$D$200, "=" &amp; $A16)&gt; 0, 1, 0)</f>
        <v>0</v>
      </c>
      <c r="BE16" s="24">
        <f> IF(COUNTIFS(rutas_seguras!$C$3:$C$200, "=" &amp; $A16, rutas_seguras!$D$3:$D$200, "=" &amp; BE$1) + COUNTIFS(rutas_seguras!$C$3:$C$200, "=" &amp; BE$1, rutas_seguras!$D$3:$D$200, "=" &amp; $A16)&gt; 0, 1, 0)</f>
        <v>0</v>
      </c>
      <c r="BF16" s="24">
        <f> IF(COUNTIFS(rutas_seguras!$C$3:$C$200, "=" &amp; $A16, rutas_seguras!$D$3:$D$200, "=" &amp; BF$1) + COUNTIFS(rutas_seguras!$C$3:$C$200, "=" &amp; BF$1, rutas_seguras!$D$3:$D$200, "=" &amp; $A16)&gt; 0, 1, 0)</f>
        <v>0</v>
      </c>
      <c r="BG16" s="24">
        <f> IF(COUNTIFS(rutas_seguras!$C$3:$C$200, "=" &amp; $A16, rutas_seguras!$D$3:$D$200, "=" &amp; BG$1) + COUNTIFS(rutas_seguras!$C$3:$C$200, "=" &amp; BG$1, rutas_seguras!$D$3:$D$200, "=" &amp; $A16)&gt; 0, 1, 0)</f>
        <v>0</v>
      </c>
      <c r="BH16" s="24">
        <f> IF(COUNTIFS(rutas_seguras!$C$3:$C$200, "=" &amp; $A16, rutas_seguras!$D$3:$D$200, "=" &amp; BH$1) + COUNTIFS(rutas_seguras!$C$3:$C$200, "=" &amp; BH$1, rutas_seguras!$D$3:$D$200, "=" &amp; $A16)&gt; 0, 1, 0)</f>
        <v>0</v>
      </c>
      <c r="BI16" s="24">
        <f> IF(COUNTIFS(rutas_seguras!$C$3:$C$200, "=" &amp; $A16, rutas_seguras!$D$3:$D$200, "=" &amp; BI$1) + COUNTIFS(rutas_seguras!$C$3:$C$200, "=" &amp; BI$1, rutas_seguras!$D$3:$D$200, "=" &amp; $A16)&gt; 0, 1, 0)</f>
        <v>0</v>
      </c>
      <c r="BJ16" s="24">
        <f> IF(COUNTIFS(rutas_seguras!$C$3:$C$200, "=" &amp; $A16, rutas_seguras!$D$3:$D$200, "=" &amp; BJ$1) + COUNTIFS(rutas_seguras!$C$3:$C$200, "=" &amp; BJ$1, rutas_seguras!$D$3:$D$200, "=" &amp; $A16)&gt; 0, 1, 0)</f>
        <v>0</v>
      </c>
      <c r="BK16" s="24">
        <f> IF(COUNTIFS(rutas_seguras!$C$3:$C$200, "=" &amp; $A16, rutas_seguras!$D$3:$D$200, "=" &amp; BK$1) + COUNTIFS(rutas_seguras!$C$3:$C$200, "=" &amp; BK$1, rutas_seguras!$D$3:$D$200, "=" &amp; $A16)&gt; 0, 1, 0)</f>
        <v>0</v>
      </c>
      <c r="BL16" s="24">
        <f> IF(COUNTIFS(rutas_seguras!$C$3:$C$200, "=" &amp; $A16, rutas_seguras!$D$3:$D$200, "=" &amp; BL$1) + COUNTIFS(rutas_seguras!$C$3:$C$200, "=" &amp; BL$1, rutas_seguras!$D$3:$D$200, "=" &amp; $A16)&gt; 0, 1, 0)</f>
        <v>0</v>
      </c>
    </row>
    <row r="17">
      <c r="A17" s="19" t="s">
        <v>20</v>
      </c>
      <c r="B17" s="24">
        <f> IF(COUNTIFS(rutas_seguras!$C$3:$C$200, "=" &amp; $A17, rutas_seguras!$D$3:$D$200, "=" &amp; B$1) + COUNTIFS(rutas_seguras!$C$3:$C$200, "=" &amp; B$1, rutas_seguras!$D$3:$D$200, "=" &amp; $A17)&gt; 0, 1, 0)</f>
        <v>0</v>
      </c>
      <c r="C17" s="24">
        <f> IF(COUNTIFS(rutas_seguras!$C$3:$C$200, "=" &amp; $A17, rutas_seguras!$D$3:$D$200, "=" &amp; C$1) + COUNTIFS(rutas_seguras!$C$3:$C$200, "=" &amp; C$1, rutas_seguras!$D$3:$D$200, "=" &amp; $A17)&gt; 0, 1, 0)</f>
        <v>0</v>
      </c>
      <c r="D17" s="24">
        <f> IF(COUNTIFS(rutas_seguras!$C$3:$C$200, "=" &amp; $A17, rutas_seguras!$D$3:$D$200, "=" &amp; D$1) + COUNTIFS(rutas_seguras!$C$3:$C$200, "=" &amp; D$1, rutas_seguras!$D$3:$D$200, "=" &amp; $A17)&gt; 0, 1, 0)</f>
        <v>0</v>
      </c>
      <c r="E17" s="24">
        <f> IF(COUNTIFS(rutas_seguras!$C$3:$C$200, "=" &amp; $A17, rutas_seguras!$D$3:$D$200, "=" &amp; E$1) + COUNTIFS(rutas_seguras!$C$3:$C$200, "=" &amp; E$1, rutas_seguras!$D$3:$D$200, "=" &amp; $A17)&gt; 0, 1, 0)</f>
        <v>0</v>
      </c>
      <c r="F17" s="24">
        <f> IF(COUNTIFS(rutas_seguras!$C$3:$C$200, "=" &amp; $A17, rutas_seguras!$D$3:$D$200, "=" &amp; F$1) + COUNTIFS(rutas_seguras!$C$3:$C$200, "=" &amp; F$1, rutas_seguras!$D$3:$D$200, "=" &amp; $A17)&gt; 0, 1, 0)</f>
        <v>0</v>
      </c>
      <c r="G17" s="24">
        <f> IF(COUNTIFS(rutas_seguras!$C$3:$C$200, "=" &amp; $A17, rutas_seguras!$D$3:$D$200, "=" &amp; G$1) + COUNTIFS(rutas_seguras!$C$3:$C$200, "=" &amp; G$1, rutas_seguras!$D$3:$D$200, "=" &amp; $A17)&gt; 0, 1, 0)</f>
        <v>0</v>
      </c>
      <c r="H17" s="24">
        <f> IF(COUNTIFS(rutas_seguras!$C$3:$C$200, "=" &amp; $A17, rutas_seguras!$D$3:$D$200, "=" &amp; H$1) + COUNTIFS(rutas_seguras!$C$3:$C$200, "=" &amp; H$1, rutas_seguras!$D$3:$D$200, "=" &amp; $A17)&gt; 0, 1, 0)</f>
        <v>0</v>
      </c>
      <c r="I17" s="24">
        <f> IF(COUNTIFS(rutas_seguras!$C$3:$C$200, "=" &amp; $A17, rutas_seguras!$D$3:$D$200, "=" &amp; I$1) + COUNTIFS(rutas_seguras!$C$3:$C$200, "=" &amp; I$1, rutas_seguras!$D$3:$D$200, "=" &amp; $A17)&gt; 0, 1, 0)</f>
        <v>0</v>
      </c>
      <c r="J17" s="24">
        <f> IF(COUNTIFS(rutas_seguras!$C$3:$C$200, "=" &amp; $A17, rutas_seguras!$D$3:$D$200, "=" &amp; J$1) + COUNTIFS(rutas_seguras!$C$3:$C$200, "=" &amp; J$1, rutas_seguras!$D$3:$D$200, "=" &amp; $A17)&gt; 0, 1, 0)</f>
        <v>0</v>
      </c>
      <c r="K17" s="24">
        <f> IF(COUNTIFS(rutas_seguras!$C$3:$C$200, "=" &amp; $A17, rutas_seguras!$D$3:$D$200, "=" &amp; K$1) + COUNTIFS(rutas_seguras!$C$3:$C$200, "=" &amp; K$1, rutas_seguras!$D$3:$D$200, "=" &amp; $A17)&gt; 0, 1, 0)</f>
        <v>0</v>
      </c>
      <c r="L17" s="24">
        <f> IF(COUNTIFS(rutas_seguras!$C$3:$C$200, "=" &amp; $A17, rutas_seguras!$D$3:$D$200, "=" &amp; L$1) + COUNTIFS(rutas_seguras!$C$3:$C$200, "=" &amp; L$1, rutas_seguras!$D$3:$D$200, "=" &amp; $A17)&gt; 0, 1, 0)</f>
        <v>0</v>
      </c>
      <c r="M17" s="24">
        <f> IF(COUNTIFS(rutas_seguras!$C$3:$C$200, "=" &amp; $A17, rutas_seguras!$D$3:$D$200, "=" &amp; M$1) + COUNTIFS(rutas_seguras!$C$3:$C$200, "=" &amp; M$1, rutas_seguras!$D$3:$D$200, "=" &amp; $A17)&gt; 0, 1, 0)</f>
        <v>0</v>
      </c>
      <c r="N17" s="24">
        <f> IF(COUNTIFS(rutas_seguras!$C$3:$C$200, "=" &amp; $A17, rutas_seguras!$D$3:$D$200, "=" &amp; N$1) + COUNTIFS(rutas_seguras!$C$3:$C$200, "=" &amp; N$1, rutas_seguras!$D$3:$D$200, "=" &amp; $A17)&gt; 0, 1, 0)</f>
        <v>0</v>
      </c>
      <c r="O17" s="24">
        <f> IF(COUNTIFS(rutas_seguras!$C$3:$C$200, "=" &amp; $A17, rutas_seguras!$D$3:$D$200, "=" &amp; O$1) + COUNTIFS(rutas_seguras!$C$3:$C$200, "=" &amp; O$1, rutas_seguras!$D$3:$D$200, "=" &amp; $A17)&gt; 0, 1, 0)</f>
        <v>0</v>
      </c>
      <c r="P17" s="24">
        <f> IF(COUNTIFS(rutas_seguras!$C$3:$C$200, "=" &amp; $A17, rutas_seguras!$D$3:$D$200, "=" &amp; P$1) + COUNTIFS(rutas_seguras!$C$3:$C$200, "=" &amp; P$1, rutas_seguras!$D$3:$D$200, "=" &amp; $A17)&gt; 0, 1, 0)</f>
        <v>0</v>
      </c>
      <c r="Q17" s="24">
        <f> IF(COUNTIFS(rutas_seguras!$C$3:$C$200, "=" &amp; $A17, rutas_seguras!$D$3:$D$200, "=" &amp; Q$1) + COUNTIFS(rutas_seguras!$C$3:$C$200, "=" &amp; Q$1, rutas_seguras!$D$3:$D$200, "=" &amp; $A17)&gt; 0, 1, 0)</f>
        <v>0</v>
      </c>
      <c r="R17" s="24">
        <f> IF(COUNTIFS(rutas_seguras!$C$3:$C$200, "=" &amp; $A17, rutas_seguras!$D$3:$D$200, "=" &amp; R$1) + COUNTIFS(rutas_seguras!$C$3:$C$200, "=" &amp; R$1, rutas_seguras!$D$3:$D$200, "=" &amp; $A17)&gt; 0, 1, 0)</f>
        <v>0</v>
      </c>
      <c r="S17" s="24">
        <f> IF(COUNTIFS(rutas_seguras!$C$3:$C$200, "=" &amp; $A17, rutas_seguras!$D$3:$D$200, "=" &amp; S$1) + COUNTIFS(rutas_seguras!$C$3:$C$200, "=" &amp; S$1, rutas_seguras!$D$3:$D$200, "=" &amp; $A17)&gt; 0, 1, 0)</f>
        <v>0</v>
      </c>
      <c r="T17" s="24">
        <f> IF(COUNTIFS(rutas_seguras!$C$3:$C$200, "=" &amp; $A17, rutas_seguras!$D$3:$D$200, "=" &amp; T$1) + COUNTIFS(rutas_seguras!$C$3:$C$200, "=" &amp; T$1, rutas_seguras!$D$3:$D$200, "=" &amp; $A17)&gt; 0, 1, 0)</f>
        <v>0</v>
      </c>
      <c r="U17" s="24">
        <f> IF(COUNTIFS(rutas_seguras!$C$3:$C$200, "=" &amp; $A17, rutas_seguras!$D$3:$D$200, "=" &amp; U$1) + COUNTIFS(rutas_seguras!$C$3:$C$200, "=" &amp; U$1, rutas_seguras!$D$3:$D$200, "=" &amp; $A17)&gt; 0, 1, 0)</f>
        <v>0</v>
      </c>
      <c r="V17" s="24">
        <f> IF(COUNTIFS(rutas_seguras!$C$3:$C$200, "=" &amp; $A17, rutas_seguras!$D$3:$D$200, "=" &amp; V$1) + COUNTIFS(rutas_seguras!$C$3:$C$200, "=" &amp; V$1, rutas_seguras!$D$3:$D$200, "=" &amp; $A17)&gt; 0, 1, 0)</f>
        <v>0</v>
      </c>
      <c r="W17" s="24">
        <f> IF(COUNTIFS(rutas_seguras!$C$3:$C$200, "=" &amp; $A17, rutas_seguras!$D$3:$D$200, "=" &amp; W$1) + COUNTIFS(rutas_seguras!$C$3:$C$200, "=" &amp; W$1, rutas_seguras!$D$3:$D$200, "=" &amp; $A17)&gt; 0, 1, 0)</f>
        <v>0</v>
      </c>
      <c r="X17" s="24">
        <f> IF(COUNTIFS(rutas_seguras!$C$3:$C$200, "=" &amp; $A17, rutas_seguras!$D$3:$D$200, "=" &amp; X$1) + COUNTIFS(rutas_seguras!$C$3:$C$200, "=" &amp; X$1, rutas_seguras!$D$3:$D$200, "=" &amp; $A17)&gt; 0, 1, 0)</f>
        <v>0</v>
      </c>
      <c r="Y17" s="24">
        <f> IF(COUNTIFS(rutas_seguras!$C$3:$C$200, "=" &amp; $A17, rutas_seguras!$D$3:$D$200, "=" &amp; Y$1) + COUNTIFS(rutas_seguras!$C$3:$C$200, "=" &amp; Y$1, rutas_seguras!$D$3:$D$200, "=" &amp; $A17)&gt; 0, 1, 0)</f>
        <v>0</v>
      </c>
      <c r="Z17" s="24">
        <f> IF(COUNTIFS(rutas_seguras!$C$3:$C$200, "=" &amp; $A17, rutas_seguras!$D$3:$D$200, "=" &amp; Z$1) + COUNTIFS(rutas_seguras!$C$3:$C$200, "=" &amp; Z$1, rutas_seguras!$D$3:$D$200, "=" &amp; $A17)&gt; 0, 1, 0)</f>
        <v>0</v>
      </c>
      <c r="AA17" s="24">
        <f> IF(COUNTIFS(rutas_seguras!$C$3:$C$200, "=" &amp; $A17, rutas_seguras!$D$3:$D$200, "=" &amp; AA$1) + COUNTIFS(rutas_seguras!$C$3:$C$200, "=" &amp; AA$1, rutas_seguras!$D$3:$D$200, "=" &amp; $A17)&gt; 0, 1, 0)</f>
        <v>0</v>
      </c>
      <c r="AB17" s="24">
        <f> IF(COUNTIFS(rutas_seguras!$C$3:$C$200, "=" &amp; $A17, rutas_seguras!$D$3:$D$200, "=" &amp; AB$1) + COUNTIFS(rutas_seguras!$C$3:$C$200, "=" &amp; AB$1, rutas_seguras!$D$3:$D$200, "=" &amp; $A17)&gt; 0, 1, 0)</f>
        <v>0</v>
      </c>
      <c r="AC17" s="24">
        <f> IF(COUNTIFS(rutas_seguras!$C$3:$C$200, "=" &amp; $A17, rutas_seguras!$D$3:$D$200, "=" &amp; AC$1) + COUNTIFS(rutas_seguras!$C$3:$C$200, "=" &amp; AC$1, rutas_seguras!$D$3:$D$200, "=" &amp; $A17)&gt; 0, 1, 0)</f>
        <v>0</v>
      </c>
      <c r="AD17" s="24">
        <f> IF(COUNTIFS(rutas_seguras!$C$3:$C$200, "=" &amp; $A17, rutas_seguras!$D$3:$D$200, "=" &amp; AD$1) + COUNTIFS(rutas_seguras!$C$3:$C$200, "=" &amp; AD$1, rutas_seguras!$D$3:$D$200, "=" &amp; $A17)&gt; 0, 1, 0)</f>
        <v>0</v>
      </c>
      <c r="AE17" s="24">
        <f> IF(COUNTIFS(rutas_seguras!$C$3:$C$200, "=" &amp; $A17, rutas_seguras!$D$3:$D$200, "=" &amp; AE$1) + COUNTIFS(rutas_seguras!$C$3:$C$200, "=" &amp; AE$1, rutas_seguras!$D$3:$D$200, "=" &amp; $A17)&gt; 0, 1, 0)</f>
        <v>0</v>
      </c>
      <c r="AF17" s="24">
        <f> IF(COUNTIFS(rutas_seguras!$C$3:$C$200, "=" &amp; $A17, rutas_seguras!$D$3:$D$200, "=" &amp; AF$1) + COUNTIFS(rutas_seguras!$C$3:$C$200, "=" &amp; AF$1, rutas_seguras!$D$3:$D$200, "=" &amp; $A17)&gt; 0, 1, 0)</f>
        <v>0</v>
      </c>
      <c r="AG17" s="24">
        <f> IF(COUNTIFS(rutas_seguras!$C$3:$C$200, "=" &amp; $A17, rutas_seguras!$D$3:$D$200, "=" &amp; AG$1) + COUNTIFS(rutas_seguras!$C$3:$C$200, "=" &amp; AG$1, rutas_seguras!$D$3:$D$200, "=" &amp; $A17)&gt; 0, 1, 0)</f>
        <v>0</v>
      </c>
      <c r="AH17" s="24">
        <f> IF(COUNTIFS(rutas_seguras!$C$3:$C$200, "=" &amp; $A17, rutas_seguras!$D$3:$D$200, "=" &amp; AH$1) + COUNTIFS(rutas_seguras!$C$3:$C$200, "=" &amp; AH$1, rutas_seguras!$D$3:$D$200, "=" &amp; $A17)&gt; 0, 1, 0)</f>
        <v>0</v>
      </c>
      <c r="AI17" s="24">
        <f> IF(COUNTIFS(rutas_seguras!$C$3:$C$200, "=" &amp; $A17, rutas_seguras!$D$3:$D$200, "=" &amp; AI$1) + COUNTIFS(rutas_seguras!$C$3:$C$200, "=" &amp; AI$1, rutas_seguras!$D$3:$D$200, "=" &amp; $A17)&gt; 0, 1, 0)</f>
        <v>0</v>
      </c>
      <c r="AJ17" s="24">
        <f> IF(COUNTIFS(rutas_seguras!$C$3:$C$200, "=" &amp; $A17, rutas_seguras!$D$3:$D$200, "=" &amp; AJ$1) + COUNTIFS(rutas_seguras!$C$3:$C$200, "=" &amp; AJ$1, rutas_seguras!$D$3:$D$200, "=" &amp; $A17)&gt; 0, 1, 0)</f>
        <v>0</v>
      </c>
      <c r="AK17" s="24">
        <f> IF(COUNTIFS(rutas_seguras!$C$3:$C$200, "=" &amp; $A17, rutas_seguras!$D$3:$D$200, "=" &amp; AK$1) + COUNTIFS(rutas_seguras!$C$3:$C$200, "=" &amp; AK$1, rutas_seguras!$D$3:$D$200, "=" &amp; $A17)&gt; 0, 1, 0)</f>
        <v>0</v>
      </c>
      <c r="AL17" s="24">
        <f> IF(COUNTIFS(rutas_seguras!$C$3:$C$200, "=" &amp; $A17, rutas_seguras!$D$3:$D$200, "=" &amp; AL$1) + COUNTIFS(rutas_seguras!$C$3:$C$200, "=" &amp; AL$1, rutas_seguras!$D$3:$D$200, "=" &amp; $A17)&gt; 0, 1, 0)</f>
        <v>0</v>
      </c>
      <c r="AM17" s="24">
        <f> IF(COUNTIFS(rutas_seguras!$C$3:$C$200, "=" &amp; $A17, rutas_seguras!$D$3:$D$200, "=" &amp; AM$1) + COUNTIFS(rutas_seguras!$C$3:$C$200, "=" &amp; AM$1, rutas_seguras!$D$3:$D$200, "=" &amp; $A17)&gt; 0, 1, 0)</f>
        <v>0</v>
      </c>
      <c r="AN17" s="24">
        <f> IF(COUNTIFS(rutas_seguras!$C$3:$C$200, "=" &amp; $A17, rutas_seguras!$D$3:$D$200, "=" &amp; AN$1) + COUNTIFS(rutas_seguras!$C$3:$C$200, "=" &amp; AN$1, rutas_seguras!$D$3:$D$200, "=" &amp; $A17)&gt; 0, 1, 0)</f>
        <v>0</v>
      </c>
      <c r="AO17" s="24">
        <f> IF(COUNTIFS(rutas_seguras!$C$3:$C$200, "=" &amp; $A17, rutas_seguras!$D$3:$D$200, "=" &amp; AO$1) + COUNTIFS(rutas_seguras!$C$3:$C$200, "=" &amp; AO$1, rutas_seguras!$D$3:$D$200, "=" &amp; $A17)&gt; 0, 1, 0)</f>
        <v>0</v>
      </c>
      <c r="AP17" s="24">
        <f> IF(COUNTIFS(rutas_seguras!$C$3:$C$200, "=" &amp; $A17, rutas_seguras!$D$3:$D$200, "=" &amp; AP$1) + COUNTIFS(rutas_seguras!$C$3:$C$200, "=" &amp; AP$1, rutas_seguras!$D$3:$D$200, "=" &amp; $A17)&gt; 0, 1, 0)</f>
        <v>1</v>
      </c>
      <c r="AQ17" s="24">
        <f> IF(COUNTIFS(rutas_seguras!$C$3:$C$200, "=" &amp; $A17, rutas_seguras!$D$3:$D$200, "=" &amp; AQ$1) + COUNTIFS(rutas_seguras!$C$3:$C$200, "=" &amp; AQ$1, rutas_seguras!$D$3:$D$200, "=" &amp; $A17)&gt; 0, 1, 0)</f>
        <v>0</v>
      </c>
      <c r="AR17" s="24">
        <f> IF(COUNTIFS(rutas_seguras!$C$3:$C$200, "=" &amp; $A17, rutas_seguras!$D$3:$D$200, "=" &amp; AR$1) + COUNTIFS(rutas_seguras!$C$3:$C$200, "=" &amp; AR$1, rutas_seguras!$D$3:$D$200, "=" &amp; $A17)&gt; 0, 1, 0)</f>
        <v>0</v>
      </c>
      <c r="AS17" s="24">
        <f> IF(COUNTIFS(rutas_seguras!$C$3:$C$200, "=" &amp; $A17, rutas_seguras!$D$3:$D$200, "=" &amp; AS$1) + COUNTIFS(rutas_seguras!$C$3:$C$200, "=" &amp; AS$1, rutas_seguras!$D$3:$D$200, "=" &amp; $A17)&gt; 0, 1, 0)</f>
        <v>0</v>
      </c>
      <c r="AT17" s="24">
        <f> IF(COUNTIFS(rutas_seguras!$C$3:$C$200, "=" &amp; $A17, rutas_seguras!$D$3:$D$200, "=" &amp; AT$1) + COUNTIFS(rutas_seguras!$C$3:$C$200, "=" &amp; AT$1, rutas_seguras!$D$3:$D$200, "=" &amp; $A17)&gt; 0, 1, 0)</f>
        <v>0</v>
      </c>
      <c r="AU17" s="24">
        <f> IF(COUNTIFS(rutas_seguras!$C$3:$C$200, "=" &amp; $A17, rutas_seguras!$D$3:$D$200, "=" &amp; AU$1) + COUNTIFS(rutas_seguras!$C$3:$C$200, "=" &amp; AU$1, rutas_seguras!$D$3:$D$200, "=" &amp; $A17)&gt; 0, 1, 0)</f>
        <v>0</v>
      </c>
      <c r="AV17" s="24">
        <f> IF(COUNTIFS(rutas_seguras!$C$3:$C$200, "=" &amp; $A17, rutas_seguras!$D$3:$D$200, "=" &amp; AV$1) + COUNTIFS(rutas_seguras!$C$3:$C$200, "=" &amp; AV$1, rutas_seguras!$D$3:$D$200, "=" &amp; $A17)&gt; 0, 1, 0)</f>
        <v>0</v>
      </c>
      <c r="AW17" s="24">
        <f> IF(COUNTIFS(rutas_seguras!$C$3:$C$200, "=" &amp; $A17, rutas_seguras!$D$3:$D$200, "=" &amp; AW$1) + COUNTIFS(rutas_seguras!$C$3:$C$200, "=" &amp; AW$1, rutas_seguras!$D$3:$D$200, "=" &amp; $A17)&gt; 0, 1, 0)</f>
        <v>0</v>
      </c>
      <c r="AX17" s="24">
        <f> IF(COUNTIFS(rutas_seguras!$C$3:$C$200, "=" &amp; $A17, rutas_seguras!$D$3:$D$200, "=" &amp; AX$1) + COUNTIFS(rutas_seguras!$C$3:$C$200, "=" &amp; AX$1, rutas_seguras!$D$3:$D$200, "=" &amp; $A17)&gt; 0, 1, 0)</f>
        <v>0</v>
      </c>
      <c r="AY17" s="24">
        <f> IF(COUNTIFS(rutas_seguras!$C$3:$C$200, "=" &amp; $A17, rutas_seguras!$D$3:$D$200, "=" &amp; AY$1) + COUNTIFS(rutas_seguras!$C$3:$C$200, "=" &amp; AY$1, rutas_seguras!$D$3:$D$200, "=" &amp; $A17)&gt; 0, 1, 0)</f>
        <v>0</v>
      </c>
      <c r="AZ17" s="24">
        <f> IF(COUNTIFS(rutas_seguras!$C$3:$C$200, "=" &amp; $A17, rutas_seguras!$D$3:$D$200, "=" &amp; AZ$1) + COUNTIFS(rutas_seguras!$C$3:$C$200, "=" &amp; AZ$1, rutas_seguras!$D$3:$D$200, "=" &amp; $A17)&gt; 0, 1, 0)</f>
        <v>0</v>
      </c>
      <c r="BA17" s="24">
        <f> IF(COUNTIFS(rutas_seguras!$C$3:$C$200, "=" &amp; $A17, rutas_seguras!$D$3:$D$200, "=" &amp; BA$1) + COUNTIFS(rutas_seguras!$C$3:$C$200, "=" &amp; BA$1, rutas_seguras!$D$3:$D$200, "=" &amp; $A17)&gt; 0, 1, 0)</f>
        <v>0</v>
      </c>
      <c r="BB17" s="24">
        <f> IF(COUNTIFS(rutas_seguras!$C$3:$C$200, "=" &amp; $A17, rutas_seguras!$D$3:$D$200, "=" &amp; BB$1) + COUNTIFS(rutas_seguras!$C$3:$C$200, "=" &amp; BB$1, rutas_seguras!$D$3:$D$200, "=" &amp; $A17)&gt; 0, 1, 0)</f>
        <v>0</v>
      </c>
      <c r="BC17" s="24">
        <f> IF(COUNTIFS(rutas_seguras!$C$3:$C$200, "=" &amp; $A17, rutas_seguras!$D$3:$D$200, "=" &amp; BC$1) + COUNTIFS(rutas_seguras!$C$3:$C$200, "=" &amp; BC$1, rutas_seguras!$D$3:$D$200, "=" &amp; $A17)&gt; 0, 1, 0)</f>
        <v>0</v>
      </c>
      <c r="BD17" s="24">
        <f> IF(COUNTIFS(rutas_seguras!$C$3:$C$200, "=" &amp; $A17, rutas_seguras!$D$3:$D$200, "=" &amp; BD$1) + COUNTIFS(rutas_seguras!$C$3:$C$200, "=" &amp; BD$1, rutas_seguras!$D$3:$D$200, "=" &amp; $A17)&gt; 0, 1, 0)</f>
        <v>0</v>
      </c>
      <c r="BE17" s="24">
        <f> IF(COUNTIFS(rutas_seguras!$C$3:$C$200, "=" &amp; $A17, rutas_seguras!$D$3:$D$200, "=" &amp; BE$1) + COUNTIFS(rutas_seguras!$C$3:$C$200, "=" &amp; BE$1, rutas_seguras!$D$3:$D$200, "=" &amp; $A17)&gt; 0, 1, 0)</f>
        <v>0</v>
      </c>
      <c r="BF17" s="24">
        <f> IF(COUNTIFS(rutas_seguras!$C$3:$C$200, "=" &amp; $A17, rutas_seguras!$D$3:$D$200, "=" &amp; BF$1) + COUNTIFS(rutas_seguras!$C$3:$C$200, "=" &amp; BF$1, rutas_seguras!$D$3:$D$200, "=" &amp; $A17)&gt; 0, 1, 0)</f>
        <v>0</v>
      </c>
      <c r="BG17" s="24">
        <f> IF(COUNTIFS(rutas_seguras!$C$3:$C$200, "=" &amp; $A17, rutas_seguras!$D$3:$D$200, "=" &amp; BG$1) + COUNTIFS(rutas_seguras!$C$3:$C$200, "=" &amp; BG$1, rutas_seguras!$D$3:$D$200, "=" &amp; $A17)&gt; 0, 1, 0)</f>
        <v>0</v>
      </c>
      <c r="BH17" s="24">
        <f> IF(COUNTIFS(rutas_seguras!$C$3:$C$200, "=" &amp; $A17, rutas_seguras!$D$3:$D$200, "=" &amp; BH$1) + COUNTIFS(rutas_seguras!$C$3:$C$200, "=" &amp; BH$1, rutas_seguras!$D$3:$D$200, "=" &amp; $A17)&gt; 0, 1, 0)</f>
        <v>0</v>
      </c>
      <c r="BI17" s="24">
        <f> IF(COUNTIFS(rutas_seguras!$C$3:$C$200, "=" &amp; $A17, rutas_seguras!$D$3:$D$200, "=" &amp; BI$1) + COUNTIFS(rutas_seguras!$C$3:$C$200, "=" &amp; BI$1, rutas_seguras!$D$3:$D$200, "=" &amp; $A17)&gt; 0, 1, 0)</f>
        <v>0</v>
      </c>
      <c r="BJ17" s="24">
        <f> IF(COUNTIFS(rutas_seguras!$C$3:$C$200, "=" &amp; $A17, rutas_seguras!$D$3:$D$200, "=" &amp; BJ$1) + COUNTIFS(rutas_seguras!$C$3:$C$200, "=" &amp; BJ$1, rutas_seguras!$D$3:$D$200, "=" &amp; $A17)&gt; 0, 1, 0)</f>
        <v>1</v>
      </c>
      <c r="BK17" s="24">
        <f> IF(COUNTIFS(rutas_seguras!$C$3:$C$200, "=" &amp; $A17, rutas_seguras!$D$3:$D$200, "=" &amp; BK$1) + COUNTIFS(rutas_seguras!$C$3:$C$200, "=" &amp; BK$1, rutas_seguras!$D$3:$D$200, "=" &amp; $A17)&gt; 0, 1, 0)</f>
        <v>0</v>
      </c>
      <c r="BL17" s="24">
        <f> IF(COUNTIFS(rutas_seguras!$C$3:$C$200, "=" &amp; $A17, rutas_seguras!$D$3:$D$200, "=" &amp; BL$1) + COUNTIFS(rutas_seguras!$C$3:$C$200, "=" &amp; BL$1, rutas_seguras!$D$3:$D$200, "=" &amp; $A17)&gt; 0, 1, 0)</f>
        <v>0</v>
      </c>
    </row>
    <row r="18">
      <c r="A18" s="19" t="s">
        <v>21</v>
      </c>
      <c r="B18" s="24">
        <f> IF(COUNTIFS(rutas_seguras!$C$3:$C$200, "=" &amp; $A18, rutas_seguras!$D$3:$D$200, "=" &amp; B$1) + COUNTIFS(rutas_seguras!$C$3:$C$200, "=" &amp; B$1, rutas_seguras!$D$3:$D$200, "=" &amp; $A18)&gt; 0, 1, 0)</f>
        <v>0</v>
      </c>
      <c r="C18" s="24">
        <f> IF(COUNTIFS(rutas_seguras!$C$3:$C$200, "=" &amp; $A18, rutas_seguras!$D$3:$D$200, "=" &amp; C$1) + COUNTIFS(rutas_seguras!$C$3:$C$200, "=" &amp; C$1, rutas_seguras!$D$3:$D$200, "=" &amp; $A18)&gt; 0, 1, 0)</f>
        <v>0</v>
      </c>
      <c r="D18" s="24">
        <f> IF(COUNTIFS(rutas_seguras!$C$3:$C$200, "=" &amp; $A18, rutas_seguras!$D$3:$D$200, "=" &amp; D$1) + COUNTIFS(rutas_seguras!$C$3:$C$200, "=" &amp; D$1, rutas_seguras!$D$3:$D$200, "=" &amp; $A18)&gt; 0, 1, 0)</f>
        <v>0</v>
      </c>
      <c r="E18" s="24">
        <f> IF(COUNTIFS(rutas_seguras!$C$3:$C$200, "=" &amp; $A18, rutas_seguras!$D$3:$D$200, "=" &amp; E$1) + COUNTIFS(rutas_seguras!$C$3:$C$200, "=" &amp; E$1, rutas_seguras!$D$3:$D$200, "=" &amp; $A18)&gt; 0, 1, 0)</f>
        <v>0</v>
      </c>
      <c r="F18" s="24">
        <f> IF(COUNTIFS(rutas_seguras!$C$3:$C$200, "=" &amp; $A18, rutas_seguras!$D$3:$D$200, "=" &amp; F$1) + COUNTIFS(rutas_seguras!$C$3:$C$200, "=" &amp; F$1, rutas_seguras!$D$3:$D$200, "=" &amp; $A18)&gt; 0, 1, 0)</f>
        <v>0</v>
      </c>
      <c r="G18" s="24">
        <f> IF(COUNTIFS(rutas_seguras!$C$3:$C$200, "=" &amp; $A18, rutas_seguras!$D$3:$D$200, "=" &amp; G$1) + COUNTIFS(rutas_seguras!$C$3:$C$200, "=" &amp; G$1, rutas_seguras!$D$3:$D$200, "=" &amp; $A18)&gt; 0, 1, 0)</f>
        <v>0</v>
      </c>
      <c r="H18" s="24">
        <f> IF(COUNTIFS(rutas_seguras!$C$3:$C$200, "=" &amp; $A18, rutas_seguras!$D$3:$D$200, "=" &amp; H$1) + COUNTIFS(rutas_seguras!$C$3:$C$200, "=" &amp; H$1, rutas_seguras!$D$3:$D$200, "=" &amp; $A18)&gt; 0, 1, 0)</f>
        <v>0</v>
      </c>
      <c r="I18" s="24">
        <f> IF(COUNTIFS(rutas_seguras!$C$3:$C$200, "=" &amp; $A18, rutas_seguras!$D$3:$D$200, "=" &amp; I$1) + COUNTIFS(rutas_seguras!$C$3:$C$200, "=" &amp; I$1, rutas_seguras!$D$3:$D$200, "=" &amp; $A18)&gt; 0, 1, 0)</f>
        <v>0</v>
      </c>
      <c r="J18" s="24">
        <f> IF(COUNTIFS(rutas_seguras!$C$3:$C$200, "=" &amp; $A18, rutas_seguras!$D$3:$D$200, "=" &amp; J$1) + COUNTIFS(rutas_seguras!$C$3:$C$200, "=" &amp; J$1, rutas_seguras!$D$3:$D$200, "=" &amp; $A18)&gt; 0, 1, 0)</f>
        <v>0</v>
      </c>
      <c r="K18" s="24">
        <f> IF(COUNTIFS(rutas_seguras!$C$3:$C$200, "=" &amp; $A18, rutas_seguras!$D$3:$D$200, "=" &amp; K$1) + COUNTIFS(rutas_seguras!$C$3:$C$200, "=" &amp; K$1, rutas_seguras!$D$3:$D$200, "=" &amp; $A18)&gt; 0, 1, 0)</f>
        <v>0</v>
      </c>
      <c r="L18" s="24">
        <f> IF(COUNTIFS(rutas_seguras!$C$3:$C$200, "=" &amp; $A18, rutas_seguras!$D$3:$D$200, "=" &amp; L$1) + COUNTIFS(rutas_seguras!$C$3:$C$200, "=" &amp; L$1, rutas_seguras!$D$3:$D$200, "=" &amp; $A18)&gt; 0, 1, 0)</f>
        <v>0</v>
      </c>
      <c r="M18" s="24">
        <f> IF(COUNTIFS(rutas_seguras!$C$3:$C$200, "=" &amp; $A18, rutas_seguras!$D$3:$D$200, "=" &amp; M$1) + COUNTIFS(rutas_seguras!$C$3:$C$200, "=" &amp; M$1, rutas_seguras!$D$3:$D$200, "=" &amp; $A18)&gt; 0, 1, 0)</f>
        <v>0</v>
      </c>
      <c r="N18" s="24">
        <f> IF(COUNTIFS(rutas_seguras!$C$3:$C$200, "=" &amp; $A18, rutas_seguras!$D$3:$D$200, "=" &amp; N$1) + COUNTIFS(rutas_seguras!$C$3:$C$200, "=" &amp; N$1, rutas_seguras!$D$3:$D$200, "=" &amp; $A18)&gt; 0, 1, 0)</f>
        <v>0</v>
      </c>
      <c r="O18" s="24">
        <f> IF(COUNTIFS(rutas_seguras!$C$3:$C$200, "=" &amp; $A18, rutas_seguras!$D$3:$D$200, "=" &amp; O$1) + COUNTIFS(rutas_seguras!$C$3:$C$200, "=" &amp; O$1, rutas_seguras!$D$3:$D$200, "=" &amp; $A18)&gt; 0, 1, 0)</f>
        <v>0</v>
      </c>
      <c r="P18" s="24">
        <f> IF(COUNTIFS(rutas_seguras!$C$3:$C$200, "=" &amp; $A18, rutas_seguras!$D$3:$D$200, "=" &amp; P$1) + COUNTIFS(rutas_seguras!$C$3:$C$200, "=" &amp; P$1, rutas_seguras!$D$3:$D$200, "=" &amp; $A18)&gt; 0, 1, 0)</f>
        <v>0</v>
      </c>
      <c r="Q18" s="24">
        <f> IF(COUNTIFS(rutas_seguras!$C$3:$C$200, "=" &amp; $A18, rutas_seguras!$D$3:$D$200, "=" &amp; Q$1) + COUNTIFS(rutas_seguras!$C$3:$C$200, "=" &amp; Q$1, rutas_seguras!$D$3:$D$200, "=" &amp; $A18)&gt; 0, 1, 0)</f>
        <v>0</v>
      </c>
      <c r="R18" s="24">
        <f> IF(COUNTIFS(rutas_seguras!$C$3:$C$200, "=" &amp; $A18, rutas_seguras!$D$3:$D$200, "=" &amp; R$1) + COUNTIFS(rutas_seguras!$C$3:$C$200, "=" &amp; R$1, rutas_seguras!$D$3:$D$200, "=" &amp; $A18)&gt; 0, 1, 0)</f>
        <v>0</v>
      </c>
      <c r="S18" s="24">
        <f> IF(COUNTIFS(rutas_seguras!$C$3:$C$200, "=" &amp; $A18, rutas_seguras!$D$3:$D$200, "=" &amp; S$1) + COUNTIFS(rutas_seguras!$C$3:$C$200, "=" &amp; S$1, rutas_seguras!$D$3:$D$200, "=" &amp; $A18)&gt; 0, 1, 0)</f>
        <v>0</v>
      </c>
      <c r="T18" s="24">
        <f> IF(COUNTIFS(rutas_seguras!$C$3:$C$200, "=" &amp; $A18, rutas_seguras!$D$3:$D$200, "=" &amp; T$1) + COUNTIFS(rutas_seguras!$C$3:$C$200, "=" &amp; T$1, rutas_seguras!$D$3:$D$200, "=" &amp; $A18)&gt; 0, 1, 0)</f>
        <v>0</v>
      </c>
      <c r="U18" s="24">
        <f> IF(COUNTIFS(rutas_seguras!$C$3:$C$200, "=" &amp; $A18, rutas_seguras!$D$3:$D$200, "=" &amp; U$1) + COUNTIFS(rutas_seguras!$C$3:$C$200, "=" &amp; U$1, rutas_seguras!$D$3:$D$200, "=" &amp; $A18)&gt; 0, 1, 0)</f>
        <v>0</v>
      </c>
      <c r="V18" s="24">
        <f> IF(COUNTIFS(rutas_seguras!$C$3:$C$200, "=" &amp; $A18, rutas_seguras!$D$3:$D$200, "=" &amp; V$1) + COUNTIFS(rutas_seguras!$C$3:$C$200, "=" &amp; V$1, rutas_seguras!$D$3:$D$200, "=" &amp; $A18)&gt; 0, 1, 0)</f>
        <v>0</v>
      </c>
      <c r="W18" s="24">
        <f> IF(COUNTIFS(rutas_seguras!$C$3:$C$200, "=" &amp; $A18, rutas_seguras!$D$3:$D$200, "=" &amp; W$1) + COUNTIFS(rutas_seguras!$C$3:$C$200, "=" &amp; W$1, rutas_seguras!$D$3:$D$200, "=" &amp; $A18)&gt; 0, 1, 0)</f>
        <v>0</v>
      </c>
      <c r="X18" s="24">
        <f> IF(COUNTIFS(rutas_seguras!$C$3:$C$200, "=" &amp; $A18, rutas_seguras!$D$3:$D$200, "=" &amp; X$1) + COUNTIFS(rutas_seguras!$C$3:$C$200, "=" &amp; X$1, rutas_seguras!$D$3:$D$200, "=" &amp; $A18)&gt; 0, 1, 0)</f>
        <v>0</v>
      </c>
      <c r="Y18" s="24">
        <f> IF(COUNTIFS(rutas_seguras!$C$3:$C$200, "=" &amp; $A18, rutas_seguras!$D$3:$D$200, "=" &amp; Y$1) + COUNTIFS(rutas_seguras!$C$3:$C$200, "=" &amp; Y$1, rutas_seguras!$D$3:$D$200, "=" &amp; $A18)&gt; 0, 1, 0)</f>
        <v>0</v>
      </c>
      <c r="Z18" s="24">
        <f> IF(COUNTIFS(rutas_seguras!$C$3:$C$200, "=" &amp; $A18, rutas_seguras!$D$3:$D$200, "=" &amp; Z$1) + COUNTIFS(rutas_seguras!$C$3:$C$200, "=" &amp; Z$1, rutas_seguras!$D$3:$D$200, "=" &amp; $A18)&gt; 0, 1, 0)</f>
        <v>0</v>
      </c>
      <c r="AA18" s="24">
        <f> IF(COUNTIFS(rutas_seguras!$C$3:$C$200, "=" &amp; $A18, rutas_seguras!$D$3:$D$200, "=" &amp; AA$1) + COUNTIFS(rutas_seguras!$C$3:$C$200, "=" &amp; AA$1, rutas_seguras!$D$3:$D$200, "=" &amp; $A18)&gt; 0, 1, 0)</f>
        <v>0</v>
      </c>
      <c r="AB18" s="24">
        <f> IF(COUNTIFS(rutas_seguras!$C$3:$C$200, "=" &amp; $A18, rutas_seguras!$D$3:$D$200, "=" &amp; AB$1) + COUNTIFS(rutas_seguras!$C$3:$C$200, "=" &amp; AB$1, rutas_seguras!$D$3:$D$200, "=" &amp; $A18)&gt; 0, 1, 0)</f>
        <v>0</v>
      </c>
      <c r="AC18" s="24">
        <f> IF(COUNTIFS(rutas_seguras!$C$3:$C$200, "=" &amp; $A18, rutas_seguras!$D$3:$D$200, "=" &amp; AC$1) + COUNTIFS(rutas_seguras!$C$3:$C$200, "=" &amp; AC$1, rutas_seguras!$D$3:$D$200, "=" &amp; $A18)&gt; 0, 1, 0)</f>
        <v>0</v>
      </c>
      <c r="AD18" s="24">
        <f> IF(COUNTIFS(rutas_seguras!$C$3:$C$200, "=" &amp; $A18, rutas_seguras!$D$3:$D$200, "=" &amp; AD$1) + COUNTIFS(rutas_seguras!$C$3:$C$200, "=" &amp; AD$1, rutas_seguras!$D$3:$D$200, "=" &amp; $A18)&gt; 0, 1, 0)</f>
        <v>0</v>
      </c>
      <c r="AE18" s="24">
        <f> IF(COUNTIFS(rutas_seguras!$C$3:$C$200, "=" &amp; $A18, rutas_seguras!$D$3:$D$200, "=" &amp; AE$1) + COUNTIFS(rutas_seguras!$C$3:$C$200, "=" &amp; AE$1, rutas_seguras!$D$3:$D$200, "=" &amp; $A18)&gt; 0, 1, 0)</f>
        <v>0</v>
      </c>
      <c r="AF18" s="24">
        <f> IF(COUNTIFS(rutas_seguras!$C$3:$C$200, "=" &amp; $A18, rutas_seguras!$D$3:$D$200, "=" &amp; AF$1) + COUNTIFS(rutas_seguras!$C$3:$C$200, "=" &amp; AF$1, rutas_seguras!$D$3:$D$200, "=" &amp; $A18)&gt; 0, 1, 0)</f>
        <v>0</v>
      </c>
      <c r="AG18" s="24">
        <f> IF(COUNTIFS(rutas_seguras!$C$3:$C$200, "=" &amp; $A18, rutas_seguras!$D$3:$D$200, "=" &amp; AG$1) + COUNTIFS(rutas_seguras!$C$3:$C$200, "=" &amp; AG$1, rutas_seguras!$D$3:$D$200, "=" &amp; $A18)&gt; 0, 1, 0)</f>
        <v>0</v>
      </c>
      <c r="AH18" s="24">
        <f> IF(COUNTIFS(rutas_seguras!$C$3:$C$200, "=" &amp; $A18, rutas_seguras!$D$3:$D$200, "=" &amp; AH$1) + COUNTIFS(rutas_seguras!$C$3:$C$200, "=" &amp; AH$1, rutas_seguras!$D$3:$D$200, "=" &amp; $A18)&gt; 0, 1, 0)</f>
        <v>0</v>
      </c>
      <c r="AI18" s="24">
        <f> IF(COUNTIFS(rutas_seguras!$C$3:$C$200, "=" &amp; $A18, rutas_seguras!$D$3:$D$200, "=" &amp; AI$1) + COUNTIFS(rutas_seguras!$C$3:$C$200, "=" &amp; AI$1, rutas_seguras!$D$3:$D$200, "=" &amp; $A18)&gt; 0, 1, 0)</f>
        <v>0</v>
      </c>
      <c r="AJ18" s="24">
        <f> IF(COUNTIFS(rutas_seguras!$C$3:$C$200, "=" &amp; $A18, rutas_seguras!$D$3:$D$200, "=" &amp; AJ$1) + COUNTIFS(rutas_seguras!$C$3:$C$200, "=" &amp; AJ$1, rutas_seguras!$D$3:$D$200, "=" &amp; $A18)&gt; 0, 1, 0)</f>
        <v>0</v>
      </c>
      <c r="AK18" s="24">
        <f> IF(COUNTIFS(rutas_seguras!$C$3:$C$200, "=" &amp; $A18, rutas_seguras!$D$3:$D$200, "=" &amp; AK$1) + COUNTIFS(rutas_seguras!$C$3:$C$200, "=" &amp; AK$1, rutas_seguras!$D$3:$D$200, "=" &amp; $A18)&gt; 0, 1, 0)</f>
        <v>0</v>
      </c>
      <c r="AL18" s="24">
        <f> IF(COUNTIFS(rutas_seguras!$C$3:$C$200, "=" &amp; $A18, rutas_seguras!$D$3:$D$200, "=" &amp; AL$1) + COUNTIFS(rutas_seguras!$C$3:$C$200, "=" &amp; AL$1, rutas_seguras!$D$3:$D$200, "=" &amp; $A18)&gt; 0, 1, 0)</f>
        <v>0</v>
      </c>
      <c r="AM18" s="24">
        <f> IF(COUNTIFS(rutas_seguras!$C$3:$C$200, "=" &amp; $A18, rutas_seguras!$D$3:$D$200, "=" &amp; AM$1) + COUNTIFS(rutas_seguras!$C$3:$C$200, "=" &amp; AM$1, rutas_seguras!$D$3:$D$200, "=" &amp; $A18)&gt; 0, 1, 0)</f>
        <v>0</v>
      </c>
      <c r="AN18" s="24">
        <f> IF(COUNTIFS(rutas_seguras!$C$3:$C$200, "=" &amp; $A18, rutas_seguras!$D$3:$D$200, "=" &amp; AN$1) + COUNTIFS(rutas_seguras!$C$3:$C$200, "=" &amp; AN$1, rutas_seguras!$D$3:$D$200, "=" &amp; $A18)&gt; 0, 1, 0)</f>
        <v>0</v>
      </c>
      <c r="AO18" s="24">
        <f> IF(COUNTIFS(rutas_seguras!$C$3:$C$200, "=" &amp; $A18, rutas_seguras!$D$3:$D$200, "=" &amp; AO$1) + COUNTIFS(rutas_seguras!$C$3:$C$200, "=" &amp; AO$1, rutas_seguras!$D$3:$D$200, "=" &amp; $A18)&gt; 0, 1, 0)</f>
        <v>0</v>
      </c>
      <c r="AP18" s="24">
        <f> IF(COUNTIFS(rutas_seguras!$C$3:$C$200, "=" &amp; $A18, rutas_seguras!$D$3:$D$200, "=" &amp; AP$1) + COUNTIFS(rutas_seguras!$C$3:$C$200, "=" &amp; AP$1, rutas_seguras!$D$3:$D$200, "=" &amp; $A18)&gt; 0, 1, 0)</f>
        <v>0</v>
      </c>
      <c r="AQ18" s="24">
        <f> IF(COUNTIFS(rutas_seguras!$C$3:$C$200, "=" &amp; $A18, rutas_seguras!$D$3:$D$200, "=" &amp; AQ$1) + COUNTIFS(rutas_seguras!$C$3:$C$200, "=" &amp; AQ$1, rutas_seguras!$D$3:$D$200, "=" &amp; $A18)&gt; 0, 1, 0)</f>
        <v>0</v>
      </c>
      <c r="AR18" s="24">
        <f> IF(COUNTIFS(rutas_seguras!$C$3:$C$200, "=" &amp; $A18, rutas_seguras!$D$3:$D$200, "=" &amp; AR$1) + COUNTIFS(rutas_seguras!$C$3:$C$200, "=" &amp; AR$1, rutas_seguras!$D$3:$D$200, "=" &amp; $A18)&gt; 0, 1, 0)</f>
        <v>0</v>
      </c>
      <c r="AS18" s="24">
        <f> IF(COUNTIFS(rutas_seguras!$C$3:$C$200, "=" &amp; $A18, rutas_seguras!$D$3:$D$200, "=" &amp; AS$1) + COUNTIFS(rutas_seguras!$C$3:$C$200, "=" &amp; AS$1, rutas_seguras!$D$3:$D$200, "=" &amp; $A18)&gt; 0, 1, 0)</f>
        <v>0</v>
      </c>
      <c r="AT18" s="24">
        <f> IF(COUNTIFS(rutas_seguras!$C$3:$C$200, "=" &amp; $A18, rutas_seguras!$D$3:$D$200, "=" &amp; AT$1) + COUNTIFS(rutas_seguras!$C$3:$C$200, "=" &amp; AT$1, rutas_seguras!$D$3:$D$200, "=" &amp; $A18)&gt; 0, 1, 0)</f>
        <v>0</v>
      </c>
      <c r="AU18" s="24">
        <f> IF(COUNTIFS(rutas_seguras!$C$3:$C$200, "=" &amp; $A18, rutas_seguras!$D$3:$D$200, "=" &amp; AU$1) + COUNTIFS(rutas_seguras!$C$3:$C$200, "=" &amp; AU$1, rutas_seguras!$D$3:$D$200, "=" &amp; $A18)&gt; 0, 1, 0)</f>
        <v>0</v>
      </c>
      <c r="AV18" s="24">
        <f> IF(COUNTIFS(rutas_seguras!$C$3:$C$200, "=" &amp; $A18, rutas_seguras!$D$3:$D$200, "=" &amp; AV$1) + COUNTIFS(rutas_seguras!$C$3:$C$200, "=" &amp; AV$1, rutas_seguras!$D$3:$D$200, "=" &amp; $A18)&gt; 0, 1, 0)</f>
        <v>0</v>
      </c>
      <c r="AW18" s="24">
        <f> IF(COUNTIFS(rutas_seguras!$C$3:$C$200, "=" &amp; $A18, rutas_seguras!$D$3:$D$200, "=" &amp; AW$1) + COUNTIFS(rutas_seguras!$C$3:$C$200, "=" &amp; AW$1, rutas_seguras!$D$3:$D$200, "=" &amp; $A18)&gt; 0, 1, 0)</f>
        <v>0</v>
      </c>
      <c r="AX18" s="24">
        <f> IF(COUNTIFS(rutas_seguras!$C$3:$C$200, "=" &amp; $A18, rutas_seguras!$D$3:$D$200, "=" &amp; AX$1) + COUNTIFS(rutas_seguras!$C$3:$C$200, "=" &amp; AX$1, rutas_seguras!$D$3:$D$200, "=" &amp; $A18)&gt; 0, 1, 0)</f>
        <v>0</v>
      </c>
      <c r="AY18" s="24">
        <f> IF(COUNTIFS(rutas_seguras!$C$3:$C$200, "=" &amp; $A18, rutas_seguras!$D$3:$D$200, "=" &amp; AY$1) + COUNTIFS(rutas_seguras!$C$3:$C$200, "=" &amp; AY$1, rutas_seguras!$D$3:$D$200, "=" &amp; $A18)&gt; 0, 1, 0)</f>
        <v>0</v>
      </c>
      <c r="AZ18" s="24">
        <f> IF(COUNTIFS(rutas_seguras!$C$3:$C$200, "=" &amp; $A18, rutas_seguras!$D$3:$D$200, "=" &amp; AZ$1) + COUNTIFS(rutas_seguras!$C$3:$C$200, "=" &amp; AZ$1, rutas_seguras!$D$3:$D$200, "=" &amp; $A18)&gt; 0, 1, 0)</f>
        <v>0</v>
      </c>
      <c r="BA18" s="24">
        <f> IF(COUNTIFS(rutas_seguras!$C$3:$C$200, "=" &amp; $A18, rutas_seguras!$D$3:$D$200, "=" &amp; BA$1) + COUNTIFS(rutas_seguras!$C$3:$C$200, "=" &amp; BA$1, rutas_seguras!$D$3:$D$200, "=" &amp; $A18)&gt; 0, 1, 0)</f>
        <v>0</v>
      </c>
      <c r="BB18" s="24">
        <f> IF(COUNTIFS(rutas_seguras!$C$3:$C$200, "=" &amp; $A18, rutas_seguras!$D$3:$D$200, "=" &amp; BB$1) + COUNTIFS(rutas_seguras!$C$3:$C$200, "=" &amp; BB$1, rutas_seguras!$D$3:$D$200, "=" &amp; $A18)&gt; 0, 1, 0)</f>
        <v>0</v>
      </c>
      <c r="BC18" s="24">
        <f> IF(COUNTIFS(rutas_seguras!$C$3:$C$200, "=" &amp; $A18, rutas_seguras!$D$3:$D$200, "=" &amp; BC$1) + COUNTIFS(rutas_seguras!$C$3:$C$200, "=" &amp; BC$1, rutas_seguras!$D$3:$D$200, "=" &amp; $A18)&gt; 0, 1, 0)</f>
        <v>0</v>
      </c>
      <c r="BD18" s="24">
        <f> IF(COUNTIFS(rutas_seguras!$C$3:$C$200, "=" &amp; $A18, rutas_seguras!$D$3:$D$200, "=" &amp; BD$1) + COUNTIFS(rutas_seguras!$C$3:$C$200, "=" &amp; BD$1, rutas_seguras!$D$3:$D$200, "=" &amp; $A18)&gt; 0, 1, 0)</f>
        <v>0</v>
      </c>
      <c r="BE18" s="24">
        <f> IF(COUNTIFS(rutas_seguras!$C$3:$C$200, "=" &amp; $A18, rutas_seguras!$D$3:$D$200, "=" &amp; BE$1) + COUNTIFS(rutas_seguras!$C$3:$C$200, "=" &amp; BE$1, rutas_seguras!$D$3:$D$200, "=" &amp; $A18)&gt; 0, 1, 0)</f>
        <v>0</v>
      </c>
      <c r="BF18" s="24">
        <f> IF(COUNTIFS(rutas_seguras!$C$3:$C$200, "=" &amp; $A18, rutas_seguras!$D$3:$D$200, "=" &amp; BF$1) + COUNTIFS(rutas_seguras!$C$3:$C$200, "=" &amp; BF$1, rutas_seguras!$D$3:$D$200, "=" &amp; $A18)&gt; 0, 1, 0)</f>
        <v>0</v>
      </c>
      <c r="BG18" s="24">
        <f> IF(COUNTIFS(rutas_seguras!$C$3:$C$200, "=" &amp; $A18, rutas_seguras!$D$3:$D$200, "=" &amp; BG$1) + COUNTIFS(rutas_seguras!$C$3:$C$200, "=" &amp; BG$1, rutas_seguras!$D$3:$D$200, "=" &amp; $A18)&gt; 0, 1, 0)</f>
        <v>0</v>
      </c>
      <c r="BH18" s="24">
        <f> IF(COUNTIFS(rutas_seguras!$C$3:$C$200, "=" &amp; $A18, rutas_seguras!$D$3:$D$200, "=" &amp; BH$1) + COUNTIFS(rutas_seguras!$C$3:$C$200, "=" &amp; BH$1, rutas_seguras!$D$3:$D$200, "=" &amp; $A18)&gt; 0, 1, 0)</f>
        <v>0</v>
      </c>
      <c r="BI18" s="24">
        <f> IF(COUNTIFS(rutas_seguras!$C$3:$C$200, "=" &amp; $A18, rutas_seguras!$D$3:$D$200, "=" &amp; BI$1) + COUNTIFS(rutas_seguras!$C$3:$C$200, "=" &amp; BI$1, rutas_seguras!$D$3:$D$200, "=" &amp; $A18)&gt; 0, 1, 0)</f>
        <v>0</v>
      </c>
      <c r="BJ18" s="24">
        <f> IF(COUNTIFS(rutas_seguras!$C$3:$C$200, "=" &amp; $A18, rutas_seguras!$D$3:$D$200, "=" &amp; BJ$1) + COUNTIFS(rutas_seguras!$C$3:$C$200, "=" &amp; BJ$1, rutas_seguras!$D$3:$D$200, "=" &amp; $A18)&gt; 0, 1, 0)</f>
        <v>0</v>
      </c>
      <c r="BK18" s="24">
        <f> IF(COUNTIFS(rutas_seguras!$C$3:$C$200, "=" &amp; $A18, rutas_seguras!$D$3:$D$200, "=" &amp; BK$1) + COUNTIFS(rutas_seguras!$C$3:$C$200, "=" &amp; BK$1, rutas_seguras!$D$3:$D$200, "=" &amp; $A18)&gt; 0, 1, 0)</f>
        <v>0</v>
      </c>
      <c r="BL18" s="24">
        <f> IF(COUNTIFS(rutas_seguras!$C$3:$C$200, "=" &amp; $A18, rutas_seguras!$D$3:$D$200, "=" &amp; BL$1) + COUNTIFS(rutas_seguras!$C$3:$C$200, "=" &amp; BL$1, rutas_seguras!$D$3:$D$200, "=" &amp; $A18)&gt; 0, 1, 0)</f>
        <v>0</v>
      </c>
    </row>
    <row r="19">
      <c r="A19" s="19" t="s">
        <v>22</v>
      </c>
      <c r="B19" s="24">
        <f> IF(COUNTIFS(rutas_seguras!$C$3:$C$200, "=" &amp; $A19, rutas_seguras!$D$3:$D$200, "=" &amp; B$1) + COUNTIFS(rutas_seguras!$C$3:$C$200, "=" &amp; B$1, rutas_seguras!$D$3:$D$200, "=" &amp; $A19)&gt; 0, 1, 0)</f>
        <v>0</v>
      </c>
      <c r="C19" s="24">
        <f> IF(COUNTIFS(rutas_seguras!$C$3:$C$200, "=" &amp; $A19, rutas_seguras!$D$3:$D$200, "=" &amp; C$1) + COUNTIFS(rutas_seguras!$C$3:$C$200, "=" &amp; C$1, rutas_seguras!$D$3:$D$200, "=" &amp; $A19)&gt; 0, 1, 0)</f>
        <v>0</v>
      </c>
      <c r="D19" s="24">
        <f> IF(COUNTIFS(rutas_seguras!$C$3:$C$200, "=" &amp; $A19, rutas_seguras!$D$3:$D$200, "=" &amp; D$1) + COUNTIFS(rutas_seguras!$C$3:$C$200, "=" &amp; D$1, rutas_seguras!$D$3:$D$200, "=" &amp; $A19)&gt; 0, 1, 0)</f>
        <v>0</v>
      </c>
      <c r="E19" s="24">
        <f> IF(COUNTIFS(rutas_seguras!$C$3:$C$200, "=" &amp; $A19, rutas_seguras!$D$3:$D$200, "=" &amp; E$1) + COUNTIFS(rutas_seguras!$C$3:$C$200, "=" &amp; E$1, rutas_seguras!$D$3:$D$200, "=" &amp; $A19)&gt; 0, 1, 0)</f>
        <v>0</v>
      </c>
      <c r="F19" s="24">
        <f> IF(COUNTIFS(rutas_seguras!$C$3:$C$200, "=" &amp; $A19, rutas_seguras!$D$3:$D$200, "=" &amp; F$1) + COUNTIFS(rutas_seguras!$C$3:$C$200, "=" &amp; F$1, rutas_seguras!$D$3:$D$200, "=" &amp; $A19)&gt; 0, 1, 0)</f>
        <v>0</v>
      </c>
      <c r="G19" s="24">
        <f> IF(COUNTIFS(rutas_seguras!$C$3:$C$200, "=" &amp; $A19, rutas_seguras!$D$3:$D$200, "=" &amp; G$1) + COUNTIFS(rutas_seguras!$C$3:$C$200, "=" &amp; G$1, rutas_seguras!$D$3:$D$200, "=" &amp; $A19)&gt; 0, 1, 0)</f>
        <v>0</v>
      </c>
      <c r="H19" s="24">
        <f> IF(COUNTIFS(rutas_seguras!$C$3:$C$200, "=" &amp; $A19, rutas_seguras!$D$3:$D$200, "=" &amp; H$1) + COUNTIFS(rutas_seguras!$C$3:$C$200, "=" &amp; H$1, rutas_seguras!$D$3:$D$200, "=" &amp; $A19)&gt; 0, 1, 0)</f>
        <v>0</v>
      </c>
      <c r="I19" s="24">
        <f> IF(COUNTIFS(rutas_seguras!$C$3:$C$200, "=" &amp; $A19, rutas_seguras!$D$3:$D$200, "=" &amp; I$1) + COUNTIFS(rutas_seguras!$C$3:$C$200, "=" &amp; I$1, rutas_seguras!$D$3:$D$200, "=" &amp; $A19)&gt; 0, 1, 0)</f>
        <v>0</v>
      </c>
      <c r="J19" s="24">
        <f> IF(COUNTIFS(rutas_seguras!$C$3:$C$200, "=" &amp; $A19, rutas_seguras!$D$3:$D$200, "=" &amp; J$1) + COUNTIFS(rutas_seguras!$C$3:$C$200, "=" &amp; J$1, rutas_seguras!$D$3:$D$200, "=" &amp; $A19)&gt; 0, 1, 0)</f>
        <v>0</v>
      </c>
      <c r="K19" s="24">
        <f> IF(COUNTIFS(rutas_seguras!$C$3:$C$200, "=" &amp; $A19, rutas_seguras!$D$3:$D$200, "=" &amp; K$1) + COUNTIFS(rutas_seguras!$C$3:$C$200, "=" &amp; K$1, rutas_seguras!$D$3:$D$200, "=" &amp; $A19)&gt; 0, 1, 0)</f>
        <v>0</v>
      </c>
      <c r="L19" s="24">
        <f> IF(COUNTIFS(rutas_seguras!$C$3:$C$200, "=" &amp; $A19, rutas_seguras!$D$3:$D$200, "=" &amp; L$1) + COUNTIFS(rutas_seguras!$C$3:$C$200, "=" &amp; L$1, rutas_seguras!$D$3:$D$200, "=" &amp; $A19)&gt; 0, 1, 0)</f>
        <v>0</v>
      </c>
      <c r="M19" s="24">
        <f> IF(COUNTIFS(rutas_seguras!$C$3:$C$200, "=" &amp; $A19, rutas_seguras!$D$3:$D$200, "=" &amp; M$1) + COUNTIFS(rutas_seguras!$C$3:$C$200, "=" &amp; M$1, rutas_seguras!$D$3:$D$200, "=" &amp; $A19)&gt; 0, 1, 0)</f>
        <v>0</v>
      </c>
      <c r="N19" s="24">
        <f> IF(COUNTIFS(rutas_seguras!$C$3:$C$200, "=" &amp; $A19, rutas_seguras!$D$3:$D$200, "=" &amp; N$1) + COUNTIFS(rutas_seguras!$C$3:$C$200, "=" &amp; N$1, rutas_seguras!$D$3:$D$200, "=" &amp; $A19)&gt; 0, 1, 0)</f>
        <v>0</v>
      </c>
      <c r="O19" s="24">
        <f> IF(COUNTIFS(rutas_seguras!$C$3:$C$200, "=" &amp; $A19, rutas_seguras!$D$3:$D$200, "=" &amp; O$1) + COUNTIFS(rutas_seguras!$C$3:$C$200, "=" &amp; O$1, rutas_seguras!$D$3:$D$200, "=" &amp; $A19)&gt; 0, 1, 0)</f>
        <v>1</v>
      </c>
      <c r="P19" s="24">
        <f> IF(COUNTIFS(rutas_seguras!$C$3:$C$200, "=" &amp; $A19, rutas_seguras!$D$3:$D$200, "=" &amp; P$1) + COUNTIFS(rutas_seguras!$C$3:$C$200, "=" &amp; P$1, rutas_seguras!$D$3:$D$200, "=" &amp; $A19)&gt; 0, 1, 0)</f>
        <v>0</v>
      </c>
      <c r="Q19" s="24">
        <f> IF(COUNTIFS(rutas_seguras!$C$3:$C$200, "=" &amp; $A19, rutas_seguras!$D$3:$D$200, "=" &amp; Q$1) + COUNTIFS(rutas_seguras!$C$3:$C$200, "=" &amp; Q$1, rutas_seguras!$D$3:$D$200, "=" &amp; $A19)&gt; 0, 1, 0)</f>
        <v>0</v>
      </c>
      <c r="R19" s="24">
        <f> IF(COUNTIFS(rutas_seguras!$C$3:$C$200, "=" &amp; $A19, rutas_seguras!$D$3:$D$200, "=" &amp; R$1) + COUNTIFS(rutas_seguras!$C$3:$C$200, "=" &amp; R$1, rutas_seguras!$D$3:$D$200, "=" &amp; $A19)&gt; 0, 1, 0)</f>
        <v>0</v>
      </c>
      <c r="S19" s="24">
        <f> IF(COUNTIFS(rutas_seguras!$C$3:$C$200, "=" &amp; $A19, rutas_seguras!$D$3:$D$200, "=" &amp; S$1) + COUNTIFS(rutas_seguras!$C$3:$C$200, "=" &amp; S$1, rutas_seguras!$D$3:$D$200, "=" &amp; $A19)&gt; 0, 1, 0)</f>
        <v>0</v>
      </c>
      <c r="T19" s="24">
        <f> IF(COUNTIFS(rutas_seguras!$C$3:$C$200, "=" &amp; $A19, rutas_seguras!$D$3:$D$200, "=" &amp; T$1) + COUNTIFS(rutas_seguras!$C$3:$C$200, "=" &amp; T$1, rutas_seguras!$D$3:$D$200, "=" &amp; $A19)&gt; 0, 1, 0)</f>
        <v>0</v>
      </c>
      <c r="U19" s="24">
        <f> IF(COUNTIFS(rutas_seguras!$C$3:$C$200, "=" &amp; $A19, rutas_seguras!$D$3:$D$200, "=" &amp; U$1) + COUNTIFS(rutas_seguras!$C$3:$C$200, "=" &amp; U$1, rutas_seguras!$D$3:$D$200, "=" &amp; $A19)&gt; 0, 1, 0)</f>
        <v>0</v>
      </c>
      <c r="V19" s="24">
        <f> IF(COUNTIFS(rutas_seguras!$C$3:$C$200, "=" &amp; $A19, rutas_seguras!$D$3:$D$200, "=" &amp; V$1) + COUNTIFS(rutas_seguras!$C$3:$C$200, "=" &amp; V$1, rutas_seguras!$D$3:$D$200, "=" &amp; $A19)&gt; 0, 1, 0)</f>
        <v>0</v>
      </c>
      <c r="W19" s="24">
        <f> IF(COUNTIFS(rutas_seguras!$C$3:$C$200, "=" &amp; $A19, rutas_seguras!$D$3:$D$200, "=" &amp; W$1) + COUNTIFS(rutas_seguras!$C$3:$C$200, "=" &amp; W$1, rutas_seguras!$D$3:$D$200, "=" &amp; $A19)&gt; 0, 1, 0)</f>
        <v>0</v>
      </c>
      <c r="X19" s="24">
        <f> IF(COUNTIFS(rutas_seguras!$C$3:$C$200, "=" &amp; $A19, rutas_seguras!$D$3:$D$200, "=" &amp; X$1) + COUNTIFS(rutas_seguras!$C$3:$C$200, "=" &amp; X$1, rutas_seguras!$D$3:$D$200, "=" &amp; $A19)&gt; 0, 1, 0)</f>
        <v>0</v>
      </c>
      <c r="Y19" s="24">
        <f> IF(COUNTIFS(rutas_seguras!$C$3:$C$200, "=" &amp; $A19, rutas_seguras!$D$3:$D$200, "=" &amp; Y$1) + COUNTIFS(rutas_seguras!$C$3:$C$200, "=" &amp; Y$1, rutas_seguras!$D$3:$D$200, "=" &amp; $A19)&gt; 0, 1, 0)</f>
        <v>0</v>
      </c>
      <c r="Z19" s="24">
        <f> IF(COUNTIFS(rutas_seguras!$C$3:$C$200, "=" &amp; $A19, rutas_seguras!$D$3:$D$200, "=" &amp; Z$1) + COUNTIFS(rutas_seguras!$C$3:$C$200, "=" &amp; Z$1, rutas_seguras!$D$3:$D$200, "=" &amp; $A19)&gt; 0, 1, 0)</f>
        <v>0</v>
      </c>
      <c r="AA19" s="24">
        <f> IF(COUNTIFS(rutas_seguras!$C$3:$C$200, "=" &amp; $A19, rutas_seguras!$D$3:$D$200, "=" &amp; AA$1) + COUNTIFS(rutas_seguras!$C$3:$C$200, "=" &amp; AA$1, rutas_seguras!$D$3:$D$200, "=" &amp; $A19)&gt; 0, 1, 0)</f>
        <v>0</v>
      </c>
      <c r="AB19" s="24">
        <f> IF(COUNTIFS(rutas_seguras!$C$3:$C$200, "=" &amp; $A19, rutas_seguras!$D$3:$D$200, "=" &amp; AB$1) + COUNTIFS(rutas_seguras!$C$3:$C$200, "=" &amp; AB$1, rutas_seguras!$D$3:$D$200, "=" &amp; $A19)&gt; 0, 1, 0)</f>
        <v>0</v>
      </c>
      <c r="AC19" s="24">
        <f> IF(COUNTIFS(rutas_seguras!$C$3:$C$200, "=" &amp; $A19, rutas_seguras!$D$3:$D$200, "=" &amp; AC$1) + COUNTIFS(rutas_seguras!$C$3:$C$200, "=" &amp; AC$1, rutas_seguras!$D$3:$D$200, "=" &amp; $A19)&gt; 0, 1, 0)</f>
        <v>0</v>
      </c>
      <c r="AD19" s="24">
        <f> IF(COUNTIFS(rutas_seguras!$C$3:$C$200, "=" &amp; $A19, rutas_seguras!$D$3:$D$200, "=" &amp; AD$1) + COUNTIFS(rutas_seguras!$C$3:$C$200, "=" &amp; AD$1, rutas_seguras!$D$3:$D$200, "=" &amp; $A19)&gt; 0, 1, 0)</f>
        <v>0</v>
      </c>
      <c r="AE19" s="24">
        <f> IF(COUNTIFS(rutas_seguras!$C$3:$C$200, "=" &amp; $A19, rutas_seguras!$D$3:$D$200, "=" &amp; AE$1) + COUNTIFS(rutas_seguras!$C$3:$C$200, "=" &amp; AE$1, rutas_seguras!$D$3:$D$200, "=" &amp; $A19)&gt; 0, 1, 0)</f>
        <v>0</v>
      </c>
      <c r="AF19" s="24">
        <f> IF(COUNTIFS(rutas_seguras!$C$3:$C$200, "=" &amp; $A19, rutas_seguras!$D$3:$D$200, "=" &amp; AF$1) + COUNTIFS(rutas_seguras!$C$3:$C$200, "=" &amp; AF$1, rutas_seguras!$D$3:$D$200, "=" &amp; $A19)&gt; 0, 1, 0)</f>
        <v>0</v>
      </c>
      <c r="AG19" s="24">
        <f> IF(COUNTIFS(rutas_seguras!$C$3:$C$200, "=" &amp; $A19, rutas_seguras!$D$3:$D$200, "=" &amp; AG$1) + COUNTIFS(rutas_seguras!$C$3:$C$200, "=" &amp; AG$1, rutas_seguras!$D$3:$D$200, "=" &amp; $A19)&gt; 0, 1, 0)</f>
        <v>0</v>
      </c>
      <c r="AH19" s="24">
        <f> IF(COUNTIFS(rutas_seguras!$C$3:$C$200, "=" &amp; $A19, rutas_seguras!$D$3:$D$200, "=" &amp; AH$1) + COUNTIFS(rutas_seguras!$C$3:$C$200, "=" &amp; AH$1, rutas_seguras!$D$3:$D$200, "=" &amp; $A19)&gt; 0, 1, 0)</f>
        <v>0</v>
      </c>
      <c r="AI19" s="24">
        <f> IF(COUNTIFS(rutas_seguras!$C$3:$C$200, "=" &amp; $A19, rutas_seguras!$D$3:$D$200, "=" &amp; AI$1) + COUNTIFS(rutas_seguras!$C$3:$C$200, "=" &amp; AI$1, rutas_seguras!$D$3:$D$200, "=" &amp; $A19)&gt; 0, 1, 0)</f>
        <v>0</v>
      </c>
      <c r="AJ19" s="24">
        <f> IF(COUNTIFS(rutas_seguras!$C$3:$C$200, "=" &amp; $A19, rutas_seguras!$D$3:$D$200, "=" &amp; AJ$1) + COUNTIFS(rutas_seguras!$C$3:$C$200, "=" &amp; AJ$1, rutas_seguras!$D$3:$D$200, "=" &amp; $A19)&gt; 0, 1, 0)</f>
        <v>0</v>
      </c>
      <c r="AK19" s="24">
        <f> IF(COUNTIFS(rutas_seguras!$C$3:$C$200, "=" &amp; $A19, rutas_seguras!$D$3:$D$200, "=" &amp; AK$1) + COUNTIFS(rutas_seguras!$C$3:$C$200, "=" &amp; AK$1, rutas_seguras!$D$3:$D$200, "=" &amp; $A19)&gt; 0, 1, 0)</f>
        <v>0</v>
      </c>
      <c r="AL19" s="24">
        <f> IF(COUNTIFS(rutas_seguras!$C$3:$C$200, "=" &amp; $A19, rutas_seguras!$D$3:$D$200, "=" &amp; AL$1) + COUNTIFS(rutas_seguras!$C$3:$C$200, "=" &amp; AL$1, rutas_seguras!$D$3:$D$200, "=" &amp; $A19)&gt; 0, 1, 0)</f>
        <v>0</v>
      </c>
      <c r="AM19" s="24">
        <f> IF(COUNTIFS(rutas_seguras!$C$3:$C$200, "=" &amp; $A19, rutas_seguras!$D$3:$D$200, "=" &amp; AM$1) + COUNTIFS(rutas_seguras!$C$3:$C$200, "=" &amp; AM$1, rutas_seguras!$D$3:$D$200, "=" &amp; $A19)&gt; 0, 1, 0)</f>
        <v>0</v>
      </c>
      <c r="AN19" s="24">
        <f> IF(COUNTIFS(rutas_seguras!$C$3:$C$200, "=" &amp; $A19, rutas_seguras!$D$3:$D$200, "=" &amp; AN$1) + COUNTIFS(rutas_seguras!$C$3:$C$200, "=" &amp; AN$1, rutas_seguras!$D$3:$D$200, "=" &amp; $A19)&gt; 0, 1, 0)</f>
        <v>0</v>
      </c>
      <c r="AO19" s="24">
        <f> IF(COUNTIFS(rutas_seguras!$C$3:$C$200, "=" &amp; $A19, rutas_seguras!$D$3:$D$200, "=" &amp; AO$1) + COUNTIFS(rutas_seguras!$C$3:$C$200, "=" &amp; AO$1, rutas_seguras!$D$3:$D$200, "=" &amp; $A19)&gt; 0, 1, 0)</f>
        <v>0</v>
      </c>
      <c r="AP19" s="24">
        <f> IF(COUNTIFS(rutas_seguras!$C$3:$C$200, "=" &amp; $A19, rutas_seguras!$D$3:$D$200, "=" &amp; AP$1) + COUNTIFS(rutas_seguras!$C$3:$C$200, "=" &amp; AP$1, rutas_seguras!$D$3:$D$200, "=" &amp; $A19)&gt; 0, 1, 0)</f>
        <v>0</v>
      </c>
      <c r="AQ19" s="24">
        <f> IF(COUNTIFS(rutas_seguras!$C$3:$C$200, "=" &amp; $A19, rutas_seguras!$D$3:$D$200, "=" &amp; AQ$1) + COUNTIFS(rutas_seguras!$C$3:$C$200, "=" &amp; AQ$1, rutas_seguras!$D$3:$D$200, "=" &amp; $A19)&gt; 0, 1, 0)</f>
        <v>0</v>
      </c>
      <c r="AR19" s="24">
        <f> IF(COUNTIFS(rutas_seguras!$C$3:$C$200, "=" &amp; $A19, rutas_seguras!$D$3:$D$200, "=" &amp; AR$1) + COUNTIFS(rutas_seguras!$C$3:$C$200, "=" &amp; AR$1, rutas_seguras!$D$3:$D$200, "=" &amp; $A19)&gt; 0, 1, 0)</f>
        <v>0</v>
      </c>
      <c r="AS19" s="24">
        <f> IF(COUNTIFS(rutas_seguras!$C$3:$C$200, "=" &amp; $A19, rutas_seguras!$D$3:$D$200, "=" &amp; AS$1) + COUNTIFS(rutas_seguras!$C$3:$C$200, "=" &amp; AS$1, rutas_seguras!$D$3:$D$200, "=" &amp; $A19)&gt; 0, 1, 0)</f>
        <v>0</v>
      </c>
      <c r="AT19" s="24">
        <f> IF(COUNTIFS(rutas_seguras!$C$3:$C$200, "=" &amp; $A19, rutas_seguras!$D$3:$D$200, "=" &amp; AT$1) + COUNTIFS(rutas_seguras!$C$3:$C$200, "=" &amp; AT$1, rutas_seguras!$D$3:$D$200, "=" &amp; $A19)&gt; 0, 1, 0)</f>
        <v>0</v>
      </c>
      <c r="AU19" s="24">
        <f> IF(COUNTIFS(rutas_seguras!$C$3:$C$200, "=" &amp; $A19, rutas_seguras!$D$3:$D$200, "=" &amp; AU$1) + COUNTIFS(rutas_seguras!$C$3:$C$200, "=" &amp; AU$1, rutas_seguras!$D$3:$D$200, "=" &amp; $A19)&gt; 0, 1, 0)</f>
        <v>0</v>
      </c>
      <c r="AV19" s="24">
        <f> IF(COUNTIFS(rutas_seguras!$C$3:$C$200, "=" &amp; $A19, rutas_seguras!$D$3:$D$200, "=" &amp; AV$1) + COUNTIFS(rutas_seguras!$C$3:$C$200, "=" &amp; AV$1, rutas_seguras!$D$3:$D$200, "=" &amp; $A19)&gt; 0, 1, 0)</f>
        <v>0</v>
      </c>
      <c r="AW19" s="24">
        <f> IF(COUNTIFS(rutas_seguras!$C$3:$C$200, "=" &amp; $A19, rutas_seguras!$D$3:$D$200, "=" &amp; AW$1) + COUNTIFS(rutas_seguras!$C$3:$C$200, "=" &amp; AW$1, rutas_seguras!$D$3:$D$200, "=" &amp; $A19)&gt; 0, 1, 0)</f>
        <v>0</v>
      </c>
      <c r="AX19" s="24">
        <f> IF(COUNTIFS(rutas_seguras!$C$3:$C$200, "=" &amp; $A19, rutas_seguras!$D$3:$D$200, "=" &amp; AX$1) + COUNTIFS(rutas_seguras!$C$3:$C$200, "=" &amp; AX$1, rutas_seguras!$D$3:$D$200, "=" &amp; $A19)&gt; 0, 1, 0)</f>
        <v>0</v>
      </c>
      <c r="AY19" s="24">
        <f> IF(COUNTIFS(rutas_seguras!$C$3:$C$200, "=" &amp; $A19, rutas_seguras!$D$3:$D$200, "=" &amp; AY$1) + COUNTIFS(rutas_seguras!$C$3:$C$200, "=" &amp; AY$1, rutas_seguras!$D$3:$D$200, "=" &amp; $A19)&gt; 0, 1, 0)</f>
        <v>1</v>
      </c>
      <c r="AZ19" s="24">
        <f> IF(COUNTIFS(rutas_seguras!$C$3:$C$200, "=" &amp; $A19, rutas_seguras!$D$3:$D$200, "=" &amp; AZ$1) + COUNTIFS(rutas_seguras!$C$3:$C$200, "=" &amp; AZ$1, rutas_seguras!$D$3:$D$200, "=" &amp; $A19)&gt; 0, 1, 0)</f>
        <v>0</v>
      </c>
      <c r="BA19" s="24">
        <f> IF(COUNTIFS(rutas_seguras!$C$3:$C$200, "=" &amp; $A19, rutas_seguras!$D$3:$D$200, "=" &amp; BA$1) + COUNTIFS(rutas_seguras!$C$3:$C$200, "=" &amp; BA$1, rutas_seguras!$D$3:$D$200, "=" &amp; $A19)&gt; 0, 1, 0)</f>
        <v>0</v>
      </c>
      <c r="BB19" s="24">
        <f> IF(COUNTIFS(rutas_seguras!$C$3:$C$200, "=" &amp; $A19, rutas_seguras!$D$3:$D$200, "=" &amp; BB$1) + COUNTIFS(rutas_seguras!$C$3:$C$200, "=" &amp; BB$1, rutas_seguras!$D$3:$D$200, "=" &amp; $A19)&gt; 0, 1, 0)</f>
        <v>0</v>
      </c>
      <c r="BC19" s="24">
        <f> IF(COUNTIFS(rutas_seguras!$C$3:$C$200, "=" &amp; $A19, rutas_seguras!$D$3:$D$200, "=" &amp; BC$1) + COUNTIFS(rutas_seguras!$C$3:$C$200, "=" &amp; BC$1, rutas_seguras!$D$3:$D$200, "=" &amp; $A19)&gt; 0, 1, 0)</f>
        <v>0</v>
      </c>
      <c r="BD19" s="24">
        <f> IF(COUNTIFS(rutas_seguras!$C$3:$C$200, "=" &amp; $A19, rutas_seguras!$D$3:$D$200, "=" &amp; BD$1) + COUNTIFS(rutas_seguras!$C$3:$C$200, "=" &amp; BD$1, rutas_seguras!$D$3:$D$200, "=" &amp; $A19)&gt; 0, 1, 0)</f>
        <v>0</v>
      </c>
      <c r="BE19" s="24">
        <f> IF(COUNTIFS(rutas_seguras!$C$3:$C$200, "=" &amp; $A19, rutas_seguras!$D$3:$D$200, "=" &amp; BE$1) + COUNTIFS(rutas_seguras!$C$3:$C$200, "=" &amp; BE$1, rutas_seguras!$D$3:$D$200, "=" &amp; $A19)&gt; 0, 1, 0)</f>
        <v>0</v>
      </c>
      <c r="BF19" s="24">
        <f> IF(COUNTIFS(rutas_seguras!$C$3:$C$200, "=" &amp; $A19, rutas_seguras!$D$3:$D$200, "=" &amp; BF$1) + COUNTIFS(rutas_seguras!$C$3:$C$200, "=" &amp; BF$1, rutas_seguras!$D$3:$D$200, "=" &amp; $A19)&gt; 0, 1, 0)</f>
        <v>0</v>
      </c>
      <c r="BG19" s="24">
        <f> IF(COUNTIFS(rutas_seguras!$C$3:$C$200, "=" &amp; $A19, rutas_seguras!$D$3:$D$200, "=" &amp; BG$1) + COUNTIFS(rutas_seguras!$C$3:$C$200, "=" &amp; BG$1, rutas_seguras!$D$3:$D$200, "=" &amp; $A19)&gt; 0, 1, 0)</f>
        <v>0</v>
      </c>
      <c r="BH19" s="24">
        <f> IF(COUNTIFS(rutas_seguras!$C$3:$C$200, "=" &amp; $A19, rutas_seguras!$D$3:$D$200, "=" &amp; BH$1) + COUNTIFS(rutas_seguras!$C$3:$C$200, "=" &amp; BH$1, rutas_seguras!$D$3:$D$200, "=" &amp; $A19)&gt; 0, 1, 0)</f>
        <v>0</v>
      </c>
      <c r="BI19" s="24">
        <f> IF(COUNTIFS(rutas_seguras!$C$3:$C$200, "=" &amp; $A19, rutas_seguras!$D$3:$D$200, "=" &amp; BI$1) + COUNTIFS(rutas_seguras!$C$3:$C$200, "=" &amp; BI$1, rutas_seguras!$D$3:$D$200, "=" &amp; $A19)&gt; 0, 1, 0)</f>
        <v>0</v>
      </c>
      <c r="BJ19" s="24">
        <f> IF(COUNTIFS(rutas_seguras!$C$3:$C$200, "=" &amp; $A19, rutas_seguras!$D$3:$D$200, "=" &amp; BJ$1) + COUNTIFS(rutas_seguras!$C$3:$C$200, "=" &amp; BJ$1, rutas_seguras!$D$3:$D$200, "=" &amp; $A19)&gt; 0, 1, 0)</f>
        <v>0</v>
      </c>
      <c r="BK19" s="24">
        <f> IF(COUNTIFS(rutas_seguras!$C$3:$C$200, "=" &amp; $A19, rutas_seguras!$D$3:$D$200, "=" &amp; BK$1) + COUNTIFS(rutas_seguras!$C$3:$C$200, "=" &amp; BK$1, rutas_seguras!$D$3:$D$200, "=" &amp; $A19)&gt; 0, 1, 0)</f>
        <v>0</v>
      </c>
      <c r="BL19" s="24">
        <f> IF(COUNTIFS(rutas_seguras!$C$3:$C$200, "=" &amp; $A19, rutas_seguras!$D$3:$D$200, "=" &amp; BL$1) + COUNTIFS(rutas_seguras!$C$3:$C$200, "=" &amp; BL$1, rutas_seguras!$D$3:$D$200, "=" &amp; $A19)&gt; 0, 1, 0)</f>
        <v>0</v>
      </c>
    </row>
    <row r="20">
      <c r="A20" s="19" t="s">
        <v>23</v>
      </c>
      <c r="B20" s="24">
        <f> IF(COUNTIFS(rutas_seguras!$C$3:$C$200, "=" &amp; $A20, rutas_seguras!$D$3:$D$200, "=" &amp; B$1) + COUNTIFS(rutas_seguras!$C$3:$C$200, "=" &amp; B$1, rutas_seguras!$D$3:$D$200, "=" &amp; $A20)&gt; 0, 1, 0)</f>
        <v>0</v>
      </c>
      <c r="C20" s="24">
        <f> IF(COUNTIFS(rutas_seguras!$C$3:$C$200, "=" &amp; $A20, rutas_seguras!$D$3:$D$200, "=" &amp; C$1) + COUNTIFS(rutas_seguras!$C$3:$C$200, "=" &amp; C$1, rutas_seguras!$D$3:$D$200, "=" &amp; $A20)&gt; 0, 1, 0)</f>
        <v>0</v>
      </c>
      <c r="D20" s="24">
        <f> IF(COUNTIFS(rutas_seguras!$C$3:$C$200, "=" &amp; $A20, rutas_seguras!$D$3:$D$200, "=" &amp; D$1) + COUNTIFS(rutas_seguras!$C$3:$C$200, "=" &amp; D$1, rutas_seguras!$D$3:$D$200, "=" &amp; $A20)&gt; 0, 1, 0)</f>
        <v>0</v>
      </c>
      <c r="E20" s="24">
        <f> IF(COUNTIFS(rutas_seguras!$C$3:$C$200, "=" &amp; $A20, rutas_seguras!$D$3:$D$200, "=" &amp; E$1) + COUNTIFS(rutas_seguras!$C$3:$C$200, "=" &amp; E$1, rutas_seguras!$D$3:$D$200, "=" &amp; $A20)&gt; 0, 1, 0)</f>
        <v>0</v>
      </c>
      <c r="F20" s="24">
        <f> IF(COUNTIFS(rutas_seguras!$C$3:$C$200, "=" &amp; $A20, rutas_seguras!$D$3:$D$200, "=" &amp; F$1) + COUNTIFS(rutas_seguras!$C$3:$C$200, "=" &amp; F$1, rutas_seguras!$D$3:$D$200, "=" &amp; $A20)&gt; 0, 1, 0)</f>
        <v>0</v>
      </c>
      <c r="G20" s="24">
        <f> IF(COUNTIFS(rutas_seguras!$C$3:$C$200, "=" &amp; $A20, rutas_seguras!$D$3:$D$200, "=" &amp; G$1) + COUNTIFS(rutas_seguras!$C$3:$C$200, "=" &amp; G$1, rutas_seguras!$D$3:$D$200, "=" &amp; $A20)&gt; 0, 1, 0)</f>
        <v>0</v>
      </c>
      <c r="H20" s="24">
        <f> IF(COUNTIFS(rutas_seguras!$C$3:$C$200, "=" &amp; $A20, rutas_seguras!$D$3:$D$200, "=" &amp; H$1) + COUNTIFS(rutas_seguras!$C$3:$C$200, "=" &amp; H$1, rutas_seguras!$D$3:$D$200, "=" &amp; $A20)&gt; 0, 1, 0)</f>
        <v>0</v>
      </c>
      <c r="I20" s="24">
        <f> IF(COUNTIFS(rutas_seguras!$C$3:$C$200, "=" &amp; $A20, rutas_seguras!$D$3:$D$200, "=" &amp; I$1) + COUNTIFS(rutas_seguras!$C$3:$C$200, "=" &amp; I$1, rutas_seguras!$D$3:$D$200, "=" &amp; $A20)&gt; 0, 1, 0)</f>
        <v>0</v>
      </c>
      <c r="J20" s="24">
        <f> IF(COUNTIFS(rutas_seguras!$C$3:$C$200, "=" &amp; $A20, rutas_seguras!$D$3:$D$200, "=" &amp; J$1) + COUNTIFS(rutas_seguras!$C$3:$C$200, "=" &amp; J$1, rutas_seguras!$D$3:$D$200, "=" &amp; $A20)&gt; 0, 1, 0)</f>
        <v>0</v>
      </c>
      <c r="K20" s="24">
        <f> IF(COUNTIFS(rutas_seguras!$C$3:$C$200, "=" &amp; $A20, rutas_seguras!$D$3:$D$200, "=" &amp; K$1) + COUNTIFS(rutas_seguras!$C$3:$C$200, "=" &amp; K$1, rutas_seguras!$D$3:$D$200, "=" &amp; $A20)&gt; 0, 1, 0)</f>
        <v>0</v>
      </c>
      <c r="L20" s="24">
        <f> IF(COUNTIFS(rutas_seguras!$C$3:$C$200, "=" &amp; $A20, rutas_seguras!$D$3:$D$200, "=" &amp; L$1) + COUNTIFS(rutas_seguras!$C$3:$C$200, "=" &amp; L$1, rutas_seguras!$D$3:$D$200, "=" &amp; $A20)&gt; 0, 1, 0)</f>
        <v>0</v>
      </c>
      <c r="M20" s="24">
        <f> IF(COUNTIFS(rutas_seguras!$C$3:$C$200, "=" &amp; $A20, rutas_seguras!$D$3:$D$200, "=" &amp; M$1) + COUNTIFS(rutas_seguras!$C$3:$C$200, "=" &amp; M$1, rutas_seguras!$D$3:$D$200, "=" &amp; $A20)&gt; 0, 1, 0)</f>
        <v>0</v>
      </c>
      <c r="N20" s="24">
        <f> IF(COUNTIFS(rutas_seguras!$C$3:$C$200, "=" &amp; $A20, rutas_seguras!$D$3:$D$200, "=" &amp; N$1) + COUNTIFS(rutas_seguras!$C$3:$C$200, "=" &amp; N$1, rutas_seguras!$D$3:$D$200, "=" &amp; $A20)&gt; 0, 1, 0)</f>
        <v>1</v>
      </c>
      <c r="O20" s="24">
        <f> IF(COUNTIFS(rutas_seguras!$C$3:$C$200, "=" &amp; $A20, rutas_seguras!$D$3:$D$200, "=" &amp; O$1) + COUNTIFS(rutas_seguras!$C$3:$C$200, "=" &amp; O$1, rutas_seguras!$D$3:$D$200, "=" &amp; $A20)&gt; 0, 1, 0)</f>
        <v>0</v>
      </c>
      <c r="P20" s="24">
        <f> IF(COUNTIFS(rutas_seguras!$C$3:$C$200, "=" &amp; $A20, rutas_seguras!$D$3:$D$200, "=" &amp; P$1) + COUNTIFS(rutas_seguras!$C$3:$C$200, "=" &amp; P$1, rutas_seguras!$D$3:$D$200, "=" &amp; $A20)&gt; 0, 1, 0)</f>
        <v>0</v>
      </c>
      <c r="Q20" s="24">
        <f> IF(COUNTIFS(rutas_seguras!$C$3:$C$200, "=" &amp; $A20, rutas_seguras!$D$3:$D$200, "=" &amp; Q$1) + COUNTIFS(rutas_seguras!$C$3:$C$200, "=" &amp; Q$1, rutas_seguras!$D$3:$D$200, "=" &amp; $A20)&gt; 0, 1, 0)</f>
        <v>0</v>
      </c>
      <c r="R20" s="24">
        <f> IF(COUNTIFS(rutas_seguras!$C$3:$C$200, "=" &amp; $A20, rutas_seguras!$D$3:$D$200, "=" &amp; R$1) + COUNTIFS(rutas_seguras!$C$3:$C$200, "=" &amp; R$1, rutas_seguras!$D$3:$D$200, "=" &amp; $A20)&gt; 0, 1, 0)</f>
        <v>0</v>
      </c>
      <c r="S20" s="24">
        <f> IF(COUNTIFS(rutas_seguras!$C$3:$C$200, "=" &amp; $A20, rutas_seguras!$D$3:$D$200, "=" &amp; S$1) + COUNTIFS(rutas_seguras!$C$3:$C$200, "=" &amp; S$1, rutas_seguras!$D$3:$D$200, "=" &amp; $A20)&gt; 0, 1, 0)</f>
        <v>0</v>
      </c>
      <c r="T20" s="24">
        <f> IF(COUNTIFS(rutas_seguras!$C$3:$C$200, "=" &amp; $A20, rutas_seguras!$D$3:$D$200, "=" &amp; T$1) + COUNTIFS(rutas_seguras!$C$3:$C$200, "=" &amp; T$1, rutas_seguras!$D$3:$D$200, "=" &amp; $A20)&gt; 0, 1, 0)</f>
        <v>0</v>
      </c>
      <c r="U20" s="24">
        <f> IF(COUNTIFS(rutas_seguras!$C$3:$C$200, "=" &amp; $A20, rutas_seguras!$D$3:$D$200, "=" &amp; U$1) + COUNTIFS(rutas_seguras!$C$3:$C$200, "=" &amp; U$1, rutas_seguras!$D$3:$D$200, "=" &amp; $A20)&gt; 0, 1, 0)</f>
        <v>0</v>
      </c>
      <c r="V20" s="24">
        <f> IF(COUNTIFS(rutas_seguras!$C$3:$C$200, "=" &amp; $A20, rutas_seguras!$D$3:$D$200, "=" &amp; V$1) + COUNTIFS(rutas_seguras!$C$3:$C$200, "=" &amp; V$1, rutas_seguras!$D$3:$D$200, "=" &amp; $A20)&gt; 0, 1, 0)</f>
        <v>0</v>
      </c>
      <c r="W20" s="24">
        <f> IF(COUNTIFS(rutas_seguras!$C$3:$C$200, "=" &amp; $A20, rutas_seguras!$D$3:$D$200, "=" &amp; W$1) + COUNTIFS(rutas_seguras!$C$3:$C$200, "=" &amp; W$1, rutas_seguras!$D$3:$D$200, "=" &amp; $A20)&gt; 0, 1, 0)</f>
        <v>0</v>
      </c>
      <c r="X20" s="24">
        <f> IF(COUNTIFS(rutas_seguras!$C$3:$C$200, "=" &amp; $A20, rutas_seguras!$D$3:$D$200, "=" &amp; X$1) + COUNTIFS(rutas_seguras!$C$3:$C$200, "=" &amp; X$1, rutas_seguras!$D$3:$D$200, "=" &amp; $A20)&gt; 0, 1, 0)</f>
        <v>0</v>
      </c>
      <c r="Y20" s="24">
        <f> IF(COUNTIFS(rutas_seguras!$C$3:$C$200, "=" &amp; $A20, rutas_seguras!$D$3:$D$200, "=" &amp; Y$1) + COUNTIFS(rutas_seguras!$C$3:$C$200, "=" &amp; Y$1, rutas_seguras!$D$3:$D$200, "=" &amp; $A20)&gt; 0, 1, 0)</f>
        <v>0</v>
      </c>
      <c r="Z20" s="24">
        <f> IF(COUNTIFS(rutas_seguras!$C$3:$C$200, "=" &amp; $A20, rutas_seguras!$D$3:$D$200, "=" &amp; Z$1) + COUNTIFS(rutas_seguras!$C$3:$C$200, "=" &amp; Z$1, rutas_seguras!$D$3:$D$200, "=" &amp; $A20)&gt; 0, 1, 0)</f>
        <v>0</v>
      </c>
      <c r="AA20" s="24">
        <f> IF(COUNTIFS(rutas_seguras!$C$3:$C$200, "=" &amp; $A20, rutas_seguras!$D$3:$D$200, "=" &amp; AA$1) + COUNTIFS(rutas_seguras!$C$3:$C$200, "=" &amp; AA$1, rutas_seguras!$D$3:$D$200, "=" &amp; $A20)&gt; 0, 1, 0)</f>
        <v>0</v>
      </c>
      <c r="AB20" s="24">
        <f> IF(COUNTIFS(rutas_seguras!$C$3:$C$200, "=" &amp; $A20, rutas_seguras!$D$3:$D$200, "=" &amp; AB$1) + COUNTIFS(rutas_seguras!$C$3:$C$200, "=" &amp; AB$1, rutas_seguras!$D$3:$D$200, "=" &amp; $A20)&gt; 0, 1, 0)</f>
        <v>0</v>
      </c>
      <c r="AC20" s="24">
        <f> IF(COUNTIFS(rutas_seguras!$C$3:$C$200, "=" &amp; $A20, rutas_seguras!$D$3:$D$200, "=" &amp; AC$1) + COUNTIFS(rutas_seguras!$C$3:$C$200, "=" &amp; AC$1, rutas_seguras!$D$3:$D$200, "=" &amp; $A20)&gt; 0, 1, 0)</f>
        <v>0</v>
      </c>
      <c r="AD20" s="24">
        <f> IF(COUNTIFS(rutas_seguras!$C$3:$C$200, "=" &amp; $A20, rutas_seguras!$D$3:$D$200, "=" &amp; AD$1) + COUNTIFS(rutas_seguras!$C$3:$C$200, "=" &amp; AD$1, rutas_seguras!$D$3:$D$200, "=" &amp; $A20)&gt; 0, 1, 0)</f>
        <v>0</v>
      </c>
      <c r="AE20" s="24">
        <f> IF(COUNTIFS(rutas_seguras!$C$3:$C$200, "=" &amp; $A20, rutas_seguras!$D$3:$D$200, "=" &amp; AE$1) + COUNTIFS(rutas_seguras!$C$3:$C$200, "=" &amp; AE$1, rutas_seguras!$D$3:$D$200, "=" &amp; $A20)&gt; 0, 1, 0)</f>
        <v>0</v>
      </c>
      <c r="AF20" s="24">
        <f> IF(COUNTIFS(rutas_seguras!$C$3:$C$200, "=" &amp; $A20, rutas_seguras!$D$3:$D$200, "=" &amp; AF$1) + COUNTIFS(rutas_seguras!$C$3:$C$200, "=" &amp; AF$1, rutas_seguras!$D$3:$D$200, "=" &amp; $A20)&gt; 0, 1, 0)</f>
        <v>0</v>
      </c>
      <c r="AG20" s="24">
        <f> IF(COUNTIFS(rutas_seguras!$C$3:$C$200, "=" &amp; $A20, rutas_seguras!$D$3:$D$200, "=" &amp; AG$1) + COUNTIFS(rutas_seguras!$C$3:$C$200, "=" &amp; AG$1, rutas_seguras!$D$3:$D$200, "=" &amp; $A20)&gt; 0, 1, 0)</f>
        <v>0</v>
      </c>
      <c r="AH20" s="24">
        <f> IF(COUNTIFS(rutas_seguras!$C$3:$C$200, "=" &amp; $A20, rutas_seguras!$D$3:$D$200, "=" &amp; AH$1) + COUNTIFS(rutas_seguras!$C$3:$C$200, "=" &amp; AH$1, rutas_seguras!$D$3:$D$200, "=" &amp; $A20)&gt; 0, 1, 0)</f>
        <v>0</v>
      </c>
      <c r="AI20" s="24">
        <f> IF(COUNTIFS(rutas_seguras!$C$3:$C$200, "=" &amp; $A20, rutas_seguras!$D$3:$D$200, "=" &amp; AI$1) + COUNTIFS(rutas_seguras!$C$3:$C$200, "=" &amp; AI$1, rutas_seguras!$D$3:$D$200, "=" &amp; $A20)&gt; 0, 1, 0)</f>
        <v>0</v>
      </c>
      <c r="AJ20" s="24">
        <f> IF(COUNTIFS(rutas_seguras!$C$3:$C$200, "=" &amp; $A20, rutas_seguras!$D$3:$D$200, "=" &amp; AJ$1) + COUNTIFS(rutas_seguras!$C$3:$C$200, "=" &amp; AJ$1, rutas_seguras!$D$3:$D$200, "=" &amp; $A20)&gt; 0, 1, 0)</f>
        <v>0</v>
      </c>
      <c r="AK20" s="24">
        <f> IF(COUNTIFS(rutas_seguras!$C$3:$C$200, "=" &amp; $A20, rutas_seguras!$D$3:$D$200, "=" &amp; AK$1) + COUNTIFS(rutas_seguras!$C$3:$C$200, "=" &amp; AK$1, rutas_seguras!$D$3:$D$200, "=" &amp; $A20)&gt; 0, 1, 0)</f>
        <v>0</v>
      </c>
      <c r="AL20" s="24">
        <f> IF(COUNTIFS(rutas_seguras!$C$3:$C$200, "=" &amp; $A20, rutas_seguras!$D$3:$D$200, "=" &amp; AL$1) + COUNTIFS(rutas_seguras!$C$3:$C$200, "=" &amp; AL$1, rutas_seguras!$D$3:$D$200, "=" &amp; $A20)&gt; 0, 1, 0)</f>
        <v>0</v>
      </c>
      <c r="AM20" s="24">
        <f> IF(COUNTIFS(rutas_seguras!$C$3:$C$200, "=" &amp; $A20, rutas_seguras!$D$3:$D$200, "=" &amp; AM$1) + COUNTIFS(rutas_seguras!$C$3:$C$200, "=" &amp; AM$1, rutas_seguras!$D$3:$D$200, "=" &amp; $A20)&gt; 0, 1, 0)</f>
        <v>0</v>
      </c>
      <c r="AN20" s="24">
        <f> IF(COUNTIFS(rutas_seguras!$C$3:$C$200, "=" &amp; $A20, rutas_seguras!$D$3:$D$200, "=" &amp; AN$1) + COUNTIFS(rutas_seguras!$C$3:$C$200, "=" &amp; AN$1, rutas_seguras!$D$3:$D$200, "=" &amp; $A20)&gt; 0, 1, 0)</f>
        <v>0</v>
      </c>
      <c r="AO20" s="24">
        <f> IF(COUNTIFS(rutas_seguras!$C$3:$C$200, "=" &amp; $A20, rutas_seguras!$D$3:$D$200, "=" &amp; AO$1) + COUNTIFS(rutas_seguras!$C$3:$C$200, "=" &amp; AO$1, rutas_seguras!$D$3:$D$200, "=" &amp; $A20)&gt; 0, 1, 0)</f>
        <v>0</v>
      </c>
      <c r="AP20" s="24">
        <f> IF(COUNTIFS(rutas_seguras!$C$3:$C$200, "=" &amp; $A20, rutas_seguras!$D$3:$D$200, "=" &amp; AP$1) + COUNTIFS(rutas_seguras!$C$3:$C$200, "=" &amp; AP$1, rutas_seguras!$D$3:$D$200, "=" &amp; $A20)&gt; 0, 1, 0)</f>
        <v>0</v>
      </c>
      <c r="AQ20" s="24">
        <f> IF(COUNTIFS(rutas_seguras!$C$3:$C$200, "=" &amp; $A20, rutas_seguras!$D$3:$D$200, "=" &amp; AQ$1) + COUNTIFS(rutas_seguras!$C$3:$C$200, "=" &amp; AQ$1, rutas_seguras!$D$3:$D$200, "=" &amp; $A20)&gt; 0, 1, 0)</f>
        <v>0</v>
      </c>
      <c r="AR20" s="24">
        <f> IF(COUNTIFS(rutas_seguras!$C$3:$C$200, "=" &amp; $A20, rutas_seguras!$D$3:$D$200, "=" &amp; AR$1) + COUNTIFS(rutas_seguras!$C$3:$C$200, "=" &amp; AR$1, rutas_seguras!$D$3:$D$200, "=" &amp; $A20)&gt; 0, 1, 0)</f>
        <v>0</v>
      </c>
      <c r="AS20" s="24">
        <f> IF(COUNTIFS(rutas_seguras!$C$3:$C$200, "=" &amp; $A20, rutas_seguras!$D$3:$D$200, "=" &amp; AS$1) + COUNTIFS(rutas_seguras!$C$3:$C$200, "=" &amp; AS$1, rutas_seguras!$D$3:$D$200, "=" &amp; $A20)&gt; 0, 1, 0)</f>
        <v>0</v>
      </c>
      <c r="AT20" s="24">
        <f> IF(COUNTIFS(rutas_seguras!$C$3:$C$200, "=" &amp; $A20, rutas_seguras!$D$3:$D$200, "=" &amp; AT$1) + COUNTIFS(rutas_seguras!$C$3:$C$200, "=" &amp; AT$1, rutas_seguras!$D$3:$D$200, "=" &amp; $A20)&gt; 0, 1, 0)</f>
        <v>0</v>
      </c>
      <c r="AU20" s="24">
        <f> IF(COUNTIFS(rutas_seguras!$C$3:$C$200, "=" &amp; $A20, rutas_seguras!$D$3:$D$200, "=" &amp; AU$1) + COUNTIFS(rutas_seguras!$C$3:$C$200, "=" &amp; AU$1, rutas_seguras!$D$3:$D$200, "=" &amp; $A20)&gt; 0, 1, 0)</f>
        <v>0</v>
      </c>
      <c r="AV20" s="24">
        <f> IF(COUNTIFS(rutas_seguras!$C$3:$C$200, "=" &amp; $A20, rutas_seguras!$D$3:$D$200, "=" &amp; AV$1) + COUNTIFS(rutas_seguras!$C$3:$C$200, "=" &amp; AV$1, rutas_seguras!$D$3:$D$200, "=" &amp; $A20)&gt; 0, 1, 0)</f>
        <v>0</v>
      </c>
      <c r="AW20" s="24">
        <f> IF(COUNTIFS(rutas_seguras!$C$3:$C$200, "=" &amp; $A20, rutas_seguras!$D$3:$D$200, "=" &amp; AW$1) + COUNTIFS(rutas_seguras!$C$3:$C$200, "=" &amp; AW$1, rutas_seguras!$D$3:$D$200, "=" &amp; $A20)&gt; 0, 1, 0)</f>
        <v>0</v>
      </c>
      <c r="AX20" s="24">
        <f> IF(COUNTIFS(rutas_seguras!$C$3:$C$200, "=" &amp; $A20, rutas_seguras!$D$3:$D$200, "=" &amp; AX$1) + COUNTIFS(rutas_seguras!$C$3:$C$200, "=" &amp; AX$1, rutas_seguras!$D$3:$D$200, "=" &amp; $A20)&gt; 0, 1, 0)</f>
        <v>0</v>
      </c>
      <c r="AY20" s="24">
        <f> IF(COUNTIFS(rutas_seguras!$C$3:$C$200, "=" &amp; $A20, rutas_seguras!$D$3:$D$200, "=" &amp; AY$1) + COUNTIFS(rutas_seguras!$C$3:$C$200, "=" &amp; AY$1, rutas_seguras!$D$3:$D$200, "=" &amp; $A20)&gt; 0, 1, 0)</f>
        <v>0</v>
      </c>
      <c r="AZ20" s="24">
        <f> IF(COUNTIFS(rutas_seguras!$C$3:$C$200, "=" &amp; $A20, rutas_seguras!$D$3:$D$200, "=" &amp; AZ$1) + COUNTIFS(rutas_seguras!$C$3:$C$200, "=" &amp; AZ$1, rutas_seguras!$D$3:$D$200, "=" &amp; $A20)&gt; 0, 1, 0)</f>
        <v>0</v>
      </c>
      <c r="BA20" s="24">
        <f> IF(COUNTIFS(rutas_seguras!$C$3:$C$200, "=" &amp; $A20, rutas_seguras!$D$3:$D$200, "=" &amp; BA$1) + COUNTIFS(rutas_seguras!$C$3:$C$200, "=" &amp; BA$1, rutas_seguras!$D$3:$D$200, "=" &amp; $A20)&gt; 0, 1, 0)</f>
        <v>0</v>
      </c>
      <c r="BB20" s="24">
        <f> IF(COUNTIFS(rutas_seguras!$C$3:$C$200, "=" &amp; $A20, rutas_seguras!$D$3:$D$200, "=" &amp; BB$1) + COUNTIFS(rutas_seguras!$C$3:$C$200, "=" &amp; BB$1, rutas_seguras!$D$3:$D$200, "=" &amp; $A20)&gt; 0, 1, 0)</f>
        <v>0</v>
      </c>
      <c r="BC20" s="24">
        <f> IF(COUNTIFS(rutas_seguras!$C$3:$C$200, "=" &amp; $A20, rutas_seguras!$D$3:$D$200, "=" &amp; BC$1) + COUNTIFS(rutas_seguras!$C$3:$C$200, "=" &amp; BC$1, rutas_seguras!$D$3:$D$200, "=" &amp; $A20)&gt; 0, 1, 0)</f>
        <v>0</v>
      </c>
      <c r="BD20" s="24">
        <f> IF(COUNTIFS(rutas_seguras!$C$3:$C$200, "=" &amp; $A20, rutas_seguras!$D$3:$D$200, "=" &amp; BD$1) + COUNTIFS(rutas_seguras!$C$3:$C$200, "=" &amp; BD$1, rutas_seguras!$D$3:$D$200, "=" &amp; $A20)&gt; 0, 1, 0)</f>
        <v>0</v>
      </c>
      <c r="BE20" s="24">
        <f> IF(COUNTIFS(rutas_seguras!$C$3:$C$200, "=" &amp; $A20, rutas_seguras!$D$3:$D$200, "=" &amp; BE$1) + COUNTIFS(rutas_seguras!$C$3:$C$200, "=" &amp; BE$1, rutas_seguras!$D$3:$D$200, "=" &amp; $A20)&gt; 0, 1, 0)</f>
        <v>0</v>
      </c>
      <c r="BF20" s="24">
        <f> IF(COUNTIFS(rutas_seguras!$C$3:$C$200, "=" &amp; $A20, rutas_seguras!$D$3:$D$200, "=" &amp; BF$1) + COUNTIFS(rutas_seguras!$C$3:$C$200, "=" &amp; BF$1, rutas_seguras!$D$3:$D$200, "=" &amp; $A20)&gt; 0, 1, 0)</f>
        <v>0</v>
      </c>
      <c r="BG20" s="24">
        <f> IF(COUNTIFS(rutas_seguras!$C$3:$C$200, "=" &amp; $A20, rutas_seguras!$D$3:$D$200, "=" &amp; BG$1) + COUNTIFS(rutas_seguras!$C$3:$C$200, "=" &amp; BG$1, rutas_seguras!$D$3:$D$200, "=" &amp; $A20)&gt; 0, 1, 0)</f>
        <v>0</v>
      </c>
      <c r="BH20" s="24">
        <f> IF(COUNTIFS(rutas_seguras!$C$3:$C$200, "=" &amp; $A20, rutas_seguras!$D$3:$D$200, "=" &amp; BH$1) + COUNTIFS(rutas_seguras!$C$3:$C$200, "=" &amp; BH$1, rutas_seguras!$D$3:$D$200, "=" &amp; $A20)&gt; 0, 1, 0)</f>
        <v>0</v>
      </c>
      <c r="BI20" s="24">
        <f> IF(COUNTIFS(rutas_seguras!$C$3:$C$200, "=" &amp; $A20, rutas_seguras!$D$3:$D$200, "=" &amp; BI$1) + COUNTIFS(rutas_seguras!$C$3:$C$200, "=" &amp; BI$1, rutas_seguras!$D$3:$D$200, "=" &amp; $A20)&gt; 0, 1, 0)</f>
        <v>0</v>
      </c>
      <c r="BJ20" s="24">
        <f> IF(COUNTIFS(rutas_seguras!$C$3:$C$200, "=" &amp; $A20, rutas_seguras!$D$3:$D$200, "=" &amp; BJ$1) + COUNTIFS(rutas_seguras!$C$3:$C$200, "=" &amp; BJ$1, rutas_seguras!$D$3:$D$200, "=" &amp; $A20)&gt; 0, 1, 0)</f>
        <v>0</v>
      </c>
      <c r="BK20" s="24">
        <f> IF(COUNTIFS(rutas_seguras!$C$3:$C$200, "=" &amp; $A20, rutas_seguras!$D$3:$D$200, "=" &amp; BK$1) + COUNTIFS(rutas_seguras!$C$3:$C$200, "=" &amp; BK$1, rutas_seguras!$D$3:$D$200, "=" &amp; $A20)&gt; 0, 1, 0)</f>
        <v>0</v>
      </c>
      <c r="BL20" s="24">
        <f> IF(COUNTIFS(rutas_seguras!$C$3:$C$200, "=" &amp; $A20, rutas_seguras!$D$3:$D$200, "=" &amp; BL$1) + COUNTIFS(rutas_seguras!$C$3:$C$200, "=" &amp; BL$1, rutas_seguras!$D$3:$D$200, "=" &amp; $A20)&gt; 0, 1, 0)</f>
        <v>0</v>
      </c>
    </row>
    <row r="21">
      <c r="A21" s="19" t="s">
        <v>24</v>
      </c>
      <c r="B21" s="24">
        <f> IF(COUNTIFS(rutas_seguras!$C$3:$C$200, "=" &amp; $A21, rutas_seguras!$D$3:$D$200, "=" &amp; B$1) + COUNTIFS(rutas_seguras!$C$3:$C$200, "=" &amp; B$1, rutas_seguras!$D$3:$D$200, "=" &amp; $A21)&gt; 0, 1, 0)</f>
        <v>0</v>
      </c>
      <c r="C21" s="24">
        <f> IF(COUNTIFS(rutas_seguras!$C$3:$C$200, "=" &amp; $A21, rutas_seguras!$D$3:$D$200, "=" &amp; C$1) + COUNTIFS(rutas_seguras!$C$3:$C$200, "=" &amp; C$1, rutas_seguras!$D$3:$D$200, "=" &amp; $A21)&gt; 0, 1, 0)</f>
        <v>0</v>
      </c>
      <c r="D21" s="24">
        <f> IF(COUNTIFS(rutas_seguras!$C$3:$C$200, "=" &amp; $A21, rutas_seguras!$D$3:$D$200, "=" &amp; D$1) + COUNTIFS(rutas_seguras!$C$3:$C$200, "=" &amp; D$1, rutas_seguras!$D$3:$D$200, "=" &amp; $A21)&gt; 0, 1, 0)</f>
        <v>0</v>
      </c>
      <c r="E21" s="24">
        <f> IF(COUNTIFS(rutas_seguras!$C$3:$C$200, "=" &amp; $A21, rutas_seguras!$D$3:$D$200, "=" &amp; E$1) + COUNTIFS(rutas_seguras!$C$3:$C$200, "=" &amp; E$1, rutas_seguras!$D$3:$D$200, "=" &amp; $A21)&gt; 0, 1, 0)</f>
        <v>0</v>
      </c>
      <c r="F21" s="24">
        <f> IF(COUNTIFS(rutas_seguras!$C$3:$C$200, "=" &amp; $A21, rutas_seguras!$D$3:$D$200, "=" &amp; F$1) + COUNTIFS(rutas_seguras!$C$3:$C$200, "=" &amp; F$1, rutas_seguras!$D$3:$D$200, "=" &amp; $A21)&gt; 0, 1, 0)</f>
        <v>0</v>
      </c>
      <c r="G21" s="24">
        <f> IF(COUNTIFS(rutas_seguras!$C$3:$C$200, "=" &amp; $A21, rutas_seguras!$D$3:$D$200, "=" &amp; G$1) + COUNTIFS(rutas_seguras!$C$3:$C$200, "=" &amp; G$1, rutas_seguras!$D$3:$D$200, "=" &amp; $A21)&gt; 0, 1, 0)</f>
        <v>0</v>
      </c>
      <c r="H21" s="24">
        <f> IF(COUNTIFS(rutas_seguras!$C$3:$C$200, "=" &amp; $A21, rutas_seguras!$D$3:$D$200, "=" &amp; H$1) + COUNTIFS(rutas_seguras!$C$3:$C$200, "=" &amp; H$1, rutas_seguras!$D$3:$D$200, "=" &amp; $A21)&gt; 0, 1, 0)</f>
        <v>0</v>
      </c>
      <c r="I21" s="24">
        <f> IF(COUNTIFS(rutas_seguras!$C$3:$C$200, "=" &amp; $A21, rutas_seguras!$D$3:$D$200, "=" &amp; I$1) + COUNTIFS(rutas_seguras!$C$3:$C$200, "=" &amp; I$1, rutas_seguras!$D$3:$D$200, "=" &amp; $A21)&gt; 0, 1, 0)</f>
        <v>0</v>
      </c>
      <c r="J21" s="24">
        <f> IF(COUNTIFS(rutas_seguras!$C$3:$C$200, "=" &amp; $A21, rutas_seguras!$D$3:$D$200, "=" &amp; J$1) + COUNTIFS(rutas_seguras!$C$3:$C$200, "=" &amp; J$1, rutas_seguras!$D$3:$D$200, "=" &amp; $A21)&gt; 0, 1, 0)</f>
        <v>0</v>
      </c>
      <c r="K21" s="24">
        <f> IF(COUNTIFS(rutas_seguras!$C$3:$C$200, "=" &amp; $A21, rutas_seguras!$D$3:$D$200, "=" &amp; K$1) + COUNTIFS(rutas_seguras!$C$3:$C$200, "=" &amp; K$1, rutas_seguras!$D$3:$D$200, "=" &amp; $A21)&gt; 0, 1, 0)</f>
        <v>0</v>
      </c>
      <c r="L21" s="24">
        <f> IF(COUNTIFS(rutas_seguras!$C$3:$C$200, "=" &amp; $A21, rutas_seguras!$D$3:$D$200, "=" &amp; L$1) + COUNTIFS(rutas_seguras!$C$3:$C$200, "=" &amp; L$1, rutas_seguras!$D$3:$D$200, "=" &amp; $A21)&gt; 0, 1, 0)</f>
        <v>0</v>
      </c>
      <c r="M21" s="24">
        <f> IF(COUNTIFS(rutas_seguras!$C$3:$C$200, "=" &amp; $A21, rutas_seguras!$D$3:$D$200, "=" &amp; M$1) + COUNTIFS(rutas_seguras!$C$3:$C$200, "=" &amp; M$1, rutas_seguras!$D$3:$D$200, "=" &amp; $A21)&gt; 0, 1, 0)</f>
        <v>0</v>
      </c>
      <c r="N21" s="24">
        <f> IF(COUNTIFS(rutas_seguras!$C$3:$C$200, "=" &amp; $A21, rutas_seguras!$D$3:$D$200, "=" &amp; N$1) + COUNTIFS(rutas_seguras!$C$3:$C$200, "=" &amp; N$1, rutas_seguras!$D$3:$D$200, "=" &amp; $A21)&gt; 0, 1, 0)</f>
        <v>0</v>
      </c>
      <c r="O21" s="24">
        <f> IF(COUNTIFS(rutas_seguras!$C$3:$C$200, "=" &amp; $A21, rutas_seguras!$D$3:$D$200, "=" &amp; O$1) + COUNTIFS(rutas_seguras!$C$3:$C$200, "=" &amp; O$1, rutas_seguras!$D$3:$D$200, "=" &amp; $A21)&gt; 0, 1, 0)</f>
        <v>0</v>
      </c>
      <c r="P21" s="24">
        <f> IF(COUNTIFS(rutas_seguras!$C$3:$C$200, "=" &amp; $A21, rutas_seguras!$D$3:$D$200, "=" &amp; P$1) + COUNTIFS(rutas_seguras!$C$3:$C$200, "=" &amp; P$1, rutas_seguras!$D$3:$D$200, "=" &amp; $A21)&gt; 0, 1, 0)</f>
        <v>0</v>
      </c>
      <c r="Q21" s="24">
        <f> IF(COUNTIFS(rutas_seguras!$C$3:$C$200, "=" &amp; $A21, rutas_seguras!$D$3:$D$200, "=" &amp; Q$1) + COUNTIFS(rutas_seguras!$C$3:$C$200, "=" &amp; Q$1, rutas_seguras!$D$3:$D$200, "=" &amp; $A21)&gt; 0, 1, 0)</f>
        <v>0</v>
      </c>
      <c r="R21" s="24">
        <f> IF(COUNTIFS(rutas_seguras!$C$3:$C$200, "=" &amp; $A21, rutas_seguras!$D$3:$D$200, "=" &amp; R$1) + COUNTIFS(rutas_seguras!$C$3:$C$200, "=" &amp; R$1, rutas_seguras!$D$3:$D$200, "=" &amp; $A21)&gt; 0, 1, 0)</f>
        <v>0</v>
      </c>
      <c r="S21" s="24">
        <f> IF(COUNTIFS(rutas_seguras!$C$3:$C$200, "=" &amp; $A21, rutas_seguras!$D$3:$D$200, "=" &amp; S$1) + COUNTIFS(rutas_seguras!$C$3:$C$200, "=" &amp; S$1, rutas_seguras!$D$3:$D$200, "=" &amp; $A21)&gt; 0, 1, 0)</f>
        <v>0</v>
      </c>
      <c r="T21" s="24">
        <f> IF(COUNTIFS(rutas_seguras!$C$3:$C$200, "=" &amp; $A21, rutas_seguras!$D$3:$D$200, "=" &amp; T$1) + COUNTIFS(rutas_seguras!$C$3:$C$200, "=" &amp; T$1, rutas_seguras!$D$3:$D$200, "=" &amp; $A21)&gt; 0, 1, 0)</f>
        <v>0</v>
      </c>
      <c r="U21" s="24">
        <f> IF(COUNTIFS(rutas_seguras!$C$3:$C$200, "=" &amp; $A21, rutas_seguras!$D$3:$D$200, "=" &amp; U$1) + COUNTIFS(rutas_seguras!$C$3:$C$200, "=" &amp; U$1, rutas_seguras!$D$3:$D$200, "=" &amp; $A21)&gt; 0, 1, 0)</f>
        <v>0</v>
      </c>
      <c r="V21" s="24">
        <f> IF(COUNTIFS(rutas_seguras!$C$3:$C$200, "=" &amp; $A21, rutas_seguras!$D$3:$D$200, "=" &amp; V$1) + COUNTIFS(rutas_seguras!$C$3:$C$200, "=" &amp; V$1, rutas_seguras!$D$3:$D$200, "=" &amp; $A21)&gt; 0, 1, 0)</f>
        <v>0</v>
      </c>
      <c r="W21" s="24">
        <f> IF(COUNTIFS(rutas_seguras!$C$3:$C$200, "=" &amp; $A21, rutas_seguras!$D$3:$D$200, "=" &amp; W$1) + COUNTIFS(rutas_seguras!$C$3:$C$200, "=" &amp; W$1, rutas_seguras!$D$3:$D$200, "=" &amp; $A21)&gt; 0, 1, 0)</f>
        <v>0</v>
      </c>
      <c r="X21" s="24">
        <f> IF(COUNTIFS(rutas_seguras!$C$3:$C$200, "=" &amp; $A21, rutas_seguras!$D$3:$D$200, "=" &amp; X$1) + COUNTIFS(rutas_seguras!$C$3:$C$200, "=" &amp; X$1, rutas_seguras!$D$3:$D$200, "=" &amp; $A21)&gt; 0, 1, 0)</f>
        <v>0</v>
      </c>
      <c r="Y21" s="24">
        <f> IF(COUNTIFS(rutas_seguras!$C$3:$C$200, "=" &amp; $A21, rutas_seguras!$D$3:$D$200, "=" &amp; Y$1) + COUNTIFS(rutas_seguras!$C$3:$C$200, "=" &amp; Y$1, rutas_seguras!$D$3:$D$200, "=" &amp; $A21)&gt; 0, 1, 0)</f>
        <v>0</v>
      </c>
      <c r="Z21" s="24">
        <f> IF(COUNTIFS(rutas_seguras!$C$3:$C$200, "=" &amp; $A21, rutas_seguras!$D$3:$D$200, "=" &amp; Z$1) + COUNTIFS(rutas_seguras!$C$3:$C$200, "=" &amp; Z$1, rutas_seguras!$D$3:$D$200, "=" &amp; $A21)&gt; 0, 1, 0)</f>
        <v>0</v>
      </c>
      <c r="AA21" s="24">
        <f> IF(COUNTIFS(rutas_seguras!$C$3:$C$200, "=" &amp; $A21, rutas_seguras!$D$3:$D$200, "=" &amp; AA$1) + COUNTIFS(rutas_seguras!$C$3:$C$200, "=" &amp; AA$1, rutas_seguras!$D$3:$D$200, "=" &amp; $A21)&gt; 0, 1, 0)</f>
        <v>0</v>
      </c>
      <c r="AB21" s="24">
        <f> IF(COUNTIFS(rutas_seguras!$C$3:$C$200, "=" &amp; $A21, rutas_seguras!$D$3:$D$200, "=" &amp; AB$1) + COUNTIFS(rutas_seguras!$C$3:$C$200, "=" &amp; AB$1, rutas_seguras!$D$3:$D$200, "=" &amp; $A21)&gt; 0, 1, 0)</f>
        <v>0</v>
      </c>
      <c r="AC21" s="24">
        <f> IF(COUNTIFS(rutas_seguras!$C$3:$C$200, "=" &amp; $A21, rutas_seguras!$D$3:$D$200, "=" &amp; AC$1) + COUNTIFS(rutas_seguras!$C$3:$C$200, "=" &amp; AC$1, rutas_seguras!$D$3:$D$200, "=" &amp; $A21)&gt; 0, 1, 0)</f>
        <v>0</v>
      </c>
      <c r="AD21" s="24">
        <f> IF(COUNTIFS(rutas_seguras!$C$3:$C$200, "=" &amp; $A21, rutas_seguras!$D$3:$D$200, "=" &amp; AD$1) + COUNTIFS(rutas_seguras!$C$3:$C$200, "=" &amp; AD$1, rutas_seguras!$D$3:$D$200, "=" &amp; $A21)&gt; 0, 1, 0)</f>
        <v>0</v>
      </c>
      <c r="AE21" s="24">
        <f> IF(COUNTIFS(rutas_seguras!$C$3:$C$200, "=" &amp; $A21, rutas_seguras!$D$3:$D$200, "=" &amp; AE$1) + COUNTIFS(rutas_seguras!$C$3:$C$200, "=" &amp; AE$1, rutas_seguras!$D$3:$D$200, "=" &amp; $A21)&gt; 0, 1, 0)</f>
        <v>0</v>
      </c>
      <c r="AF21" s="24">
        <f> IF(COUNTIFS(rutas_seguras!$C$3:$C$200, "=" &amp; $A21, rutas_seguras!$D$3:$D$200, "=" &amp; AF$1) + COUNTIFS(rutas_seguras!$C$3:$C$200, "=" &amp; AF$1, rutas_seguras!$D$3:$D$200, "=" &amp; $A21)&gt; 0, 1, 0)</f>
        <v>0</v>
      </c>
      <c r="AG21" s="24">
        <f> IF(COUNTIFS(rutas_seguras!$C$3:$C$200, "=" &amp; $A21, rutas_seguras!$D$3:$D$200, "=" &amp; AG$1) + COUNTIFS(rutas_seguras!$C$3:$C$200, "=" &amp; AG$1, rutas_seguras!$D$3:$D$200, "=" &amp; $A21)&gt; 0, 1, 0)</f>
        <v>0</v>
      </c>
      <c r="AH21" s="24">
        <f> IF(COUNTIFS(rutas_seguras!$C$3:$C$200, "=" &amp; $A21, rutas_seguras!$D$3:$D$200, "=" &amp; AH$1) + COUNTIFS(rutas_seguras!$C$3:$C$200, "=" &amp; AH$1, rutas_seguras!$D$3:$D$200, "=" &amp; $A21)&gt; 0, 1, 0)</f>
        <v>0</v>
      </c>
      <c r="AI21" s="24">
        <f> IF(COUNTIFS(rutas_seguras!$C$3:$C$200, "=" &amp; $A21, rutas_seguras!$D$3:$D$200, "=" &amp; AI$1) + COUNTIFS(rutas_seguras!$C$3:$C$200, "=" &amp; AI$1, rutas_seguras!$D$3:$D$200, "=" &amp; $A21)&gt; 0, 1, 0)</f>
        <v>0</v>
      </c>
      <c r="AJ21" s="24">
        <f> IF(COUNTIFS(rutas_seguras!$C$3:$C$200, "=" &amp; $A21, rutas_seguras!$D$3:$D$200, "=" &amp; AJ$1) + COUNTIFS(rutas_seguras!$C$3:$C$200, "=" &amp; AJ$1, rutas_seguras!$D$3:$D$200, "=" &amp; $A21)&gt; 0, 1, 0)</f>
        <v>0</v>
      </c>
      <c r="AK21" s="24">
        <f> IF(COUNTIFS(rutas_seguras!$C$3:$C$200, "=" &amp; $A21, rutas_seguras!$D$3:$D$200, "=" &amp; AK$1) + COUNTIFS(rutas_seguras!$C$3:$C$200, "=" &amp; AK$1, rutas_seguras!$D$3:$D$200, "=" &amp; $A21)&gt; 0, 1, 0)</f>
        <v>0</v>
      </c>
      <c r="AL21" s="24">
        <f> IF(COUNTIFS(rutas_seguras!$C$3:$C$200, "=" &amp; $A21, rutas_seguras!$D$3:$D$200, "=" &amp; AL$1) + COUNTIFS(rutas_seguras!$C$3:$C$200, "=" &amp; AL$1, rutas_seguras!$D$3:$D$200, "=" &amp; $A21)&gt; 0, 1, 0)</f>
        <v>0</v>
      </c>
      <c r="AM21" s="24">
        <f> IF(COUNTIFS(rutas_seguras!$C$3:$C$200, "=" &amp; $A21, rutas_seguras!$D$3:$D$200, "=" &amp; AM$1) + COUNTIFS(rutas_seguras!$C$3:$C$200, "=" &amp; AM$1, rutas_seguras!$D$3:$D$200, "=" &amp; $A21)&gt; 0, 1, 0)</f>
        <v>0</v>
      </c>
      <c r="AN21" s="24">
        <f> IF(COUNTIFS(rutas_seguras!$C$3:$C$200, "=" &amp; $A21, rutas_seguras!$D$3:$D$200, "=" &amp; AN$1) + COUNTIFS(rutas_seguras!$C$3:$C$200, "=" &amp; AN$1, rutas_seguras!$D$3:$D$200, "=" &amp; $A21)&gt; 0, 1, 0)</f>
        <v>0</v>
      </c>
      <c r="AO21" s="24">
        <f> IF(COUNTIFS(rutas_seguras!$C$3:$C$200, "=" &amp; $A21, rutas_seguras!$D$3:$D$200, "=" &amp; AO$1) + COUNTIFS(rutas_seguras!$C$3:$C$200, "=" &amp; AO$1, rutas_seguras!$D$3:$D$200, "=" &amp; $A21)&gt; 0, 1, 0)</f>
        <v>0</v>
      </c>
      <c r="AP21" s="24">
        <f> IF(COUNTIFS(rutas_seguras!$C$3:$C$200, "=" &amp; $A21, rutas_seguras!$D$3:$D$200, "=" &amp; AP$1) + COUNTIFS(rutas_seguras!$C$3:$C$200, "=" &amp; AP$1, rutas_seguras!$D$3:$D$200, "=" &amp; $A21)&gt; 0, 1, 0)</f>
        <v>0</v>
      </c>
      <c r="AQ21" s="24">
        <f> IF(COUNTIFS(rutas_seguras!$C$3:$C$200, "=" &amp; $A21, rutas_seguras!$D$3:$D$200, "=" &amp; AQ$1) + COUNTIFS(rutas_seguras!$C$3:$C$200, "=" &amp; AQ$1, rutas_seguras!$D$3:$D$200, "=" &amp; $A21)&gt; 0, 1, 0)</f>
        <v>0</v>
      </c>
      <c r="AR21" s="24">
        <f> IF(COUNTIFS(rutas_seguras!$C$3:$C$200, "=" &amp; $A21, rutas_seguras!$D$3:$D$200, "=" &amp; AR$1) + COUNTIFS(rutas_seguras!$C$3:$C$200, "=" &amp; AR$1, rutas_seguras!$D$3:$D$200, "=" &amp; $A21)&gt; 0, 1, 0)</f>
        <v>0</v>
      </c>
      <c r="AS21" s="24">
        <f> IF(COUNTIFS(rutas_seguras!$C$3:$C$200, "=" &amp; $A21, rutas_seguras!$D$3:$D$200, "=" &amp; AS$1) + COUNTIFS(rutas_seguras!$C$3:$C$200, "=" &amp; AS$1, rutas_seguras!$D$3:$D$200, "=" &amp; $A21)&gt; 0, 1, 0)</f>
        <v>0</v>
      </c>
      <c r="AT21" s="24">
        <f> IF(COUNTIFS(rutas_seguras!$C$3:$C$200, "=" &amp; $A21, rutas_seguras!$D$3:$D$200, "=" &amp; AT$1) + COUNTIFS(rutas_seguras!$C$3:$C$200, "=" &amp; AT$1, rutas_seguras!$D$3:$D$200, "=" &amp; $A21)&gt; 0, 1, 0)</f>
        <v>0</v>
      </c>
      <c r="AU21" s="24">
        <f> IF(COUNTIFS(rutas_seguras!$C$3:$C$200, "=" &amp; $A21, rutas_seguras!$D$3:$D$200, "=" &amp; AU$1) + COUNTIFS(rutas_seguras!$C$3:$C$200, "=" &amp; AU$1, rutas_seguras!$D$3:$D$200, "=" &amp; $A21)&gt; 0, 1, 0)</f>
        <v>0</v>
      </c>
      <c r="AV21" s="24">
        <f> IF(COUNTIFS(rutas_seguras!$C$3:$C$200, "=" &amp; $A21, rutas_seguras!$D$3:$D$200, "=" &amp; AV$1) + COUNTIFS(rutas_seguras!$C$3:$C$200, "=" &amp; AV$1, rutas_seguras!$D$3:$D$200, "=" &amp; $A21)&gt; 0, 1, 0)</f>
        <v>0</v>
      </c>
      <c r="AW21" s="24">
        <f> IF(COUNTIFS(rutas_seguras!$C$3:$C$200, "=" &amp; $A21, rutas_seguras!$D$3:$D$200, "=" &amp; AW$1) + COUNTIFS(rutas_seguras!$C$3:$C$200, "=" &amp; AW$1, rutas_seguras!$D$3:$D$200, "=" &amp; $A21)&gt; 0, 1, 0)</f>
        <v>0</v>
      </c>
      <c r="AX21" s="24">
        <f> IF(COUNTIFS(rutas_seguras!$C$3:$C$200, "=" &amp; $A21, rutas_seguras!$D$3:$D$200, "=" &amp; AX$1) + COUNTIFS(rutas_seguras!$C$3:$C$200, "=" &amp; AX$1, rutas_seguras!$D$3:$D$200, "=" &amp; $A21)&gt; 0, 1, 0)</f>
        <v>0</v>
      </c>
      <c r="AY21" s="24">
        <f> IF(COUNTIFS(rutas_seguras!$C$3:$C$200, "=" &amp; $A21, rutas_seguras!$D$3:$D$200, "=" &amp; AY$1) + COUNTIFS(rutas_seguras!$C$3:$C$200, "=" &amp; AY$1, rutas_seguras!$D$3:$D$200, "=" &amp; $A21)&gt; 0, 1, 0)</f>
        <v>0</v>
      </c>
      <c r="AZ21" s="24">
        <f> IF(COUNTIFS(rutas_seguras!$C$3:$C$200, "=" &amp; $A21, rutas_seguras!$D$3:$D$200, "=" &amp; AZ$1) + COUNTIFS(rutas_seguras!$C$3:$C$200, "=" &amp; AZ$1, rutas_seguras!$D$3:$D$200, "=" &amp; $A21)&gt; 0, 1, 0)</f>
        <v>0</v>
      </c>
      <c r="BA21" s="24">
        <f> IF(COUNTIFS(rutas_seguras!$C$3:$C$200, "=" &amp; $A21, rutas_seguras!$D$3:$D$200, "=" &amp; BA$1) + COUNTIFS(rutas_seguras!$C$3:$C$200, "=" &amp; BA$1, rutas_seguras!$D$3:$D$200, "=" &amp; $A21)&gt; 0, 1, 0)</f>
        <v>0</v>
      </c>
      <c r="BB21" s="24">
        <f> IF(COUNTIFS(rutas_seguras!$C$3:$C$200, "=" &amp; $A21, rutas_seguras!$D$3:$D$200, "=" &amp; BB$1) + COUNTIFS(rutas_seguras!$C$3:$C$200, "=" &amp; BB$1, rutas_seguras!$D$3:$D$200, "=" &amp; $A21)&gt; 0, 1, 0)</f>
        <v>0</v>
      </c>
      <c r="BC21" s="24">
        <f> IF(COUNTIFS(rutas_seguras!$C$3:$C$200, "=" &amp; $A21, rutas_seguras!$D$3:$D$200, "=" &amp; BC$1) + COUNTIFS(rutas_seguras!$C$3:$C$200, "=" &amp; BC$1, rutas_seguras!$D$3:$D$200, "=" &amp; $A21)&gt; 0, 1, 0)</f>
        <v>0</v>
      </c>
      <c r="BD21" s="24">
        <f> IF(COUNTIFS(rutas_seguras!$C$3:$C$200, "=" &amp; $A21, rutas_seguras!$D$3:$D$200, "=" &amp; BD$1) + COUNTIFS(rutas_seguras!$C$3:$C$200, "=" &amp; BD$1, rutas_seguras!$D$3:$D$200, "=" &amp; $A21)&gt; 0, 1, 0)</f>
        <v>0</v>
      </c>
      <c r="BE21" s="24">
        <f> IF(COUNTIFS(rutas_seguras!$C$3:$C$200, "=" &amp; $A21, rutas_seguras!$D$3:$D$200, "=" &amp; BE$1) + COUNTIFS(rutas_seguras!$C$3:$C$200, "=" &amp; BE$1, rutas_seguras!$D$3:$D$200, "=" &amp; $A21)&gt; 0, 1, 0)</f>
        <v>0</v>
      </c>
      <c r="BF21" s="24">
        <f> IF(COUNTIFS(rutas_seguras!$C$3:$C$200, "=" &amp; $A21, rutas_seguras!$D$3:$D$200, "=" &amp; BF$1) + COUNTIFS(rutas_seguras!$C$3:$C$200, "=" &amp; BF$1, rutas_seguras!$D$3:$D$200, "=" &amp; $A21)&gt; 0, 1, 0)</f>
        <v>0</v>
      </c>
      <c r="BG21" s="24">
        <f> IF(COUNTIFS(rutas_seguras!$C$3:$C$200, "=" &amp; $A21, rutas_seguras!$D$3:$D$200, "=" &amp; BG$1) + COUNTIFS(rutas_seguras!$C$3:$C$200, "=" &amp; BG$1, rutas_seguras!$D$3:$D$200, "=" &amp; $A21)&gt; 0, 1, 0)</f>
        <v>0</v>
      </c>
      <c r="BH21" s="24">
        <f> IF(COUNTIFS(rutas_seguras!$C$3:$C$200, "=" &amp; $A21, rutas_seguras!$D$3:$D$200, "=" &amp; BH$1) + COUNTIFS(rutas_seguras!$C$3:$C$200, "=" &amp; BH$1, rutas_seguras!$D$3:$D$200, "=" &amp; $A21)&gt; 0, 1, 0)</f>
        <v>0</v>
      </c>
      <c r="BI21" s="24">
        <f> IF(COUNTIFS(rutas_seguras!$C$3:$C$200, "=" &amp; $A21, rutas_seguras!$D$3:$D$200, "=" &amp; BI$1) + COUNTIFS(rutas_seguras!$C$3:$C$200, "=" &amp; BI$1, rutas_seguras!$D$3:$D$200, "=" &amp; $A21)&gt; 0, 1, 0)</f>
        <v>0</v>
      </c>
      <c r="BJ21" s="24">
        <f> IF(COUNTIFS(rutas_seguras!$C$3:$C$200, "=" &amp; $A21, rutas_seguras!$D$3:$D$200, "=" &amp; BJ$1) + COUNTIFS(rutas_seguras!$C$3:$C$200, "=" &amp; BJ$1, rutas_seguras!$D$3:$D$200, "=" &amp; $A21)&gt; 0, 1, 0)</f>
        <v>0</v>
      </c>
      <c r="BK21" s="24">
        <f> IF(COUNTIFS(rutas_seguras!$C$3:$C$200, "=" &amp; $A21, rutas_seguras!$D$3:$D$200, "=" &amp; BK$1) + COUNTIFS(rutas_seguras!$C$3:$C$200, "=" &amp; BK$1, rutas_seguras!$D$3:$D$200, "=" &amp; $A21)&gt; 0, 1, 0)</f>
        <v>0</v>
      </c>
      <c r="BL21" s="24">
        <f> IF(COUNTIFS(rutas_seguras!$C$3:$C$200, "=" &amp; $A21, rutas_seguras!$D$3:$D$200, "=" &amp; BL$1) + COUNTIFS(rutas_seguras!$C$3:$C$200, "=" &amp; BL$1, rutas_seguras!$D$3:$D$200, "=" &amp; $A21)&gt; 0, 1, 0)</f>
        <v>0</v>
      </c>
    </row>
    <row r="22">
      <c r="A22" s="19" t="s">
        <v>25</v>
      </c>
      <c r="B22" s="24">
        <f> IF(COUNTIFS(rutas_seguras!$C$3:$C$200, "=" &amp; $A22, rutas_seguras!$D$3:$D$200, "=" &amp; B$1) + COUNTIFS(rutas_seguras!$C$3:$C$200, "=" &amp; B$1, rutas_seguras!$D$3:$D$200, "=" &amp; $A22)&gt; 0, 1, 0)</f>
        <v>0</v>
      </c>
      <c r="C22" s="24">
        <f> IF(COUNTIFS(rutas_seguras!$C$3:$C$200, "=" &amp; $A22, rutas_seguras!$D$3:$D$200, "=" &amp; C$1) + COUNTIFS(rutas_seguras!$C$3:$C$200, "=" &amp; C$1, rutas_seguras!$D$3:$D$200, "=" &amp; $A22)&gt; 0, 1, 0)</f>
        <v>0</v>
      </c>
      <c r="D22" s="24">
        <f> IF(COUNTIFS(rutas_seguras!$C$3:$C$200, "=" &amp; $A22, rutas_seguras!$D$3:$D$200, "=" &amp; D$1) + COUNTIFS(rutas_seguras!$C$3:$C$200, "=" &amp; D$1, rutas_seguras!$D$3:$D$200, "=" &amp; $A22)&gt; 0, 1, 0)</f>
        <v>0</v>
      </c>
      <c r="E22" s="24">
        <f> IF(COUNTIFS(rutas_seguras!$C$3:$C$200, "=" &amp; $A22, rutas_seguras!$D$3:$D$200, "=" &amp; E$1) + COUNTIFS(rutas_seguras!$C$3:$C$200, "=" &amp; E$1, rutas_seguras!$D$3:$D$200, "=" &amp; $A22)&gt; 0, 1, 0)</f>
        <v>0</v>
      </c>
      <c r="F22" s="24">
        <f> IF(COUNTIFS(rutas_seguras!$C$3:$C$200, "=" &amp; $A22, rutas_seguras!$D$3:$D$200, "=" &amp; F$1) + COUNTIFS(rutas_seguras!$C$3:$C$200, "=" &amp; F$1, rutas_seguras!$D$3:$D$200, "=" &amp; $A22)&gt; 0, 1, 0)</f>
        <v>0</v>
      </c>
      <c r="G22" s="24">
        <f> IF(COUNTIFS(rutas_seguras!$C$3:$C$200, "=" &amp; $A22, rutas_seguras!$D$3:$D$200, "=" &amp; G$1) + COUNTIFS(rutas_seguras!$C$3:$C$200, "=" &amp; G$1, rutas_seguras!$D$3:$D$200, "=" &amp; $A22)&gt; 0, 1, 0)</f>
        <v>0</v>
      </c>
      <c r="H22" s="24">
        <f> IF(COUNTIFS(rutas_seguras!$C$3:$C$200, "=" &amp; $A22, rutas_seguras!$D$3:$D$200, "=" &amp; H$1) + COUNTIFS(rutas_seguras!$C$3:$C$200, "=" &amp; H$1, rutas_seguras!$D$3:$D$200, "=" &amp; $A22)&gt; 0, 1, 0)</f>
        <v>0</v>
      </c>
      <c r="I22" s="24">
        <f> IF(COUNTIFS(rutas_seguras!$C$3:$C$200, "=" &amp; $A22, rutas_seguras!$D$3:$D$200, "=" &amp; I$1) + COUNTIFS(rutas_seguras!$C$3:$C$200, "=" &amp; I$1, rutas_seguras!$D$3:$D$200, "=" &amp; $A22)&gt; 0, 1, 0)</f>
        <v>0</v>
      </c>
      <c r="J22" s="24">
        <f> IF(COUNTIFS(rutas_seguras!$C$3:$C$200, "=" &amp; $A22, rutas_seguras!$D$3:$D$200, "=" &amp; J$1) + COUNTIFS(rutas_seguras!$C$3:$C$200, "=" &amp; J$1, rutas_seguras!$D$3:$D$200, "=" &amp; $A22)&gt; 0, 1, 0)</f>
        <v>0</v>
      </c>
      <c r="K22" s="24">
        <f> IF(COUNTIFS(rutas_seguras!$C$3:$C$200, "=" &amp; $A22, rutas_seguras!$D$3:$D$200, "=" &amp; K$1) + COUNTIFS(rutas_seguras!$C$3:$C$200, "=" &amp; K$1, rutas_seguras!$D$3:$D$200, "=" &amp; $A22)&gt; 0, 1, 0)</f>
        <v>1</v>
      </c>
      <c r="L22" s="24">
        <f> IF(COUNTIFS(rutas_seguras!$C$3:$C$200, "=" &amp; $A22, rutas_seguras!$D$3:$D$200, "=" &amp; L$1) + COUNTIFS(rutas_seguras!$C$3:$C$200, "=" &amp; L$1, rutas_seguras!$D$3:$D$200, "=" &amp; $A22)&gt; 0, 1, 0)</f>
        <v>0</v>
      </c>
      <c r="M22" s="24">
        <f> IF(COUNTIFS(rutas_seguras!$C$3:$C$200, "=" &amp; $A22, rutas_seguras!$D$3:$D$200, "=" &amp; M$1) + COUNTIFS(rutas_seguras!$C$3:$C$200, "=" &amp; M$1, rutas_seguras!$D$3:$D$200, "=" &amp; $A22)&gt; 0, 1, 0)</f>
        <v>0</v>
      </c>
      <c r="N22" s="24">
        <f> IF(COUNTIFS(rutas_seguras!$C$3:$C$200, "=" &amp; $A22, rutas_seguras!$D$3:$D$200, "=" &amp; N$1) + COUNTIFS(rutas_seguras!$C$3:$C$200, "=" &amp; N$1, rutas_seguras!$D$3:$D$200, "=" &amp; $A22)&gt; 0, 1, 0)</f>
        <v>0</v>
      </c>
      <c r="O22" s="24">
        <f> IF(COUNTIFS(rutas_seguras!$C$3:$C$200, "=" &amp; $A22, rutas_seguras!$D$3:$D$200, "=" &amp; O$1) + COUNTIFS(rutas_seguras!$C$3:$C$200, "=" &amp; O$1, rutas_seguras!$D$3:$D$200, "=" &amp; $A22)&gt; 0, 1, 0)</f>
        <v>0</v>
      </c>
      <c r="P22" s="24">
        <f> IF(COUNTIFS(rutas_seguras!$C$3:$C$200, "=" &amp; $A22, rutas_seguras!$D$3:$D$200, "=" &amp; P$1) + COUNTIFS(rutas_seguras!$C$3:$C$200, "=" &amp; P$1, rutas_seguras!$D$3:$D$200, "=" &amp; $A22)&gt; 0, 1, 0)</f>
        <v>0</v>
      </c>
      <c r="Q22" s="24">
        <f> IF(COUNTIFS(rutas_seguras!$C$3:$C$200, "=" &amp; $A22, rutas_seguras!$D$3:$D$200, "=" &amp; Q$1) + COUNTIFS(rutas_seguras!$C$3:$C$200, "=" &amp; Q$1, rutas_seguras!$D$3:$D$200, "=" &amp; $A22)&gt; 0, 1, 0)</f>
        <v>0</v>
      </c>
      <c r="R22" s="24">
        <f> IF(COUNTIFS(rutas_seguras!$C$3:$C$200, "=" &amp; $A22, rutas_seguras!$D$3:$D$200, "=" &amp; R$1) + COUNTIFS(rutas_seguras!$C$3:$C$200, "=" &amp; R$1, rutas_seguras!$D$3:$D$200, "=" &amp; $A22)&gt; 0, 1, 0)</f>
        <v>0</v>
      </c>
      <c r="S22" s="24">
        <f> IF(COUNTIFS(rutas_seguras!$C$3:$C$200, "=" &amp; $A22, rutas_seguras!$D$3:$D$200, "=" &amp; S$1) + COUNTIFS(rutas_seguras!$C$3:$C$200, "=" &amp; S$1, rutas_seguras!$D$3:$D$200, "=" &amp; $A22)&gt; 0, 1, 0)</f>
        <v>0</v>
      </c>
      <c r="T22" s="24">
        <f> IF(COUNTIFS(rutas_seguras!$C$3:$C$200, "=" &amp; $A22, rutas_seguras!$D$3:$D$200, "=" &amp; T$1) + COUNTIFS(rutas_seguras!$C$3:$C$200, "=" &amp; T$1, rutas_seguras!$D$3:$D$200, "=" &amp; $A22)&gt; 0, 1, 0)</f>
        <v>0</v>
      </c>
      <c r="U22" s="24">
        <f> IF(COUNTIFS(rutas_seguras!$C$3:$C$200, "=" &amp; $A22, rutas_seguras!$D$3:$D$200, "=" &amp; U$1) + COUNTIFS(rutas_seguras!$C$3:$C$200, "=" &amp; U$1, rutas_seguras!$D$3:$D$200, "=" &amp; $A22)&gt; 0, 1, 0)</f>
        <v>0</v>
      </c>
      <c r="V22" s="24">
        <f> IF(COUNTIFS(rutas_seguras!$C$3:$C$200, "=" &amp; $A22, rutas_seguras!$D$3:$D$200, "=" &amp; V$1) + COUNTIFS(rutas_seguras!$C$3:$C$200, "=" &amp; V$1, rutas_seguras!$D$3:$D$200, "=" &amp; $A22)&gt; 0, 1, 0)</f>
        <v>0</v>
      </c>
      <c r="W22" s="24">
        <f> IF(COUNTIFS(rutas_seguras!$C$3:$C$200, "=" &amp; $A22, rutas_seguras!$D$3:$D$200, "=" &amp; W$1) + COUNTIFS(rutas_seguras!$C$3:$C$200, "=" &amp; W$1, rutas_seguras!$D$3:$D$200, "=" &amp; $A22)&gt; 0, 1, 0)</f>
        <v>0</v>
      </c>
      <c r="X22" s="24">
        <f> IF(COUNTIFS(rutas_seguras!$C$3:$C$200, "=" &amp; $A22, rutas_seguras!$D$3:$D$200, "=" &amp; X$1) + COUNTIFS(rutas_seguras!$C$3:$C$200, "=" &amp; X$1, rutas_seguras!$D$3:$D$200, "=" &amp; $A22)&gt; 0, 1, 0)</f>
        <v>0</v>
      </c>
      <c r="Y22" s="24">
        <f> IF(COUNTIFS(rutas_seguras!$C$3:$C$200, "=" &amp; $A22, rutas_seguras!$D$3:$D$200, "=" &amp; Y$1) + COUNTIFS(rutas_seguras!$C$3:$C$200, "=" &amp; Y$1, rutas_seguras!$D$3:$D$200, "=" &amp; $A22)&gt; 0, 1, 0)</f>
        <v>0</v>
      </c>
      <c r="Z22" s="24">
        <f> IF(COUNTIFS(rutas_seguras!$C$3:$C$200, "=" &amp; $A22, rutas_seguras!$D$3:$D$200, "=" &amp; Z$1) + COUNTIFS(rutas_seguras!$C$3:$C$200, "=" &amp; Z$1, rutas_seguras!$D$3:$D$200, "=" &amp; $A22)&gt; 0, 1, 0)</f>
        <v>0</v>
      </c>
      <c r="AA22" s="24">
        <f> IF(COUNTIFS(rutas_seguras!$C$3:$C$200, "=" &amp; $A22, rutas_seguras!$D$3:$D$200, "=" &amp; AA$1) + COUNTIFS(rutas_seguras!$C$3:$C$200, "=" &amp; AA$1, rutas_seguras!$D$3:$D$200, "=" &amp; $A22)&gt; 0, 1, 0)</f>
        <v>0</v>
      </c>
      <c r="AB22" s="24">
        <f> IF(COUNTIFS(rutas_seguras!$C$3:$C$200, "=" &amp; $A22, rutas_seguras!$D$3:$D$200, "=" &amp; AB$1) + COUNTIFS(rutas_seguras!$C$3:$C$200, "=" &amp; AB$1, rutas_seguras!$D$3:$D$200, "=" &amp; $A22)&gt; 0, 1, 0)</f>
        <v>0</v>
      </c>
      <c r="AC22" s="24">
        <f> IF(COUNTIFS(rutas_seguras!$C$3:$C$200, "=" &amp; $A22, rutas_seguras!$D$3:$D$200, "=" &amp; AC$1) + COUNTIFS(rutas_seguras!$C$3:$C$200, "=" &amp; AC$1, rutas_seguras!$D$3:$D$200, "=" &amp; $A22)&gt; 0, 1, 0)</f>
        <v>0</v>
      </c>
      <c r="AD22" s="24">
        <f> IF(COUNTIFS(rutas_seguras!$C$3:$C$200, "=" &amp; $A22, rutas_seguras!$D$3:$D$200, "=" &amp; AD$1) + COUNTIFS(rutas_seguras!$C$3:$C$200, "=" &amp; AD$1, rutas_seguras!$D$3:$D$200, "=" &amp; $A22)&gt; 0, 1, 0)</f>
        <v>0</v>
      </c>
      <c r="AE22" s="24">
        <f> IF(COUNTIFS(rutas_seguras!$C$3:$C$200, "=" &amp; $A22, rutas_seguras!$D$3:$D$200, "=" &amp; AE$1) + COUNTIFS(rutas_seguras!$C$3:$C$200, "=" &amp; AE$1, rutas_seguras!$D$3:$D$200, "=" &amp; $A22)&gt; 0, 1, 0)</f>
        <v>0</v>
      </c>
      <c r="AF22" s="24">
        <f> IF(COUNTIFS(rutas_seguras!$C$3:$C$200, "=" &amp; $A22, rutas_seguras!$D$3:$D$200, "=" &amp; AF$1) + COUNTIFS(rutas_seguras!$C$3:$C$200, "=" &amp; AF$1, rutas_seguras!$D$3:$D$200, "=" &amp; $A22)&gt; 0, 1, 0)</f>
        <v>0</v>
      </c>
      <c r="AG22" s="24">
        <f> IF(COUNTIFS(rutas_seguras!$C$3:$C$200, "=" &amp; $A22, rutas_seguras!$D$3:$D$200, "=" &amp; AG$1) + COUNTIFS(rutas_seguras!$C$3:$C$200, "=" &amp; AG$1, rutas_seguras!$D$3:$D$200, "=" &amp; $A22)&gt; 0, 1, 0)</f>
        <v>0</v>
      </c>
      <c r="AH22" s="24">
        <f> IF(COUNTIFS(rutas_seguras!$C$3:$C$200, "=" &amp; $A22, rutas_seguras!$D$3:$D$200, "=" &amp; AH$1) + COUNTIFS(rutas_seguras!$C$3:$C$200, "=" &amp; AH$1, rutas_seguras!$D$3:$D$200, "=" &amp; $A22)&gt; 0, 1, 0)</f>
        <v>0</v>
      </c>
      <c r="AI22" s="24">
        <f> IF(COUNTIFS(rutas_seguras!$C$3:$C$200, "=" &amp; $A22, rutas_seguras!$D$3:$D$200, "=" &amp; AI$1) + COUNTIFS(rutas_seguras!$C$3:$C$200, "=" &amp; AI$1, rutas_seguras!$D$3:$D$200, "=" &amp; $A22)&gt; 0, 1, 0)</f>
        <v>0</v>
      </c>
      <c r="AJ22" s="24">
        <f> IF(COUNTIFS(rutas_seguras!$C$3:$C$200, "=" &amp; $A22, rutas_seguras!$D$3:$D$200, "=" &amp; AJ$1) + COUNTIFS(rutas_seguras!$C$3:$C$200, "=" &amp; AJ$1, rutas_seguras!$D$3:$D$200, "=" &amp; $A22)&gt; 0, 1, 0)</f>
        <v>0</v>
      </c>
      <c r="AK22" s="24">
        <f> IF(COUNTIFS(rutas_seguras!$C$3:$C$200, "=" &amp; $A22, rutas_seguras!$D$3:$D$200, "=" &amp; AK$1) + COUNTIFS(rutas_seguras!$C$3:$C$200, "=" &amp; AK$1, rutas_seguras!$D$3:$D$200, "=" &amp; $A22)&gt; 0, 1, 0)</f>
        <v>0</v>
      </c>
      <c r="AL22" s="24">
        <f> IF(COUNTIFS(rutas_seguras!$C$3:$C$200, "=" &amp; $A22, rutas_seguras!$D$3:$D$200, "=" &amp; AL$1) + COUNTIFS(rutas_seguras!$C$3:$C$200, "=" &amp; AL$1, rutas_seguras!$D$3:$D$200, "=" &amp; $A22)&gt; 0, 1, 0)</f>
        <v>0</v>
      </c>
      <c r="AM22" s="24">
        <f> IF(COUNTIFS(rutas_seguras!$C$3:$C$200, "=" &amp; $A22, rutas_seguras!$D$3:$D$200, "=" &amp; AM$1) + COUNTIFS(rutas_seguras!$C$3:$C$200, "=" &amp; AM$1, rutas_seguras!$D$3:$D$200, "=" &amp; $A22)&gt; 0, 1, 0)</f>
        <v>0</v>
      </c>
      <c r="AN22" s="24">
        <f> IF(COUNTIFS(rutas_seguras!$C$3:$C$200, "=" &amp; $A22, rutas_seguras!$D$3:$D$200, "=" &amp; AN$1) + COUNTIFS(rutas_seguras!$C$3:$C$200, "=" &amp; AN$1, rutas_seguras!$D$3:$D$200, "=" &amp; $A22)&gt; 0, 1, 0)</f>
        <v>0</v>
      </c>
      <c r="AO22" s="24">
        <f> IF(COUNTIFS(rutas_seguras!$C$3:$C$200, "=" &amp; $A22, rutas_seguras!$D$3:$D$200, "=" &amp; AO$1) + COUNTIFS(rutas_seguras!$C$3:$C$200, "=" &amp; AO$1, rutas_seguras!$D$3:$D$200, "=" &amp; $A22)&gt; 0, 1, 0)</f>
        <v>0</v>
      </c>
      <c r="AP22" s="24">
        <f> IF(COUNTIFS(rutas_seguras!$C$3:$C$200, "=" &amp; $A22, rutas_seguras!$D$3:$D$200, "=" &amp; AP$1) + COUNTIFS(rutas_seguras!$C$3:$C$200, "=" &amp; AP$1, rutas_seguras!$D$3:$D$200, "=" &amp; $A22)&gt; 0, 1, 0)</f>
        <v>0</v>
      </c>
      <c r="AQ22" s="24">
        <f> IF(COUNTIFS(rutas_seguras!$C$3:$C$200, "=" &amp; $A22, rutas_seguras!$D$3:$D$200, "=" &amp; AQ$1) + COUNTIFS(rutas_seguras!$C$3:$C$200, "=" &amp; AQ$1, rutas_seguras!$D$3:$D$200, "=" &amp; $A22)&gt; 0, 1, 0)</f>
        <v>0</v>
      </c>
      <c r="AR22" s="24">
        <f> IF(COUNTIFS(rutas_seguras!$C$3:$C$200, "=" &amp; $A22, rutas_seguras!$D$3:$D$200, "=" &amp; AR$1) + COUNTIFS(rutas_seguras!$C$3:$C$200, "=" &amp; AR$1, rutas_seguras!$D$3:$D$200, "=" &amp; $A22)&gt; 0, 1, 0)</f>
        <v>0</v>
      </c>
      <c r="AS22" s="24">
        <f> IF(COUNTIFS(rutas_seguras!$C$3:$C$200, "=" &amp; $A22, rutas_seguras!$D$3:$D$200, "=" &amp; AS$1) + COUNTIFS(rutas_seguras!$C$3:$C$200, "=" &amp; AS$1, rutas_seguras!$D$3:$D$200, "=" &amp; $A22)&gt; 0, 1, 0)</f>
        <v>1</v>
      </c>
      <c r="AT22" s="24">
        <f> IF(COUNTIFS(rutas_seguras!$C$3:$C$200, "=" &amp; $A22, rutas_seguras!$D$3:$D$200, "=" &amp; AT$1) + COUNTIFS(rutas_seguras!$C$3:$C$200, "=" &amp; AT$1, rutas_seguras!$D$3:$D$200, "=" &amp; $A22)&gt; 0, 1, 0)</f>
        <v>0</v>
      </c>
      <c r="AU22" s="24">
        <f> IF(COUNTIFS(rutas_seguras!$C$3:$C$200, "=" &amp; $A22, rutas_seguras!$D$3:$D$200, "=" &amp; AU$1) + COUNTIFS(rutas_seguras!$C$3:$C$200, "=" &amp; AU$1, rutas_seguras!$D$3:$D$200, "=" &amp; $A22)&gt; 0, 1, 0)</f>
        <v>0</v>
      </c>
      <c r="AV22" s="24">
        <f> IF(COUNTIFS(rutas_seguras!$C$3:$C$200, "=" &amp; $A22, rutas_seguras!$D$3:$D$200, "=" &amp; AV$1) + COUNTIFS(rutas_seguras!$C$3:$C$200, "=" &amp; AV$1, rutas_seguras!$D$3:$D$200, "=" &amp; $A22)&gt; 0, 1, 0)</f>
        <v>0</v>
      </c>
      <c r="AW22" s="24">
        <f> IF(COUNTIFS(rutas_seguras!$C$3:$C$200, "=" &amp; $A22, rutas_seguras!$D$3:$D$200, "=" &amp; AW$1) + COUNTIFS(rutas_seguras!$C$3:$C$200, "=" &amp; AW$1, rutas_seguras!$D$3:$D$200, "=" &amp; $A22)&gt; 0, 1, 0)</f>
        <v>0</v>
      </c>
      <c r="AX22" s="24">
        <f> IF(COUNTIFS(rutas_seguras!$C$3:$C$200, "=" &amp; $A22, rutas_seguras!$D$3:$D$200, "=" &amp; AX$1) + COUNTIFS(rutas_seguras!$C$3:$C$200, "=" &amp; AX$1, rutas_seguras!$D$3:$D$200, "=" &amp; $A22)&gt; 0, 1, 0)</f>
        <v>0</v>
      </c>
      <c r="AY22" s="24">
        <f> IF(COUNTIFS(rutas_seguras!$C$3:$C$200, "=" &amp; $A22, rutas_seguras!$D$3:$D$200, "=" &amp; AY$1) + COUNTIFS(rutas_seguras!$C$3:$C$200, "=" &amp; AY$1, rutas_seguras!$D$3:$D$200, "=" &amp; $A22)&gt; 0, 1, 0)</f>
        <v>0</v>
      </c>
      <c r="AZ22" s="24">
        <f> IF(COUNTIFS(rutas_seguras!$C$3:$C$200, "=" &amp; $A22, rutas_seguras!$D$3:$D$200, "=" &amp; AZ$1) + COUNTIFS(rutas_seguras!$C$3:$C$200, "=" &amp; AZ$1, rutas_seguras!$D$3:$D$200, "=" &amp; $A22)&gt; 0, 1, 0)</f>
        <v>0</v>
      </c>
      <c r="BA22" s="24">
        <f> IF(COUNTIFS(rutas_seguras!$C$3:$C$200, "=" &amp; $A22, rutas_seguras!$D$3:$D$200, "=" &amp; BA$1) + COUNTIFS(rutas_seguras!$C$3:$C$200, "=" &amp; BA$1, rutas_seguras!$D$3:$D$200, "=" &amp; $A22)&gt; 0, 1, 0)</f>
        <v>0</v>
      </c>
      <c r="BB22" s="24">
        <f> IF(COUNTIFS(rutas_seguras!$C$3:$C$200, "=" &amp; $A22, rutas_seguras!$D$3:$D$200, "=" &amp; BB$1) + COUNTIFS(rutas_seguras!$C$3:$C$200, "=" &amp; BB$1, rutas_seguras!$D$3:$D$200, "=" &amp; $A22)&gt; 0, 1, 0)</f>
        <v>0</v>
      </c>
      <c r="BC22" s="24">
        <f> IF(COUNTIFS(rutas_seguras!$C$3:$C$200, "=" &amp; $A22, rutas_seguras!$D$3:$D$200, "=" &amp; BC$1) + COUNTIFS(rutas_seguras!$C$3:$C$200, "=" &amp; BC$1, rutas_seguras!$D$3:$D$200, "=" &amp; $A22)&gt; 0, 1, 0)</f>
        <v>0</v>
      </c>
      <c r="BD22" s="24">
        <f> IF(COUNTIFS(rutas_seguras!$C$3:$C$200, "=" &amp; $A22, rutas_seguras!$D$3:$D$200, "=" &amp; BD$1) + COUNTIFS(rutas_seguras!$C$3:$C$200, "=" &amp; BD$1, rutas_seguras!$D$3:$D$200, "=" &amp; $A22)&gt; 0, 1, 0)</f>
        <v>0</v>
      </c>
      <c r="BE22" s="24">
        <f> IF(COUNTIFS(rutas_seguras!$C$3:$C$200, "=" &amp; $A22, rutas_seguras!$D$3:$D$200, "=" &amp; BE$1) + COUNTIFS(rutas_seguras!$C$3:$C$200, "=" &amp; BE$1, rutas_seguras!$D$3:$D$200, "=" &amp; $A22)&gt; 0, 1, 0)</f>
        <v>0</v>
      </c>
      <c r="BF22" s="24">
        <f> IF(COUNTIFS(rutas_seguras!$C$3:$C$200, "=" &amp; $A22, rutas_seguras!$D$3:$D$200, "=" &amp; BF$1) + COUNTIFS(rutas_seguras!$C$3:$C$200, "=" &amp; BF$1, rutas_seguras!$D$3:$D$200, "=" &amp; $A22)&gt; 0, 1, 0)</f>
        <v>1</v>
      </c>
      <c r="BG22" s="24">
        <f> IF(COUNTIFS(rutas_seguras!$C$3:$C$200, "=" &amp; $A22, rutas_seguras!$D$3:$D$200, "=" &amp; BG$1) + COUNTIFS(rutas_seguras!$C$3:$C$200, "=" &amp; BG$1, rutas_seguras!$D$3:$D$200, "=" &amp; $A22)&gt; 0, 1, 0)</f>
        <v>0</v>
      </c>
      <c r="BH22" s="24">
        <f> IF(COUNTIFS(rutas_seguras!$C$3:$C$200, "=" &amp; $A22, rutas_seguras!$D$3:$D$200, "=" &amp; BH$1) + COUNTIFS(rutas_seguras!$C$3:$C$200, "=" &amp; BH$1, rutas_seguras!$D$3:$D$200, "=" &amp; $A22)&gt; 0, 1, 0)</f>
        <v>0</v>
      </c>
      <c r="BI22" s="24">
        <f> IF(COUNTIFS(rutas_seguras!$C$3:$C$200, "=" &amp; $A22, rutas_seguras!$D$3:$D$200, "=" &amp; BI$1) + COUNTIFS(rutas_seguras!$C$3:$C$200, "=" &amp; BI$1, rutas_seguras!$D$3:$D$200, "=" &amp; $A22)&gt; 0, 1, 0)</f>
        <v>0</v>
      </c>
      <c r="BJ22" s="24">
        <f> IF(COUNTIFS(rutas_seguras!$C$3:$C$200, "=" &amp; $A22, rutas_seguras!$D$3:$D$200, "=" &amp; BJ$1) + COUNTIFS(rutas_seguras!$C$3:$C$200, "=" &amp; BJ$1, rutas_seguras!$D$3:$D$200, "=" &amp; $A22)&gt; 0, 1, 0)</f>
        <v>0</v>
      </c>
      <c r="BK22" s="24">
        <f> IF(COUNTIFS(rutas_seguras!$C$3:$C$200, "=" &amp; $A22, rutas_seguras!$D$3:$D$200, "=" &amp; BK$1) + COUNTIFS(rutas_seguras!$C$3:$C$200, "=" &amp; BK$1, rutas_seguras!$D$3:$D$200, "=" &amp; $A22)&gt; 0, 1, 0)</f>
        <v>0</v>
      </c>
      <c r="BL22" s="24">
        <f> IF(COUNTIFS(rutas_seguras!$C$3:$C$200, "=" &amp; $A22, rutas_seguras!$D$3:$D$200, "=" &amp; BL$1) + COUNTIFS(rutas_seguras!$C$3:$C$200, "=" &amp; BL$1, rutas_seguras!$D$3:$D$200, "=" &amp; $A22)&gt; 0, 1, 0)</f>
        <v>0</v>
      </c>
    </row>
    <row r="23">
      <c r="A23" s="19" t="s">
        <v>26</v>
      </c>
      <c r="B23" s="24">
        <f> IF(COUNTIFS(rutas_seguras!$C$3:$C$200, "=" &amp; $A23, rutas_seguras!$D$3:$D$200, "=" &amp; B$1) + COUNTIFS(rutas_seguras!$C$3:$C$200, "=" &amp; B$1, rutas_seguras!$D$3:$D$200, "=" &amp; $A23)&gt; 0, 1, 0)</f>
        <v>0</v>
      </c>
      <c r="C23" s="24">
        <f> IF(COUNTIFS(rutas_seguras!$C$3:$C$200, "=" &amp; $A23, rutas_seguras!$D$3:$D$200, "=" &amp; C$1) + COUNTIFS(rutas_seguras!$C$3:$C$200, "=" &amp; C$1, rutas_seguras!$D$3:$D$200, "=" &amp; $A23)&gt; 0, 1, 0)</f>
        <v>0</v>
      </c>
      <c r="D23" s="24">
        <f> IF(COUNTIFS(rutas_seguras!$C$3:$C$200, "=" &amp; $A23, rutas_seguras!$D$3:$D$200, "=" &amp; D$1) + COUNTIFS(rutas_seguras!$C$3:$C$200, "=" &amp; D$1, rutas_seguras!$D$3:$D$200, "=" &amp; $A23)&gt; 0, 1, 0)</f>
        <v>0</v>
      </c>
      <c r="E23" s="24">
        <f> IF(COUNTIFS(rutas_seguras!$C$3:$C$200, "=" &amp; $A23, rutas_seguras!$D$3:$D$200, "=" &amp; E$1) + COUNTIFS(rutas_seguras!$C$3:$C$200, "=" &amp; E$1, rutas_seguras!$D$3:$D$200, "=" &amp; $A23)&gt; 0, 1, 0)</f>
        <v>0</v>
      </c>
      <c r="F23" s="24">
        <f> IF(COUNTIFS(rutas_seguras!$C$3:$C$200, "=" &amp; $A23, rutas_seguras!$D$3:$D$200, "=" &amp; F$1) + COUNTIFS(rutas_seguras!$C$3:$C$200, "=" &amp; F$1, rutas_seguras!$D$3:$D$200, "=" &amp; $A23)&gt; 0, 1, 0)</f>
        <v>0</v>
      </c>
      <c r="G23" s="24">
        <f> IF(COUNTIFS(rutas_seguras!$C$3:$C$200, "=" &amp; $A23, rutas_seguras!$D$3:$D$200, "=" &amp; G$1) + COUNTIFS(rutas_seguras!$C$3:$C$200, "=" &amp; G$1, rutas_seguras!$D$3:$D$200, "=" &amp; $A23)&gt; 0, 1, 0)</f>
        <v>0</v>
      </c>
      <c r="H23" s="24">
        <f> IF(COUNTIFS(rutas_seguras!$C$3:$C$200, "=" &amp; $A23, rutas_seguras!$D$3:$D$200, "=" &amp; H$1) + COUNTIFS(rutas_seguras!$C$3:$C$200, "=" &amp; H$1, rutas_seguras!$D$3:$D$200, "=" &amp; $A23)&gt; 0, 1, 0)</f>
        <v>0</v>
      </c>
      <c r="I23" s="24">
        <f> IF(COUNTIFS(rutas_seguras!$C$3:$C$200, "=" &amp; $A23, rutas_seguras!$D$3:$D$200, "=" &amp; I$1) + COUNTIFS(rutas_seguras!$C$3:$C$200, "=" &amp; I$1, rutas_seguras!$D$3:$D$200, "=" &amp; $A23)&gt; 0, 1, 0)</f>
        <v>0</v>
      </c>
      <c r="J23" s="24">
        <f> IF(COUNTIFS(rutas_seguras!$C$3:$C$200, "=" &amp; $A23, rutas_seguras!$D$3:$D$200, "=" &amp; J$1) + COUNTIFS(rutas_seguras!$C$3:$C$200, "=" &amp; J$1, rutas_seguras!$D$3:$D$200, "=" &amp; $A23)&gt; 0, 1, 0)</f>
        <v>0</v>
      </c>
      <c r="K23" s="24">
        <f> IF(COUNTIFS(rutas_seguras!$C$3:$C$200, "=" &amp; $A23, rutas_seguras!$D$3:$D$200, "=" &amp; K$1) + COUNTIFS(rutas_seguras!$C$3:$C$200, "=" &amp; K$1, rutas_seguras!$D$3:$D$200, "=" &amp; $A23)&gt; 0, 1, 0)</f>
        <v>0</v>
      </c>
      <c r="L23" s="24">
        <f> IF(COUNTIFS(rutas_seguras!$C$3:$C$200, "=" &amp; $A23, rutas_seguras!$D$3:$D$200, "=" &amp; L$1) + COUNTIFS(rutas_seguras!$C$3:$C$200, "=" &amp; L$1, rutas_seguras!$D$3:$D$200, "=" &amp; $A23)&gt; 0, 1, 0)</f>
        <v>0</v>
      </c>
      <c r="M23" s="24">
        <f> IF(COUNTIFS(rutas_seguras!$C$3:$C$200, "=" &amp; $A23, rutas_seguras!$D$3:$D$200, "=" &amp; M$1) + COUNTIFS(rutas_seguras!$C$3:$C$200, "=" &amp; M$1, rutas_seguras!$D$3:$D$200, "=" &amp; $A23)&gt; 0, 1, 0)</f>
        <v>0</v>
      </c>
      <c r="N23" s="24">
        <f> IF(COUNTIFS(rutas_seguras!$C$3:$C$200, "=" &amp; $A23, rutas_seguras!$D$3:$D$200, "=" &amp; N$1) + COUNTIFS(rutas_seguras!$C$3:$C$200, "=" &amp; N$1, rutas_seguras!$D$3:$D$200, "=" &amp; $A23)&gt; 0, 1, 0)</f>
        <v>0</v>
      </c>
      <c r="O23" s="24">
        <f> IF(COUNTIFS(rutas_seguras!$C$3:$C$200, "=" &amp; $A23, rutas_seguras!$D$3:$D$200, "=" &amp; O$1) + COUNTIFS(rutas_seguras!$C$3:$C$200, "=" &amp; O$1, rutas_seguras!$D$3:$D$200, "=" &amp; $A23)&gt; 0, 1, 0)</f>
        <v>0</v>
      </c>
      <c r="P23" s="24">
        <f> IF(COUNTIFS(rutas_seguras!$C$3:$C$200, "=" &amp; $A23, rutas_seguras!$D$3:$D$200, "=" &amp; P$1) + COUNTIFS(rutas_seguras!$C$3:$C$200, "=" &amp; P$1, rutas_seguras!$D$3:$D$200, "=" &amp; $A23)&gt; 0, 1, 0)</f>
        <v>0</v>
      </c>
      <c r="Q23" s="24">
        <f> IF(COUNTIFS(rutas_seguras!$C$3:$C$200, "=" &amp; $A23, rutas_seguras!$D$3:$D$200, "=" &amp; Q$1) + COUNTIFS(rutas_seguras!$C$3:$C$200, "=" &amp; Q$1, rutas_seguras!$D$3:$D$200, "=" &amp; $A23)&gt; 0, 1, 0)</f>
        <v>0</v>
      </c>
      <c r="R23" s="24">
        <f> IF(COUNTIFS(rutas_seguras!$C$3:$C$200, "=" &amp; $A23, rutas_seguras!$D$3:$D$200, "=" &amp; R$1) + COUNTIFS(rutas_seguras!$C$3:$C$200, "=" &amp; R$1, rutas_seguras!$D$3:$D$200, "=" &amp; $A23)&gt; 0, 1, 0)</f>
        <v>0</v>
      </c>
      <c r="S23" s="24">
        <f> IF(COUNTIFS(rutas_seguras!$C$3:$C$200, "=" &amp; $A23, rutas_seguras!$D$3:$D$200, "=" &amp; S$1) + COUNTIFS(rutas_seguras!$C$3:$C$200, "=" &amp; S$1, rutas_seguras!$D$3:$D$200, "=" &amp; $A23)&gt; 0, 1, 0)</f>
        <v>0</v>
      </c>
      <c r="T23" s="24">
        <f> IF(COUNTIFS(rutas_seguras!$C$3:$C$200, "=" &amp; $A23, rutas_seguras!$D$3:$D$200, "=" &amp; T$1) + COUNTIFS(rutas_seguras!$C$3:$C$200, "=" &amp; T$1, rutas_seguras!$D$3:$D$200, "=" &amp; $A23)&gt; 0, 1, 0)</f>
        <v>0</v>
      </c>
      <c r="U23" s="24">
        <f> IF(COUNTIFS(rutas_seguras!$C$3:$C$200, "=" &amp; $A23, rutas_seguras!$D$3:$D$200, "=" &amp; U$1) + COUNTIFS(rutas_seguras!$C$3:$C$200, "=" &amp; U$1, rutas_seguras!$D$3:$D$200, "=" &amp; $A23)&gt; 0, 1, 0)</f>
        <v>0</v>
      </c>
      <c r="V23" s="24">
        <f> IF(COUNTIFS(rutas_seguras!$C$3:$C$200, "=" &amp; $A23, rutas_seguras!$D$3:$D$200, "=" &amp; V$1) + COUNTIFS(rutas_seguras!$C$3:$C$200, "=" &amp; V$1, rutas_seguras!$D$3:$D$200, "=" &amp; $A23)&gt; 0, 1, 0)</f>
        <v>0</v>
      </c>
      <c r="W23" s="24">
        <f> IF(COUNTIFS(rutas_seguras!$C$3:$C$200, "=" &amp; $A23, rutas_seguras!$D$3:$D$200, "=" &amp; W$1) + COUNTIFS(rutas_seguras!$C$3:$C$200, "=" &amp; W$1, rutas_seguras!$D$3:$D$200, "=" &amp; $A23)&gt; 0, 1, 0)</f>
        <v>0</v>
      </c>
      <c r="X23" s="24">
        <f> IF(COUNTIFS(rutas_seguras!$C$3:$C$200, "=" &amp; $A23, rutas_seguras!$D$3:$D$200, "=" &amp; X$1) + COUNTIFS(rutas_seguras!$C$3:$C$200, "=" &amp; X$1, rutas_seguras!$D$3:$D$200, "=" &amp; $A23)&gt; 0, 1, 0)</f>
        <v>0</v>
      </c>
      <c r="Y23" s="24">
        <f> IF(COUNTIFS(rutas_seguras!$C$3:$C$200, "=" &amp; $A23, rutas_seguras!$D$3:$D$200, "=" &amp; Y$1) + COUNTIFS(rutas_seguras!$C$3:$C$200, "=" &amp; Y$1, rutas_seguras!$D$3:$D$200, "=" &amp; $A23)&gt; 0, 1, 0)</f>
        <v>0</v>
      </c>
      <c r="Z23" s="24">
        <f> IF(COUNTIFS(rutas_seguras!$C$3:$C$200, "=" &amp; $A23, rutas_seguras!$D$3:$D$200, "=" &amp; Z$1) + COUNTIFS(rutas_seguras!$C$3:$C$200, "=" &amp; Z$1, rutas_seguras!$D$3:$D$200, "=" &amp; $A23)&gt; 0, 1, 0)</f>
        <v>0</v>
      </c>
      <c r="AA23" s="24">
        <f> IF(COUNTIFS(rutas_seguras!$C$3:$C$200, "=" &amp; $A23, rutas_seguras!$D$3:$D$200, "=" &amp; AA$1) + COUNTIFS(rutas_seguras!$C$3:$C$200, "=" &amp; AA$1, rutas_seguras!$D$3:$D$200, "=" &amp; $A23)&gt; 0, 1, 0)</f>
        <v>0</v>
      </c>
      <c r="AB23" s="24">
        <f> IF(COUNTIFS(rutas_seguras!$C$3:$C$200, "=" &amp; $A23, rutas_seguras!$D$3:$D$200, "=" &amp; AB$1) + COUNTIFS(rutas_seguras!$C$3:$C$200, "=" &amp; AB$1, rutas_seguras!$D$3:$D$200, "=" &amp; $A23)&gt; 0, 1, 0)</f>
        <v>0</v>
      </c>
      <c r="AC23" s="24">
        <f> IF(COUNTIFS(rutas_seguras!$C$3:$C$200, "=" &amp; $A23, rutas_seguras!$D$3:$D$200, "=" &amp; AC$1) + COUNTIFS(rutas_seguras!$C$3:$C$200, "=" &amp; AC$1, rutas_seguras!$D$3:$D$200, "=" &amp; $A23)&gt; 0, 1, 0)</f>
        <v>0</v>
      </c>
      <c r="AD23" s="24">
        <f> IF(COUNTIFS(rutas_seguras!$C$3:$C$200, "=" &amp; $A23, rutas_seguras!$D$3:$D$200, "=" &amp; AD$1) + COUNTIFS(rutas_seguras!$C$3:$C$200, "=" &amp; AD$1, rutas_seguras!$D$3:$D$200, "=" &amp; $A23)&gt; 0, 1, 0)</f>
        <v>0</v>
      </c>
      <c r="AE23" s="24">
        <f> IF(COUNTIFS(rutas_seguras!$C$3:$C$200, "=" &amp; $A23, rutas_seguras!$D$3:$D$200, "=" &amp; AE$1) + COUNTIFS(rutas_seguras!$C$3:$C$200, "=" &amp; AE$1, rutas_seguras!$D$3:$D$200, "=" &amp; $A23)&gt; 0, 1, 0)</f>
        <v>0</v>
      </c>
      <c r="AF23" s="24">
        <f> IF(COUNTIFS(rutas_seguras!$C$3:$C$200, "=" &amp; $A23, rutas_seguras!$D$3:$D$200, "=" &amp; AF$1) + COUNTIFS(rutas_seguras!$C$3:$C$200, "=" &amp; AF$1, rutas_seguras!$D$3:$D$200, "=" &amp; $A23)&gt; 0, 1, 0)</f>
        <v>0</v>
      </c>
      <c r="AG23" s="24">
        <f> IF(COUNTIFS(rutas_seguras!$C$3:$C$200, "=" &amp; $A23, rutas_seguras!$D$3:$D$200, "=" &amp; AG$1) + COUNTIFS(rutas_seguras!$C$3:$C$200, "=" &amp; AG$1, rutas_seguras!$D$3:$D$200, "=" &amp; $A23)&gt; 0, 1, 0)</f>
        <v>0</v>
      </c>
      <c r="AH23" s="24">
        <f> IF(COUNTIFS(rutas_seguras!$C$3:$C$200, "=" &amp; $A23, rutas_seguras!$D$3:$D$200, "=" &amp; AH$1) + COUNTIFS(rutas_seguras!$C$3:$C$200, "=" &amp; AH$1, rutas_seguras!$D$3:$D$200, "=" &amp; $A23)&gt; 0, 1, 0)</f>
        <v>0</v>
      </c>
      <c r="AI23" s="24">
        <f> IF(COUNTIFS(rutas_seguras!$C$3:$C$200, "=" &amp; $A23, rutas_seguras!$D$3:$D$200, "=" &amp; AI$1) + COUNTIFS(rutas_seguras!$C$3:$C$200, "=" &amp; AI$1, rutas_seguras!$D$3:$D$200, "=" &amp; $A23)&gt; 0, 1, 0)</f>
        <v>0</v>
      </c>
      <c r="AJ23" s="24">
        <f> IF(COUNTIFS(rutas_seguras!$C$3:$C$200, "=" &amp; $A23, rutas_seguras!$D$3:$D$200, "=" &amp; AJ$1) + COUNTIFS(rutas_seguras!$C$3:$C$200, "=" &amp; AJ$1, rutas_seguras!$D$3:$D$200, "=" &amp; $A23)&gt; 0, 1, 0)</f>
        <v>0</v>
      </c>
      <c r="AK23" s="24">
        <f> IF(COUNTIFS(rutas_seguras!$C$3:$C$200, "=" &amp; $A23, rutas_seguras!$D$3:$D$200, "=" &amp; AK$1) + COUNTIFS(rutas_seguras!$C$3:$C$200, "=" &amp; AK$1, rutas_seguras!$D$3:$D$200, "=" &amp; $A23)&gt; 0, 1, 0)</f>
        <v>0</v>
      </c>
      <c r="AL23" s="24">
        <f> IF(COUNTIFS(rutas_seguras!$C$3:$C$200, "=" &amp; $A23, rutas_seguras!$D$3:$D$200, "=" &amp; AL$1) + COUNTIFS(rutas_seguras!$C$3:$C$200, "=" &amp; AL$1, rutas_seguras!$D$3:$D$200, "=" &amp; $A23)&gt; 0, 1, 0)</f>
        <v>0</v>
      </c>
      <c r="AM23" s="24">
        <f> IF(COUNTIFS(rutas_seguras!$C$3:$C$200, "=" &amp; $A23, rutas_seguras!$D$3:$D$200, "=" &amp; AM$1) + COUNTIFS(rutas_seguras!$C$3:$C$200, "=" &amp; AM$1, rutas_seguras!$D$3:$D$200, "=" &amp; $A23)&gt; 0, 1, 0)</f>
        <v>0</v>
      </c>
      <c r="AN23" s="24">
        <f> IF(COUNTIFS(rutas_seguras!$C$3:$C$200, "=" &amp; $A23, rutas_seguras!$D$3:$D$200, "=" &amp; AN$1) + COUNTIFS(rutas_seguras!$C$3:$C$200, "=" &amp; AN$1, rutas_seguras!$D$3:$D$200, "=" &amp; $A23)&gt; 0, 1, 0)</f>
        <v>0</v>
      </c>
      <c r="AO23" s="24">
        <f> IF(COUNTIFS(rutas_seguras!$C$3:$C$200, "=" &amp; $A23, rutas_seguras!$D$3:$D$200, "=" &amp; AO$1) + COUNTIFS(rutas_seguras!$C$3:$C$200, "=" &amp; AO$1, rutas_seguras!$D$3:$D$200, "=" &amp; $A23)&gt; 0, 1, 0)</f>
        <v>0</v>
      </c>
      <c r="AP23" s="24">
        <f> IF(COUNTIFS(rutas_seguras!$C$3:$C$200, "=" &amp; $A23, rutas_seguras!$D$3:$D$200, "=" &amp; AP$1) + COUNTIFS(rutas_seguras!$C$3:$C$200, "=" &amp; AP$1, rutas_seguras!$D$3:$D$200, "=" &amp; $A23)&gt; 0, 1, 0)</f>
        <v>0</v>
      </c>
      <c r="AQ23" s="24">
        <f> IF(COUNTIFS(rutas_seguras!$C$3:$C$200, "=" &amp; $A23, rutas_seguras!$D$3:$D$200, "=" &amp; AQ$1) + COUNTIFS(rutas_seguras!$C$3:$C$200, "=" &amp; AQ$1, rutas_seguras!$D$3:$D$200, "=" &amp; $A23)&gt; 0, 1, 0)</f>
        <v>0</v>
      </c>
      <c r="AR23" s="24">
        <f> IF(COUNTIFS(rutas_seguras!$C$3:$C$200, "=" &amp; $A23, rutas_seguras!$D$3:$D$200, "=" &amp; AR$1) + COUNTIFS(rutas_seguras!$C$3:$C$200, "=" &amp; AR$1, rutas_seguras!$D$3:$D$200, "=" &amp; $A23)&gt; 0, 1, 0)</f>
        <v>0</v>
      </c>
      <c r="AS23" s="24">
        <f> IF(COUNTIFS(rutas_seguras!$C$3:$C$200, "=" &amp; $A23, rutas_seguras!$D$3:$D$200, "=" &amp; AS$1) + COUNTIFS(rutas_seguras!$C$3:$C$200, "=" &amp; AS$1, rutas_seguras!$D$3:$D$200, "=" &amp; $A23)&gt; 0, 1, 0)</f>
        <v>0</v>
      </c>
      <c r="AT23" s="24">
        <f> IF(COUNTIFS(rutas_seguras!$C$3:$C$200, "=" &amp; $A23, rutas_seguras!$D$3:$D$200, "=" &amp; AT$1) + COUNTIFS(rutas_seguras!$C$3:$C$200, "=" &amp; AT$1, rutas_seguras!$D$3:$D$200, "=" &amp; $A23)&gt; 0, 1, 0)</f>
        <v>0</v>
      </c>
      <c r="AU23" s="24">
        <f> IF(COUNTIFS(rutas_seguras!$C$3:$C$200, "=" &amp; $A23, rutas_seguras!$D$3:$D$200, "=" &amp; AU$1) + COUNTIFS(rutas_seguras!$C$3:$C$200, "=" &amp; AU$1, rutas_seguras!$D$3:$D$200, "=" &amp; $A23)&gt; 0, 1, 0)</f>
        <v>0</v>
      </c>
      <c r="AV23" s="24">
        <f> IF(COUNTIFS(rutas_seguras!$C$3:$C$200, "=" &amp; $A23, rutas_seguras!$D$3:$D$200, "=" &amp; AV$1) + COUNTIFS(rutas_seguras!$C$3:$C$200, "=" &amp; AV$1, rutas_seguras!$D$3:$D$200, "=" &amp; $A23)&gt; 0, 1, 0)</f>
        <v>0</v>
      </c>
      <c r="AW23" s="24">
        <f> IF(COUNTIFS(rutas_seguras!$C$3:$C$200, "=" &amp; $A23, rutas_seguras!$D$3:$D$200, "=" &amp; AW$1) + COUNTIFS(rutas_seguras!$C$3:$C$200, "=" &amp; AW$1, rutas_seguras!$D$3:$D$200, "=" &amp; $A23)&gt; 0, 1, 0)</f>
        <v>0</v>
      </c>
      <c r="AX23" s="24">
        <f> IF(COUNTIFS(rutas_seguras!$C$3:$C$200, "=" &amp; $A23, rutas_seguras!$D$3:$D$200, "=" &amp; AX$1) + COUNTIFS(rutas_seguras!$C$3:$C$200, "=" &amp; AX$1, rutas_seguras!$D$3:$D$200, "=" &amp; $A23)&gt; 0, 1, 0)</f>
        <v>0</v>
      </c>
      <c r="AY23" s="24">
        <f> IF(COUNTIFS(rutas_seguras!$C$3:$C$200, "=" &amp; $A23, rutas_seguras!$D$3:$D$200, "=" &amp; AY$1) + COUNTIFS(rutas_seguras!$C$3:$C$200, "=" &amp; AY$1, rutas_seguras!$D$3:$D$200, "=" &amp; $A23)&gt; 0, 1, 0)</f>
        <v>0</v>
      </c>
      <c r="AZ23" s="24">
        <f> IF(COUNTIFS(rutas_seguras!$C$3:$C$200, "=" &amp; $A23, rutas_seguras!$D$3:$D$200, "=" &amp; AZ$1) + COUNTIFS(rutas_seguras!$C$3:$C$200, "=" &amp; AZ$1, rutas_seguras!$D$3:$D$200, "=" &amp; $A23)&gt; 0, 1, 0)</f>
        <v>0</v>
      </c>
      <c r="BA23" s="24">
        <f> IF(COUNTIFS(rutas_seguras!$C$3:$C$200, "=" &amp; $A23, rutas_seguras!$D$3:$D$200, "=" &amp; BA$1) + COUNTIFS(rutas_seguras!$C$3:$C$200, "=" &amp; BA$1, rutas_seguras!$D$3:$D$200, "=" &amp; $A23)&gt; 0, 1, 0)</f>
        <v>0</v>
      </c>
      <c r="BB23" s="24">
        <f> IF(COUNTIFS(rutas_seguras!$C$3:$C$200, "=" &amp; $A23, rutas_seguras!$D$3:$D$200, "=" &amp; BB$1) + COUNTIFS(rutas_seguras!$C$3:$C$200, "=" &amp; BB$1, rutas_seguras!$D$3:$D$200, "=" &amp; $A23)&gt; 0, 1, 0)</f>
        <v>0</v>
      </c>
      <c r="BC23" s="24">
        <f> IF(COUNTIFS(rutas_seguras!$C$3:$C$200, "=" &amp; $A23, rutas_seguras!$D$3:$D$200, "=" &amp; BC$1) + COUNTIFS(rutas_seguras!$C$3:$C$200, "=" &amp; BC$1, rutas_seguras!$D$3:$D$200, "=" &amp; $A23)&gt; 0, 1, 0)</f>
        <v>0</v>
      </c>
      <c r="BD23" s="24">
        <f> IF(COUNTIFS(rutas_seguras!$C$3:$C$200, "=" &amp; $A23, rutas_seguras!$D$3:$D$200, "=" &amp; BD$1) + COUNTIFS(rutas_seguras!$C$3:$C$200, "=" &amp; BD$1, rutas_seguras!$D$3:$D$200, "=" &amp; $A23)&gt; 0, 1, 0)</f>
        <v>0</v>
      </c>
      <c r="BE23" s="24">
        <f> IF(COUNTIFS(rutas_seguras!$C$3:$C$200, "=" &amp; $A23, rutas_seguras!$D$3:$D$200, "=" &amp; BE$1) + COUNTIFS(rutas_seguras!$C$3:$C$200, "=" &amp; BE$1, rutas_seguras!$D$3:$D$200, "=" &amp; $A23)&gt; 0, 1, 0)</f>
        <v>0</v>
      </c>
      <c r="BF23" s="24">
        <f> IF(COUNTIFS(rutas_seguras!$C$3:$C$200, "=" &amp; $A23, rutas_seguras!$D$3:$D$200, "=" &amp; BF$1) + COUNTIFS(rutas_seguras!$C$3:$C$200, "=" &amp; BF$1, rutas_seguras!$D$3:$D$200, "=" &amp; $A23)&gt; 0, 1, 0)</f>
        <v>0</v>
      </c>
      <c r="BG23" s="24">
        <f> IF(COUNTIFS(rutas_seguras!$C$3:$C$200, "=" &amp; $A23, rutas_seguras!$D$3:$D$200, "=" &amp; BG$1) + COUNTIFS(rutas_seguras!$C$3:$C$200, "=" &amp; BG$1, rutas_seguras!$D$3:$D$200, "=" &amp; $A23)&gt; 0, 1, 0)</f>
        <v>0</v>
      </c>
      <c r="BH23" s="24">
        <f> IF(COUNTIFS(rutas_seguras!$C$3:$C$200, "=" &amp; $A23, rutas_seguras!$D$3:$D$200, "=" &amp; BH$1) + COUNTIFS(rutas_seguras!$C$3:$C$200, "=" &amp; BH$1, rutas_seguras!$D$3:$D$200, "=" &amp; $A23)&gt; 0, 1, 0)</f>
        <v>0</v>
      </c>
      <c r="BI23" s="24">
        <f> IF(COUNTIFS(rutas_seguras!$C$3:$C$200, "=" &amp; $A23, rutas_seguras!$D$3:$D$200, "=" &amp; BI$1) + COUNTIFS(rutas_seguras!$C$3:$C$200, "=" &amp; BI$1, rutas_seguras!$D$3:$D$200, "=" &amp; $A23)&gt; 0, 1, 0)</f>
        <v>0</v>
      </c>
      <c r="BJ23" s="24">
        <f> IF(COUNTIFS(rutas_seguras!$C$3:$C$200, "=" &amp; $A23, rutas_seguras!$D$3:$D$200, "=" &amp; BJ$1) + COUNTIFS(rutas_seguras!$C$3:$C$200, "=" &amp; BJ$1, rutas_seguras!$D$3:$D$200, "=" &amp; $A23)&gt; 0, 1, 0)</f>
        <v>0</v>
      </c>
      <c r="BK23" s="24">
        <f> IF(COUNTIFS(rutas_seguras!$C$3:$C$200, "=" &amp; $A23, rutas_seguras!$D$3:$D$200, "=" &amp; BK$1) + COUNTIFS(rutas_seguras!$C$3:$C$200, "=" &amp; BK$1, rutas_seguras!$D$3:$D$200, "=" &amp; $A23)&gt; 0, 1, 0)</f>
        <v>0</v>
      </c>
      <c r="BL23" s="24">
        <f> IF(COUNTIFS(rutas_seguras!$C$3:$C$200, "=" &amp; $A23, rutas_seguras!$D$3:$D$200, "=" &amp; BL$1) + COUNTIFS(rutas_seguras!$C$3:$C$200, "=" &amp; BL$1, rutas_seguras!$D$3:$D$200, "=" &amp; $A23)&gt; 0, 1, 0)</f>
        <v>0</v>
      </c>
    </row>
    <row r="24">
      <c r="A24" s="19" t="s">
        <v>27</v>
      </c>
      <c r="B24" s="24">
        <f> IF(COUNTIFS(rutas_seguras!$C$3:$C$200, "=" &amp; $A24, rutas_seguras!$D$3:$D$200, "=" &amp; B$1) + COUNTIFS(rutas_seguras!$C$3:$C$200, "=" &amp; B$1, rutas_seguras!$D$3:$D$200, "=" &amp; $A24)&gt; 0, 1, 0)</f>
        <v>0</v>
      </c>
      <c r="C24" s="24">
        <f> IF(COUNTIFS(rutas_seguras!$C$3:$C$200, "=" &amp; $A24, rutas_seguras!$D$3:$D$200, "=" &amp; C$1) + COUNTIFS(rutas_seguras!$C$3:$C$200, "=" &amp; C$1, rutas_seguras!$D$3:$D$200, "=" &amp; $A24)&gt; 0, 1, 0)</f>
        <v>0</v>
      </c>
      <c r="D24" s="24">
        <f> IF(COUNTIFS(rutas_seguras!$C$3:$C$200, "=" &amp; $A24, rutas_seguras!$D$3:$D$200, "=" &amp; D$1) + COUNTIFS(rutas_seguras!$C$3:$C$200, "=" &amp; D$1, rutas_seguras!$D$3:$D$200, "=" &amp; $A24)&gt; 0, 1, 0)</f>
        <v>0</v>
      </c>
      <c r="E24" s="24">
        <f> IF(COUNTIFS(rutas_seguras!$C$3:$C$200, "=" &amp; $A24, rutas_seguras!$D$3:$D$200, "=" &amp; E$1) + COUNTIFS(rutas_seguras!$C$3:$C$200, "=" &amp; E$1, rutas_seguras!$D$3:$D$200, "=" &amp; $A24)&gt; 0, 1, 0)</f>
        <v>0</v>
      </c>
      <c r="F24" s="24">
        <f> IF(COUNTIFS(rutas_seguras!$C$3:$C$200, "=" &amp; $A24, rutas_seguras!$D$3:$D$200, "=" &amp; F$1) + COUNTIFS(rutas_seguras!$C$3:$C$200, "=" &amp; F$1, rutas_seguras!$D$3:$D$200, "=" &amp; $A24)&gt; 0, 1, 0)</f>
        <v>0</v>
      </c>
      <c r="G24" s="24">
        <f> IF(COUNTIFS(rutas_seguras!$C$3:$C$200, "=" &amp; $A24, rutas_seguras!$D$3:$D$200, "=" &amp; G$1) + COUNTIFS(rutas_seguras!$C$3:$C$200, "=" &amp; G$1, rutas_seguras!$D$3:$D$200, "=" &amp; $A24)&gt; 0, 1, 0)</f>
        <v>0</v>
      </c>
      <c r="H24" s="24">
        <f> IF(COUNTIFS(rutas_seguras!$C$3:$C$200, "=" &amp; $A24, rutas_seguras!$D$3:$D$200, "=" &amp; H$1) + COUNTIFS(rutas_seguras!$C$3:$C$200, "=" &amp; H$1, rutas_seguras!$D$3:$D$200, "=" &amp; $A24)&gt; 0, 1, 0)</f>
        <v>0</v>
      </c>
      <c r="I24" s="24">
        <f> IF(COUNTIFS(rutas_seguras!$C$3:$C$200, "=" &amp; $A24, rutas_seguras!$D$3:$D$200, "=" &amp; I$1) + COUNTIFS(rutas_seguras!$C$3:$C$200, "=" &amp; I$1, rutas_seguras!$D$3:$D$200, "=" &amp; $A24)&gt; 0, 1, 0)</f>
        <v>0</v>
      </c>
      <c r="J24" s="24">
        <f> IF(COUNTIFS(rutas_seguras!$C$3:$C$200, "=" &amp; $A24, rutas_seguras!$D$3:$D$200, "=" &amp; J$1) + COUNTIFS(rutas_seguras!$C$3:$C$200, "=" &amp; J$1, rutas_seguras!$D$3:$D$200, "=" &amp; $A24)&gt; 0, 1, 0)</f>
        <v>0</v>
      </c>
      <c r="K24" s="24">
        <f> IF(COUNTIFS(rutas_seguras!$C$3:$C$200, "=" &amp; $A24, rutas_seguras!$D$3:$D$200, "=" &amp; K$1) + COUNTIFS(rutas_seguras!$C$3:$C$200, "=" &amp; K$1, rutas_seguras!$D$3:$D$200, "=" &amp; $A24)&gt; 0, 1, 0)</f>
        <v>0</v>
      </c>
      <c r="L24" s="24">
        <f> IF(COUNTIFS(rutas_seguras!$C$3:$C$200, "=" &amp; $A24, rutas_seguras!$D$3:$D$200, "=" &amp; L$1) + COUNTIFS(rutas_seguras!$C$3:$C$200, "=" &amp; L$1, rutas_seguras!$D$3:$D$200, "=" &amp; $A24)&gt; 0, 1, 0)</f>
        <v>0</v>
      </c>
      <c r="M24" s="24">
        <f> IF(COUNTIFS(rutas_seguras!$C$3:$C$200, "=" &amp; $A24, rutas_seguras!$D$3:$D$200, "=" &amp; M$1) + COUNTIFS(rutas_seguras!$C$3:$C$200, "=" &amp; M$1, rutas_seguras!$D$3:$D$200, "=" &amp; $A24)&gt; 0, 1, 0)</f>
        <v>0</v>
      </c>
      <c r="N24" s="24">
        <f> IF(COUNTIFS(rutas_seguras!$C$3:$C$200, "=" &amp; $A24, rutas_seguras!$D$3:$D$200, "=" &amp; N$1) + COUNTIFS(rutas_seguras!$C$3:$C$200, "=" &amp; N$1, rutas_seguras!$D$3:$D$200, "=" &amp; $A24)&gt; 0, 1, 0)</f>
        <v>0</v>
      </c>
      <c r="O24" s="24">
        <f> IF(COUNTIFS(rutas_seguras!$C$3:$C$200, "=" &amp; $A24, rutas_seguras!$D$3:$D$200, "=" &amp; O$1) + COUNTIFS(rutas_seguras!$C$3:$C$200, "=" &amp; O$1, rutas_seguras!$D$3:$D$200, "=" &amp; $A24)&gt; 0, 1, 0)</f>
        <v>0</v>
      </c>
      <c r="P24" s="24">
        <f> IF(COUNTIFS(rutas_seguras!$C$3:$C$200, "=" &amp; $A24, rutas_seguras!$D$3:$D$200, "=" &amp; P$1) + COUNTIFS(rutas_seguras!$C$3:$C$200, "=" &amp; P$1, rutas_seguras!$D$3:$D$200, "=" &amp; $A24)&gt; 0, 1, 0)</f>
        <v>0</v>
      </c>
      <c r="Q24" s="24">
        <f> IF(COUNTIFS(rutas_seguras!$C$3:$C$200, "=" &amp; $A24, rutas_seguras!$D$3:$D$200, "=" &amp; Q$1) + COUNTIFS(rutas_seguras!$C$3:$C$200, "=" &amp; Q$1, rutas_seguras!$D$3:$D$200, "=" &amp; $A24)&gt; 0, 1, 0)</f>
        <v>0</v>
      </c>
      <c r="R24" s="24">
        <f> IF(COUNTIFS(rutas_seguras!$C$3:$C$200, "=" &amp; $A24, rutas_seguras!$D$3:$D$200, "=" &amp; R$1) + COUNTIFS(rutas_seguras!$C$3:$C$200, "=" &amp; R$1, rutas_seguras!$D$3:$D$200, "=" &amp; $A24)&gt; 0, 1, 0)</f>
        <v>0</v>
      </c>
      <c r="S24" s="24">
        <f> IF(COUNTIFS(rutas_seguras!$C$3:$C$200, "=" &amp; $A24, rutas_seguras!$D$3:$D$200, "=" &amp; S$1) + COUNTIFS(rutas_seguras!$C$3:$C$200, "=" &amp; S$1, rutas_seguras!$D$3:$D$200, "=" &amp; $A24)&gt; 0, 1, 0)</f>
        <v>0</v>
      </c>
      <c r="T24" s="24">
        <f> IF(COUNTIFS(rutas_seguras!$C$3:$C$200, "=" &amp; $A24, rutas_seguras!$D$3:$D$200, "=" &amp; T$1) + COUNTIFS(rutas_seguras!$C$3:$C$200, "=" &amp; T$1, rutas_seguras!$D$3:$D$200, "=" &amp; $A24)&gt; 0, 1, 0)</f>
        <v>0</v>
      </c>
      <c r="U24" s="24">
        <f> IF(COUNTIFS(rutas_seguras!$C$3:$C$200, "=" &amp; $A24, rutas_seguras!$D$3:$D$200, "=" &amp; U$1) + COUNTIFS(rutas_seguras!$C$3:$C$200, "=" &amp; U$1, rutas_seguras!$D$3:$D$200, "=" &amp; $A24)&gt; 0, 1, 0)</f>
        <v>0</v>
      </c>
      <c r="V24" s="24">
        <f> IF(COUNTIFS(rutas_seguras!$C$3:$C$200, "=" &amp; $A24, rutas_seguras!$D$3:$D$200, "=" &amp; V$1) + COUNTIFS(rutas_seguras!$C$3:$C$200, "=" &amp; V$1, rutas_seguras!$D$3:$D$200, "=" &amp; $A24)&gt; 0, 1, 0)</f>
        <v>0</v>
      </c>
      <c r="W24" s="24">
        <f> IF(COUNTIFS(rutas_seguras!$C$3:$C$200, "=" &amp; $A24, rutas_seguras!$D$3:$D$200, "=" &amp; W$1) + COUNTIFS(rutas_seguras!$C$3:$C$200, "=" &amp; W$1, rutas_seguras!$D$3:$D$200, "=" &amp; $A24)&gt; 0, 1, 0)</f>
        <v>0</v>
      </c>
      <c r="X24" s="24">
        <f> IF(COUNTIFS(rutas_seguras!$C$3:$C$200, "=" &amp; $A24, rutas_seguras!$D$3:$D$200, "=" &amp; X$1) + COUNTIFS(rutas_seguras!$C$3:$C$200, "=" &amp; X$1, rutas_seguras!$D$3:$D$200, "=" &amp; $A24)&gt; 0, 1, 0)</f>
        <v>0</v>
      </c>
      <c r="Y24" s="24">
        <f> IF(COUNTIFS(rutas_seguras!$C$3:$C$200, "=" &amp; $A24, rutas_seguras!$D$3:$D$200, "=" &amp; Y$1) + COUNTIFS(rutas_seguras!$C$3:$C$200, "=" &amp; Y$1, rutas_seguras!$D$3:$D$200, "=" &amp; $A24)&gt; 0, 1, 0)</f>
        <v>0</v>
      </c>
      <c r="Z24" s="24">
        <f> IF(COUNTIFS(rutas_seguras!$C$3:$C$200, "=" &amp; $A24, rutas_seguras!$D$3:$D$200, "=" &amp; Z$1) + COUNTIFS(rutas_seguras!$C$3:$C$200, "=" &amp; Z$1, rutas_seguras!$D$3:$D$200, "=" &amp; $A24)&gt; 0, 1, 0)</f>
        <v>0</v>
      </c>
      <c r="AA24" s="24">
        <f> IF(COUNTIFS(rutas_seguras!$C$3:$C$200, "=" &amp; $A24, rutas_seguras!$D$3:$D$200, "=" &amp; AA$1) + COUNTIFS(rutas_seguras!$C$3:$C$200, "=" &amp; AA$1, rutas_seguras!$D$3:$D$200, "=" &amp; $A24)&gt; 0, 1, 0)</f>
        <v>0</v>
      </c>
      <c r="AB24" s="24">
        <f> IF(COUNTIFS(rutas_seguras!$C$3:$C$200, "=" &amp; $A24, rutas_seguras!$D$3:$D$200, "=" &amp; AB$1) + COUNTIFS(rutas_seguras!$C$3:$C$200, "=" &amp; AB$1, rutas_seguras!$D$3:$D$200, "=" &amp; $A24)&gt; 0, 1, 0)</f>
        <v>0</v>
      </c>
      <c r="AC24" s="24">
        <f> IF(COUNTIFS(rutas_seguras!$C$3:$C$200, "=" &amp; $A24, rutas_seguras!$D$3:$D$200, "=" &amp; AC$1) + COUNTIFS(rutas_seguras!$C$3:$C$200, "=" &amp; AC$1, rutas_seguras!$D$3:$D$200, "=" &amp; $A24)&gt; 0, 1, 0)</f>
        <v>0</v>
      </c>
      <c r="AD24" s="24">
        <f> IF(COUNTIFS(rutas_seguras!$C$3:$C$200, "=" &amp; $A24, rutas_seguras!$D$3:$D$200, "=" &amp; AD$1) + COUNTIFS(rutas_seguras!$C$3:$C$200, "=" &amp; AD$1, rutas_seguras!$D$3:$D$200, "=" &amp; $A24)&gt; 0, 1, 0)</f>
        <v>0</v>
      </c>
      <c r="AE24" s="24">
        <f> IF(COUNTIFS(rutas_seguras!$C$3:$C$200, "=" &amp; $A24, rutas_seguras!$D$3:$D$200, "=" &amp; AE$1) + COUNTIFS(rutas_seguras!$C$3:$C$200, "=" &amp; AE$1, rutas_seguras!$D$3:$D$200, "=" &amp; $A24)&gt; 0, 1, 0)</f>
        <v>0</v>
      </c>
      <c r="AF24" s="24">
        <f> IF(COUNTIFS(rutas_seguras!$C$3:$C$200, "=" &amp; $A24, rutas_seguras!$D$3:$D$200, "=" &amp; AF$1) + COUNTIFS(rutas_seguras!$C$3:$C$200, "=" &amp; AF$1, rutas_seguras!$D$3:$D$200, "=" &amp; $A24)&gt; 0, 1, 0)</f>
        <v>0</v>
      </c>
      <c r="AG24" s="24">
        <f> IF(COUNTIFS(rutas_seguras!$C$3:$C$200, "=" &amp; $A24, rutas_seguras!$D$3:$D$200, "=" &amp; AG$1) + COUNTIFS(rutas_seguras!$C$3:$C$200, "=" &amp; AG$1, rutas_seguras!$D$3:$D$200, "=" &amp; $A24)&gt; 0, 1, 0)</f>
        <v>0</v>
      </c>
      <c r="AH24" s="24">
        <f> IF(COUNTIFS(rutas_seguras!$C$3:$C$200, "=" &amp; $A24, rutas_seguras!$D$3:$D$200, "=" &amp; AH$1) + COUNTIFS(rutas_seguras!$C$3:$C$200, "=" &amp; AH$1, rutas_seguras!$D$3:$D$200, "=" &amp; $A24)&gt; 0, 1, 0)</f>
        <v>0</v>
      </c>
      <c r="AI24" s="24">
        <f> IF(COUNTIFS(rutas_seguras!$C$3:$C$200, "=" &amp; $A24, rutas_seguras!$D$3:$D$200, "=" &amp; AI$1) + COUNTIFS(rutas_seguras!$C$3:$C$200, "=" &amp; AI$1, rutas_seguras!$D$3:$D$200, "=" &amp; $A24)&gt; 0, 1, 0)</f>
        <v>0</v>
      </c>
      <c r="AJ24" s="24">
        <f> IF(COUNTIFS(rutas_seguras!$C$3:$C$200, "=" &amp; $A24, rutas_seguras!$D$3:$D$200, "=" &amp; AJ$1) + COUNTIFS(rutas_seguras!$C$3:$C$200, "=" &amp; AJ$1, rutas_seguras!$D$3:$D$200, "=" &amp; $A24)&gt; 0, 1, 0)</f>
        <v>0</v>
      </c>
      <c r="AK24" s="24">
        <f> IF(COUNTIFS(rutas_seguras!$C$3:$C$200, "=" &amp; $A24, rutas_seguras!$D$3:$D$200, "=" &amp; AK$1) + COUNTIFS(rutas_seguras!$C$3:$C$200, "=" &amp; AK$1, rutas_seguras!$D$3:$D$200, "=" &amp; $A24)&gt; 0, 1, 0)</f>
        <v>0</v>
      </c>
      <c r="AL24" s="24">
        <f> IF(COUNTIFS(rutas_seguras!$C$3:$C$200, "=" &amp; $A24, rutas_seguras!$D$3:$D$200, "=" &amp; AL$1) + COUNTIFS(rutas_seguras!$C$3:$C$200, "=" &amp; AL$1, rutas_seguras!$D$3:$D$200, "=" &amp; $A24)&gt; 0, 1, 0)</f>
        <v>0</v>
      </c>
      <c r="AM24" s="24">
        <f> IF(COUNTIFS(rutas_seguras!$C$3:$C$200, "=" &amp; $A24, rutas_seguras!$D$3:$D$200, "=" &amp; AM$1) + COUNTIFS(rutas_seguras!$C$3:$C$200, "=" &amp; AM$1, rutas_seguras!$D$3:$D$200, "=" &amp; $A24)&gt; 0, 1, 0)</f>
        <v>0</v>
      </c>
      <c r="AN24" s="24">
        <f> IF(COUNTIFS(rutas_seguras!$C$3:$C$200, "=" &amp; $A24, rutas_seguras!$D$3:$D$200, "=" &amp; AN$1) + COUNTIFS(rutas_seguras!$C$3:$C$200, "=" &amp; AN$1, rutas_seguras!$D$3:$D$200, "=" &amp; $A24)&gt; 0, 1, 0)</f>
        <v>0</v>
      </c>
      <c r="AO24" s="24">
        <f> IF(COUNTIFS(rutas_seguras!$C$3:$C$200, "=" &amp; $A24, rutas_seguras!$D$3:$D$200, "=" &amp; AO$1) + COUNTIFS(rutas_seguras!$C$3:$C$200, "=" &amp; AO$1, rutas_seguras!$D$3:$D$200, "=" &amp; $A24)&gt; 0, 1, 0)</f>
        <v>0</v>
      </c>
      <c r="AP24" s="24">
        <f> IF(COUNTIFS(rutas_seguras!$C$3:$C$200, "=" &amp; $A24, rutas_seguras!$D$3:$D$200, "=" &amp; AP$1) + COUNTIFS(rutas_seguras!$C$3:$C$200, "=" &amp; AP$1, rutas_seguras!$D$3:$D$200, "=" &amp; $A24)&gt; 0, 1, 0)</f>
        <v>0</v>
      </c>
      <c r="AQ24" s="24">
        <f> IF(COUNTIFS(rutas_seguras!$C$3:$C$200, "=" &amp; $A24, rutas_seguras!$D$3:$D$200, "=" &amp; AQ$1) + COUNTIFS(rutas_seguras!$C$3:$C$200, "=" &amp; AQ$1, rutas_seguras!$D$3:$D$200, "=" &amp; $A24)&gt; 0, 1, 0)</f>
        <v>0</v>
      </c>
      <c r="AR24" s="24">
        <f> IF(COUNTIFS(rutas_seguras!$C$3:$C$200, "=" &amp; $A24, rutas_seguras!$D$3:$D$200, "=" &amp; AR$1) + COUNTIFS(rutas_seguras!$C$3:$C$200, "=" &amp; AR$1, rutas_seguras!$D$3:$D$200, "=" &amp; $A24)&gt; 0, 1, 0)</f>
        <v>0</v>
      </c>
      <c r="AS24" s="24">
        <f> IF(COUNTIFS(rutas_seguras!$C$3:$C$200, "=" &amp; $A24, rutas_seguras!$D$3:$D$200, "=" &amp; AS$1) + COUNTIFS(rutas_seguras!$C$3:$C$200, "=" &amp; AS$1, rutas_seguras!$D$3:$D$200, "=" &amp; $A24)&gt; 0, 1, 0)</f>
        <v>0</v>
      </c>
      <c r="AT24" s="24">
        <f> IF(COUNTIFS(rutas_seguras!$C$3:$C$200, "=" &amp; $A24, rutas_seguras!$D$3:$D$200, "=" &amp; AT$1) + COUNTIFS(rutas_seguras!$C$3:$C$200, "=" &amp; AT$1, rutas_seguras!$D$3:$D$200, "=" &amp; $A24)&gt; 0, 1, 0)</f>
        <v>0</v>
      </c>
      <c r="AU24" s="24">
        <f> IF(COUNTIFS(rutas_seguras!$C$3:$C$200, "=" &amp; $A24, rutas_seguras!$D$3:$D$200, "=" &amp; AU$1) + COUNTIFS(rutas_seguras!$C$3:$C$200, "=" &amp; AU$1, rutas_seguras!$D$3:$D$200, "=" &amp; $A24)&gt; 0, 1, 0)</f>
        <v>0</v>
      </c>
      <c r="AV24" s="24">
        <f> IF(COUNTIFS(rutas_seguras!$C$3:$C$200, "=" &amp; $A24, rutas_seguras!$D$3:$D$200, "=" &amp; AV$1) + COUNTIFS(rutas_seguras!$C$3:$C$200, "=" &amp; AV$1, rutas_seguras!$D$3:$D$200, "=" &amp; $A24)&gt; 0, 1, 0)</f>
        <v>0</v>
      </c>
      <c r="AW24" s="24">
        <f> IF(COUNTIFS(rutas_seguras!$C$3:$C$200, "=" &amp; $A24, rutas_seguras!$D$3:$D$200, "=" &amp; AW$1) + COUNTIFS(rutas_seguras!$C$3:$C$200, "=" &amp; AW$1, rutas_seguras!$D$3:$D$200, "=" &amp; $A24)&gt; 0, 1, 0)</f>
        <v>0</v>
      </c>
      <c r="AX24" s="24">
        <f> IF(COUNTIFS(rutas_seguras!$C$3:$C$200, "=" &amp; $A24, rutas_seguras!$D$3:$D$200, "=" &amp; AX$1) + COUNTIFS(rutas_seguras!$C$3:$C$200, "=" &amp; AX$1, rutas_seguras!$D$3:$D$200, "=" &amp; $A24)&gt; 0, 1, 0)</f>
        <v>0</v>
      </c>
      <c r="AY24" s="24">
        <f> IF(COUNTIFS(rutas_seguras!$C$3:$C$200, "=" &amp; $A24, rutas_seguras!$D$3:$D$200, "=" &amp; AY$1) + COUNTIFS(rutas_seguras!$C$3:$C$200, "=" &amp; AY$1, rutas_seguras!$D$3:$D$200, "=" &amp; $A24)&gt; 0, 1, 0)</f>
        <v>0</v>
      </c>
      <c r="AZ24" s="24">
        <f> IF(COUNTIFS(rutas_seguras!$C$3:$C$200, "=" &amp; $A24, rutas_seguras!$D$3:$D$200, "=" &amp; AZ$1) + COUNTIFS(rutas_seguras!$C$3:$C$200, "=" &amp; AZ$1, rutas_seguras!$D$3:$D$200, "=" &amp; $A24)&gt; 0, 1, 0)</f>
        <v>0</v>
      </c>
      <c r="BA24" s="24">
        <f> IF(COUNTIFS(rutas_seguras!$C$3:$C$200, "=" &amp; $A24, rutas_seguras!$D$3:$D$200, "=" &amp; BA$1) + COUNTIFS(rutas_seguras!$C$3:$C$200, "=" &amp; BA$1, rutas_seguras!$D$3:$D$200, "=" &amp; $A24)&gt; 0, 1, 0)</f>
        <v>0</v>
      </c>
      <c r="BB24" s="24">
        <f> IF(COUNTIFS(rutas_seguras!$C$3:$C$200, "=" &amp; $A24, rutas_seguras!$D$3:$D$200, "=" &amp; BB$1) + COUNTIFS(rutas_seguras!$C$3:$C$200, "=" &amp; BB$1, rutas_seguras!$D$3:$D$200, "=" &amp; $A24)&gt; 0, 1, 0)</f>
        <v>0</v>
      </c>
      <c r="BC24" s="24">
        <f> IF(COUNTIFS(rutas_seguras!$C$3:$C$200, "=" &amp; $A24, rutas_seguras!$D$3:$D$200, "=" &amp; BC$1) + COUNTIFS(rutas_seguras!$C$3:$C$200, "=" &amp; BC$1, rutas_seguras!$D$3:$D$200, "=" &amp; $A24)&gt; 0, 1, 0)</f>
        <v>0</v>
      </c>
      <c r="BD24" s="24">
        <f> IF(COUNTIFS(rutas_seguras!$C$3:$C$200, "=" &amp; $A24, rutas_seguras!$D$3:$D$200, "=" &amp; BD$1) + COUNTIFS(rutas_seguras!$C$3:$C$200, "=" &amp; BD$1, rutas_seguras!$D$3:$D$200, "=" &amp; $A24)&gt; 0, 1, 0)</f>
        <v>0</v>
      </c>
      <c r="BE24" s="24">
        <f> IF(COUNTIFS(rutas_seguras!$C$3:$C$200, "=" &amp; $A24, rutas_seguras!$D$3:$D$200, "=" &amp; BE$1) + COUNTIFS(rutas_seguras!$C$3:$C$200, "=" &amp; BE$1, rutas_seguras!$D$3:$D$200, "=" &amp; $A24)&gt; 0, 1, 0)</f>
        <v>0</v>
      </c>
      <c r="BF24" s="24">
        <f> IF(COUNTIFS(rutas_seguras!$C$3:$C$200, "=" &amp; $A24, rutas_seguras!$D$3:$D$200, "=" &amp; BF$1) + COUNTIFS(rutas_seguras!$C$3:$C$200, "=" &amp; BF$1, rutas_seguras!$D$3:$D$200, "=" &amp; $A24)&gt; 0, 1, 0)</f>
        <v>0</v>
      </c>
      <c r="BG24" s="24">
        <f> IF(COUNTIFS(rutas_seguras!$C$3:$C$200, "=" &amp; $A24, rutas_seguras!$D$3:$D$200, "=" &amp; BG$1) + COUNTIFS(rutas_seguras!$C$3:$C$200, "=" &amp; BG$1, rutas_seguras!$D$3:$D$200, "=" &amp; $A24)&gt; 0, 1, 0)</f>
        <v>0</v>
      </c>
      <c r="BH24" s="24">
        <f> IF(COUNTIFS(rutas_seguras!$C$3:$C$200, "=" &amp; $A24, rutas_seguras!$D$3:$D$200, "=" &amp; BH$1) + COUNTIFS(rutas_seguras!$C$3:$C$200, "=" &amp; BH$1, rutas_seguras!$D$3:$D$200, "=" &amp; $A24)&gt; 0, 1, 0)</f>
        <v>0</v>
      </c>
      <c r="BI24" s="24">
        <f> IF(COUNTIFS(rutas_seguras!$C$3:$C$200, "=" &amp; $A24, rutas_seguras!$D$3:$D$200, "=" &amp; BI$1) + COUNTIFS(rutas_seguras!$C$3:$C$200, "=" &amp; BI$1, rutas_seguras!$D$3:$D$200, "=" &amp; $A24)&gt; 0, 1, 0)</f>
        <v>1</v>
      </c>
      <c r="BJ24" s="24">
        <f> IF(COUNTIFS(rutas_seguras!$C$3:$C$200, "=" &amp; $A24, rutas_seguras!$D$3:$D$200, "=" &amp; BJ$1) + COUNTIFS(rutas_seguras!$C$3:$C$200, "=" &amp; BJ$1, rutas_seguras!$D$3:$D$200, "=" &amp; $A24)&gt; 0, 1, 0)</f>
        <v>0</v>
      </c>
      <c r="BK24" s="24">
        <f> IF(COUNTIFS(rutas_seguras!$C$3:$C$200, "=" &amp; $A24, rutas_seguras!$D$3:$D$200, "=" &amp; BK$1) + COUNTIFS(rutas_seguras!$C$3:$C$200, "=" &amp; BK$1, rutas_seguras!$D$3:$D$200, "=" &amp; $A24)&gt; 0, 1, 0)</f>
        <v>0</v>
      </c>
      <c r="BL24" s="24">
        <f> IF(COUNTIFS(rutas_seguras!$C$3:$C$200, "=" &amp; $A24, rutas_seguras!$D$3:$D$200, "=" &amp; BL$1) + COUNTIFS(rutas_seguras!$C$3:$C$200, "=" &amp; BL$1, rutas_seguras!$D$3:$D$200, "=" &amp; $A24)&gt; 0, 1, 0)</f>
        <v>0</v>
      </c>
    </row>
    <row r="25">
      <c r="A25" s="19" t="s">
        <v>28</v>
      </c>
      <c r="B25" s="24">
        <f> IF(COUNTIFS(rutas_seguras!$C$3:$C$200, "=" &amp; $A25, rutas_seguras!$D$3:$D$200, "=" &amp; B$1) + COUNTIFS(rutas_seguras!$C$3:$C$200, "=" &amp; B$1, rutas_seguras!$D$3:$D$200, "=" &amp; $A25)&gt; 0, 1, 0)</f>
        <v>0</v>
      </c>
      <c r="C25" s="24">
        <f> IF(COUNTIFS(rutas_seguras!$C$3:$C$200, "=" &amp; $A25, rutas_seguras!$D$3:$D$200, "=" &amp; C$1) + COUNTIFS(rutas_seguras!$C$3:$C$200, "=" &amp; C$1, rutas_seguras!$D$3:$D$200, "=" &amp; $A25)&gt; 0, 1, 0)</f>
        <v>0</v>
      </c>
      <c r="D25" s="24">
        <f> IF(COUNTIFS(rutas_seguras!$C$3:$C$200, "=" &amp; $A25, rutas_seguras!$D$3:$D$200, "=" &amp; D$1) + COUNTIFS(rutas_seguras!$C$3:$C$200, "=" &amp; D$1, rutas_seguras!$D$3:$D$200, "=" &amp; $A25)&gt; 0, 1, 0)</f>
        <v>0</v>
      </c>
      <c r="E25" s="24">
        <f> IF(COUNTIFS(rutas_seguras!$C$3:$C$200, "=" &amp; $A25, rutas_seguras!$D$3:$D$200, "=" &amp; E$1) + COUNTIFS(rutas_seguras!$C$3:$C$200, "=" &amp; E$1, rutas_seguras!$D$3:$D$200, "=" &amp; $A25)&gt; 0, 1, 0)</f>
        <v>0</v>
      </c>
      <c r="F25" s="24">
        <f> IF(COUNTIFS(rutas_seguras!$C$3:$C$200, "=" &amp; $A25, rutas_seguras!$D$3:$D$200, "=" &amp; F$1) + COUNTIFS(rutas_seguras!$C$3:$C$200, "=" &amp; F$1, rutas_seguras!$D$3:$D$200, "=" &amp; $A25)&gt; 0, 1, 0)</f>
        <v>0</v>
      </c>
      <c r="G25" s="24">
        <f> IF(COUNTIFS(rutas_seguras!$C$3:$C$200, "=" &amp; $A25, rutas_seguras!$D$3:$D$200, "=" &amp; G$1) + COUNTIFS(rutas_seguras!$C$3:$C$200, "=" &amp; G$1, rutas_seguras!$D$3:$D$200, "=" &amp; $A25)&gt; 0, 1, 0)</f>
        <v>0</v>
      </c>
      <c r="H25" s="24">
        <f> IF(COUNTIFS(rutas_seguras!$C$3:$C$200, "=" &amp; $A25, rutas_seguras!$D$3:$D$200, "=" &amp; H$1) + COUNTIFS(rutas_seguras!$C$3:$C$200, "=" &amp; H$1, rutas_seguras!$D$3:$D$200, "=" &amp; $A25)&gt; 0, 1, 0)</f>
        <v>0</v>
      </c>
      <c r="I25" s="24">
        <f> IF(COUNTIFS(rutas_seguras!$C$3:$C$200, "=" &amp; $A25, rutas_seguras!$D$3:$D$200, "=" &amp; I$1) + COUNTIFS(rutas_seguras!$C$3:$C$200, "=" &amp; I$1, rutas_seguras!$D$3:$D$200, "=" &amp; $A25)&gt; 0, 1, 0)</f>
        <v>0</v>
      </c>
      <c r="J25" s="24">
        <f> IF(COUNTIFS(rutas_seguras!$C$3:$C$200, "=" &amp; $A25, rutas_seguras!$D$3:$D$200, "=" &amp; J$1) + COUNTIFS(rutas_seguras!$C$3:$C$200, "=" &amp; J$1, rutas_seguras!$D$3:$D$200, "=" &amp; $A25)&gt; 0, 1, 0)</f>
        <v>0</v>
      </c>
      <c r="K25" s="24">
        <f> IF(COUNTIFS(rutas_seguras!$C$3:$C$200, "=" &amp; $A25, rutas_seguras!$D$3:$D$200, "=" &amp; K$1) + COUNTIFS(rutas_seguras!$C$3:$C$200, "=" &amp; K$1, rutas_seguras!$D$3:$D$200, "=" &amp; $A25)&gt; 0, 1, 0)</f>
        <v>0</v>
      </c>
      <c r="L25" s="24">
        <f> IF(COUNTIFS(rutas_seguras!$C$3:$C$200, "=" &amp; $A25, rutas_seguras!$D$3:$D$200, "=" &amp; L$1) + COUNTIFS(rutas_seguras!$C$3:$C$200, "=" &amp; L$1, rutas_seguras!$D$3:$D$200, "=" &amp; $A25)&gt; 0, 1, 0)</f>
        <v>0</v>
      </c>
      <c r="M25" s="24">
        <f> IF(COUNTIFS(rutas_seguras!$C$3:$C$200, "=" &amp; $A25, rutas_seguras!$D$3:$D$200, "=" &amp; M$1) + COUNTIFS(rutas_seguras!$C$3:$C$200, "=" &amp; M$1, rutas_seguras!$D$3:$D$200, "=" &amp; $A25)&gt; 0, 1, 0)</f>
        <v>0</v>
      </c>
      <c r="N25" s="24">
        <f> IF(COUNTIFS(rutas_seguras!$C$3:$C$200, "=" &amp; $A25, rutas_seguras!$D$3:$D$200, "=" &amp; N$1) + COUNTIFS(rutas_seguras!$C$3:$C$200, "=" &amp; N$1, rutas_seguras!$D$3:$D$200, "=" &amp; $A25)&gt; 0, 1, 0)</f>
        <v>0</v>
      </c>
      <c r="O25" s="24">
        <f> IF(COUNTIFS(rutas_seguras!$C$3:$C$200, "=" &amp; $A25, rutas_seguras!$D$3:$D$200, "=" &amp; O$1) + COUNTIFS(rutas_seguras!$C$3:$C$200, "=" &amp; O$1, rutas_seguras!$D$3:$D$200, "=" &amp; $A25)&gt; 0, 1, 0)</f>
        <v>0</v>
      </c>
      <c r="P25" s="24">
        <f> IF(COUNTIFS(rutas_seguras!$C$3:$C$200, "=" &amp; $A25, rutas_seguras!$D$3:$D$200, "=" &amp; P$1) + COUNTIFS(rutas_seguras!$C$3:$C$200, "=" &amp; P$1, rutas_seguras!$D$3:$D$200, "=" &amp; $A25)&gt; 0, 1, 0)</f>
        <v>0</v>
      </c>
      <c r="Q25" s="24">
        <f> IF(COUNTIFS(rutas_seguras!$C$3:$C$200, "=" &amp; $A25, rutas_seguras!$D$3:$D$200, "=" &amp; Q$1) + COUNTIFS(rutas_seguras!$C$3:$C$200, "=" &amp; Q$1, rutas_seguras!$D$3:$D$200, "=" &amp; $A25)&gt; 0, 1, 0)</f>
        <v>0</v>
      </c>
      <c r="R25" s="24">
        <f> IF(COUNTIFS(rutas_seguras!$C$3:$C$200, "=" &amp; $A25, rutas_seguras!$D$3:$D$200, "=" &amp; R$1) + COUNTIFS(rutas_seguras!$C$3:$C$200, "=" &amp; R$1, rutas_seguras!$D$3:$D$200, "=" &amp; $A25)&gt; 0, 1, 0)</f>
        <v>0</v>
      </c>
      <c r="S25" s="24">
        <f> IF(COUNTIFS(rutas_seguras!$C$3:$C$200, "=" &amp; $A25, rutas_seguras!$D$3:$D$200, "=" &amp; S$1) + COUNTIFS(rutas_seguras!$C$3:$C$200, "=" &amp; S$1, rutas_seguras!$D$3:$D$200, "=" &amp; $A25)&gt; 0, 1, 0)</f>
        <v>0</v>
      </c>
      <c r="T25" s="24">
        <f> IF(COUNTIFS(rutas_seguras!$C$3:$C$200, "=" &amp; $A25, rutas_seguras!$D$3:$D$200, "=" &amp; T$1) + COUNTIFS(rutas_seguras!$C$3:$C$200, "=" &amp; T$1, rutas_seguras!$D$3:$D$200, "=" &amp; $A25)&gt; 0, 1, 0)</f>
        <v>0</v>
      </c>
      <c r="U25" s="24">
        <f> IF(COUNTIFS(rutas_seguras!$C$3:$C$200, "=" &amp; $A25, rutas_seguras!$D$3:$D$200, "=" &amp; U$1) + COUNTIFS(rutas_seguras!$C$3:$C$200, "=" &amp; U$1, rutas_seguras!$D$3:$D$200, "=" &amp; $A25)&gt; 0, 1, 0)</f>
        <v>0</v>
      </c>
      <c r="V25" s="24">
        <f> IF(COUNTIFS(rutas_seguras!$C$3:$C$200, "=" &amp; $A25, rutas_seguras!$D$3:$D$200, "=" &amp; V$1) + COUNTIFS(rutas_seguras!$C$3:$C$200, "=" &amp; V$1, rutas_seguras!$D$3:$D$200, "=" &amp; $A25)&gt; 0, 1, 0)</f>
        <v>0</v>
      </c>
      <c r="W25" s="24">
        <f> IF(COUNTIFS(rutas_seguras!$C$3:$C$200, "=" &amp; $A25, rutas_seguras!$D$3:$D$200, "=" &amp; W$1) + COUNTIFS(rutas_seguras!$C$3:$C$200, "=" &amp; W$1, rutas_seguras!$D$3:$D$200, "=" &amp; $A25)&gt; 0, 1, 0)</f>
        <v>0</v>
      </c>
      <c r="X25" s="24">
        <f> IF(COUNTIFS(rutas_seguras!$C$3:$C$200, "=" &amp; $A25, rutas_seguras!$D$3:$D$200, "=" &amp; X$1) + COUNTIFS(rutas_seguras!$C$3:$C$200, "=" &amp; X$1, rutas_seguras!$D$3:$D$200, "=" &amp; $A25)&gt; 0, 1, 0)</f>
        <v>0</v>
      </c>
      <c r="Y25" s="24">
        <f> IF(COUNTIFS(rutas_seguras!$C$3:$C$200, "=" &amp; $A25, rutas_seguras!$D$3:$D$200, "=" &amp; Y$1) + COUNTIFS(rutas_seguras!$C$3:$C$200, "=" &amp; Y$1, rutas_seguras!$D$3:$D$200, "=" &amp; $A25)&gt; 0, 1, 0)</f>
        <v>0</v>
      </c>
      <c r="Z25" s="24">
        <f> IF(COUNTIFS(rutas_seguras!$C$3:$C$200, "=" &amp; $A25, rutas_seguras!$D$3:$D$200, "=" &amp; Z$1) + COUNTIFS(rutas_seguras!$C$3:$C$200, "=" &amp; Z$1, rutas_seguras!$D$3:$D$200, "=" &amp; $A25)&gt; 0, 1, 0)</f>
        <v>0</v>
      </c>
      <c r="AA25" s="24">
        <f> IF(COUNTIFS(rutas_seguras!$C$3:$C$200, "=" &amp; $A25, rutas_seguras!$D$3:$D$200, "=" &amp; AA$1) + COUNTIFS(rutas_seguras!$C$3:$C$200, "=" &amp; AA$1, rutas_seguras!$D$3:$D$200, "=" &amp; $A25)&gt; 0, 1, 0)</f>
        <v>0</v>
      </c>
      <c r="AB25" s="24">
        <f> IF(COUNTIFS(rutas_seguras!$C$3:$C$200, "=" &amp; $A25, rutas_seguras!$D$3:$D$200, "=" &amp; AB$1) + COUNTIFS(rutas_seguras!$C$3:$C$200, "=" &amp; AB$1, rutas_seguras!$D$3:$D$200, "=" &amp; $A25)&gt; 0, 1, 0)</f>
        <v>1</v>
      </c>
      <c r="AC25" s="24">
        <f> IF(COUNTIFS(rutas_seguras!$C$3:$C$200, "=" &amp; $A25, rutas_seguras!$D$3:$D$200, "=" &amp; AC$1) + COUNTIFS(rutas_seguras!$C$3:$C$200, "=" &amp; AC$1, rutas_seguras!$D$3:$D$200, "=" &amp; $A25)&gt; 0, 1, 0)</f>
        <v>0</v>
      </c>
      <c r="AD25" s="24">
        <f> IF(COUNTIFS(rutas_seguras!$C$3:$C$200, "=" &amp; $A25, rutas_seguras!$D$3:$D$200, "=" &amp; AD$1) + COUNTIFS(rutas_seguras!$C$3:$C$200, "=" &amp; AD$1, rutas_seguras!$D$3:$D$200, "=" &amp; $A25)&gt; 0, 1, 0)</f>
        <v>0</v>
      </c>
      <c r="AE25" s="24">
        <f> IF(COUNTIFS(rutas_seguras!$C$3:$C$200, "=" &amp; $A25, rutas_seguras!$D$3:$D$200, "=" &amp; AE$1) + COUNTIFS(rutas_seguras!$C$3:$C$200, "=" &amp; AE$1, rutas_seguras!$D$3:$D$200, "=" &amp; $A25)&gt; 0, 1, 0)</f>
        <v>0</v>
      </c>
      <c r="AF25" s="24">
        <f> IF(COUNTIFS(rutas_seguras!$C$3:$C$200, "=" &amp; $A25, rutas_seguras!$D$3:$D$200, "=" &amp; AF$1) + COUNTIFS(rutas_seguras!$C$3:$C$200, "=" &amp; AF$1, rutas_seguras!$D$3:$D$200, "=" &amp; $A25)&gt; 0, 1, 0)</f>
        <v>0</v>
      </c>
      <c r="AG25" s="24">
        <f> IF(COUNTIFS(rutas_seguras!$C$3:$C$200, "=" &amp; $A25, rutas_seguras!$D$3:$D$200, "=" &amp; AG$1) + COUNTIFS(rutas_seguras!$C$3:$C$200, "=" &amp; AG$1, rutas_seguras!$D$3:$D$200, "=" &amp; $A25)&gt; 0, 1, 0)</f>
        <v>0</v>
      </c>
      <c r="AH25" s="24">
        <f> IF(COUNTIFS(rutas_seguras!$C$3:$C$200, "=" &amp; $A25, rutas_seguras!$D$3:$D$200, "=" &amp; AH$1) + COUNTIFS(rutas_seguras!$C$3:$C$200, "=" &amp; AH$1, rutas_seguras!$D$3:$D$200, "=" &amp; $A25)&gt; 0, 1, 0)</f>
        <v>0</v>
      </c>
      <c r="AI25" s="24">
        <f> IF(COUNTIFS(rutas_seguras!$C$3:$C$200, "=" &amp; $A25, rutas_seguras!$D$3:$D$200, "=" &amp; AI$1) + COUNTIFS(rutas_seguras!$C$3:$C$200, "=" &amp; AI$1, rutas_seguras!$D$3:$D$200, "=" &amp; $A25)&gt; 0, 1, 0)</f>
        <v>0</v>
      </c>
      <c r="AJ25" s="24">
        <f> IF(COUNTIFS(rutas_seguras!$C$3:$C$200, "=" &amp; $A25, rutas_seguras!$D$3:$D$200, "=" &amp; AJ$1) + COUNTIFS(rutas_seguras!$C$3:$C$200, "=" &amp; AJ$1, rutas_seguras!$D$3:$D$200, "=" &amp; $A25)&gt; 0, 1, 0)</f>
        <v>0</v>
      </c>
      <c r="AK25" s="24">
        <f> IF(COUNTIFS(rutas_seguras!$C$3:$C$200, "=" &amp; $A25, rutas_seguras!$D$3:$D$200, "=" &amp; AK$1) + COUNTIFS(rutas_seguras!$C$3:$C$200, "=" &amp; AK$1, rutas_seguras!$D$3:$D$200, "=" &amp; $A25)&gt; 0, 1, 0)</f>
        <v>0</v>
      </c>
      <c r="AL25" s="24">
        <f> IF(COUNTIFS(rutas_seguras!$C$3:$C$200, "=" &amp; $A25, rutas_seguras!$D$3:$D$200, "=" &amp; AL$1) + COUNTIFS(rutas_seguras!$C$3:$C$200, "=" &amp; AL$1, rutas_seguras!$D$3:$D$200, "=" &amp; $A25)&gt; 0, 1, 0)</f>
        <v>0</v>
      </c>
      <c r="AM25" s="24">
        <f> IF(COUNTIFS(rutas_seguras!$C$3:$C$200, "=" &amp; $A25, rutas_seguras!$D$3:$D$200, "=" &amp; AM$1) + COUNTIFS(rutas_seguras!$C$3:$C$200, "=" &amp; AM$1, rutas_seguras!$D$3:$D$200, "=" &amp; $A25)&gt; 0, 1, 0)</f>
        <v>0</v>
      </c>
      <c r="AN25" s="24">
        <f> IF(COUNTIFS(rutas_seguras!$C$3:$C$200, "=" &amp; $A25, rutas_seguras!$D$3:$D$200, "=" &amp; AN$1) + COUNTIFS(rutas_seguras!$C$3:$C$200, "=" &amp; AN$1, rutas_seguras!$D$3:$D$200, "=" &amp; $A25)&gt; 0, 1, 0)</f>
        <v>0</v>
      </c>
      <c r="AO25" s="24">
        <f> IF(COUNTIFS(rutas_seguras!$C$3:$C$200, "=" &amp; $A25, rutas_seguras!$D$3:$D$200, "=" &amp; AO$1) + COUNTIFS(rutas_seguras!$C$3:$C$200, "=" &amp; AO$1, rutas_seguras!$D$3:$D$200, "=" &amp; $A25)&gt; 0, 1, 0)</f>
        <v>0</v>
      </c>
      <c r="AP25" s="24">
        <f> IF(COUNTIFS(rutas_seguras!$C$3:$C$200, "=" &amp; $A25, rutas_seguras!$D$3:$D$200, "=" &amp; AP$1) + COUNTIFS(rutas_seguras!$C$3:$C$200, "=" &amp; AP$1, rutas_seguras!$D$3:$D$200, "=" &amp; $A25)&gt; 0, 1, 0)</f>
        <v>0</v>
      </c>
      <c r="AQ25" s="24">
        <f> IF(COUNTIFS(rutas_seguras!$C$3:$C$200, "=" &amp; $A25, rutas_seguras!$D$3:$D$200, "=" &amp; AQ$1) + COUNTIFS(rutas_seguras!$C$3:$C$200, "=" &amp; AQ$1, rutas_seguras!$D$3:$D$200, "=" &amp; $A25)&gt; 0, 1, 0)</f>
        <v>0</v>
      </c>
      <c r="AR25" s="24">
        <f> IF(COUNTIFS(rutas_seguras!$C$3:$C$200, "=" &amp; $A25, rutas_seguras!$D$3:$D$200, "=" &amp; AR$1) + COUNTIFS(rutas_seguras!$C$3:$C$200, "=" &amp; AR$1, rutas_seguras!$D$3:$D$200, "=" &amp; $A25)&gt; 0, 1, 0)</f>
        <v>0</v>
      </c>
      <c r="AS25" s="24">
        <f> IF(COUNTIFS(rutas_seguras!$C$3:$C$200, "=" &amp; $A25, rutas_seguras!$D$3:$D$200, "=" &amp; AS$1) + COUNTIFS(rutas_seguras!$C$3:$C$200, "=" &amp; AS$1, rutas_seguras!$D$3:$D$200, "=" &amp; $A25)&gt; 0, 1, 0)</f>
        <v>1</v>
      </c>
      <c r="AT25" s="24">
        <f> IF(COUNTIFS(rutas_seguras!$C$3:$C$200, "=" &amp; $A25, rutas_seguras!$D$3:$D$200, "=" &amp; AT$1) + COUNTIFS(rutas_seguras!$C$3:$C$200, "=" &amp; AT$1, rutas_seguras!$D$3:$D$200, "=" &amp; $A25)&gt; 0, 1, 0)</f>
        <v>0</v>
      </c>
      <c r="AU25" s="24">
        <f> IF(COUNTIFS(rutas_seguras!$C$3:$C$200, "=" &amp; $A25, rutas_seguras!$D$3:$D$200, "=" &amp; AU$1) + COUNTIFS(rutas_seguras!$C$3:$C$200, "=" &amp; AU$1, rutas_seguras!$D$3:$D$200, "=" &amp; $A25)&gt; 0, 1, 0)</f>
        <v>0</v>
      </c>
      <c r="AV25" s="24">
        <f> IF(COUNTIFS(rutas_seguras!$C$3:$C$200, "=" &amp; $A25, rutas_seguras!$D$3:$D$200, "=" &amp; AV$1) + COUNTIFS(rutas_seguras!$C$3:$C$200, "=" &amp; AV$1, rutas_seguras!$D$3:$D$200, "=" &amp; $A25)&gt; 0, 1, 0)</f>
        <v>0</v>
      </c>
      <c r="AW25" s="24">
        <f> IF(COUNTIFS(rutas_seguras!$C$3:$C$200, "=" &amp; $A25, rutas_seguras!$D$3:$D$200, "=" &amp; AW$1) + COUNTIFS(rutas_seguras!$C$3:$C$200, "=" &amp; AW$1, rutas_seguras!$D$3:$D$200, "=" &amp; $A25)&gt; 0, 1, 0)</f>
        <v>0</v>
      </c>
      <c r="AX25" s="24">
        <f> IF(COUNTIFS(rutas_seguras!$C$3:$C$200, "=" &amp; $A25, rutas_seguras!$D$3:$D$200, "=" &amp; AX$1) + COUNTIFS(rutas_seguras!$C$3:$C$200, "=" &amp; AX$1, rutas_seguras!$D$3:$D$200, "=" &amp; $A25)&gt; 0, 1, 0)</f>
        <v>0</v>
      </c>
      <c r="AY25" s="24">
        <f> IF(COUNTIFS(rutas_seguras!$C$3:$C$200, "=" &amp; $A25, rutas_seguras!$D$3:$D$200, "=" &amp; AY$1) + COUNTIFS(rutas_seguras!$C$3:$C$200, "=" &amp; AY$1, rutas_seguras!$D$3:$D$200, "=" &amp; $A25)&gt; 0, 1, 0)</f>
        <v>0</v>
      </c>
      <c r="AZ25" s="24">
        <f> IF(COUNTIFS(rutas_seguras!$C$3:$C$200, "=" &amp; $A25, rutas_seguras!$D$3:$D$200, "=" &amp; AZ$1) + COUNTIFS(rutas_seguras!$C$3:$C$200, "=" &amp; AZ$1, rutas_seguras!$D$3:$D$200, "=" &amp; $A25)&gt; 0, 1, 0)</f>
        <v>0</v>
      </c>
      <c r="BA25" s="24">
        <f> IF(COUNTIFS(rutas_seguras!$C$3:$C$200, "=" &amp; $A25, rutas_seguras!$D$3:$D$200, "=" &amp; BA$1) + COUNTIFS(rutas_seguras!$C$3:$C$200, "=" &amp; BA$1, rutas_seguras!$D$3:$D$200, "=" &amp; $A25)&gt; 0, 1, 0)</f>
        <v>0</v>
      </c>
      <c r="BB25" s="24">
        <f> IF(COUNTIFS(rutas_seguras!$C$3:$C$200, "=" &amp; $A25, rutas_seguras!$D$3:$D$200, "=" &amp; BB$1) + COUNTIFS(rutas_seguras!$C$3:$C$200, "=" &amp; BB$1, rutas_seguras!$D$3:$D$200, "=" &amp; $A25)&gt; 0, 1, 0)</f>
        <v>0</v>
      </c>
      <c r="BC25" s="24">
        <f> IF(COUNTIFS(rutas_seguras!$C$3:$C$200, "=" &amp; $A25, rutas_seguras!$D$3:$D$200, "=" &amp; BC$1) + COUNTIFS(rutas_seguras!$C$3:$C$200, "=" &amp; BC$1, rutas_seguras!$D$3:$D$200, "=" &amp; $A25)&gt; 0, 1, 0)</f>
        <v>0</v>
      </c>
      <c r="BD25" s="24">
        <f> IF(COUNTIFS(rutas_seguras!$C$3:$C$200, "=" &amp; $A25, rutas_seguras!$D$3:$D$200, "=" &amp; BD$1) + COUNTIFS(rutas_seguras!$C$3:$C$200, "=" &amp; BD$1, rutas_seguras!$D$3:$D$200, "=" &amp; $A25)&gt; 0, 1, 0)</f>
        <v>0</v>
      </c>
      <c r="BE25" s="24">
        <f> IF(COUNTIFS(rutas_seguras!$C$3:$C$200, "=" &amp; $A25, rutas_seguras!$D$3:$D$200, "=" &amp; BE$1) + COUNTIFS(rutas_seguras!$C$3:$C$200, "=" &amp; BE$1, rutas_seguras!$D$3:$D$200, "=" &amp; $A25)&gt; 0, 1, 0)</f>
        <v>0</v>
      </c>
      <c r="BF25" s="24">
        <f> IF(COUNTIFS(rutas_seguras!$C$3:$C$200, "=" &amp; $A25, rutas_seguras!$D$3:$D$200, "=" &amp; BF$1) + COUNTIFS(rutas_seguras!$C$3:$C$200, "=" &amp; BF$1, rutas_seguras!$D$3:$D$200, "=" &amp; $A25)&gt; 0, 1, 0)</f>
        <v>0</v>
      </c>
      <c r="BG25" s="24">
        <f> IF(COUNTIFS(rutas_seguras!$C$3:$C$200, "=" &amp; $A25, rutas_seguras!$D$3:$D$200, "=" &amp; BG$1) + COUNTIFS(rutas_seguras!$C$3:$C$200, "=" &amp; BG$1, rutas_seguras!$D$3:$D$200, "=" &amp; $A25)&gt; 0, 1, 0)</f>
        <v>0</v>
      </c>
      <c r="BH25" s="24">
        <f> IF(COUNTIFS(rutas_seguras!$C$3:$C$200, "=" &amp; $A25, rutas_seguras!$D$3:$D$200, "=" &amp; BH$1) + COUNTIFS(rutas_seguras!$C$3:$C$200, "=" &amp; BH$1, rutas_seguras!$D$3:$D$200, "=" &amp; $A25)&gt; 0, 1, 0)</f>
        <v>0</v>
      </c>
      <c r="BI25" s="24">
        <f> IF(COUNTIFS(rutas_seguras!$C$3:$C$200, "=" &amp; $A25, rutas_seguras!$D$3:$D$200, "=" &amp; BI$1) + COUNTIFS(rutas_seguras!$C$3:$C$200, "=" &amp; BI$1, rutas_seguras!$D$3:$D$200, "=" &amp; $A25)&gt; 0, 1, 0)</f>
        <v>0</v>
      </c>
      <c r="BJ25" s="24">
        <f> IF(COUNTIFS(rutas_seguras!$C$3:$C$200, "=" &amp; $A25, rutas_seguras!$D$3:$D$200, "=" &amp; BJ$1) + COUNTIFS(rutas_seguras!$C$3:$C$200, "=" &amp; BJ$1, rutas_seguras!$D$3:$D$200, "=" &amp; $A25)&gt; 0, 1, 0)</f>
        <v>0</v>
      </c>
      <c r="BK25" s="24">
        <f> IF(COUNTIFS(rutas_seguras!$C$3:$C$200, "=" &amp; $A25, rutas_seguras!$D$3:$D$200, "=" &amp; BK$1) + COUNTIFS(rutas_seguras!$C$3:$C$200, "=" &amp; BK$1, rutas_seguras!$D$3:$D$200, "=" &amp; $A25)&gt; 0, 1, 0)</f>
        <v>0</v>
      </c>
      <c r="BL25" s="24">
        <f> IF(COUNTIFS(rutas_seguras!$C$3:$C$200, "=" &amp; $A25, rutas_seguras!$D$3:$D$200, "=" &amp; BL$1) + COUNTIFS(rutas_seguras!$C$3:$C$200, "=" &amp; BL$1, rutas_seguras!$D$3:$D$200, "=" &amp; $A25)&gt; 0, 1, 0)</f>
        <v>0</v>
      </c>
    </row>
    <row r="26">
      <c r="A26" s="19" t="s">
        <v>29</v>
      </c>
      <c r="B26" s="24">
        <f> IF(COUNTIFS(rutas_seguras!$C$3:$C$200, "=" &amp; $A26, rutas_seguras!$D$3:$D$200, "=" &amp; B$1) + COUNTIFS(rutas_seguras!$C$3:$C$200, "=" &amp; B$1, rutas_seguras!$D$3:$D$200, "=" &amp; $A26)&gt; 0, 1, 0)</f>
        <v>0</v>
      </c>
      <c r="C26" s="24">
        <f> IF(COUNTIFS(rutas_seguras!$C$3:$C$200, "=" &amp; $A26, rutas_seguras!$D$3:$D$200, "=" &amp; C$1) + COUNTIFS(rutas_seguras!$C$3:$C$200, "=" &amp; C$1, rutas_seguras!$D$3:$D$200, "=" &amp; $A26)&gt; 0, 1, 0)</f>
        <v>0</v>
      </c>
      <c r="D26" s="24">
        <f> IF(COUNTIFS(rutas_seguras!$C$3:$C$200, "=" &amp; $A26, rutas_seguras!$D$3:$D$200, "=" &amp; D$1) + COUNTIFS(rutas_seguras!$C$3:$C$200, "=" &amp; D$1, rutas_seguras!$D$3:$D$200, "=" &amp; $A26)&gt; 0, 1, 0)</f>
        <v>0</v>
      </c>
      <c r="E26" s="24">
        <f> IF(COUNTIFS(rutas_seguras!$C$3:$C$200, "=" &amp; $A26, rutas_seguras!$D$3:$D$200, "=" &amp; E$1) + COUNTIFS(rutas_seguras!$C$3:$C$200, "=" &amp; E$1, rutas_seguras!$D$3:$D$200, "=" &amp; $A26)&gt; 0, 1, 0)</f>
        <v>0</v>
      </c>
      <c r="F26" s="24">
        <f> IF(COUNTIFS(rutas_seguras!$C$3:$C$200, "=" &amp; $A26, rutas_seguras!$D$3:$D$200, "=" &amp; F$1) + COUNTIFS(rutas_seguras!$C$3:$C$200, "=" &amp; F$1, rutas_seguras!$D$3:$D$200, "=" &amp; $A26)&gt; 0, 1, 0)</f>
        <v>0</v>
      </c>
      <c r="G26" s="24">
        <f> IF(COUNTIFS(rutas_seguras!$C$3:$C$200, "=" &amp; $A26, rutas_seguras!$D$3:$D$200, "=" &amp; G$1) + COUNTIFS(rutas_seguras!$C$3:$C$200, "=" &amp; G$1, rutas_seguras!$D$3:$D$200, "=" &amp; $A26)&gt; 0, 1, 0)</f>
        <v>0</v>
      </c>
      <c r="H26" s="24">
        <f> IF(COUNTIFS(rutas_seguras!$C$3:$C$200, "=" &amp; $A26, rutas_seguras!$D$3:$D$200, "=" &amp; H$1) + COUNTIFS(rutas_seguras!$C$3:$C$200, "=" &amp; H$1, rutas_seguras!$D$3:$D$200, "=" &amp; $A26)&gt; 0, 1, 0)</f>
        <v>0</v>
      </c>
      <c r="I26" s="24">
        <f> IF(COUNTIFS(rutas_seguras!$C$3:$C$200, "=" &amp; $A26, rutas_seguras!$D$3:$D$200, "=" &amp; I$1) + COUNTIFS(rutas_seguras!$C$3:$C$200, "=" &amp; I$1, rutas_seguras!$D$3:$D$200, "=" &amp; $A26)&gt; 0, 1, 0)</f>
        <v>0</v>
      </c>
      <c r="J26" s="24">
        <f> IF(COUNTIFS(rutas_seguras!$C$3:$C$200, "=" &amp; $A26, rutas_seguras!$D$3:$D$200, "=" &amp; J$1) + COUNTIFS(rutas_seguras!$C$3:$C$200, "=" &amp; J$1, rutas_seguras!$D$3:$D$200, "=" &amp; $A26)&gt; 0, 1, 0)</f>
        <v>0</v>
      </c>
      <c r="K26" s="24">
        <f> IF(COUNTIFS(rutas_seguras!$C$3:$C$200, "=" &amp; $A26, rutas_seguras!$D$3:$D$200, "=" &amp; K$1) + COUNTIFS(rutas_seguras!$C$3:$C$200, "=" &amp; K$1, rutas_seguras!$D$3:$D$200, "=" &amp; $A26)&gt; 0, 1, 0)</f>
        <v>0</v>
      </c>
      <c r="L26" s="24">
        <f> IF(COUNTIFS(rutas_seguras!$C$3:$C$200, "=" &amp; $A26, rutas_seguras!$D$3:$D$200, "=" &amp; L$1) + COUNTIFS(rutas_seguras!$C$3:$C$200, "=" &amp; L$1, rutas_seguras!$D$3:$D$200, "=" &amp; $A26)&gt; 0, 1, 0)</f>
        <v>0</v>
      </c>
      <c r="M26" s="24">
        <f> IF(COUNTIFS(rutas_seguras!$C$3:$C$200, "=" &amp; $A26, rutas_seguras!$D$3:$D$200, "=" &amp; M$1) + COUNTIFS(rutas_seguras!$C$3:$C$200, "=" &amp; M$1, rutas_seguras!$D$3:$D$200, "=" &amp; $A26)&gt; 0, 1, 0)</f>
        <v>0</v>
      </c>
      <c r="N26" s="24">
        <f> IF(COUNTIFS(rutas_seguras!$C$3:$C$200, "=" &amp; $A26, rutas_seguras!$D$3:$D$200, "=" &amp; N$1) + COUNTIFS(rutas_seguras!$C$3:$C$200, "=" &amp; N$1, rutas_seguras!$D$3:$D$200, "=" &amp; $A26)&gt; 0, 1, 0)</f>
        <v>0</v>
      </c>
      <c r="O26" s="24">
        <f> IF(COUNTIFS(rutas_seguras!$C$3:$C$200, "=" &amp; $A26, rutas_seguras!$D$3:$D$200, "=" &amp; O$1) + COUNTIFS(rutas_seguras!$C$3:$C$200, "=" &amp; O$1, rutas_seguras!$D$3:$D$200, "=" &amp; $A26)&gt; 0, 1, 0)</f>
        <v>0</v>
      </c>
      <c r="P26" s="24">
        <f> IF(COUNTIFS(rutas_seguras!$C$3:$C$200, "=" &amp; $A26, rutas_seguras!$D$3:$D$200, "=" &amp; P$1) + COUNTIFS(rutas_seguras!$C$3:$C$200, "=" &amp; P$1, rutas_seguras!$D$3:$D$200, "=" &amp; $A26)&gt; 0, 1, 0)</f>
        <v>0</v>
      </c>
      <c r="Q26" s="24">
        <f> IF(COUNTIFS(rutas_seguras!$C$3:$C$200, "=" &amp; $A26, rutas_seguras!$D$3:$D$200, "=" &amp; Q$1) + COUNTIFS(rutas_seguras!$C$3:$C$200, "=" &amp; Q$1, rutas_seguras!$D$3:$D$200, "=" &amp; $A26)&gt; 0, 1, 0)</f>
        <v>0</v>
      </c>
      <c r="R26" s="24">
        <f> IF(COUNTIFS(rutas_seguras!$C$3:$C$200, "=" &amp; $A26, rutas_seguras!$D$3:$D$200, "=" &amp; R$1) + COUNTIFS(rutas_seguras!$C$3:$C$200, "=" &amp; R$1, rutas_seguras!$D$3:$D$200, "=" &amp; $A26)&gt; 0, 1, 0)</f>
        <v>0</v>
      </c>
      <c r="S26" s="24">
        <f> IF(COUNTIFS(rutas_seguras!$C$3:$C$200, "=" &amp; $A26, rutas_seguras!$D$3:$D$200, "=" &amp; S$1) + COUNTIFS(rutas_seguras!$C$3:$C$200, "=" &amp; S$1, rutas_seguras!$D$3:$D$200, "=" &amp; $A26)&gt; 0, 1, 0)</f>
        <v>0</v>
      </c>
      <c r="T26" s="24">
        <f> IF(COUNTIFS(rutas_seguras!$C$3:$C$200, "=" &amp; $A26, rutas_seguras!$D$3:$D$200, "=" &amp; T$1) + COUNTIFS(rutas_seguras!$C$3:$C$200, "=" &amp; T$1, rutas_seguras!$D$3:$D$200, "=" &amp; $A26)&gt; 0, 1, 0)</f>
        <v>0</v>
      </c>
      <c r="U26" s="24">
        <f> IF(COUNTIFS(rutas_seguras!$C$3:$C$200, "=" &amp; $A26, rutas_seguras!$D$3:$D$200, "=" &amp; U$1) + COUNTIFS(rutas_seguras!$C$3:$C$200, "=" &amp; U$1, rutas_seguras!$D$3:$D$200, "=" &amp; $A26)&gt; 0, 1, 0)</f>
        <v>0</v>
      </c>
      <c r="V26" s="24">
        <f> IF(COUNTIFS(rutas_seguras!$C$3:$C$200, "=" &amp; $A26, rutas_seguras!$D$3:$D$200, "=" &amp; V$1) + COUNTIFS(rutas_seguras!$C$3:$C$200, "=" &amp; V$1, rutas_seguras!$D$3:$D$200, "=" &amp; $A26)&gt; 0, 1, 0)</f>
        <v>0</v>
      </c>
      <c r="W26" s="24">
        <f> IF(COUNTIFS(rutas_seguras!$C$3:$C$200, "=" &amp; $A26, rutas_seguras!$D$3:$D$200, "=" &amp; W$1) + COUNTIFS(rutas_seguras!$C$3:$C$200, "=" &amp; W$1, rutas_seguras!$D$3:$D$200, "=" &amp; $A26)&gt; 0, 1, 0)</f>
        <v>0</v>
      </c>
      <c r="X26" s="24">
        <f> IF(COUNTIFS(rutas_seguras!$C$3:$C$200, "=" &amp; $A26, rutas_seguras!$D$3:$D$200, "=" &amp; X$1) + COUNTIFS(rutas_seguras!$C$3:$C$200, "=" &amp; X$1, rutas_seguras!$D$3:$D$200, "=" &amp; $A26)&gt; 0, 1, 0)</f>
        <v>0</v>
      </c>
      <c r="Y26" s="24">
        <f> IF(COUNTIFS(rutas_seguras!$C$3:$C$200, "=" &amp; $A26, rutas_seguras!$D$3:$D$200, "=" &amp; Y$1) + COUNTIFS(rutas_seguras!$C$3:$C$200, "=" &amp; Y$1, rutas_seguras!$D$3:$D$200, "=" &amp; $A26)&gt; 0, 1, 0)</f>
        <v>0</v>
      </c>
      <c r="Z26" s="24">
        <f> IF(COUNTIFS(rutas_seguras!$C$3:$C$200, "=" &amp; $A26, rutas_seguras!$D$3:$D$200, "=" &amp; Z$1) + COUNTIFS(rutas_seguras!$C$3:$C$200, "=" &amp; Z$1, rutas_seguras!$D$3:$D$200, "=" &amp; $A26)&gt; 0, 1, 0)</f>
        <v>0</v>
      </c>
      <c r="AA26" s="24">
        <f> IF(COUNTIFS(rutas_seguras!$C$3:$C$200, "=" &amp; $A26, rutas_seguras!$D$3:$D$200, "=" &amp; AA$1) + COUNTIFS(rutas_seguras!$C$3:$C$200, "=" &amp; AA$1, rutas_seguras!$D$3:$D$200, "=" &amp; $A26)&gt; 0, 1, 0)</f>
        <v>1</v>
      </c>
      <c r="AB26" s="24">
        <f> IF(COUNTIFS(rutas_seguras!$C$3:$C$200, "=" &amp; $A26, rutas_seguras!$D$3:$D$200, "=" &amp; AB$1) + COUNTIFS(rutas_seguras!$C$3:$C$200, "=" &amp; AB$1, rutas_seguras!$D$3:$D$200, "=" &amp; $A26)&gt; 0, 1, 0)</f>
        <v>0</v>
      </c>
      <c r="AC26" s="24">
        <f> IF(COUNTIFS(rutas_seguras!$C$3:$C$200, "=" &amp; $A26, rutas_seguras!$D$3:$D$200, "=" &amp; AC$1) + COUNTIFS(rutas_seguras!$C$3:$C$200, "=" &amp; AC$1, rutas_seguras!$D$3:$D$200, "=" &amp; $A26)&gt; 0, 1, 0)</f>
        <v>0</v>
      </c>
      <c r="AD26" s="24">
        <f> IF(COUNTIFS(rutas_seguras!$C$3:$C$200, "=" &amp; $A26, rutas_seguras!$D$3:$D$200, "=" &amp; AD$1) + COUNTIFS(rutas_seguras!$C$3:$C$200, "=" &amp; AD$1, rutas_seguras!$D$3:$D$200, "=" &amp; $A26)&gt; 0, 1, 0)</f>
        <v>0</v>
      </c>
      <c r="AE26" s="24">
        <f> IF(COUNTIFS(rutas_seguras!$C$3:$C$200, "=" &amp; $A26, rutas_seguras!$D$3:$D$200, "=" &amp; AE$1) + COUNTIFS(rutas_seguras!$C$3:$C$200, "=" &amp; AE$1, rutas_seguras!$D$3:$D$200, "=" &amp; $A26)&gt; 0, 1, 0)</f>
        <v>0</v>
      </c>
      <c r="AF26" s="24">
        <f> IF(COUNTIFS(rutas_seguras!$C$3:$C$200, "=" &amp; $A26, rutas_seguras!$D$3:$D$200, "=" &amp; AF$1) + COUNTIFS(rutas_seguras!$C$3:$C$200, "=" &amp; AF$1, rutas_seguras!$D$3:$D$200, "=" &amp; $A26)&gt; 0, 1, 0)</f>
        <v>0</v>
      </c>
      <c r="AG26" s="24">
        <f> IF(COUNTIFS(rutas_seguras!$C$3:$C$200, "=" &amp; $A26, rutas_seguras!$D$3:$D$200, "=" &amp; AG$1) + COUNTIFS(rutas_seguras!$C$3:$C$200, "=" &amp; AG$1, rutas_seguras!$D$3:$D$200, "=" &amp; $A26)&gt; 0, 1, 0)</f>
        <v>0</v>
      </c>
      <c r="AH26" s="24">
        <f> IF(COUNTIFS(rutas_seguras!$C$3:$C$200, "=" &amp; $A26, rutas_seguras!$D$3:$D$200, "=" &amp; AH$1) + COUNTIFS(rutas_seguras!$C$3:$C$200, "=" &amp; AH$1, rutas_seguras!$D$3:$D$200, "=" &amp; $A26)&gt; 0, 1, 0)</f>
        <v>0</v>
      </c>
      <c r="AI26" s="24">
        <f> IF(COUNTIFS(rutas_seguras!$C$3:$C$200, "=" &amp; $A26, rutas_seguras!$D$3:$D$200, "=" &amp; AI$1) + COUNTIFS(rutas_seguras!$C$3:$C$200, "=" &amp; AI$1, rutas_seguras!$D$3:$D$200, "=" &amp; $A26)&gt; 0, 1, 0)</f>
        <v>0</v>
      </c>
      <c r="AJ26" s="24">
        <f> IF(COUNTIFS(rutas_seguras!$C$3:$C$200, "=" &amp; $A26, rutas_seguras!$D$3:$D$200, "=" &amp; AJ$1) + COUNTIFS(rutas_seguras!$C$3:$C$200, "=" &amp; AJ$1, rutas_seguras!$D$3:$D$200, "=" &amp; $A26)&gt; 0, 1, 0)</f>
        <v>0</v>
      </c>
      <c r="AK26" s="24">
        <f> IF(COUNTIFS(rutas_seguras!$C$3:$C$200, "=" &amp; $A26, rutas_seguras!$D$3:$D$200, "=" &amp; AK$1) + COUNTIFS(rutas_seguras!$C$3:$C$200, "=" &amp; AK$1, rutas_seguras!$D$3:$D$200, "=" &amp; $A26)&gt; 0, 1, 0)</f>
        <v>0</v>
      </c>
      <c r="AL26" s="24">
        <f> IF(COUNTIFS(rutas_seguras!$C$3:$C$200, "=" &amp; $A26, rutas_seguras!$D$3:$D$200, "=" &amp; AL$1) + COUNTIFS(rutas_seguras!$C$3:$C$200, "=" &amp; AL$1, rutas_seguras!$D$3:$D$200, "=" &amp; $A26)&gt; 0, 1, 0)</f>
        <v>0</v>
      </c>
      <c r="AM26" s="24">
        <f> IF(COUNTIFS(rutas_seguras!$C$3:$C$200, "=" &amp; $A26, rutas_seguras!$D$3:$D$200, "=" &amp; AM$1) + COUNTIFS(rutas_seguras!$C$3:$C$200, "=" &amp; AM$1, rutas_seguras!$D$3:$D$200, "=" &amp; $A26)&gt; 0, 1, 0)</f>
        <v>0</v>
      </c>
      <c r="AN26" s="24">
        <f> IF(COUNTIFS(rutas_seguras!$C$3:$C$200, "=" &amp; $A26, rutas_seguras!$D$3:$D$200, "=" &amp; AN$1) + COUNTIFS(rutas_seguras!$C$3:$C$200, "=" &amp; AN$1, rutas_seguras!$D$3:$D$200, "=" &amp; $A26)&gt; 0, 1, 0)</f>
        <v>0</v>
      </c>
      <c r="AO26" s="24">
        <f> IF(COUNTIFS(rutas_seguras!$C$3:$C$200, "=" &amp; $A26, rutas_seguras!$D$3:$D$200, "=" &amp; AO$1) + COUNTIFS(rutas_seguras!$C$3:$C$200, "=" &amp; AO$1, rutas_seguras!$D$3:$D$200, "=" &amp; $A26)&gt; 0, 1, 0)</f>
        <v>0</v>
      </c>
      <c r="AP26" s="24">
        <f> IF(COUNTIFS(rutas_seguras!$C$3:$C$200, "=" &amp; $A26, rutas_seguras!$D$3:$D$200, "=" &amp; AP$1) + COUNTIFS(rutas_seguras!$C$3:$C$200, "=" &amp; AP$1, rutas_seguras!$D$3:$D$200, "=" &amp; $A26)&gt; 0, 1, 0)</f>
        <v>0</v>
      </c>
      <c r="AQ26" s="24">
        <f> IF(COUNTIFS(rutas_seguras!$C$3:$C$200, "=" &amp; $A26, rutas_seguras!$D$3:$D$200, "=" &amp; AQ$1) + COUNTIFS(rutas_seguras!$C$3:$C$200, "=" &amp; AQ$1, rutas_seguras!$D$3:$D$200, "=" &amp; $A26)&gt; 0, 1, 0)</f>
        <v>0</v>
      </c>
      <c r="AR26" s="24">
        <f> IF(COUNTIFS(rutas_seguras!$C$3:$C$200, "=" &amp; $A26, rutas_seguras!$D$3:$D$200, "=" &amp; AR$1) + COUNTIFS(rutas_seguras!$C$3:$C$200, "=" &amp; AR$1, rutas_seguras!$D$3:$D$200, "=" &amp; $A26)&gt; 0, 1, 0)</f>
        <v>0</v>
      </c>
      <c r="AS26" s="24">
        <f> IF(COUNTIFS(rutas_seguras!$C$3:$C$200, "=" &amp; $A26, rutas_seguras!$D$3:$D$200, "=" &amp; AS$1) + COUNTIFS(rutas_seguras!$C$3:$C$200, "=" &amp; AS$1, rutas_seguras!$D$3:$D$200, "=" &amp; $A26)&gt; 0, 1, 0)</f>
        <v>0</v>
      </c>
      <c r="AT26" s="24">
        <f> IF(COUNTIFS(rutas_seguras!$C$3:$C$200, "=" &amp; $A26, rutas_seguras!$D$3:$D$200, "=" &amp; AT$1) + COUNTIFS(rutas_seguras!$C$3:$C$200, "=" &amp; AT$1, rutas_seguras!$D$3:$D$200, "=" &amp; $A26)&gt; 0, 1, 0)</f>
        <v>0</v>
      </c>
      <c r="AU26" s="24">
        <f> IF(COUNTIFS(rutas_seguras!$C$3:$C$200, "=" &amp; $A26, rutas_seguras!$D$3:$D$200, "=" &amp; AU$1) + COUNTIFS(rutas_seguras!$C$3:$C$200, "=" &amp; AU$1, rutas_seguras!$D$3:$D$200, "=" &amp; $A26)&gt; 0, 1, 0)</f>
        <v>0</v>
      </c>
      <c r="AV26" s="24">
        <f> IF(COUNTIFS(rutas_seguras!$C$3:$C$200, "=" &amp; $A26, rutas_seguras!$D$3:$D$200, "=" &amp; AV$1) + COUNTIFS(rutas_seguras!$C$3:$C$200, "=" &amp; AV$1, rutas_seguras!$D$3:$D$200, "=" &amp; $A26)&gt; 0, 1, 0)</f>
        <v>0</v>
      </c>
      <c r="AW26" s="24">
        <f> IF(COUNTIFS(rutas_seguras!$C$3:$C$200, "=" &amp; $A26, rutas_seguras!$D$3:$D$200, "=" &amp; AW$1) + COUNTIFS(rutas_seguras!$C$3:$C$200, "=" &amp; AW$1, rutas_seguras!$D$3:$D$200, "=" &amp; $A26)&gt; 0, 1, 0)</f>
        <v>0</v>
      </c>
      <c r="AX26" s="24">
        <f> IF(COUNTIFS(rutas_seguras!$C$3:$C$200, "=" &amp; $A26, rutas_seguras!$D$3:$D$200, "=" &amp; AX$1) + COUNTIFS(rutas_seguras!$C$3:$C$200, "=" &amp; AX$1, rutas_seguras!$D$3:$D$200, "=" &amp; $A26)&gt; 0, 1, 0)</f>
        <v>0</v>
      </c>
      <c r="AY26" s="24">
        <f> IF(COUNTIFS(rutas_seguras!$C$3:$C$200, "=" &amp; $A26, rutas_seguras!$D$3:$D$200, "=" &amp; AY$1) + COUNTIFS(rutas_seguras!$C$3:$C$200, "=" &amp; AY$1, rutas_seguras!$D$3:$D$200, "=" &amp; $A26)&gt; 0, 1, 0)</f>
        <v>0</v>
      </c>
      <c r="AZ26" s="24">
        <f> IF(COUNTIFS(rutas_seguras!$C$3:$C$200, "=" &amp; $A26, rutas_seguras!$D$3:$D$200, "=" &amp; AZ$1) + COUNTIFS(rutas_seguras!$C$3:$C$200, "=" &amp; AZ$1, rutas_seguras!$D$3:$D$200, "=" &amp; $A26)&gt; 0, 1, 0)</f>
        <v>0</v>
      </c>
      <c r="BA26" s="24">
        <f> IF(COUNTIFS(rutas_seguras!$C$3:$C$200, "=" &amp; $A26, rutas_seguras!$D$3:$D$200, "=" &amp; BA$1) + COUNTIFS(rutas_seguras!$C$3:$C$200, "=" &amp; BA$1, rutas_seguras!$D$3:$D$200, "=" &amp; $A26)&gt; 0, 1, 0)</f>
        <v>0</v>
      </c>
      <c r="BB26" s="24">
        <f> IF(COUNTIFS(rutas_seguras!$C$3:$C$200, "=" &amp; $A26, rutas_seguras!$D$3:$D$200, "=" &amp; BB$1) + COUNTIFS(rutas_seguras!$C$3:$C$200, "=" &amp; BB$1, rutas_seguras!$D$3:$D$200, "=" &amp; $A26)&gt; 0, 1, 0)</f>
        <v>0</v>
      </c>
      <c r="BC26" s="24">
        <f> IF(COUNTIFS(rutas_seguras!$C$3:$C$200, "=" &amp; $A26, rutas_seguras!$D$3:$D$200, "=" &amp; BC$1) + COUNTIFS(rutas_seguras!$C$3:$C$200, "=" &amp; BC$1, rutas_seguras!$D$3:$D$200, "=" &amp; $A26)&gt; 0, 1, 0)</f>
        <v>0</v>
      </c>
      <c r="BD26" s="24">
        <f> IF(COUNTIFS(rutas_seguras!$C$3:$C$200, "=" &amp; $A26, rutas_seguras!$D$3:$D$200, "=" &amp; BD$1) + COUNTIFS(rutas_seguras!$C$3:$C$200, "=" &amp; BD$1, rutas_seguras!$D$3:$D$200, "=" &amp; $A26)&gt; 0, 1, 0)</f>
        <v>0</v>
      </c>
      <c r="BE26" s="24">
        <f> IF(COUNTIFS(rutas_seguras!$C$3:$C$200, "=" &amp; $A26, rutas_seguras!$D$3:$D$200, "=" &amp; BE$1) + COUNTIFS(rutas_seguras!$C$3:$C$200, "=" &amp; BE$1, rutas_seguras!$D$3:$D$200, "=" &amp; $A26)&gt; 0, 1, 0)</f>
        <v>0</v>
      </c>
      <c r="BF26" s="24">
        <f> IF(COUNTIFS(rutas_seguras!$C$3:$C$200, "=" &amp; $A26, rutas_seguras!$D$3:$D$200, "=" &amp; BF$1) + COUNTIFS(rutas_seguras!$C$3:$C$200, "=" &amp; BF$1, rutas_seguras!$D$3:$D$200, "=" &amp; $A26)&gt; 0, 1, 0)</f>
        <v>0</v>
      </c>
      <c r="BG26" s="24">
        <f> IF(COUNTIFS(rutas_seguras!$C$3:$C$200, "=" &amp; $A26, rutas_seguras!$D$3:$D$200, "=" &amp; BG$1) + COUNTIFS(rutas_seguras!$C$3:$C$200, "=" &amp; BG$1, rutas_seguras!$D$3:$D$200, "=" &amp; $A26)&gt; 0, 1, 0)</f>
        <v>0</v>
      </c>
      <c r="BH26" s="24">
        <f> IF(COUNTIFS(rutas_seguras!$C$3:$C$200, "=" &amp; $A26, rutas_seguras!$D$3:$D$200, "=" &amp; BH$1) + COUNTIFS(rutas_seguras!$C$3:$C$200, "=" &amp; BH$1, rutas_seguras!$D$3:$D$200, "=" &amp; $A26)&gt; 0, 1, 0)</f>
        <v>0</v>
      </c>
      <c r="BI26" s="24">
        <f> IF(COUNTIFS(rutas_seguras!$C$3:$C$200, "=" &amp; $A26, rutas_seguras!$D$3:$D$200, "=" &amp; BI$1) + COUNTIFS(rutas_seguras!$C$3:$C$200, "=" &amp; BI$1, rutas_seguras!$D$3:$D$200, "=" &amp; $A26)&gt; 0, 1, 0)</f>
        <v>0</v>
      </c>
      <c r="BJ26" s="24">
        <f> IF(COUNTIFS(rutas_seguras!$C$3:$C$200, "=" &amp; $A26, rutas_seguras!$D$3:$D$200, "=" &amp; BJ$1) + COUNTIFS(rutas_seguras!$C$3:$C$200, "=" &amp; BJ$1, rutas_seguras!$D$3:$D$200, "=" &amp; $A26)&gt; 0, 1, 0)</f>
        <v>0</v>
      </c>
      <c r="BK26" s="24">
        <f> IF(COUNTIFS(rutas_seguras!$C$3:$C$200, "=" &amp; $A26, rutas_seguras!$D$3:$D$200, "=" &amp; BK$1) + COUNTIFS(rutas_seguras!$C$3:$C$200, "=" &amp; BK$1, rutas_seguras!$D$3:$D$200, "=" &amp; $A26)&gt; 0, 1, 0)</f>
        <v>0</v>
      </c>
      <c r="BL26" s="24">
        <f> IF(COUNTIFS(rutas_seguras!$C$3:$C$200, "=" &amp; $A26, rutas_seguras!$D$3:$D$200, "=" &amp; BL$1) + COUNTIFS(rutas_seguras!$C$3:$C$200, "=" &amp; BL$1, rutas_seguras!$D$3:$D$200, "=" &amp; $A26)&gt; 0, 1, 0)</f>
        <v>0</v>
      </c>
    </row>
    <row r="27">
      <c r="A27" s="19" t="s">
        <v>30</v>
      </c>
      <c r="B27" s="24">
        <f> IF(COUNTIFS(rutas_seguras!$C$3:$C$200, "=" &amp; $A27, rutas_seguras!$D$3:$D$200, "=" &amp; B$1) + COUNTIFS(rutas_seguras!$C$3:$C$200, "=" &amp; B$1, rutas_seguras!$D$3:$D$200, "=" &amp; $A27)&gt; 0, 1, 0)</f>
        <v>0</v>
      </c>
      <c r="C27" s="24">
        <f> IF(COUNTIFS(rutas_seguras!$C$3:$C$200, "=" &amp; $A27, rutas_seguras!$D$3:$D$200, "=" &amp; C$1) + COUNTIFS(rutas_seguras!$C$3:$C$200, "=" &amp; C$1, rutas_seguras!$D$3:$D$200, "=" &amp; $A27)&gt; 0, 1, 0)</f>
        <v>0</v>
      </c>
      <c r="D27" s="24">
        <f> IF(COUNTIFS(rutas_seguras!$C$3:$C$200, "=" &amp; $A27, rutas_seguras!$D$3:$D$200, "=" &amp; D$1) + COUNTIFS(rutas_seguras!$C$3:$C$200, "=" &amp; D$1, rutas_seguras!$D$3:$D$200, "=" &amp; $A27)&gt; 0, 1, 0)</f>
        <v>0</v>
      </c>
      <c r="E27" s="24">
        <f> IF(COUNTIFS(rutas_seguras!$C$3:$C$200, "=" &amp; $A27, rutas_seguras!$D$3:$D$200, "=" &amp; E$1) + COUNTIFS(rutas_seguras!$C$3:$C$200, "=" &amp; E$1, rutas_seguras!$D$3:$D$200, "=" &amp; $A27)&gt; 0, 1, 0)</f>
        <v>0</v>
      </c>
      <c r="F27" s="24">
        <f> IF(COUNTIFS(rutas_seguras!$C$3:$C$200, "=" &amp; $A27, rutas_seguras!$D$3:$D$200, "=" &amp; F$1) + COUNTIFS(rutas_seguras!$C$3:$C$200, "=" &amp; F$1, rutas_seguras!$D$3:$D$200, "=" &amp; $A27)&gt; 0, 1, 0)</f>
        <v>0</v>
      </c>
      <c r="G27" s="24">
        <f> IF(COUNTIFS(rutas_seguras!$C$3:$C$200, "=" &amp; $A27, rutas_seguras!$D$3:$D$200, "=" &amp; G$1) + COUNTIFS(rutas_seguras!$C$3:$C$200, "=" &amp; G$1, rutas_seguras!$D$3:$D$200, "=" &amp; $A27)&gt; 0, 1, 0)</f>
        <v>0</v>
      </c>
      <c r="H27" s="24">
        <f> IF(COUNTIFS(rutas_seguras!$C$3:$C$200, "=" &amp; $A27, rutas_seguras!$D$3:$D$200, "=" &amp; H$1) + COUNTIFS(rutas_seguras!$C$3:$C$200, "=" &amp; H$1, rutas_seguras!$D$3:$D$200, "=" &amp; $A27)&gt; 0, 1, 0)</f>
        <v>0</v>
      </c>
      <c r="I27" s="24">
        <f> IF(COUNTIFS(rutas_seguras!$C$3:$C$200, "=" &amp; $A27, rutas_seguras!$D$3:$D$200, "=" &amp; I$1) + COUNTIFS(rutas_seguras!$C$3:$C$200, "=" &amp; I$1, rutas_seguras!$D$3:$D$200, "=" &amp; $A27)&gt; 0, 1, 0)</f>
        <v>0</v>
      </c>
      <c r="J27" s="24">
        <f> IF(COUNTIFS(rutas_seguras!$C$3:$C$200, "=" &amp; $A27, rutas_seguras!$D$3:$D$200, "=" &amp; J$1) + COUNTIFS(rutas_seguras!$C$3:$C$200, "=" &amp; J$1, rutas_seguras!$D$3:$D$200, "=" &amp; $A27)&gt; 0, 1, 0)</f>
        <v>0</v>
      </c>
      <c r="K27" s="24">
        <f> IF(COUNTIFS(rutas_seguras!$C$3:$C$200, "=" &amp; $A27, rutas_seguras!$D$3:$D$200, "=" &amp; K$1) + COUNTIFS(rutas_seguras!$C$3:$C$200, "=" &amp; K$1, rutas_seguras!$D$3:$D$200, "=" &amp; $A27)&gt; 0, 1, 0)</f>
        <v>0</v>
      </c>
      <c r="L27" s="24">
        <f> IF(COUNTIFS(rutas_seguras!$C$3:$C$200, "=" &amp; $A27, rutas_seguras!$D$3:$D$200, "=" &amp; L$1) + COUNTIFS(rutas_seguras!$C$3:$C$200, "=" &amp; L$1, rutas_seguras!$D$3:$D$200, "=" &amp; $A27)&gt; 0, 1, 0)</f>
        <v>0</v>
      </c>
      <c r="M27" s="24">
        <f> IF(COUNTIFS(rutas_seguras!$C$3:$C$200, "=" &amp; $A27, rutas_seguras!$D$3:$D$200, "=" &amp; M$1) + COUNTIFS(rutas_seguras!$C$3:$C$200, "=" &amp; M$1, rutas_seguras!$D$3:$D$200, "=" &amp; $A27)&gt; 0, 1, 0)</f>
        <v>0</v>
      </c>
      <c r="N27" s="24">
        <f> IF(COUNTIFS(rutas_seguras!$C$3:$C$200, "=" &amp; $A27, rutas_seguras!$D$3:$D$200, "=" &amp; N$1) + COUNTIFS(rutas_seguras!$C$3:$C$200, "=" &amp; N$1, rutas_seguras!$D$3:$D$200, "=" &amp; $A27)&gt; 0, 1, 0)</f>
        <v>0</v>
      </c>
      <c r="O27" s="24">
        <f> IF(COUNTIFS(rutas_seguras!$C$3:$C$200, "=" &amp; $A27, rutas_seguras!$D$3:$D$200, "=" &amp; O$1) + COUNTIFS(rutas_seguras!$C$3:$C$200, "=" &amp; O$1, rutas_seguras!$D$3:$D$200, "=" &amp; $A27)&gt; 0, 1, 0)</f>
        <v>0</v>
      </c>
      <c r="P27" s="24">
        <f> IF(COUNTIFS(rutas_seguras!$C$3:$C$200, "=" &amp; $A27, rutas_seguras!$D$3:$D$200, "=" &amp; P$1) + COUNTIFS(rutas_seguras!$C$3:$C$200, "=" &amp; P$1, rutas_seguras!$D$3:$D$200, "=" &amp; $A27)&gt; 0, 1, 0)</f>
        <v>0</v>
      </c>
      <c r="Q27" s="24">
        <f> IF(COUNTIFS(rutas_seguras!$C$3:$C$200, "=" &amp; $A27, rutas_seguras!$D$3:$D$200, "=" &amp; Q$1) + COUNTIFS(rutas_seguras!$C$3:$C$200, "=" &amp; Q$1, rutas_seguras!$D$3:$D$200, "=" &amp; $A27)&gt; 0, 1, 0)</f>
        <v>0</v>
      </c>
      <c r="R27" s="24">
        <f> IF(COUNTIFS(rutas_seguras!$C$3:$C$200, "=" &amp; $A27, rutas_seguras!$D$3:$D$200, "=" &amp; R$1) + COUNTIFS(rutas_seguras!$C$3:$C$200, "=" &amp; R$1, rutas_seguras!$D$3:$D$200, "=" &amp; $A27)&gt; 0, 1, 0)</f>
        <v>0</v>
      </c>
      <c r="S27" s="24">
        <f> IF(COUNTIFS(rutas_seguras!$C$3:$C$200, "=" &amp; $A27, rutas_seguras!$D$3:$D$200, "=" &amp; S$1) + COUNTIFS(rutas_seguras!$C$3:$C$200, "=" &amp; S$1, rutas_seguras!$D$3:$D$200, "=" &amp; $A27)&gt; 0, 1, 0)</f>
        <v>0</v>
      </c>
      <c r="T27" s="24">
        <f> IF(COUNTIFS(rutas_seguras!$C$3:$C$200, "=" &amp; $A27, rutas_seguras!$D$3:$D$200, "=" &amp; T$1) + COUNTIFS(rutas_seguras!$C$3:$C$200, "=" &amp; T$1, rutas_seguras!$D$3:$D$200, "=" &amp; $A27)&gt; 0, 1, 0)</f>
        <v>0</v>
      </c>
      <c r="U27" s="24">
        <f> IF(COUNTIFS(rutas_seguras!$C$3:$C$200, "=" &amp; $A27, rutas_seguras!$D$3:$D$200, "=" &amp; U$1) + COUNTIFS(rutas_seguras!$C$3:$C$200, "=" &amp; U$1, rutas_seguras!$D$3:$D$200, "=" &amp; $A27)&gt; 0, 1, 0)</f>
        <v>0</v>
      </c>
      <c r="V27" s="24">
        <f> IF(COUNTIFS(rutas_seguras!$C$3:$C$200, "=" &amp; $A27, rutas_seguras!$D$3:$D$200, "=" &amp; V$1) + COUNTIFS(rutas_seguras!$C$3:$C$200, "=" &amp; V$1, rutas_seguras!$D$3:$D$200, "=" &amp; $A27)&gt; 0, 1, 0)</f>
        <v>0</v>
      </c>
      <c r="W27" s="24">
        <f> IF(COUNTIFS(rutas_seguras!$C$3:$C$200, "=" &amp; $A27, rutas_seguras!$D$3:$D$200, "=" &amp; W$1) + COUNTIFS(rutas_seguras!$C$3:$C$200, "=" &amp; W$1, rutas_seguras!$D$3:$D$200, "=" &amp; $A27)&gt; 0, 1, 0)</f>
        <v>0</v>
      </c>
      <c r="X27" s="24">
        <f> IF(COUNTIFS(rutas_seguras!$C$3:$C$200, "=" &amp; $A27, rutas_seguras!$D$3:$D$200, "=" &amp; X$1) + COUNTIFS(rutas_seguras!$C$3:$C$200, "=" &amp; X$1, rutas_seguras!$D$3:$D$200, "=" &amp; $A27)&gt; 0, 1, 0)</f>
        <v>0</v>
      </c>
      <c r="Y27" s="24">
        <f> IF(COUNTIFS(rutas_seguras!$C$3:$C$200, "=" &amp; $A27, rutas_seguras!$D$3:$D$200, "=" &amp; Y$1) + COUNTIFS(rutas_seguras!$C$3:$C$200, "=" &amp; Y$1, rutas_seguras!$D$3:$D$200, "=" &amp; $A27)&gt; 0, 1, 0)</f>
        <v>0</v>
      </c>
      <c r="Z27" s="24">
        <f> IF(COUNTIFS(rutas_seguras!$C$3:$C$200, "=" &amp; $A27, rutas_seguras!$D$3:$D$200, "=" &amp; Z$1) + COUNTIFS(rutas_seguras!$C$3:$C$200, "=" &amp; Z$1, rutas_seguras!$D$3:$D$200, "=" &amp; $A27)&gt; 0, 1, 0)</f>
        <v>1</v>
      </c>
      <c r="AA27" s="24">
        <f> IF(COUNTIFS(rutas_seguras!$C$3:$C$200, "=" &amp; $A27, rutas_seguras!$D$3:$D$200, "=" &amp; AA$1) + COUNTIFS(rutas_seguras!$C$3:$C$200, "=" &amp; AA$1, rutas_seguras!$D$3:$D$200, "=" &amp; $A27)&gt; 0, 1, 0)</f>
        <v>0</v>
      </c>
      <c r="AB27" s="24">
        <f> IF(COUNTIFS(rutas_seguras!$C$3:$C$200, "=" &amp; $A27, rutas_seguras!$D$3:$D$200, "=" &amp; AB$1) + COUNTIFS(rutas_seguras!$C$3:$C$200, "=" &amp; AB$1, rutas_seguras!$D$3:$D$200, "=" &amp; $A27)&gt; 0, 1, 0)</f>
        <v>0</v>
      </c>
      <c r="AC27" s="24">
        <f> IF(COUNTIFS(rutas_seguras!$C$3:$C$200, "=" &amp; $A27, rutas_seguras!$D$3:$D$200, "=" &amp; AC$1) + COUNTIFS(rutas_seguras!$C$3:$C$200, "=" &amp; AC$1, rutas_seguras!$D$3:$D$200, "=" &amp; $A27)&gt; 0, 1, 0)</f>
        <v>0</v>
      </c>
      <c r="AD27" s="24">
        <f> IF(COUNTIFS(rutas_seguras!$C$3:$C$200, "=" &amp; $A27, rutas_seguras!$D$3:$D$200, "=" &amp; AD$1) + COUNTIFS(rutas_seguras!$C$3:$C$200, "=" &amp; AD$1, rutas_seguras!$D$3:$D$200, "=" &amp; $A27)&gt; 0, 1, 0)</f>
        <v>0</v>
      </c>
      <c r="AE27" s="24">
        <f> IF(COUNTIFS(rutas_seguras!$C$3:$C$200, "=" &amp; $A27, rutas_seguras!$D$3:$D$200, "=" &amp; AE$1) + COUNTIFS(rutas_seguras!$C$3:$C$200, "=" &amp; AE$1, rutas_seguras!$D$3:$D$200, "=" &amp; $A27)&gt; 0, 1, 0)</f>
        <v>0</v>
      </c>
      <c r="AF27" s="24">
        <f> IF(COUNTIFS(rutas_seguras!$C$3:$C$200, "=" &amp; $A27, rutas_seguras!$D$3:$D$200, "=" &amp; AF$1) + COUNTIFS(rutas_seguras!$C$3:$C$200, "=" &amp; AF$1, rutas_seguras!$D$3:$D$200, "=" &amp; $A27)&gt; 0, 1, 0)</f>
        <v>0</v>
      </c>
      <c r="AG27" s="24">
        <f> IF(COUNTIFS(rutas_seguras!$C$3:$C$200, "=" &amp; $A27, rutas_seguras!$D$3:$D$200, "=" &amp; AG$1) + COUNTIFS(rutas_seguras!$C$3:$C$200, "=" &amp; AG$1, rutas_seguras!$D$3:$D$200, "=" &amp; $A27)&gt; 0, 1, 0)</f>
        <v>0</v>
      </c>
      <c r="AH27" s="24">
        <f> IF(COUNTIFS(rutas_seguras!$C$3:$C$200, "=" &amp; $A27, rutas_seguras!$D$3:$D$200, "=" &amp; AH$1) + COUNTIFS(rutas_seguras!$C$3:$C$200, "=" &amp; AH$1, rutas_seguras!$D$3:$D$200, "=" &amp; $A27)&gt; 0, 1, 0)</f>
        <v>0</v>
      </c>
      <c r="AI27" s="24">
        <f> IF(COUNTIFS(rutas_seguras!$C$3:$C$200, "=" &amp; $A27, rutas_seguras!$D$3:$D$200, "=" &amp; AI$1) + COUNTIFS(rutas_seguras!$C$3:$C$200, "=" &amp; AI$1, rutas_seguras!$D$3:$D$200, "=" &amp; $A27)&gt; 0, 1, 0)</f>
        <v>0</v>
      </c>
      <c r="AJ27" s="24">
        <f> IF(COUNTIFS(rutas_seguras!$C$3:$C$200, "=" &amp; $A27, rutas_seguras!$D$3:$D$200, "=" &amp; AJ$1) + COUNTIFS(rutas_seguras!$C$3:$C$200, "=" &amp; AJ$1, rutas_seguras!$D$3:$D$200, "=" &amp; $A27)&gt; 0, 1, 0)</f>
        <v>0</v>
      </c>
      <c r="AK27" s="24">
        <f> IF(COUNTIFS(rutas_seguras!$C$3:$C$200, "=" &amp; $A27, rutas_seguras!$D$3:$D$200, "=" &amp; AK$1) + COUNTIFS(rutas_seguras!$C$3:$C$200, "=" &amp; AK$1, rutas_seguras!$D$3:$D$200, "=" &amp; $A27)&gt; 0, 1, 0)</f>
        <v>0</v>
      </c>
      <c r="AL27" s="24">
        <f> IF(COUNTIFS(rutas_seguras!$C$3:$C$200, "=" &amp; $A27, rutas_seguras!$D$3:$D$200, "=" &amp; AL$1) + COUNTIFS(rutas_seguras!$C$3:$C$200, "=" &amp; AL$1, rutas_seguras!$D$3:$D$200, "=" &amp; $A27)&gt; 0, 1, 0)</f>
        <v>0</v>
      </c>
      <c r="AM27" s="24">
        <f> IF(COUNTIFS(rutas_seguras!$C$3:$C$200, "=" &amp; $A27, rutas_seguras!$D$3:$D$200, "=" &amp; AM$1) + COUNTIFS(rutas_seguras!$C$3:$C$200, "=" &amp; AM$1, rutas_seguras!$D$3:$D$200, "=" &amp; $A27)&gt; 0, 1, 0)</f>
        <v>0</v>
      </c>
      <c r="AN27" s="24">
        <f> IF(COUNTIFS(rutas_seguras!$C$3:$C$200, "=" &amp; $A27, rutas_seguras!$D$3:$D$200, "=" &amp; AN$1) + COUNTIFS(rutas_seguras!$C$3:$C$200, "=" &amp; AN$1, rutas_seguras!$D$3:$D$200, "=" &amp; $A27)&gt; 0, 1, 0)</f>
        <v>0</v>
      </c>
      <c r="AO27" s="24">
        <f> IF(COUNTIFS(rutas_seguras!$C$3:$C$200, "=" &amp; $A27, rutas_seguras!$D$3:$D$200, "=" &amp; AO$1) + COUNTIFS(rutas_seguras!$C$3:$C$200, "=" &amp; AO$1, rutas_seguras!$D$3:$D$200, "=" &amp; $A27)&gt; 0, 1, 0)</f>
        <v>0</v>
      </c>
      <c r="AP27" s="24">
        <f> IF(COUNTIFS(rutas_seguras!$C$3:$C$200, "=" &amp; $A27, rutas_seguras!$D$3:$D$200, "=" &amp; AP$1) + COUNTIFS(rutas_seguras!$C$3:$C$200, "=" &amp; AP$1, rutas_seguras!$D$3:$D$200, "=" &amp; $A27)&gt; 0, 1, 0)</f>
        <v>0</v>
      </c>
      <c r="AQ27" s="24">
        <f> IF(COUNTIFS(rutas_seguras!$C$3:$C$200, "=" &amp; $A27, rutas_seguras!$D$3:$D$200, "=" &amp; AQ$1) + COUNTIFS(rutas_seguras!$C$3:$C$200, "=" &amp; AQ$1, rutas_seguras!$D$3:$D$200, "=" &amp; $A27)&gt; 0, 1, 0)</f>
        <v>0</v>
      </c>
      <c r="AR27" s="24">
        <f> IF(COUNTIFS(rutas_seguras!$C$3:$C$200, "=" &amp; $A27, rutas_seguras!$D$3:$D$200, "=" &amp; AR$1) + COUNTIFS(rutas_seguras!$C$3:$C$200, "=" &amp; AR$1, rutas_seguras!$D$3:$D$200, "=" &amp; $A27)&gt; 0, 1, 0)</f>
        <v>0</v>
      </c>
      <c r="AS27" s="24">
        <f> IF(COUNTIFS(rutas_seguras!$C$3:$C$200, "=" &amp; $A27, rutas_seguras!$D$3:$D$200, "=" &amp; AS$1) + COUNTIFS(rutas_seguras!$C$3:$C$200, "=" &amp; AS$1, rutas_seguras!$D$3:$D$200, "=" &amp; $A27)&gt; 0, 1, 0)</f>
        <v>0</v>
      </c>
      <c r="AT27" s="24">
        <f> IF(COUNTIFS(rutas_seguras!$C$3:$C$200, "=" &amp; $A27, rutas_seguras!$D$3:$D$200, "=" &amp; AT$1) + COUNTIFS(rutas_seguras!$C$3:$C$200, "=" &amp; AT$1, rutas_seguras!$D$3:$D$200, "=" &amp; $A27)&gt; 0, 1, 0)</f>
        <v>0</v>
      </c>
      <c r="AU27" s="24">
        <f> IF(COUNTIFS(rutas_seguras!$C$3:$C$200, "=" &amp; $A27, rutas_seguras!$D$3:$D$200, "=" &amp; AU$1) + COUNTIFS(rutas_seguras!$C$3:$C$200, "=" &amp; AU$1, rutas_seguras!$D$3:$D$200, "=" &amp; $A27)&gt; 0, 1, 0)</f>
        <v>0</v>
      </c>
      <c r="AV27" s="24">
        <f> IF(COUNTIFS(rutas_seguras!$C$3:$C$200, "=" &amp; $A27, rutas_seguras!$D$3:$D$200, "=" &amp; AV$1) + COUNTIFS(rutas_seguras!$C$3:$C$200, "=" &amp; AV$1, rutas_seguras!$D$3:$D$200, "=" &amp; $A27)&gt; 0, 1, 0)</f>
        <v>0</v>
      </c>
      <c r="AW27" s="24">
        <f> IF(COUNTIFS(rutas_seguras!$C$3:$C$200, "=" &amp; $A27, rutas_seguras!$D$3:$D$200, "=" &amp; AW$1) + COUNTIFS(rutas_seguras!$C$3:$C$200, "=" &amp; AW$1, rutas_seguras!$D$3:$D$200, "=" &amp; $A27)&gt; 0, 1, 0)</f>
        <v>0</v>
      </c>
      <c r="AX27" s="24">
        <f> IF(COUNTIFS(rutas_seguras!$C$3:$C$200, "=" &amp; $A27, rutas_seguras!$D$3:$D$200, "=" &amp; AX$1) + COUNTIFS(rutas_seguras!$C$3:$C$200, "=" &amp; AX$1, rutas_seguras!$D$3:$D$200, "=" &amp; $A27)&gt; 0, 1, 0)</f>
        <v>0</v>
      </c>
      <c r="AY27" s="24">
        <f> IF(COUNTIFS(rutas_seguras!$C$3:$C$200, "=" &amp; $A27, rutas_seguras!$D$3:$D$200, "=" &amp; AY$1) + COUNTIFS(rutas_seguras!$C$3:$C$200, "=" &amp; AY$1, rutas_seguras!$D$3:$D$200, "=" &amp; $A27)&gt; 0, 1, 0)</f>
        <v>0</v>
      </c>
      <c r="AZ27" s="24">
        <f> IF(COUNTIFS(rutas_seguras!$C$3:$C$200, "=" &amp; $A27, rutas_seguras!$D$3:$D$200, "=" &amp; AZ$1) + COUNTIFS(rutas_seguras!$C$3:$C$200, "=" &amp; AZ$1, rutas_seguras!$D$3:$D$200, "=" &amp; $A27)&gt; 0, 1, 0)</f>
        <v>0</v>
      </c>
      <c r="BA27" s="24">
        <f> IF(COUNTIFS(rutas_seguras!$C$3:$C$200, "=" &amp; $A27, rutas_seguras!$D$3:$D$200, "=" &amp; BA$1) + COUNTIFS(rutas_seguras!$C$3:$C$200, "=" &amp; BA$1, rutas_seguras!$D$3:$D$200, "=" &amp; $A27)&gt; 0, 1, 0)</f>
        <v>0</v>
      </c>
      <c r="BB27" s="24">
        <f> IF(COUNTIFS(rutas_seguras!$C$3:$C$200, "=" &amp; $A27, rutas_seguras!$D$3:$D$200, "=" &amp; BB$1) + COUNTIFS(rutas_seguras!$C$3:$C$200, "=" &amp; BB$1, rutas_seguras!$D$3:$D$200, "=" &amp; $A27)&gt; 0, 1, 0)</f>
        <v>0</v>
      </c>
      <c r="BC27" s="24">
        <f> IF(COUNTIFS(rutas_seguras!$C$3:$C$200, "=" &amp; $A27, rutas_seguras!$D$3:$D$200, "=" &amp; BC$1) + COUNTIFS(rutas_seguras!$C$3:$C$200, "=" &amp; BC$1, rutas_seguras!$D$3:$D$200, "=" &amp; $A27)&gt; 0, 1, 0)</f>
        <v>0</v>
      </c>
      <c r="BD27" s="24">
        <f> IF(COUNTIFS(rutas_seguras!$C$3:$C$200, "=" &amp; $A27, rutas_seguras!$D$3:$D$200, "=" &amp; BD$1) + COUNTIFS(rutas_seguras!$C$3:$C$200, "=" &amp; BD$1, rutas_seguras!$D$3:$D$200, "=" &amp; $A27)&gt; 0, 1, 0)</f>
        <v>0</v>
      </c>
      <c r="BE27" s="24">
        <f> IF(COUNTIFS(rutas_seguras!$C$3:$C$200, "=" &amp; $A27, rutas_seguras!$D$3:$D$200, "=" &amp; BE$1) + COUNTIFS(rutas_seguras!$C$3:$C$200, "=" &amp; BE$1, rutas_seguras!$D$3:$D$200, "=" &amp; $A27)&gt; 0, 1, 0)</f>
        <v>0</v>
      </c>
      <c r="BF27" s="24">
        <f> IF(COUNTIFS(rutas_seguras!$C$3:$C$200, "=" &amp; $A27, rutas_seguras!$D$3:$D$200, "=" &amp; BF$1) + COUNTIFS(rutas_seguras!$C$3:$C$200, "=" &amp; BF$1, rutas_seguras!$D$3:$D$200, "=" &amp; $A27)&gt; 0, 1, 0)</f>
        <v>0</v>
      </c>
      <c r="BG27" s="24">
        <f> IF(COUNTIFS(rutas_seguras!$C$3:$C$200, "=" &amp; $A27, rutas_seguras!$D$3:$D$200, "=" &amp; BG$1) + COUNTIFS(rutas_seguras!$C$3:$C$200, "=" &amp; BG$1, rutas_seguras!$D$3:$D$200, "=" &amp; $A27)&gt; 0, 1, 0)</f>
        <v>0</v>
      </c>
      <c r="BH27" s="24">
        <f> IF(COUNTIFS(rutas_seguras!$C$3:$C$200, "=" &amp; $A27, rutas_seguras!$D$3:$D$200, "=" &amp; BH$1) + COUNTIFS(rutas_seguras!$C$3:$C$200, "=" &amp; BH$1, rutas_seguras!$D$3:$D$200, "=" &amp; $A27)&gt; 0, 1, 0)</f>
        <v>0</v>
      </c>
      <c r="BI27" s="24">
        <f> IF(COUNTIFS(rutas_seguras!$C$3:$C$200, "=" &amp; $A27, rutas_seguras!$D$3:$D$200, "=" &amp; BI$1) + COUNTIFS(rutas_seguras!$C$3:$C$200, "=" &amp; BI$1, rutas_seguras!$D$3:$D$200, "=" &amp; $A27)&gt; 0, 1, 0)</f>
        <v>0</v>
      </c>
      <c r="BJ27" s="24">
        <f> IF(COUNTIFS(rutas_seguras!$C$3:$C$200, "=" &amp; $A27, rutas_seguras!$D$3:$D$200, "=" &amp; BJ$1) + COUNTIFS(rutas_seguras!$C$3:$C$200, "=" &amp; BJ$1, rutas_seguras!$D$3:$D$200, "=" &amp; $A27)&gt; 0, 1, 0)</f>
        <v>0</v>
      </c>
      <c r="BK27" s="24">
        <f> IF(COUNTIFS(rutas_seguras!$C$3:$C$200, "=" &amp; $A27, rutas_seguras!$D$3:$D$200, "=" &amp; BK$1) + COUNTIFS(rutas_seguras!$C$3:$C$200, "=" &amp; BK$1, rutas_seguras!$D$3:$D$200, "=" &amp; $A27)&gt; 0, 1, 0)</f>
        <v>0</v>
      </c>
      <c r="BL27" s="24">
        <f> IF(COUNTIFS(rutas_seguras!$C$3:$C$200, "=" &amp; $A27, rutas_seguras!$D$3:$D$200, "=" &amp; BL$1) + COUNTIFS(rutas_seguras!$C$3:$C$200, "=" &amp; BL$1, rutas_seguras!$D$3:$D$200, "=" &amp; $A27)&gt; 0, 1, 0)</f>
        <v>0</v>
      </c>
    </row>
    <row r="28">
      <c r="A28" s="19" t="s">
        <v>31</v>
      </c>
      <c r="B28" s="24">
        <f> IF(COUNTIFS(rutas_seguras!$C$3:$C$200, "=" &amp; $A28, rutas_seguras!$D$3:$D$200, "=" &amp; B$1) + COUNTIFS(rutas_seguras!$C$3:$C$200, "=" &amp; B$1, rutas_seguras!$D$3:$D$200, "=" &amp; $A28)&gt; 0, 1, 0)</f>
        <v>0</v>
      </c>
      <c r="C28" s="24">
        <f> IF(COUNTIFS(rutas_seguras!$C$3:$C$200, "=" &amp; $A28, rutas_seguras!$D$3:$D$200, "=" &amp; C$1) + COUNTIFS(rutas_seguras!$C$3:$C$200, "=" &amp; C$1, rutas_seguras!$D$3:$D$200, "=" &amp; $A28)&gt; 0, 1, 0)</f>
        <v>0</v>
      </c>
      <c r="D28" s="24">
        <f> IF(COUNTIFS(rutas_seguras!$C$3:$C$200, "=" &amp; $A28, rutas_seguras!$D$3:$D$200, "=" &amp; D$1) + COUNTIFS(rutas_seguras!$C$3:$C$200, "=" &amp; D$1, rutas_seguras!$D$3:$D$200, "=" &amp; $A28)&gt; 0, 1, 0)</f>
        <v>0</v>
      </c>
      <c r="E28" s="24">
        <f> IF(COUNTIFS(rutas_seguras!$C$3:$C$200, "=" &amp; $A28, rutas_seguras!$D$3:$D$200, "=" &amp; E$1) + COUNTIFS(rutas_seguras!$C$3:$C$200, "=" &amp; E$1, rutas_seguras!$D$3:$D$200, "=" &amp; $A28)&gt; 0, 1, 0)</f>
        <v>0</v>
      </c>
      <c r="F28" s="24">
        <f> IF(COUNTIFS(rutas_seguras!$C$3:$C$200, "=" &amp; $A28, rutas_seguras!$D$3:$D$200, "=" &amp; F$1) + COUNTIFS(rutas_seguras!$C$3:$C$200, "=" &amp; F$1, rutas_seguras!$D$3:$D$200, "=" &amp; $A28)&gt; 0, 1, 0)</f>
        <v>0</v>
      </c>
      <c r="G28" s="24">
        <f> IF(COUNTIFS(rutas_seguras!$C$3:$C$200, "=" &amp; $A28, rutas_seguras!$D$3:$D$200, "=" &amp; G$1) + COUNTIFS(rutas_seguras!$C$3:$C$200, "=" &amp; G$1, rutas_seguras!$D$3:$D$200, "=" &amp; $A28)&gt; 0, 1, 0)</f>
        <v>0</v>
      </c>
      <c r="H28" s="24">
        <f> IF(COUNTIFS(rutas_seguras!$C$3:$C$200, "=" &amp; $A28, rutas_seguras!$D$3:$D$200, "=" &amp; H$1) + COUNTIFS(rutas_seguras!$C$3:$C$200, "=" &amp; H$1, rutas_seguras!$D$3:$D$200, "=" &amp; $A28)&gt; 0, 1, 0)</f>
        <v>0</v>
      </c>
      <c r="I28" s="24">
        <f> IF(COUNTIFS(rutas_seguras!$C$3:$C$200, "=" &amp; $A28, rutas_seguras!$D$3:$D$200, "=" &amp; I$1) + COUNTIFS(rutas_seguras!$C$3:$C$200, "=" &amp; I$1, rutas_seguras!$D$3:$D$200, "=" &amp; $A28)&gt; 0, 1, 0)</f>
        <v>0</v>
      </c>
      <c r="J28" s="24">
        <f> IF(COUNTIFS(rutas_seguras!$C$3:$C$200, "=" &amp; $A28, rutas_seguras!$D$3:$D$200, "=" &amp; J$1) + COUNTIFS(rutas_seguras!$C$3:$C$200, "=" &amp; J$1, rutas_seguras!$D$3:$D$200, "=" &amp; $A28)&gt; 0, 1, 0)</f>
        <v>0</v>
      </c>
      <c r="K28" s="24">
        <f> IF(COUNTIFS(rutas_seguras!$C$3:$C$200, "=" &amp; $A28, rutas_seguras!$D$3:$D$200, "=" &amp; K$1) + COUNTIFS(rutas_seguras!$C$3:$C$200, "=" &amp; K$1, rutas_seguras!$D$3:$D$200, "=" &amp; $A28)&gt; 0, 1, 0)</f>
        <v>0</v>
      </c>
      <c r="L28" s="24">
        <f> IF(COUNTIFS(rutas_seguras!$C$3:$C$200, "=" &amp; $A28, rutas_seguras!$D$3:$D$200, "=" &amp; L$1) + COUNTIFS(rutas_seguras!$C$3:$C$200, "=" &amp; L$1, rutas_seguras!$D$3:$D$200, "=" &amp; $A28)&gt; 0, 1, 0)</f>
        <v>0</v>
      </c>
      <c r="M28" s="24">
        <f> IF(COUNTIFS(rutas_seguras!$C$3:$C$200, "=" &amp; $A28, rutas_seguras!$D$3:$D$200, "=" &amp; M$1) + COUNTIFS(rutas_seguras!$C$3:$C$200, "=" &amp; M$1, rutas_seguras!$D$3:$D$200, "=" &amp; $A28)&gt; 0, 1, 0)</f>
        <v>0</v>
      </c>
      <c r="N28" s="24">
        <f> IF(COUNTIFS(rutas_seguras!$C$3:$C$200, "=" &amp; $A28, rutas_seguras!$D$3:$D$200, "=" &amp; N$1) + COUNTIFS(rutas_seguras!$C$3:$C$200, "=" &amp; N$1, rutas_seguras!$D$3:$D$200, "=" &amp; $A28)&gt; 0, 1, 0)</f>
        <v>0</v>
      </c>
      <c r="O28" s="24">
        <f> IF(COUNTIFS(rutas_seguras!$C$3:$C$200, "=" &amp; $A28, rutas_seguras!$D$3:$D$200, "=" &amp; O$1) + COUNTIFS(rutas_seguras!$C$3:$C$200, "=" &amp; O$1, rutas_seguras!$D$3:$D$200, "=" &amp; $A28)&gt; 0, 1, 0)</f>
        <v>0</v>
      </c>
      <c r="P28" s="24">
        <f> IF(COUNTIFS(rutas_seguras!$C$3:$C$200, "=" &amp; $A28, rutas_seguras!$D$3:$D$200, "=" &amp; P$1) + COUNTIFS(rutas_seguras!$C$3:$C$200, "=" &amp; P$1, rutas_seguras!$D$3:$D$200, "=" &amp; $A28)&gt; 0, 1, 0)</f>
        <v>0</v>
      </c>
      <c r="Q28" s="24">
        <f> IF(COUNTIFS(rutas_seguras!$C$3:$C$200, "=" &amp; $A28, rutas_seguras!$D$3:$D$200, "=" &amp; Q$1) + COUNTIFS(rutas_seguras!$C$3:$C$200, "=" &amp; Q$1, rutas_seguras!$D$3:$D$200, "=" &amp; $A28)&gt; 0, 1, 0)</f>
        <v>0</v>
      </c>
      <c r="R28" s="24">
        <f> IF(COUNTIFS(rutas_seguras!$C$3:$C$200, "=" &amp; $A28, rutas_seguras!$D$3:$D$200, "=" &amp; R$1) + COUNTIFS(rutas_seguras!$C$3:$C$200, "=" &amp; R$1, rutas_seguras!$D$3:$D$200, "=" &amp; $A28)&gt; 0, 1, 0)</f>
        <v>0</v>
      </c>
      <c r="S28" s="24">
        <f> IF(COUNTIFS(rutas_seguras!$C$3:$C$200, "=" &amp; $A28, rutas_seguras!$D$3:$D$200, "=" &amp; S$1) + COUNTIFS(rutas_seguras!$C$3:$C$200, "=" &amp; S$1, rutas_seguras!$D$3:$D$200, "=" &amp; $A28)&gt; 0, 1, 0)</f>
        <v>0</v>
      </c>
      <c r="T28" s="24">
        <f> IF(COUNTIFS(rutas_seguras!$C$3:$C$200, "=" &amp; $A28, rutas_seguras!$D$3:$D$200, "=" &amp; T$1) + COUNTIFS(rutas_seguras!$C$3:$C$200, "=" &amp; T$1, rutas_seguras!$D$3:$D$200, "=" &amp; $A28)&gt; 0, 1, 0)</f>
        <v>0</v>
      </c>
      <c r="U28" s="24">
        <f> IF(COUNTIFS(rutas_seguras!$C$3:$C$200, "=" &amp; $A28, rutas_seguras!$D$3:$D$200, "=" &amp; U$1) + COUNTIFS(rutas_seguras!$C$3:$C$200, "=" &amp; U$1, rutas_seguras!$D$3:$D$200, "=" &amp; $A28)&gt; 0, 1, 0)</f>
        <v>0</v>
      </c>
      <c r="V28" s="24">
        <f> IF(COUNTIFS(rutas_seguras!$C$3:$C$200, "=" &amp; $A28, rutas_seguras!$D$3:$D$200, "=" &amp; V$1) + COUNTIFS(rutas_seguras!$C$3:$C$200, "=" &amp; V$1, rutas_seguras!$D$3:$D$200, "=" &amp; $A28)&gt; 0, 1, 0)</f>
        <v>0</v>
      </c>
      <c r="W28" s="24">
        <f> IF(COUNTIFS(rutas_seguras!$C$3:$C$200, "=" &amp; $A28, rutas_seguras!$D$3:$D$200, "=" &amp; W$1) + COUNTIFS(rutas_seguras!$C$3:$C$200, "=" &amp; W$1, rutas_seguras!$D$3:$D$200, "=" &amp; $A28)&gt; 0, 1, 0)</f>
        <v>0</v>
      </c>
      <c r="X28" s="24">
        <f> IF(COUNTIFS(rutas_seguras!$C$3:$C$200, "=" &amp; $A28, rutas_seguras!$D$3:$D$200, "=" &amp; X$1) + COUNTIFS(rutas_seguras!$C$3:$C$200, "=" &amp; X$1, rutas_seguras!$D$3:$D$200, "=" &amp; $A28)&gt; 0, 1, 0)</f>
        <v>0</v>
      </c>
      <c r="Y28" s="24">
        <f> IF(COUNTIFS(rutas_seguras!$C$3:$C$200, "=" &amp; $A28, rutas_seguras!$D$3:$D$200, "=" &amp; Y$1) + COUNTIFS(rutas_seguras!$C$3:$C$200, "=" &amp; Y$1, rutas_seguras!$D$3:$D$200, "=" &amp; $A28)&gt; 0, 1, 0)</f>
        <v>1</v>
      </c>
      <c r="Z28" s="24">
        <f> IF(COUNTIFS(rutas_seguras!$C$3:$C$200, "=" &amp; $A28, rutas_seguras!$D$3:$D$200, "=" &amp; Z$1) + COUNTIFS(rutas_seguras!$C$3:$C$200, "=" &amp; Z$1, rutas_seguras!$D$3:$D$200, "=" &amp; $A28)&gt; 0, 1, 0)</f>
        <v>0</v>
      </c>
      <c r="AA28" s="24">
        <f> IF(COUNTIFS(rutas_seguras!$C$3:$C$200, "=" &amp; $A28, rutas_seguras!$D$3:$D$200, "=" &amp; AA$1) + COUNTIFS(rutas_seguras!$C$3:$C$200, "=" &amp; AA$1, rutas_seguras!$D$3:$D$200, "=" &amp; $A28)&gt; 0, 1, 0)</f>
        <v>0</v>
      </c>
      <c r="AB28" s="24">
        <f> IF(COUNTIFS(rutas_seguras!$C$3:$C$200, "=" &amp; $A28, rutas_seguras!$D$3:$D$200, "=" &amp; AB$1) + COUNTIFS(rutas_seguras!$C$3:$C$200, "=" &amp; AB$1, rutas_seguras!$D$3:$D$200, "=" &amp; $A28)&gt; 0, 1, 0)</f>
        <v>0</v>
      </c>
      <c r="AC28" s="24">
        <f> IF(COUNTIFS(rutas_seguras!$C$3:$C$200, "=" &amp; $A28, rutas_seguras!$D$3:$D$200, "=" &amp; AC$1) + COUNTIFS(rutas_seguras!$C$3:$C$200, "=" &amp; AC$1, rutas_seguras!$D$3:$D$200, "=" &amp; $A28)&gt; 0, 1, 0)</f>
        <v>0</v>
      </c>
      <c r="AD28" s="24">
        <f> IF(COUNTIFS(rutas_seguras!$C$3:$C$200, "=" &amp; $A28, rutas_seguras!$D$3:$D$200, "=" &amp; AD$1) + COUNTIFS(rutas_seguras!$C$3:$C$200, "=" &amp; AD$1, rutas_seguras!$D$3:$D$200, "=" &amp; $A28)&gt; 0, 1, 0)</f>
        <v>0</v>
      </c>
      <c r="AE28" s="24">
        <f> IF(COUNTIFS(rutas_seguras!$C$3:$C$200, "=" &amp; $A28, rutas_seguras!$D$3:$D$200, "=" &amp; AE$1) + COUNTIFS(rutas_seguras!$C$3:$C$200, "=" &amp; AE$1, rutas_seguras!$D$3:$D$200, "=" &amp; $A28)&gt; 0, 1, 0)</f>
        <v>0</v>
      </c>
      <c r="AF28" s="24">
        <f> IF(COUNTIFS(rutas_seguras!$C$3:$C$200, "=" &amp; $A28, rutas_seguras!$D$3:$D$200, "=" &amp; AF$1) + COUNTIFS(rutas_seguras!$C$3:$C$200, "=" &amp; AF$1, rutas_seguras!$D$3:$D$200, "=" &amp; $A28)&gt; 0, 1, 0)</f>
        <v>0</v>
      </c>
      <c r="AG28" s="24">
        <f> IF(COUNTIFS(rutas_seguras!$C$3:$C$200, "=" &amp; $A28, rutas_seguras!$D$3:$D$200, "=" &amp; AG$1) + COUNTIFS(rutas_seguras!$C$3:$C$200, "=" &amp; AG$1, rutas_seguras!$D$3:$D$200, "=" &amp; $A28)&gt; 0, 1, 0)</f>
        <v>0</v>
      </c>
      <c r="AH28" s="24">
        <f> IF(COUNTIFS(rutas_seguras!$C$3:$C$200, "=" &amp; $A28, rutas_seguras!$D$3:$D$200, "=" &amp; AH$1) + COUNTIFS(rutas_seguras!$C$3:$C$200, "=" &amp; AH$1, rutas_seguras!$D$3:$D$200, "=" &amp; $A28)&gt; 0, 1, 0)</f>
        <v>0</v>
      </c>
      <c r="AI28" s="24">
        <f> IF(COUNTIFS(rutas_seguras!$C$3:$C$200, "=" &amp; $A28, rutas_seguras!$D$3:$D$200, "=" &amp; AI$1) + COUNTIFS(rutas_seguras!$C$3:$C$200, "=" &amp; AI$1, rutas_seguras!$D$3:$D$200, "=" &amp; $A28)&gt; 0, 1, 0)</f>
        <v>0</v>
      </c>
      <c r="AJ28" s="24">
        <f> IF(COUNTIFS(rutas_seguras!$C$3:$C$200, "=" &amp; $A28, rutas_seguras!$D$3:$D$200, "=" &amp; AJ$1) + COUNTIFS(rutas_seguras!$C$3:$C$200, "=" &amp; AJ$1, rutas_seguras!$D$3:$D$200, "=" &amp; $A28)&gt; 0, 1, 0)</f>
        <v>0</v>
      </c>
      <c r="AK28" s="24">
        <f> IF(COUNTIFS(rutas_seguras!$C$3:$C$200, "=" &amp; $A28, rutas_seguras!$D$3:$D$200, "=" &amp; AK$1) + COUNTIFS(rutas_seguras!$C$3:$C$200, "=" &amp; AK$1, rutas_seguras!$D$3:$D$200, "=" &amp; $A28)&gt; 0, 1, 0)</f>
        <v>0</v>
      </c>
      <c r="AL28" s="24">
        <f> IF(COUNTIFS(rutas_seguras!$C$3:$C$200, "=" &amp; $A28, rutas_seguras!$D$3:$D$200, "=" &amp; AL$1) + COUNTIFS(rutas_seguras!$C$3:$C$200, "=" &amp; AL$1, rutas_seguras!$D$3:$D$200, "=" &amp; $A28)&gt; 0, 1, 0)</f>
        <v>0</v>
      </c>
      <c r="AM28" s="24">
        <f> IF(COUNTIFS(rutas_seguras!$C$3:$C$200, "=" &amp; $A28, rutas_seguras!$D$3:$D$200, "=" &amp; AM$1) + COUNTIFS(rutas_seguras!$C$3:$C$200, "=" &amp; AM$1, rutas_seguras!$D$3:$D$200, "=" &amp; $A28)&gt; 0, 1, 0)</f>
        <v>0</v>
      </c>
      <c r="AN28" s="24">
        <f> IF(COUNTIFS(rutas_seguras!$C$3:$C$200, "=" &amp; $A28, rutas_seguras!$D$3:$D$200, "=" &amp; AN$1) + COUNTIFS(rutas_seguras!$C$3:$C$200, "=" &amp; AN$1, rutas_seguras!$D$3:$D$200, "=" &amp; $A28)&gt; 0, 1, 0)</f>
        <v>0</v>
      </c>
      <c r="AO28" s="24">
        <f> IF(COUNTIFS(rutas_seguras!$C$3:$C$200, "=" &amp; $A28, rutas_seguras!$D$3:$D$200, "=" &amp; AO$1) + COUNTIFS(rutas_seguras!$C$3:$C$200, "=" &amp; AO$1, rutas_seguras!$D$3:$D$200, "=" &amp; $A28)&gt; 0, 1, 0)</f>
        <v>0</v>
      </c>
      <c r="AP28" s="24">
        <f> IF(COUNTIFS(rutas_seguras!$C$3:$C$200, "=" &amp; $A28, rutas_seguras!$D$3:$D$200, "=" &amp; AP$1) + COUNTIFS(rutas_seguras!$C$3:$C$200, "=" &amp; AP$1, rutas_seguras!$D$3:$D$200, "=" &amp; $A28)&gt; 0, 1, 0)</f>
        <v>0</v>
      </c>
      <c r="AQ28" s="24">
        <f> IF(COUNTIFS(rutas_seguras!$C$3:$C$200, "=" &amp; $A28, rutas_seguras!$D$3:$D$200, "=" &amp; AQ$1) + COUNTIFS(rutas_seguras!$C$3:$C$200, "=" &amp; AQ$1, rutas_seguras!$D$3:$D$200, "=" &amp; $A28)&gt; 0, 1, 0)</f>
        <v>0</v>
      </c>
      <c r="AR28" s="24">
        <f> IF(COUNTIFS(rutas_seguras!$C$3:$C$200, "=" &amp; $A28, rutas_seguras!$D$3:$D$200, "=" &amp; AR$1) + COUNTIFS(rutas_seguras!$C$3:$C$200, "=" &amp; AR$1, rutas_seguras!$D$3:$D$200, "=" &amp; $A28)&gt; 0, 1, 0)</f>
        <v>0</v>
      </c>
      <c r="AS28" s="24">
        <f> IF(COUNTIFS(rutas_seguras!$C$3:$C$200, "=" &amp; $A28, rutas_seguras!$D$3:$D$200, "=" &amp; AS$1) + COUNTIFS(rutas_seguras!$C$3:$C$200, "=" &amp; AS$1, rutas_seguras!$D$3:$D$200, "=" &amp; $A28)&gt; 0, 1, 0)</f>
        <v>1</v>
      </c>
      <c r="AT28" s="24">
        <f> IF(COUNTIFS(rutas_seguras!$C$3:$C$200, "=" &amp; $A28, rutas_seguras!$D$3:$D$200, "=" &amp; AT$1) + COUNTIFS(rutas_seguras!$C$3:$C$200, "=" &amp; AT$1, rutas_seguras!$D$3:$D$200, "=" &amp; $A28)&gt; 0, 1, 0)</f>
        <v>0</v>
      </c>
      <c r="AU28" s="24">
        <f> IF(COUNTIFS(rutas_seguras!$C$3:$C$200, "=" &amp; $A28, rutas_seguras!$D$3:$D$200, "=" &amp; AU$1) + COUNTIFS(rutas_seguras!$C$3:$C$200, "=" &amp; AU$1, rutas_seguras!$D$3:$D$200, "=" &amp; $A28)&gt; 0, 1, 0)</f>
        <v>0</v>
      </c>
      <c r="AV28" s="24">
        <f> IF(COUNTIFS(rutas_seguras!$C$3:$C$200, "=" &amp; $A28, rutas_seguras!$D$3:$D$200, "=" &amp; AV$1) + COUNTIFS(rutas_seguras!$C$3:$C$200, "=" &amp; AV$1, rutas_seguras!$D$3:$D$200, "=" &amp; $A28)&gt; 0, 1, 0)</f>
        <v>0</v>
      </c>
      <c r="AW28" s="24">
        <f> IF(COUNTIFS(rutas_seguras!$C$3:$C$200, "=" &amp; $A28, rutas_seguras!$D$3:$D$200, "=" &amp; AW$1) + COUNTIFS(rutas_seguras!$C$3:$C$200, "=" &amp; AW$1, rutas_seguras!$D$3:$D$200, "=" &amp; $A28)&gt; 0, 1, 0)</f>
        <v>0</v>
      </c>
      <c r="AX28" s="24">
        <f> IF(COUNTIFS(rutas_seguras!$C$3:$C$200, "=" &amp; $A28, rutas_seguras!$D$3:$D$200, "=" &amp; AX$1) + COUNTIFS(rutas_seguras!$C$3:$C$200, "=" &amp; AX$1, rutas_seguras!$D$3:$D$200, "=" &amp; $A28)&gt; 0, 1, 0)</f>
        <v>0</v>
      </c>
      <c r="AY28" s="24">
        <f> IF(COUNTIFS(rutas_seguras!$C$3:$C$200, "=" &amp; $A28, rutas_seguras!$D$3:$D$200, "=" &amp; AY$1) + COUNTIFS(rutas_seguras!$C$3:$C$200, "=" &amp; AY$1, rutas_seguras!$D$3:$D$200, "=" &amp; $A28)&gt; 0, 1, 0)</f>
        <v>0</v>
      </c>
      <c r="AZ28" s="24">
        <f> IF(COUNTIFS(rutas_seguras!$C$3:$C$200, "=" &amp; $A28, rutas_seguras!$D$3:$D$200, "=" &amp; AZ$1) + COUNTIFS(rutas_seguras!$C$3:$C$200, "=" &amp; AZ$1, rutas_seguras!$D$3:$D$200, "=" &amp; $A28)&gt; 0, 1, 0)</f>
        <v>0</v>
      </c>
      <c r="BA28" s="24">
        <f> IF(COUNTIFS(rutas_seguras!$C$3:$C$200, "=" &amp; $A28, rutas_seguras!$D$3:$D$200, "=" &amp; BA$1) + COUNTIFS(rutas_seguras!$C$3:$C$200, "=" &amp; BA$1, rutas_seguras!$D$3:$D$200, "=" &amp; $A28)&gt; 0, 1, 0)</f>
        <v>0</v>
      </c>
      <c r="BB28" s="24">
        <f> IF(COUNTIFS(rutas_seguras!$C$3:$C$200, "=" &amp; $A28, rutas_seguras!$D$3:$D$200, "=" &amp; BB$1) + COUNTIFS(rutas_seguras!$C$3:$C$200, "=" &amp; BB$1, rutas_seguras!$D$3:$D$200, "=" &amp; $A28)&gt; 0, 1, 0)</f>
        <v>0</v>
      </c>
      <c r="BC28" s="24">
        <f> IF(COUNTIFS(rutas_seguras!$C$3:$C$200, "=" &amp; $A28, rutas_seguras!$D$3:$D$200, "=" &amp; BC$1) + COUNTIFS(rutas_seguras!$C$3:$C$200, "=" &amp; BC$1, rutas_seguras!$D$3:$D$200, "=" &amp; $A28)&gt; 0, 1, 0)</f>
        <v>0</v>
      </c>
      <c r="BD28" s="24">
        <f> IF(COUNTIFS(rutas_seguras!$C$3:$C$200, "=" &amp; $A28, rutas_seguras!$D$3:$D$200, "=" &amp; BD$1) + COUNTIFS(rutas_seguras!$C$3:$C$200, "=" &amp; BD$1, rutas_seguras!$D$3:$D$200, "=" &amp; $A28)&gt; 0, 1, 0)</f>
        <v>0</v>
      </c>
      <c r="BE28" s="24">
        <f> IF(COUNTIFS(rutas_seguras!$C$3:$C$200, "=" &amp; $A28, rutas_seguras!$D$3:$D$200, "=" &amp; BE$1) + COUNTIFS(rutas_seguras!$C$3:$C$200, "=" &amp; BE$1, rutas_seguras!$D$3:$D$200, "=" &amp; $A28)&gt; 0, 1, 0)</f>
        <v>0</v>
      </c>
      <c r="BF28" s="24">
        <f> IF(COUNTIFS(rutas_seguras!$C$3:$C$200, "=" &amp; $A28, rutas_seguras!$D$3:$D$200, "=" &amp; BF$1) + COUNTIFS(rutas_seguras!$C$3:$C$200, "=" &amp; BF$1, rutas_seguras!$D$3:$D$200, "=" &amp; $A28)&gt; 0, 1, 0)</f>
        <v>0</v>
      </c>
      <c r="BG28" s="24">
        <f> IF(COUNTIFS(rutas_seguras!$C$3:$C$200, "=" &amp; $A28, rutas_seguras!$D$3:$D$200, "=" &amp; BG$1) + COUNTIFS(rutas_seguras!$C$3:$C$200, "=" &amp; BG$1, rutas_seguras!$D$3:$D$200, "=" &amp; $A28)&gt; 0, 1, 0)</f>
        <v>0</v>
      </c>
      <c r="BH28" s="24">
        <f> IF(COUNTIFS(rutas_seguras!$C$3:$C$200, "=" &amp; $A28, rutas_seguras!$D$3:$D$200, "=" &amp; BH$1) + COUNTIFS(rutas_seguras!$C$3:$C$200, "=" &amp; BH$1, rutas_seguras!$D$3:$D$200, "=" &amp; $A28)&gt; 0, 1, 0)</f>
        <v>0</v>
      </c>
      <c r="BI28" s="24">
        <f> IF(COUNTIFS(rutas_seguras!$C$3:$C$200, "=" &amp; $A28, rutas_seguras!$D$3:$D$200, "=" &amp; BI$1) + COUNTIFS(rutas_seguras!$C$3:$C$200, "=" &amp; BI$1, rutas_seguras!$D$3:$D$200, "=" &amp; $A28)&gt; 0, 1, 0)</f>
        <v>0</v>
      </c>
      <c r="BJ28" s="24">
        <f> IF(COUNTIFS(rutas_seguras!$C$3:$C$200, "=" &amp; $A28, rutas_seguras!$D$3:$D$200, "=" &amp; BJ$1) + COUNTIFS(rutas_seguras!$C$3:$C$200, "=" &amp; BJ$1, rutas_seguras!$D$3:$D$200, "=" &amp; $A28)&gt; 0, 1, 0)</f>
        <v>0</v>
      </c>
      <c r="BK28" s="24">
        <f> IF(COUNTIFS(rutas_seguras!$C$3:$C$200, "=" &amp; $A28, rutas_seguras!$D$3:$D$200, "=" &amp; BK$1) + COUNTIFS(rutas_seguras!$C$3:$C$200, "=" &amp; BK$1, rutas_seguras!$D$3:$D$200, "=" &amp; $A28)&gt; 0, 1, 0)</f>
        <v>0</v>
      </c>
      <c r="BL28" s="24">
        <f> IF(COUNTIFS(rutas_seguras!$C$3:$C$200, "=" &amp; $A28, rutas_seguras!$D$3:$D$200, "=" &amp; BL$1) + COUNTIFS(rutas_seguras!$C$3:$C$200, "=" &amp; BL$1, rutas_seguras!$D$3:$D$200, "=" &amp; $A28)&gt; 0, 1, 0)</f>
        <v>0</v>
      </c>
    </row>
    <row r="29">
      <c r="A29" s="19" t="s">
        <v>32</v>
      </c>
      <c r="B29" s="24">
        <f> IF(COUNTIFS(rutas_seguras!$C$3:$C$200, "=" &amp; $A29, rutas_seguras!$D$3:$D$200, "=" &amp; B$1) + COUNTIFS(rutas_seguras!$C$3:$C$200, "=" &amp; B$1, rutas_seguras!$D$3:$D$200, "=" &amp; $A29)&gt; 0, 1, 0)</f>
        <v>0</v>
      </c>
      <c r="C29" s="24">
        <f> IF(COUNTIFS(rutas_seguras!$C$3:$C$200, "=" &amp; $A29, rutas_seguras!$D$3:$D$200, "=" &amp; C$1) + COUNTIFS(rutas_seguras!$C$3:$C$200, "=" &amp; C$1, rutas_seguras!$D$3:$D$200, "=" &amp; $A29)&gt; 0, 1, 0)</f>
        <v>0</v>
      </c>
      <c r="D29" s="24">
        <f> IF(COUNTIFS(rutas_seguras!$C$3:$C$200, "=" &amp; $A29, rutas_seguras!$D$3:$D$200, "=" &amp; D$1) + COUNTIFS(rutas_seguras!$C$3:$C$200, "=" &amp; D$1, rutas_seguras!$D$3:$D$200, "=" &amp; $A29)&gt; 0, 1, 0)</f>
        <v>0</v>
      </c>
      <c r="E29" s="24">
        <f> IF(COUNTIFS(rutas_seguras!$C$3:$C$200, "=" &amp; $A29, rutas_seguras!$D$3:$D$200, "=" &amp; E$1) + COUNTIFS(rutas_seguras!$C$3:$C$200, "=" &amp; E$1, rutas_seguras!$D$3:$D$200, "=" &amp; $A29)&gt; 0, 1, 0)</f>
        <v>0</v>
      </c>
      <c r="F29" s="24">
        <f> IF(COUNTIFS(rutas_seguras!$C$3:$C$200, "=" &amp; $A29, rutas_seguras!$D$3:$D$200, "=" &amp; F$1) + COUNTIFS(rutas_seguras!$C$3:$C$200, "=" &amp; F$1, rutas_seguras!$D$3:$D$200, "=" &amp; $A29)&gt; 0, 1, 0)</f>
        <v>0</v>
      </c>
      <c r="G29" s="24">
        <f> IF(COUNTIFS(rutas_seguras!$C$3:$C$200, "=" &amp; $A29, rutas_seguras!$D$3:$D$200, "=" &amp; G$1) + COUNTIFS(rutas_seguras!$C$3:$C$200, "=" &amp; G$1, rutas_seguras!$D$3:$D$200, "=" &amp; $A29)&gt; 0, 1, 0)</f>
        <v>0</v>
      </c>
      <c r="H29" s="24">
        <f> IF(COUNTIFS(rutas_seguras!$C$3:$C$200, "=" &amp; $A29, rutas_seguras!$D$3:$D$200, "=" &amp; H$1) + COUNTIFS(rutas_seguras!$C$3:$C$200, "=" &amp; H$1, rutas_seguras!$D$3:$D$200, "=" &amp; $A29)&gt; 0, 1, 0)</f>
        <v>0</v>
      </c>
      <c r="I29" s="24">
        <f> IF(COUNTIFS(rutas_seguras!$C$3:$C$200, "=" &amp; $A29, rutas_seguras!$D$3:$D$200, "=" &amp; I$1) + COUNTIFS(rutas_seguras!$C$3:$C$200, "=" &amp; I$1, rutas_seguras!$D$3:$D$200, "=" &amp; $A29)&gt; 0, 1, 0)</f>
        <v>0</v>
      </c>
      <c r="J29" s="24">
        <f> IF(COUNTIFS(rutas_seguras!$C$3:$C$200, "=" &amp; $A29, rutas_seguras!$D$3:$D$200, "=" &amp; J$1) + COUNTIFS(rutas_seguras!$C$3:$C$200, "=" &amp; J$1, rutas_seguras!$D$3:$D$200, "=" &amp; $A29)&gt; 0, 1, 0)</f>
        <v>0</v>
      </c>
      <c r="K29" s="24">
        <f> IF(COUNTIFS(rutas_seguras!$C$3:$C$200, "=" &amp; $A29, rutas_seguras!$D$3:$D$200, "=" &amp; K$1) + COUNTIFS(rutas_seguras!$C$3:$C$200, "=" &amp; K$1, rutas_seguras!$D$3:$D$200, "=" &amp; $A29)&gt; 0, 1, 0)</f>
        <v>0</v>
      </c>
      <c r="L29" s="24">
        <f> IF(COUNTIFS(rutas_seguras!$C$3:$C$200, "=" &amp; $A29, rutas_seguras!$D$3:$D$200, "=" &amp; L$1) + COUNTIFS(rutas_seguras!$C$3:$C$200, "=" &amp; L$1, rutas_seguras!$D$3:$D$200, "=" &amp; $A29)&gt; 0, 1, 0)</f>
        <v>0</v>
      </c>
      <c r="M29" s="24">
        <f> IF(COUNTIFS(rutas_seguras!$C$3:$C$200, "=" &amp; $A29, rutas_seguras!$D$3:$D$200, "=" &amp; M$1) + COUNTIFS(rutas_seguras!$C$3:$C$200, "=" &amp; M$1, rutas_seguras!$D$3:$D$200, "=" &amp; $A29)&gt; 0, 1, 0)</f>
        <v>0</v>
      </c>
      <c r="N29" s="24">
        <f> IF(COUNTIFS(rutas_seguras!$C$3:$C$200, "=" &amp; $A29, rutas_seguras!$D$3:$D$200, "=" &amp; N$1) + COUNTIFS(rutas_seguras!$C$3:$C$200, "=" &amp; N$1, rutas_seguras!$D$3:$D$200, "=" &amp; $A29)&gt; 0, 1, 0)</f>
        <v>0</v>
      </c>
      <c r="O29" s="24">
        <f> IF(COUNTIFS(rutas_seguras!$C$3:$C$200, "=" &amp; $A29, rutas_seguras!$D$3:$D$200, "=" &amp; O$1) + COUNTIFS(rutas_seguras!$C$3:$C$200, "=" &amp; O$1, rutas_seguras!$D$3:$D$200, "=" &amp; $A29)&gt; 0, 1, 0)</f>
        <v>0</v>
      </c>
      <c r="P29" s="24">
        <f> IF(COUNTIFS(rutas_seguras!$C$3:$C$200, "=" &amp; $A29, rutas_seguras!$D$3:$D$200, "=" &amp; P$1) + COUNTIFS(rutas_seguras!$C$3:$C$200, "=" &amp; P$1, rutas_seguras!$D$3:$D$200, "=" &amp; $A29)&gt; 0, 1, 0)</f>
        <v>1</v>
      </c>
      <c r="Q29" s="24">
        <f> IF(COUNTIFS(rutas_seguras!$C$3:$C$200, "=" &amp; $A29, rutas_seguras!$D$3:$D$200, "=" &amp; Q$1) + COUNTIFS(rutas_seguras!$C$3:$C$200, "=" &amp; Q$1, rutas_seguras!$D$3:$D$200, "=" &amp; $A29)&gt; 0, 1, 0)</f>
        <v>0</v>
      </c>
      <c r="R29" s="24">
        <f> IF(COUNTIFS(rutas_seguras!$C$3:$C$200, "=" &amp; $A29, rutas_seguras!$D$3:$D$200, "=" &amp; R$1) + COUNTIFS(rutas_seguras!$C$3:$C$200, "=" &amp; R$1, rutas_seguras!$D$3:$D$200, "=" &amp; $A29)&gt; 0, 1, 0)</f>
        <v>0</v>
      </c>
      <c r="S29" s="24">
        <f> IF(COUNTIFS(rutas_seguras!$C$3:$C$200, "=" &amp; $A29, rutas_seguras!$D$3:$D$200, "=" &amp; S$1) + COUNTIFS(rutas_seguras!$C$3:$C$200, "=" &amp; S$1, rutas_seguras!$D$3:$D$200, "=" &amp; $A29)&gt; 0, 1, 0)</f>
        <v>0</v>
      </c>
      <c r="T29" s="24">
        <f> IF(COUNTIFS(rutas_seguras!$C$3:$C$200, "=" &amp; $A29, rutas_seguras!$D$3:$D$200, "=" &amp; T$1) + COUNTIFS(rutas_seguras!$C$3:$C$200, "=" &amp; T$1, rutas_seguras!$D$3:$D$200, "=" &amp; $A29)&gt; 0, 1, 0)</f>
        <v>0</v>
      </c>
      <c r="U29" s="24">
        <f> IF(COUNTIFS(rutas_seguras!$C$3:$C$200, "=" &amp; $A29, rutas_seguras!$D$3:$D$200, "=" &amp; U$1) + COUNTIFS(rutas_seguras!$C$3:$C$200, "=" &amp; U$1, rutas_seguras!$D$3:$D$200, "=" &amp; $A29)&gt; 0, 1, 0)</f>
        <v>0</v>
      </c>
      <c r="V29" s="24">
        <f> IF(COUNTIFS(rutas_seguras!$C$3:$C$200, "=" &amp; $A29, rutas_seguras!$D$3:$D$200, "=" &amp; V$1) + COUNTIFS(rutas_seguras!$C$3:$C$200, "=" &amp; V$1, rutas_seguras!$D$3:$D$200, "=" &amp; $A29)&gt; 0, 1, 0)</f>
        <v>0</v>
      </c>
      <c r="W29" s="24">
        <f> IF(COUNTIFS(rutas_seguras!$C$3:$C$200, "=" &amp; $A29, rutas_seguras!$D$3:$D$200, "=" &amp; W$1) + COUNTIFS(rutas_seguras!$C$3:$C$200, "=" &amp; W$1, rutas_seguras!$D$3:$D$200, "=" &amp; $A29)&gt; 0, 1, 0)</f>
        <v>0</v>
      </c>
      <c r="X29" s="24">
        <f> IF(COUNTIFS(rutas_seguras!$C$3:$C$200, "=" &amp; $A29, rutas_seguras!$D$3:$D$200, "=" &amp; X$1) + COUNTIFS(rutas_seguras!$C$3:$C$200, "=" &amp; X$1, rutas_seguras!$D$3:$D$200, "=" &amp; $A29)&gt; 0, 1, 0)</f>
        <v>0</v>
      </c>
      <c r="Y29" s="24">
        <f> IF(COUNTIFS(rutas_seguras!$C$3:$C$200, "=" &amp; $A29, rutas_seguras!$D$3:$D$200, "=" &amp; Y$1) + COUNTIFS(rutas_seguras!$C$3:$C$200, "=" &amp; Y$1, rutas_seguras!$D$3:$D$200, "=" &amp; $A29)&gt; 0, 1, 0)</f>
        <v>0</v>
      </c>
      <c r="Z29" s="24">
        <f> IF(COUNTIFS(rutas_seguras!$C$3:$C$200, "=" &amp; $A29, rutas_seguras!$D$3:$D$200, "=" &amp; Z$1) + COUNTIFS(rutas_seguras!$C$3:$C$200, "=" &amp; Z$1, rutas_seguras!$D$3:$D$200, "=" &amp; $A29)&gt; 0, 1, 0)</f>
        <v>0</v>
      </c>
      <c r="AA29" s="24">
        <f> IF(COUNTIFS(rutas_seguras!$C$3:$C$200, "=" &amp; $A29, rutas_seguras!$D$3:$D$200, "=" &amp; AA$1) + COUNTIFS(rutas_seguras!$C$3:$C$200, "=" &amp; AA$1, rutas_seguras!$D$3:$D$200, "=" &amp; $A29)&gt; 0, 1, 0)</f>
        <v>0</v>
      </c>
      <c r="AB29" s="24">
        <f> IF(COUNTIFS(rutas_seguras!$C$3:$C$200, "=" &amp; $A29, rutas_seguras!$D$3:$D$200, "=" &amp; AB$1) + COUNTIFS(rutas_seguras!$C$3:$C$200, "=" &amp; AB$1, rutas_seguras!$D$3:$D$200, "=" &amp; $A29)&gt; 0, 1, 0)</f>
        <v>0</v>
      </c>
      <c r="AC29" s="24">
        <f> IF(COUNTIFS(rutas_seguras!$C$3:$C$200, "=" &amp; $A29, rutas_seguras!$D$3:$D$200, "=" &amp; AC$1) + COUNTIFS(rutas_seguras!$C$3:$C$200, "=" &amp; AC$1, rutas_seguras!$D$3:$D$200, "=" &amp; $A29)&gt; 0, 1, 0)</f>
        <v>0</v>
      </c>
      <c r="AD29" s="24">
        <f> IF(COUNTIFS(rutas_seguras!$C$3:$C$200, "=" &amp; $A29, rutas_seguras!$D$3:$D$200, "=" &amp; AD$1) + COUNTIFS(rutas_seguras!$C$3:$C$200, "=" &amp; AD$1, rutas_seguras!$D$3:$D$200, "=" &amp; $A29)&gt; 0, 1, 0)</f>
        <v>0</v>
      </c>
      <c r="AE29" s="24">
        <f> IF(COUNTIFS(rutas_seguras!$C$3:$C$200, "=" &amp; $A29, rutas_seguras!$D$3:$D$200, "=" &amp; AE$1) + COUNTIFS(rutas_seguras!$C$3:$C$200, "=" &amp; AE$1, rutas_seguras!$D$3:$D$200, "=" &amp; $A29)&gt; 0, 1, 0)</f>
        <v>0</v>
      </c>
      <c r="AF29" s="24">
        <f> IF(COUNTIFS(rutas_seguras!$C$3:$C$200, "=" &amp; $A29, rutas_seguras!$D$3:$D$200, "=" &amp; AF$1) + COUNTIFS(rutas_seguras!$C$3:$C$200, "=" &amp; AF$1, rutas_seguras!$D$3:$D$200, "=" &amp; $A29)&gt; 0, 1, 0)</f>
        <v>0</v>
      </c>
      <c r="AG29" s="24">
        <f> IF(COUNTIFS(rutas_seguras!$C$3:$C$200, "=" &amp; $A29, rutas_seguras!$D$3:$D$200, "=" &amp; AG$1) + COUNTIFS(rutas_seguras!$C$3:$C$200, "=" &amp; AG$1, rutas_seguras!$D$3:$D$200, "=" &amp; $A29)&gt; 0, 1, 0)</f>
        <v>0</v>
      </c>
      <c r="AH29" s="24">
        <f> IF(COUNTIFS(rutas_seguras!$C$3:$C$200, "=" &amp; $A29, rutas_seguras!$D$3:$D$200, "=" &amp; AH$1) + COUNTIFS(rutas_seguras!$C$3:$C$200, "=" &amp; AH$1, rutas_seguras!$D$3:$D$200, "=" &amp; $A29)&gt; 0, 1, 0)</f>
        <v>0</v>
      </c>
      <c r="AI29" s="24">
        <f> IF(COUNTIFS(rutas_seguras!$C$3:$C$200, "=" &amp; $A29, rutas_seguras!$D$3:$D$200, "=" &amp; AI$1) + COUNTIFS(rutas_seguras!$C$3:$C$200, "=" &amp; AI$1, rutas_seguras!$D$3:$D$200, "=" &amp; $A29)&gt; 0, 1, 0)</f>
        <v>0</v>
      </c>
      <c r="AJ29" s="24">
        <f> IF(COUNTIFS(rutas_seguras!$C$3:$C$200, "=" &amp; $A29, rutas_seguras!$D$3:$D$200, "=" &amp; AJ$1) + COUNTIFS(rutas_seguras!$C$3:$C$200, "=" &amp; AJ$1, rutas_seguras!$D$3:$D$200, "=" &amp; $A29)&gt; 0, 1, 0)</f>
        <v>0</v>
      </c>
      <c r="AK29" s="24">
        <f> IF(COUNTIFS(rutas_seguras!$C$3:$C$200, "=" &amp; $A29, rutas_seguras!$D$3:$D$200, "=" &amp; AK$1) + COUNTIFS(rutas_seguras!$C$3:$C$200, "=" &amp; AK$1, rutas_seguras!$D$3:$D$200, "=" &amp; $A29)&gt; 0, 1, 0)</f>
        <v>0</v>
      </c>
      <c r="AL29" s="24">
        <f> IF(COUNTIFS(rutas_seguras!$C$3:$C$200, "=" &amp; $A29, rutas_seguras!$D$3:$D$200, "=" &amp; AL$1) + COUNTIFS(rutas_seguras!$C$3:$C$200, "=" &amp; AL$1, rutas_seguras!$D$3:$D$200, "=" &amp; $A29)&gt; 0, 1, 0)</f>
        <v>0</v>
      </c>
      <c r="AM29" s="24">
        <f> IF(COUNTIFS(rutas_seguras!$C$3:$C$200, "=" &amp; $A29, rutas_seguras!$D$3:$D$200, "=" &amp; AM$1) + COUNTIFS(rutas_seguras!$C$3:$C$200, "=" &amp; AM$1, rutas_seguras!$D$3:$D$200, "=" &amp; $A29)&gt; 0, 1, 0)</f>
        <v>0</v>
      </c>
      <c r="AN29" s="24">
        <f> IF(COUNTIFS(rutas_seguras!$C$3:$C$200, "=" &amp; $A29, rutas_seguras!$D$3:$D$200, "=" &amp; AN$1) + COUNTIFS(rutas_seguras!$C$3:$C$200, "=" &amp; AN$1, rutas_seguras!$D$3:$D$200, "=" &amp; $A29)&gt; 0, 1, 0)</f>
        <v>0</v>
      </c>
      <c r="AO29" s="24">
        <f> IF(COUNTIFS(rutas_seguras!$C$3:$C$200, "=" &amp; $A29, rutas_seguras!$D$3:$D$200, "=" &amp; AO$1) + COUNTIFS(rutas_seguras!$C$3:$C$200, "=" &amp; AO$1, rutas_seguras!$D$3:$D$200, "=" &amp; $A29)&gt; 0, 1, 0)</f>
        <v>0</v>
      </c>
      <c r="AP29" s="24">
        <f> IF(COUNTIFS(rutas_seguras!$C$3:$C$200, "=" &amp; $A29, rutas_seguras!$D$3:$D$200, "=" &amp; AP$1) + COUNTIFS(rutas_seguras!$C$3:$C$200, "=" &amp; AP$1, rutas_seguras!$D$3:$D$200, "=" &amp; $A29)&gt; 0, 1, 0)</f>
        <v>0</v>
      </c>
      <c r="AQ29" s="24">
        <f> IF(COUNTIFS(rutas_seguras!$C$3:$C$200, "=" &amp; $A29, rutas_seguras!$D$3:$D$200, "=" &amp; AQ$1) + COUNTIFS(rutas_seguras!$C$3:$C$200, "=" &amp; AQ$1, rutas_seguras!$D$3:$D$200, "=" &amp; $A29)&gt; 0, 1, 0)</f>
        <v>0</v>
      </c>
      <c r="AR29" s="24">
        <f> IF(COUNTIFS(rutas_seguras!$C$3:$C$200, "=" &amp; $A29, rutas_seguras!$D$3:$D$200, "=" &amp; AR$1) + COUNTIFS(rutas_seguras!$C$3:$C$200, "=" &amp; AR$1, rutas_seguras!$D$3:$D$200, "=" &amp; $A29)&gt; 0, 1, 0)</f>
        <v>0</v>
      </c>
      <c r="AS29" s="24">
        <f> IF(COUNTIFS(rutas_seguras!$C$3:$C$200, "=" &amp; $A29, rutas_seguras!$D$3:$D$200, "=" &amp; AS$1) + COUNTIFS(rutas_seguras!$C$3:$C$200, "=" &amp; AS$1, rutas_seguras!$D$3:$D$200, "=" &amp; $A29)&gt; 0, 1, 0)</f>
        <v>0</v>
      </c>
      <c r="AT29" s="24">
        <f> IF(COUNTIFS(rutas_seguras!$C$3:$C$200, "=" &amp; $A29, rutas_seguras!$D$3:$D$200, "=" &amp; AT$1) + COUNTIFS(rutas_seguras!$C$3:$C$200, "=" &amp; AT$1, rutas_seguras!$D$3:$D$200, "=" &amp; $A29)&gt; 0, 1, 0)</f>
        <v>0</v>
      </c>
      <c r="AU29" s="24">
        <f> IF(COUNTIFS(rutas_seguras!$C$3:$C$200, "=" &amp; $A29, rutas_seguras!$D$3:$D$200, "=" &amp; AU$1) + COUNTIFS(rutas_seguras!$C$3:$C$200, "=" &amp; AU$1, rutas_seguras!$D$3:$D$200, "=" &amp; $A29)&gt; 0, 1, 0)</f>
        <v>0</v>
      </c>
      <c r="AV29" s="24">
        <f> IF(COUNTIFS(rutas_seguras!$C$3:$C$200, "=" &amp; $A29, rutas_seguras!$D$3:$D$200, "=" &amp; AV$1) + COUNTIFS(rutas_seguras!$C$3:$C$200, "=" &amp; AV$1, rutas_seguras!$D$3:$D$200, "=" &amp; $A29)&gt; 0, 1, 0)</f>
        <v>0</v>
      </c>
      <c r="AW29" s="24">
        <f> IF(COUNTIFS(rutas_seguras!$C$3:$C$200, "=" &amp; $A29, rutas_seguras!$D$3:$D$200, "=" &amp; AW$1) + COUNTIFS(rutas_seguras!$C$3:$C$200, "=" &amp; AW$1, rutas_seguras!$D$3:$D$200, "=" &amp; $A29)&gt; 0, 1, 0)</f>
        <v>0</v>
      </c>
      <c r="AX29" s="24">
        <f> IF(COUNTIFS(rutas_seguras!$C$3:$C$200, "=" &amp; $A29, rutas_seguras!$D$3:$D$200, "=" &amp; AX$1) + COUNTIFS(rutas_seguras!$C$3:$C$200, "=" &amp; AX$1, rutas_seguras!$D$3:$D$200, "=" &amp; $A29)&gt; 0, 1, 0)</f>
        <v>0</v>
      </c>
      <c r="AY29" s="24">
        <f> IF(COUNTIFS(rutas_seguras!$C$3:$C$200, "=" &amp; $A29, rutas_seguras!$D$3:$D$200, "=" &amp; AY$1) + COUNTIFS(rutas_seguras!$C$3:$C$200, "=" &amp; AY$1, rutas_seguras!$D$3:$D$200, "=" &amp; $A29)&gt; 0, 1, 0)</f>
        <v>0</v>
      </c>
      <c r="AZ29" s="24">
        <f> IF(COUNTIFS(rutas_seguras!$C$3:$C$200, "=" &amp; $A29, rutas_seguras!$D$3:$D$200, "=" &amp; AZ$1) + COUNTIFS(rutas_seguras!$C$3:$C$200, "=" &amp; AZ$1, rutas_seguras!$D$3:$D$200, "=" &amp; $A29)&gt; 0, 1, 0)</f>
        <v>0</v>
      </c>
      <c r="BA29" s="24">
        <f> IF(COUNTIFS(rutas_seguras!$C$3:$C$200, "=" &amp; $A29, rutas_seguras!$D$3:$D$200, "=" &amp; BA$1) + COUNTIFS(rutas_seguras!$C$3:$C$200, "=" &amp; BA$1, rutas_seguras!$D$3:$D$200, "=" &amp; $A29)&gt; 0, 1, 0)</f>
        <v>0</v>
      </c>
      <c r="BB29" s="24">
        <f> IF(COUNTIFS(rutas_seguras!$C$3:$C$200, "=" &amp; $A29, rutas_seguras!$D$3:$D$200, "=" &amp; BB$1) + COUNTIFS(rutas_seguras!$C$3:$C$200, "=" &amp; BB$1, rutas_seguras!$D$3:$D$200, "=" &amp; $A29)&gt; 0, 1, 0)</f>
        <v>0</v>
      </c>
      <c r="BC29" s="24">
        <f> IF(COUNTIFS(rutas_seguras!$C$3:$C$200, "=" &amp; $A29, rutas_seguras!$D$3:$D$200, "=" &amp; BC$1) + COUNTIFS(rutas_seguras!$C$3:$C$200, "=" &amp; BC$1, rutas_seguras!$D$3:$D$200, "=" &amp; $A29)&gt; 0, 1, 0)</f>
        <v>0</v>
      </c>
      <c r="BD29" s="24">
        <f> IF(COUNTIFS(rutas_seguras!$C$3:$C$200, "=" &amp; $A29, rutas_seguras!$D$3:$D$200, "=" &amp; BD$1) + COUNTIFS(rutas_seguras!$C$3:$C$200, "=" &amp; BD$1, rutas_seguras!$D$3:$D$200, "=" &amp; $A29)&gt; 0, 1, 0)</f>
        <v>0</v>
      </c>
      <c r="BE29" s="24">
        <f> IF(COUNTIFS(rutas_seguras!$C$3:$C$200, "=" &amp; $A29, rutas_seguras!$D$3:$D$200, "=" &amp; BE$1) + COUNTIFS(rutas_seguras!$C$3:$C$200, "=" &amp; BE$1, rutas_seguras!$D$3:$D$200, "=" &amp; $A29)&gt; 0, 1, 0)</f>
        <v>0</v>
      </c>
      <c r="BF29" s="24">
        <f> IF(COUNTIFS(rutas_seguras!$C$3:$C$200, "=" &amp; $A29, rutas_seguras!$D$3:$D$200, "=" &amp; BF$1) + COUNTIFS(rutas_seguras!$C$3:$C$200, "=" &amp; BF$1, rutas_seguras!$D$3:$D$200, "=" &amp; $A29)&gt; 0, 1, 0)</f>
        <v>0</v>
      </c>
      <c r="BG29" s="24">
        <f> IF(COUNTIFS(rutas_seguras!$C$3:$C$200, "=" &amp; $A29, rutas_seguras!$D$3:$D$200, "=" &amp; BG$1) + COUNTIFS(rutas_seguras!$C$3:$C$200, "=" &amp; BG$1, rutas_seguras!$D$3:$D$200, "=" &amp; $A29)&gt; 0, 1, 0)</f>
        <v>0</v>
      </c>
      <c r="BH29" s="24">
        <f> IF(COUNTIFS(rutas_seguras!$C$3:$C$200, "=" &amp; $A29, rutas_seguras!$D$3:$D$200, "=" &amp; BH$1) + COUNTIFS(rutas_seguras!$C$3:$C$200, "=" &amp; BH$1, rutas_seguras!$D$3:$D$200, "=" &amp; $A29)&gt; 0, 1, 0)</f>
        <v>0</v>
      </c>
      <c r="BI29" s="24">
        <f> IF(COUNTIFS(rutas_seguras!$C$3:$C$200, "=" &amp; $A29, rutas_seguras!$D$3:$D$200, "=" &amp; BI$1) + COUNTIFS(rutas_seguras!$C$3:$C$200, "=" &amp; BI$1, rutas_seguras!$D$3:$D$200, "=" &amp; $A29)&gt; 0, 1, 0)</f>
        <v>0</v>
      </c>
      <c r="BJ29" s="24">
        <f> IF(COUNTIFS(rutas_seguras!$C$3:$C$200, "=" &amp; $A29, rutas_seguras!$D$3:$D$200, "=" &amp; BJ$1) + COUNTIFS(rutas_seguras!$C$3:$C$200, "=" &amp; BJ$1, rutas_seguras!$D$3:$D$200, "=" &amp; $A29)&gt; 0, 1, 0)</f>
        <v>0</v>
      </c>
      <c r="BK29" s="24">
        <f> IF(COUNTIFS(rutas_seguras!$C$3:$C$200, "=" &amp; $A29, rutas_seguras!$D$3:$D$200, "=" &amp; BK$1) + COUNTIFS(rutas_seguras!$C$3:$C$200, "=" &amp; BK$1, rutas_seguras!$D$3:$D$200, "=" &amp; $A29)&gt; 0, 1, 0)</f>
        <v>0</v>
      </c>
      <c r="BL29" s="24">
        <f> IF(COUNTIFS(rutas_seguras!$C$3:$C$200, "=" &amp; $A29, rutas_seguras!$D$3:$D$200, "=" &amp; BL$1) + COUNTIFS(rutas_seguras!$C$3:$C$200, "=" &amp; BL$1, rutas_seguras!$D$3:$D$200, "=" &amp; $A29)&gt; 0, 1, 0)</f>
        <v>0</v>
      </c>
    </row>
    <row r="30">
      <c r="A30" s="19" t="s">
        <v>33</v>
      </c>
      <c r="B30" s="24">
        <f> IF(COUNTIFS(rutas_seguras!$C$3:$C$200, "=" &amp; $A30, rutas_seguras!$D$3:$D$200, "=" &amp; B$1) + COUNTIFS(rutas_seguras!$C$3:$C$200, "=" &amp; B$1, rutas_seguras!$D$3:$D$200, "=" &amp; $A30)&gt; 0, 1, 0)</f>
        <v>0</v>
      </c>
      <c r="C30" s="24">
        <f> IF(COUNTIFS(rutas_seguras!$C$3:$C$200, "=" &amp; $A30, rutas_seguras!$D$3:$D$200, "=" &amp; C$1) + COUNTIFS(rutas_seguras!$C$3:$C$200, "=" &amp; C$1, rutas_seguras!$D$3:$D$200, "=" &amp; $A30)&gt; 0, 1, 0)</f>
        <v>0</v>
      </c>
      <c r="D30" s="24">
        <f> IF(COUNTIFS(rutas_seguras!$C$3:$C$200, "=" &amp; $A30, rutas_seguras!$D$3:$D$200, "=" &amp; D$1) + COUNTIFS(rutas_seguras!$C$3:$C$200, "=" &amp; D$1, rutas_seguras!$D$3:$D$200, "=" &amp; $A30)&gt; 0, 1, 0)</f>
        <v>1</v>
      </c>
      <c r="E30" s="24">
        <f> IF(COUNTIFS(rutas_seguras!$C$3:$C$200, "=" &amp; $A30, rutas_seguras!$D$3:$D$200, "=" &amp; E$1) + COUNTIFS(rutas_seguras!$C$3:$C$200, "=" &amp; E$1, rutas_seguras!$D$3:$D$200, "=" &amp; $A30)&gt; 0, 1, 0)</f>
        <v>0</v>
      </c>
      <c r="F30" s="24">
        <f> IF(COUNTIFS(rutas_seguras!$C$3:$C$200, "=" &amp; $A30, rutas_seguras!$D$3:$D$200, "=" &amp; F$1) + COUNTIFS(rutas_seguras!$C$3:$C$200, "=" &amp; F$1, rutas_seguras!$D$3:$D$200, "=" &amp; $A30)&gt; 0, 1, 0)</f>
        <v>0</v>
      </c>
      <c r="G30" s="24">
        <f> IF(COUNTIFS(rutas_seguras!$C$3:$C$200, "=" &amp; $A30, rutas_seguras!$D$3:$D$200, "=" &amp; G$1) + COUNTIFS(rutas_seguras!$C$3:$C$200, "=" &amp; G$1, rutas_seguras!$D$3:$D$200, "=" &amp; $A30)&gt; 0, 1, 0)</f>
        <v>0</v>
      </c>
      <c r="H30" s="24">
        <f> IF(COUNTIFS(rutas_seguras!$C$3:$C$200, "=" &amp; $A30, rutas_seguras!$D$3:$D$200, "=" &amp; H$1) + COUNTIFS(rutas_seguras!$C$3:$C$200, "=" &amp; H$1, rutas_seguras!$D$3:$D$200, "=" &amp; $A30)&gt; 0, 1, 0)</f>
        <v>0</v>
      </c>
      <c r="I30" s="24">
        <f> IF(COUNTIFS(rutas_seguras!$C$3:$C$200, "=" &amp; $A30, rutas_seguras!$D$3:$D$200, "=" &amp; I$1) + COUNTIFS(rutas_seguras!$C$3:$C$200, "=" &amp; I$1, rutas_seguras!$D$3:$D$200, "=" &amp; $A30)&gt; 0, 1, 0)</f>
        <v>0</v>
      </c>
      <c r="J30" s="24">
        <f> IF(COUNTIFS(rutas_seguras!$C$3:$C$200, "=" &amp; $A30, rutas_seguras!$D$3:$D$200, "=" &amp; J$1) + COUNTIFS(rutas_seguras!$C$3:$C$200, "=" &amp; J$1, rutas_seguras!$D$3:$D$200, "=" &amp; $A30)&gt; 0, 1, 0)</f>
        <v>0</v>
      </c>
      <c r="K30" s="24">
        <f> IF(COUNTIFS(rutas_seguras!$C$3:$C$200, "=" &amp; $A30, rutas_seguras!$D$3:$D$200, "=" &amp; K$1) + COUNTIFS(rutas_seguras!$C$3:$C$200, "=" &amp; K$1, rutas_seguras!$D$3:$D$200, "=" &amp; $A30)&gt; 0, 1, 0)</f>
        <v>0</v>
      </c>
      <c r="L30" s="24">
        <f> IF(COUNTIFS(rutas_seguras!$C$3:$C$200, "=" &amp; $A30, rutas_seguras!$D$3:$D$200, "=" &amp; L$1) + COUNTIFS(rutas_seguras!$C$3:$C$200, "=" &amp; L$1, rutas_seguras!$D$3:$D$200, "=" &amp; $A30)&gt; 0, 1, 0)</f>
        <v>0</v>
      </c>
      <c r="M30" s="24">
        <f> IF(COUNTIFS(rutas_seguras!$C$3:$C$200, "=" &amp; $A30, rutas_seguras!$D$3:$D$200, "=" &amp; M$1) + COUNTIFS(rutas_seguras!$C$3:$C$200, "=" &amp; M$1, rutas_seguras!$D$3:$D$200, "=" &amp; $A30)&gt; 0, 1, 0)</f>
        <v>0</v>
      </c>
      <c r="N30" s="24">
        <f> IF(COUNTIFS(rutas_seguras!$C$3:$C$200, "=" &amp; $A30, rutas_seguras!$D$3:$D$200, "=" &amp; N$1) + COUNTIFS(rutas_seguras!$C$3:$C$200, "=" &amp; N$1, rutas_seguras!$D$3:$D$200, "=" &amp; $A30)&gt; 0, 1, 0)</f>
        <v>0</v>
      </c>
      <c r="O30" s="24">
        <f> IF(COUNTIFS(rutas_seguras!$C$3:$C$200, "=" &amp; $A30, rutas_seguras!$D$3:$D$200, "=" &amp; O$1) + COUNTIFS(rutas_seguras!$C$3:$C$200, "=" &amp; O$1, rutas_seguras!$D$3:$D$200, "=" &amp; $A30)&gt; 0, 1, 0)</f>
        <v>0</v>
      </c>
      <c r="P30" s="24">
        <f> IF(COUNTIFS(rutas_seguras!$C$3:$C$200, "=" &amp; $A30, rutas_seguras!$D$3:$D$200, "=" &amp; P$1) + COUNTIFS(rutas_seguras!$C$3:$C$200, "=" &amp; P$1, rutas_seguras!$D$3:$D$200, "=" &amp; $A30)&gt; 0, 1, 0)</f>
        <v>0</v>
      </c>
      <c r="Q30" s="24">
        <f> IF(COUNTIFS(rutas_seguras!$C$3:$C$200, "=" &amp; $A30, rutas_seguras!$D$3:$D$200, "=" &amp; Q$1) + COUNTIFS(rutas_seguras!$C$3:$C$200, "=" &amp; Q$1, rutas_seguras!$D$3:$D$200, "=" &amp; $A30)&gt; 0, 1, 0)</f>
        <v>0</v>
      </c>
      <c r="R30" s="24">
        <f> IF(COUNTIFS(rutas_seguras!$C$3:$C$200, "=" &amp; $A30, rutas_seguras!$D$3:$D$200, "=" &amp; R$1) + COUNTIFS(rutas_seguras!$C$3:$C$200, "=" &amp; R$1, rutas_seguras!$D$3:$D$200, "=" &amp; $A30)&gt; 0, 1, 0)</f>
        <v>0</v>
      </c>
      <c r="S30" s="24">
        <f> IF(COUNTIFS(rutas_seguras!$C$3:$C$200, "=" &amp; $A30, rutas_seguras!$D$3:$D$200, "=" &amp; S$1) + COUNTIFS(rutas_seguras!$C$3:$C$200, "=" &amp; S$1, rutas_seguras!$D$3:$D$200, "=" &amp; $A30)&gt; 0, 1, 0)</f>
        <v>0</v>
      </c>
      <c r="T30" s="24">
        <f> IF(COUNTIFS(rutas_seguras!$C$3:$C$200, "=" &amp; $A30, rutas_seguras!$D$3:$D$200, "=" &amp; T$1) + COUNTIFS(rutas_seguras!$C$3:$C$200, "=" &amp; T$1, rutas_seguras!$D$3:$D$200, "=" &amp; $A30)&gt; 0, 1, 0)</f>
        <v>0</v>
      </c>
      <c r="U30" s="24">
        <f> IF(COUNTIFS(rutas_seguras!$C$3:$C$200, "=" &amp; $A30, rutas_seguras!$D$3:$D$200, "=" &amp; U$1) + COUNTIFS(rutas_seguras!$C$3:$C$200, "=" &amp; U$1, rutas_seguras!$D$3:$D$200, "=" &amp; $A30)&gt; 0, 1, 0)</f>
        <v>0</v>
      </c>
      <c r="V30" s="24">
        <f> IF(COUNTIFS(rutas_seguras!$C$3:$C$200, "=" &amp; $A30, rutas_seguras!$D$3:$D$200, "=" &amp; V$1) + COUNTIFS(rutas_seguras!$C$3:$C$200, "=" &amp; V$1, rutas_seguras!$D$3:$D$200, "=" &amp; $A30)&gt; 0, 1, 0)</f>
        <v>0</v>
      </c>
      <c r="W30" s="24">
        <f> IF(COUNTIFS(rutas_seguras!$C$3:$C$200, "=" &amp; $A30, rutas_seguras!$D$3:$D$200, "=" &amp; W$1) + COUNTIFS(rutas_seguras!$C$3:$C$200, "=" &amp; W$1, rutas_seguras!$D$3:$D$200, "=" &amp; $A30)&gt; 0, 1, 0)</f>
        <v>0</v>
      </c>
      <c r="X30" s="24">
        <f> IF(COUNTIFS(rutas_seguras!$C$3:$C$200, "=" &amp; $A30, rutas_seguras!$D$3:$D$200, "=" &amp; X$1) + COUNTIFS(rutas_seguras!$C$3:$C$200, "=" &amp; X$1, rutas_seguras!$D$3:$D$200, "=" &amp; $A30)&gt; 0, 1, 0)</f>
        <v>0</v>
      </c>
      <c r="Y30" s="24">
        <f> IF(COUNTIFS(rutas_seguras!$C$3:$C$200, "=" &amp; $A30, rutas_seguras!$D$3:$D$200, "=" &amp; Y$1) + COUNTIFS(rutas_seguras!$C$3:$C$200, "=" &amp; Y$1, rutas_seguras!$D$3:$D$200, "=" &amp; $A30)&gt; 0, 1, 0)</f>
        <v>0</v>
      </c>
      <c r="Z30" s="24">
        <f> IF(COUNTIFS(rutas_seguras!$C$3:$C$200, "=" &amp; $A30, rutas_seguras!$D$3:$D$200, "=" &amp; Z$1) + COUNTIFS(rutas_seguras!$C$3:$C$200, "=" &amp; Z$1, rutas_seguras!$D$3:$D$200, "=" &amp; $A30)&gt; 0, 1, 0)</f>
        <v>0</v>
      </c>
      <c r="AA30" s="24">
        <f> IF(COUNTIFS(rutas_seguras!$C$3:$C$200, "=" &amp; $A30, rutas_seguras!$D$3:$D$200, "=" &amp; AA$1) + COUNTIFS(rutas_seguras!$C$3:$C$200, "=" &amp; AA$1, rutas_seguras!$D$3:$D$200, "=" &amp; $A30)&gt; 0, 1, 0)</f>
        <v>0</v>
      </c>
      <c r="AB30" s="24">
        <f> IF(COUNTIFS(rutas_seguras!$C$3:$C$200, "=" &amp; $A30, rutas_seguras!$D$3:$D$200, "=" &amp; AB$1) + COUNTIFS(rutas_seguras!$C$3:$C$200, "=" &amp; AB$1, rutas_seguras!$D$3:$D$200, "=" &amp; $A30)&gt; 0, 1, 0)</f>
        <v>0</v>
      </c>
      <c r="AC30" s="24">
        <f> IF(COUNTIFS(rutas_seguras!$C$3:$C$200, "=" &amp; $A30, rutas_seguras!$D$3:$D$200, "=" &amp; AC$1) + COUNTIFS(rutas_seguras!$C$3:$C$200, "=" &amp; AC$1, rutas_seguras!$D$3:$D$200, "=" &amp; $A30)&gt; 0, 1, 0)</f>
        <v>0</v>
      </c>
      <c r="AD30" s="24">
        <f> IF(COUNTIFS(rutas_seguras!$C$3:$C$200, "=" &amp; $A30, rutas_seguras!$D$3:$D$200, "=" &amp; AD$1) + COUNTIFS(rutas_seguras!$C$3:$C$200, "=" &amp; AD$1, rutas_seguras!$D$3:$D$200, "=" &amp; $A30)&gt; 0, 1, 0)</f>
        <v>0</v>
      </c>
      <c r="AE30" s="24">
        <f> IF(COUNTIFS(rutas_seguras!$C$3:$C$200, "=" &amp; $A30, rutas_seguras!$D$3:$D$200, "=" &amp; AE$1) + COUNTIFS(rutas_seguras!$C$3:$C$200, "=" &amp; AE$1, rutas_seguras!$D$3:$D$200, "=" &amp; $A30)&gt; 0, 1, 0)</f>
        <v>0</v>
      </c>
      <c r="AF30" s="24">
        <f> IF(COUNTIFS(rutas_seguras!$C$3:$C$200, "=" &amp; $A30, rutas_seguras!$D$3:$D$200, "=" &amp; AF$1) + COUNTIFS(rutas_seguras!$C$3:$C$200, "=" &amp; AF$1, rutas_seguras!$D$3:$D$200, "=" &amp; $A30)&gt; 0, 1, 0)</f>
        <v>0</v>
      </c>
      <c r="AG30" s="24">
        <f> IF(COUNTIFS(rutas_seguras!$C$3:$C$200, "=" &amp; $A30, rutas_seguras!$D$3:$D$200, "=" &amp; AG$1) + COUNTIFS(rutas_seguras!$C$3:$C$200, "=" &amp; AG$1, rutas_seguras!$D$3:$D$200, "=" &amp; $A30)&gt; 0, 1, 0)</f>
        <v>0</v>
      </c>
      <c r="AH30" s="24">
        <f> IF(COUNTIFS(rutas_seguras!$C$3:$C$200, "=" &amp; $A30, rutas_seguras!$D$3:$D$200, "=" &amp; AH$1) + COUNTIFS(rutas_seguras!$C$3:$C$200, "=" &amp; AH$1, rutas_seguras!$D$3:$D$200, "=" &amp; $A30)&gt; 0, 1, 0)</f>
        <v>0</v>
      </c>
      <c r="AI30" s="24">
        <f> IF(COUNTIFS(rutas_seguras!$C$3:$C$200, "=" &amp; $A30, rutas_seguras!$D$3:$D$200, "=" &amp; AI$1) + COUNTIFS(rutas_seguras!$C$3:$C$200, "=" &amp; AI$1, rutas_seguras!$D$3:$D$200, "=" &amp; $A30)&gt; 0, 1, 0)</f>
        <v>0</v>
      </c>
      <c r="AJ30" s="24">
        <f> IF(COUNTIFS(rutas_seguras!$C$3:$C$200, "=" &amp; $A30, rutas_seguras!$D$3:$D$200, "=" &amp; AJ$1) + COUNTIFS(rutas_seguras!$C$3:$C$200, "=" &amp; AJ$1, rutas_seguras!$D$3:$D$200, "=" &amp; $A30)&gt; 0, 1, 0)</f>
        <v>0</v>
      </c>
      <c r="AK30" s="24">
        <f> IF(COUNTIFS(rutas_seguras!$C$3:$C$200, "=" &amp; $A30, rutas_seguras!$D$3:$D$200, "=" &amp; AK$1) + COUNTIFS(rutas_seguras!$C$3:$C$200, "=" &amp; AK$1, rutas_seguras!$D$3:$D$200, "=" &amp; $A30)&gt; 0, 1, 0)</f>
        <v>0</v>
      </c>
      <c r="AL30" s="24">
        <f> IF(COUNTIFS(rutas_seguras!$C$3:$C$200, "=" &amp; $A30, rutas_seguras!$D$3:$D$200, "=" &amp; AL$1) + COUNTIFS(rutas_seguras!$C$3:$C$200, "=" &amp; AL$1, rutas_seguras!$D$3:$D$200, "=" &amp; $A30)&gt; 0, 1, 0)</f>
        <v>0</v>
      </c>
      <c r="AM30" s="24">
        <f> IF(COUNTIFS(rutas_seguras!$C$3:$C$200, "=" &amp; $A30, rutas_seguras!$D$3:$D$200, "=" &amp; AM$1) + COUNTIFS(rutas_seguras!$C$3:$C$200, "=" &amp; AM$1, rutas_seguras!$D$3:$D$200, "=" &amp; $A30)&gt; 0, 1, 0)</f>
        <v>0</v>
      </c>
      <c r="AN30" s="24">
        <f> IF(COUNTIFS(rutas_seguras!$C$3:$C$200, "=" &amp; $A30, rutas_seguras!$D$3:$D$200, "=" &amp; AN$1) + COUNTIFS(rutas_seguras!$C$3:$C$200, "=" &amp; AN$1, rutas_seguras!$D$3:$D$200, "=" &amp; $A30)&gt; 0, 1, 0)</f>
        <v>0</v>
      </c>
      <c r="AO30" s="24">
        <f> IF(COUNTIFS(rutas_seguras!$C$3:$C$200, "=" &amp; $A30, rutas_seguras!$D$3:$D$200, "=" &amp; AO$1) + COUNTIFS(rutas_seguras!$C$3:$C$200, "=" &amp; AO$1, rutas_seguras!$D$3:$D$200, "=" &amp; $A30)&gt; 0, 1, 0)</f>
        <v>0</v>
      </c>
      <c r="AP30" s="24">
        <f> IF(COUNTIFS(rutas_seguras!$C$3:$C$200, "=" &amp; $A30, rutas_seguras!$D$3:$D$200, "=" &amp; AP$1) + COUNTIFS(rutas_seguras!$C$3:$C$200, "=" &amp; AP$1, rutas_seguras!$D$3:$D$200, "=" &amp; $A30)&gt; 0, 1, 0)</f>
        <v>0</v>
      </c>
      <c r="AQ30" s="24">
        <f> IF(COUNTIFS(rutas_seguras!$C$3:$C$200, "=" &amp; $A30, rutas_seguras!$D$3:$D$200, "=" &amp; AQ$1) + COUNTIFS(rutas_seguras!$C$3:$C$200, "=" &amp; AQ$1, rutas_seguras!$D$3:$D$200, "=" &amp; $A30)&gt; 0, 1, 0)</f>
        <v>0</v>
      </c>
      <c r="AR30" s="24">
        <f> IF(COUNTIFS(rutas_seguras!$C$3:$C$200, "=" &amp; $A30, rutas_seguras!$D$3:$D$200, "=" &amp; AR$1) + COUNTIFS(rutas_seguras!$C$3:$C$200, "=" &amp; AR$1, rutas_seguras!$D$3:$D$200, "=" &amp; $A30)&gt; 0, 1, 0)</f>
        <v>0</v>
      </c>
      <c r="AS30" s="24">
        <f> IF(COUNTIFS(rutas_seguras!$C$3:$C$200, "=" &amp; $A30, rutas_seguras!$D$3:$D$200, "=" &amp; AS$1) + COUNTIFS(rutas_seguras!$C$3:$C$200, "=" &amp; AS$1, rutas_seguras!$D$3:$D$200, "=" &amp; $A30)&gt; 0, 1, 0)</f>
        <v>0</v>
      </c>
      <c r="AT30" s="24">
        <f> IF(COUNTIFS(rutas_seguras!$C$3:$C$200, "=" &amp; $A30, rutas_seguras!$D$3:$D$200, "=" &amp; AT$1) + COUNTIFS(rutas_seguras!$C$3:$C$200, "=" &amp; AT$1, rutas_seguras!$D$3:$D$200, "=" &amp; $A30)&gt; 0, 1, 0)</f>
        <v>0</v>
      </c>
      <c r="AU30" s="24">
        <f> IF(COUNTIFS(rutas_seguras!$C$3:$C$200, "=" &amp; $A30, rutas_seguras!$D$3:$D$200, "=" &amp; AU$1) + COUNTIFS(rutas_seguras!$C$3:$C$200, "=" &amp; AU$1, rutas_seguras!$D$3:$D$200, "=" &amp; $A30)&gt; 0, 1, 0)</f>
        <v>0</v>
      </c>
      <c r="AV30" s="24">
        <f> IF(COUNTIFS(rutas_seguras!$C$3:$C$200, "=" &amp; $A30, rutas_seguras!$D$3:$D$200, "=" &amp; AV$1) + COUNTIFS(rutas_seguras!$C$3:$C$200, "=" &amp; AV$1, rutas_seguras!$D$3:$D$200, "=" &amp; $A30)&gt; 0, 1, 0)</f>
        <v>0</v>
      </c>
      <c r="AW30" s="24">
        <f> IF(COUNTIFS(rutas_seguras!$C$3:$C$200, "=" &amp; $A30, rutas_seguras!$D$3:$D$200, "=" &amp; AW$1) + COUNTIFS(rutas_seguras!$C$3:$C$200, "=" &amp; AW$1, rutas_seguras!$D$3:$D$200, "=" &amp; $A30)&gt; 0, 1, 0)</f>
        <v>0</v>
      </c>
      <c r="AX30" s="24">
        <f> IF(COUNTIFS(rutas_seguras!$C$3:$C$200, "=" &amp; $A30, rutas_seguras!$D$3:$D$200, "=" &amp; AX$1) + COUNTIFS(rutas_seguras!$C$3:$C$200, "=" &amp; AX$1, rutas_seguras!$D$3:$D$200, "=" &amp; $A30)&gt; 0, 1, 0)</f>
        <v>0</v>
      </c>
      <c r="AY30" s="24">
        <f> IF(COUNTIFS(rutas_seguras!$C$3:$C$200, "=" &amp; $A30, rutas_seguras!$D$3:$D$200, "=" &amp; AY$1) + COUNTIFS(rutas_seguras!$C$3:$C$200, "=" &amp; AY$1, rutas_seguras!$D$3:$D$200, "=" &amp; $A30)&gt; 0, 1, 0)</f>
        <v>0</v>
      </c>
      <c r="AZ30" s="24">
        <f> IF(COUNTIFS(rutas_seguras!$C$3:$C$200, "=" &amp; $A30, rutas_seguras!$D$3:$D$200, "=" &amp; AZ$1) + COUNTIFS(rutas_seguras!$C$3:$C$200, "=" &amp; AZ$1, rutas_seguras!$D$3:$D$200, "=" &amp; $A30)&gt; 0, 1, 0)</f>
        <v>0</v>
      </c>
      <c r="BA30" s="24">
        <f> IF(COUNTIFS(rutas_seguras!$C$3:$C$200, "=" &amp; $A30, rutas_seguras!$D$3:$D$200, "=" &amp; BA$1) + COUNTIFS(rutas_seguras!$C$3:$C$200, "=" &amp; BA$1, rutas_seguras!$D$3:$D$200, "=" &amp; $A30)&gt; 0, 1, 0)</f>
        <v>0</v>
      </c>
      <c r="BB30" s="24">
        <f> IF(COUNTIFS(rutas_seguras!$C$3:$C$200, "=" &amp; $A30, rutas_seguras!$D$3:$D$200, "=" &amp; BB$1) + COUNTIFS(rutas_seguras!$C$3:$C$200, "=" &amp; BB$1, rutas_seguras!$D$3:$D$200, "=" &amp; $A30)&gt; 0, 1, 0)</f>
        <v>0</v>
      </c>
      <c r="BC30" s="24">
        <f> IF(COUNTIFS(rutas_seguras!$C$3:$C$200, "=" &amp; $A30, rutas_seguras!$D$3:$D$200, "=" &amp; BC$1) + COUNTIFS(rutas_seguras!$C$3:$C$200, "=" &amp; BC$1, rutas_seguras!$D$3:$D$200, "=" &amp; $A30)&gt; 0, 1, 0)</f>
        <v>0</v>
      </c>
      <c r="BD30" s="24">
        <f> IF(COUNTIFS(rutas_seguras!$C$3:$C$200, "=" &amp; $A30, rutas_seguras!$D$3:$D$200, "=" &amp; BD$1) + COUNTIFS(rutas_seguras!$C$3:$C$200, "=" &amp; BD$1, rutas_seguras!$D$3:$D$200, "=" &amp; $A30)&gt; 0, 1, 0)</f>
        <v>0</v>
      </c>
      <c r="BE30" s="24">
        <f> IF(COUNTIFS(rutas_seguras!$C$3:$C$200, "=" &amp; $A30, rutas_seguras!$D$3:$D$200, "=" &amp; BE$1) + COUNTIFS(rutas_seguras!$C$3:$C$200, "=" &amp; BE$1, rutas_seguras!$D$3:$D$200, "=" &amp; $A30)&gt; 0, 1, 0)</f>
        <v>0</v>
      </c>
      <c r="BF30" s="24">
        <f> IF(COUNTIFS(rutas_seguras!$C$3:$C$200, "=" &amp; $A30, rutas_seguras!$D$3:$D$200, "=" &amp; BF$1) + COUNTIFS(rutas_seguras!$C$3:$C$200, "=" &amp; BF$1, rutas_seguras!$D$3:$D$200, "=" &amp; $A30)&gt; 0, 1, 0)</f>
        <v>0</v>
      </c>
      <c r="BG30" s="24">
        <f> IF(COUNTIFS(rutas_seguras!$C$3:$C$200, "=" &amp; $A30, rutas_seguras!$D$3:$D$200, "=" &amp; BG$1) + COUNTIFS(rutas_seguras!$C$3:$C$200, "=" &amp; BG$1, rutas_seguras!$D$3:$D$200, "=" &amp; $A30)&gt; 0, 1, 0)</f>
        <v>0</v>
      </c>
      <c r="BH30" s="24">
        <f> IF(COUNTIFS(rutas_seguras!$C$3:$C$200, "=" &amp; $A30, rutas_seguras!$D$3:$D$200, "=" &amp; BH$1) + COUNTIFS(rutas_seguras!$C$3:$C$200, "=" &amp; BH$1, rutas_seguras!$D$3:$D$200, "=" &amp; $A30)&gt; 0, 1, 0)</f>
        <v>0</v>
      </c>
      <c r="BI30" s="24">
        <f> IF(COUNTIFS(rutas_seguras!$C$3:$C$200, "=" &amp; $A30, rutas_seguras!$D$3:$D$200, "=" &amp; BI$1) + COUNTIFS(rutas_seguras!$C$3:$C$200, "=" &amp; BI$1, rutas_seguras!$D$3:$D$200, "=" &amp; $A30)&gt; 0, 1, 0)</f>
        <v>0</v>
      </c>
      <c r="BJ30" s="24">
        <f> IF(COUNTIFS(rutas_seguras!$C$3:$C$200, "=" &amp; $A30, rutas_seguras!$D$3:$D$200, "=" &amp; BJ$1) + COUNTIFS(rutas_seguras!$C$3:$C$200, "=" &amp; BJ$1, rutas_seguras!$D$3:$D$200, "=" &amp; $A30)&gt; 0, 1, 0)</f>
        <v>0</v>
      </c>
      <c r="BK30" s="24">
        <f> IF(COUNTIFS(rutas_seguras!$C$3:$C$200, "=" &amp; $A30, rutas_seguras!$D$3:$D$200, "=" &amp; BK$1) + COUNTIFS(rutas_seguras!$C$3:$C$200, "=" &amp; BK$1, rutas_seguras!$D$3:$D$200, "=" &amp; $A30)&gt; 0, 1, 0)</f>
        <v>0</v>
      </c>
      <c r="BL30" s="24">
        <f> IF(COUNTIFS(rutas_seguras!$C$3:$C$200, "=" &amp; $A30, rutas_seguras!$D$3:$D$200, "=" &amp; BL$1) + COUNTIFS(rutas_seguras!$C$3:$C$200, "=" &amp; BL$1, rutas_seguras!$D$3:$D$200, "=" &amp; $A30)&gt; 0, 1, 0)</f>
        <v>0</v>
      </c>
    </row>
    <row r="31">
      <c r="A31" s="19" t="s">
        <v>34</v>
      </c>
      <c r="B31" s="24">
        <f> IF(COUNTIFS(rutas_seguras!$C$3:$C$200, "=" &amp; $A31, rutas_seguras!$D$3:$D$200, "=" &amp; B$1) + COUNTIFS(rutas_seguras!$C$3:$C$200, "=" &amp; B$1, rutas_seguras!$D$3:$D$200, "=" &amp; $A31)&gt; 0, 1, 0)</f>
        <v>0</v>
      </c>
      <c r="C31" s="24">
        <f> IF(COUNTIFS(rutas_seguras!$C$3:$C$200, "=" &amp; $A31, rutas_seguras!$D$3:$D$200, "=" &amp; C$1) + COUNTIFS(rutas_seguras!$C$3:$C$200, "=" &amp; C$1, rutas_seguras!$D$3:$D$200, "=" &amp; $A31)&gt; 0, 1, 0)</f>
        <v>0</v>
      </c>
      <c r="D31" s="24">
        <f> IF(COUNTIFS(rutas_seguras!$C$3:$C$200, "=" &amp; $A31, rutas_seguras!$D$3:$D$200, "=" &amp; D$1) + COUNTIFS(rutas_seguras!$C$3:$C$200, "=" &amp; D$1, rutas_seguras!$D$3:$D$200, "=" &amp; $A31)&gt; 0, 1, 0)</f>
        <v>1</v>
      </c>
      <c r="E31" s="24">
        <f> IF(COUNTIFS(rutas_seguras!$C$3:$C$200, "=" &amp; $A31, rutas_seguras!$D$3:$D$200, "=" &amp; E$1) + COUNTIFS(rutas_seguras!$C$3:$C$200, "=" &amp; E$1, rutas_seguras!$D$3:$D$200, "=" &amp; $A31)&gt; 0, 1, 0)</f>
        <v>0</v>
      </c>
      <c r="F31" s="24">
        <f> IF(COUNTIFS(rutas_seguras!$C$3:$C$200, "=" &amp; $A31, rutas_seguras!$D$3:$D$200, "=" &amp; F$1) + COUNTIFS(rutas_seguras!$C$3:$C$200, "=" &amp; F$1, rutas_seguras!$D$3:$D$200, "=" &amp; $A31)&gt; 0, 1, 0)</f>
        <v>0</v>
      </c>
      <c r="G31" s="24">
        <f> IF(COUNTIFS(rutas_seguras!$C$3:$C$200, "=" &amp; $A31, rutas_seguras!$D$3:$D$200, "=" &amp; G$1) + COUNTIFS(rutas_seguras!$C$3:$C$200, "=" &amp; G$1, rutas_seguras!$D$3:$D$200, "=" &amp; $A31)&gt; 0, 1, 0)</f>
        <v>0</v>
      </c>
      <c r="H31" s="24">
        <f> IF(COUNTIFS(rutas_seguras!$C$3:$C$200, "=" &amp; $A31, rutas_seguras!$D$3:$D$200, "=" &amp; H$1) + COUNTIFS(rutas_seguras!$C$3:$C$200, "=" &amp; H$1, rutas_seguras!$D$3:$D$200, "=" &amp; $A31)&gt; 0, 1, 0)</f>
        <v>0</v>
      </c>
      <c r="I31" s="24">
        <f> IF(COUNTIFS(rutas_seguras!$C$3:$C$200, "=" &amp; $A31, rutas_seguras!$D$3:$D$200, "=" &amp; I$1) + COUNTIFS(rutas_seguras!$C$3:$C$200, "=" &amp; I$1, rutas_seguras!$D$3:$D$200, "=" &amp; $A31)&gt; 0, 1, 0)</f>
        <v>0</v>
      </c>
      <c r="J31" s="24">
        <f> IF(COUNTIFS(rutas_seguras!$C$3:$C$200, "=" &amp; $A31, rutas_seguras!$D$3:$D$200, "=" &amp; J$1) + COUNTIFS(rutas_seguras!$C$3:$C$200, "=" &amp; J$1, rutas_seguras!$D$3:$D$200, "=" &amp; $A31)&gt; 0, 1, 0)</f>
        <v>0</v>
      </c>
      <c r="K31" s="24">
        <f> IF(COUNTIFS(rutas_seguras!$C$3:$C$200, "=" &amp; $A31, rutas_seguras!$D$3:$D$200, "=" &amp; K$1) + COUNTIFS(rutas_seguras!$C$3:$C$200, "=" &amp; K$1, rutas_seguras!$D$3:$D$200, "=" &amp; $A31)&gt; 0, 1, 0)</f>
        <v>0</v>
      </c>
      <c r="L31" s="24">
        <f> IF(COUNTIFS(rutas_seguras!$C$3:$C$200, "=" &amp; $A31, rutas_seguras!$D$3:$D$200, "=" &amp; L$1) + COUNTIFS(rutas_seguras!$C$3:$C$200, "=" &amp; L$1, rutas_seguras!$D$3:$D$200, "=" &amp; $A31)&gt; 0, 1, 0)</f>
        <v>0</v>
      </c>
      <c r="M31" s="24">
        <f> IF(COUNTIFS(rutas_seguras!$C$3:$C$200, "=" &amp; $A31, rutas_seguras!$D$3:$D$200, "=" &amp; M$1) + COUNTIFS(rutas_seguras!$C$3:$C$200, "=" &amp; M$1, rutas_seguras!$D$3:$D$200, "=" &amp; $A31)&gt; 0, 1, 0)</f>
        <v>0</v>
      </c>
      <c r="N31" s="24">
        <f> IF(COUNTIFS(rutas_seguras!$C$3:$C$200, "=" &amp; $A31, rutas_seguras!$D$3:$D$200, "=" &amp; N$1) + COUNTIFS(rutas_seguras!$C$3:$C$200, "=" &amp; N$1, rutas_seguras!$D$3:$D$200, "=" &amp; $A31)&gt; 0, 1, 0)</f>
        <v>0</v>
      </c>
      <c r="O31" s="24">
        <f> IF(COUNTIFS(rutas_seguras!$C$3:$C$200, "=" &amp; $A31, rutas_seguras!$D$3:$D$200, "=" &amp; O$1) + COUNTIFS(rutas_seguras!$C$3:$C$200, "=" &amp; O$1, rutas_seguras!$D$3:$D$200, "=" &amp; $A31)&gt; 0, 1, 0)</f>
        <v>0</v>
      </c>
      <c r="P31" s="24">
        <f> IF(COUNTIFS(rutas_seguras!$C$3:$C$200, "=" &amp; $A31, rutas_seguras!$D$3:$D$200, "=" &amp; P$1) + COUNTIFS(rutas_seguras!$C$3:$C$200, "=" &amp; P$1, rutas_seguras!$D$3:$D$200, "=" &amp; $A31)&gt; 0, 1, 0)</f>
        <v>0</v>
      </c>
      <c r="Q31" s="24">
        <f> IF(COUNTIFS(rutas_seguras!$C$3:$C$200, "=" &amp; $A31, rutas_seguras!$D$3:$D$200, "=" &amp; Q$1) + COUNTIFS(rutas_seguras!$C$3:$C$200, "=" &amp; Q$1, rutas_seguras!$D$3:$D$200, "=" &amp; $A31)&gt; 0, 1, 0)</f>
        <v>0</v>
      </c>
      <c r="R31" s="24">
        <f> IF(COUNTIFS(rutas_seguras!$C$3:$C$200, "=" &amp; $A31, rutas_seguras!$D$3:$D$200, "=" &amp; R$1) + COUNTIFS(rutas_seguras!$C$3:$C$200, "=" &amp; R$1, rutas_seguras!$D$3:$D$200, "=" &amp; $A31)&gt; 0, 1, 0)</f>
        <v>0</v>
      </c>
      <c r="S31" s="24">
        <f> IF(COUNTIFS(rutas_seguras!$C$3:$C$200, "=" &amp; $A31, rutas_seguras!$D$3:$D$200, "=" &amp; S$1) + COUNTIFS(rutas_seguras!$C$3:$C$200, "=" &amp; S$1, rutas_seguras!$D$3:$D$200, "=" &amp; $A31)&gt; 0, 1, 0)</f>
        <v>0</v>
      </c>
      <c r="T31" s="24">
        <f> IF(COUNTIFS(rutas_seguras!$C$3:$C$200, "=" &amp; $A31, rutas_seguras!$D$3:$D$200, "=" &amp; T$1) + COUNTIFS(rutas_seguras!$C$3:$C$200, "=" &amp; T$1, rutas_seguras!$D$3:$D$200, "=" &amp; $A31)&gt; 0, 1, 0)</f>
        <v>0</v>
      </c>
      <c r="U31" s="24">
        <f> IF(COUNTIFS(rutas_seguras!$C$3:$C$200, "=" &amp; $A31, rutas_seguras!$D$3:$D$200, "=" &amp; U$1) + COUNTIFS(rutas_seguras!$C$3:$C$200, "=" &amp; U$1, rutas_seguras!$D$3:$D$200, "=" &amp; $A31)&gt; 0, 1, 0)</f>
        <v>0</v>
      </c>
      <c r="V31" s="24">
        <f> IF(COUNTIFS(rutas_seguras!$C$3:$C$200, "=" &amp; $A31, rutas_seguras!$D$3:$D$200, "=" &amp; V$1) + COUNTIFS(rutas_seguras!$C$3:$C$200, "=" &amp; V$1, rutas_seguras!$D$3:$D$200, "=" &amp; $A31)&gt; 0, 1, 0)</f>
        <v>0</v>
      </c>
      <c r="W31" s="24">
        <f> IF(COUNTIFS(rutas_seguras!$C$3:$C$200, "=" &amp; $A31, rutas_seguras!$D$3:$D$200, "=" &amp; W$1) + COUNTIFS(rutas_seguras!$C$3:$C$200, "=" &amp; W$1, rutas_seguras!$D$3:$D$200, "=" &amp; $A31)&gt; 0, 1, 0)</f>
        <v>0</v>
      </c>
      <c r="X31" s="24">
        <f> IF(COUNTIFS(rutas_seguras!$C$3:$C$200, "=" &amp; $A31, rutas_seguras!$D$3:$D$200, "=" &amp; X$1) + COUNTIFS(rutas_seguras!$C$3:$C$200, "=" &amp; X$1, rutas_seguras!$D$3:$D$200, "=" &amp; $A31)&gt; 0, 1, 0)</f>
        <v>0</v>
      </c>
      <c r="Y31" s="24">
        <f> IF(COUNTIFS(rutas_seguras!$C$3:$C$200, "=" &amp; $A31, rutas_seguras!$D$3:$D$200, "=" &amp; Y$1) + COUNTIFS(rutas_seguras!$C$3:$C$200, "=" &amp; Y$1, rutas_seguras!$D$3:$D$200, "=" &amp; $A31)&gt; 0, 1, 0)</f>
        <v>0</v>
      </c>
      <c r="Z31" s="24">
        <f> IF(COUNTIFS(rutas_seguras!$C$3:$C$200, "=" &amp; $A31, rutas_seguras!$D$3:$D$200, "=" &amp; Z$1) + COUNTIFS(rutas_seguras!$C$3:$C$200, "=" &amp; Z$1, rutas_seguras!$D$3:$D$200, "=" &amp; $A31)&gt; 0, 1, 0)</f>
        <v>0</v>
      </c>
      <c r="AA31" s="24">
        <f> IF(COUNTIFS(rutas_seguras!$C$3:$C$200, "=" &amp; $A31, rutas_seguras!$D$3:$D$200, "=" &amp; AA$1) + COUNTIFS(rutas_seguras!$C$3:$C$200, "=" &amp; AA$1, rutas_seguras!$D$3:$D$200, "=" &amp; $A31)&gt; 0, 1, 0)</f>
        <v>0</v>
      </c>
      <c r="AB31" s="24">
        <f> IF(COUNTIFS(rutas_seguras!$C$3:$C$200, "=" &amp; $A31, rutas_seguras!$D$3:$D$200, "=" &amp; AB$1) + COUNTIFS(rutas_seguras!$C$3:$C$200, "=" &amp; AB$1, rutas_seguras!$D$3:$D$200, "=" &amp; $A31)&gt; 0, 1, 0)</f>
        <v>0</v>
      </c>
      <c r="AC31" s="24">
        <f> IF(COUNTIFS(rutas_seguras!$C$3:$C$200, "=" &amp; $A31, rutas_seguras!$D$3:$D$200, "=" &amp; AC$1) + COUNTIFS(rutas_seguras!$C$3:$C$200, "=" &amp; AC$1, rutas_seguras!$D$3:$D$200, "=" &amp; $A31)&gt; 0, 1, 0)</f>
        <v>0</v>
      </c>
      <c r="AD31" s="24">
        <f> IF(COUNTIFS(rutas_seguras!$C$3:$C$200, "=" &amp; $A31, rutas_seguras!$D$3:$D$200, "=" &amp; AD$1) + COUNTIFS(rutas_seguras!$C$3:$C$200, "=" &amp; AD$1, rutas_seguras!$D$3:$D$200, "=" &amp; $A31)&gt; 0, 1, 0)</f>
        <v>0</v>
      </c>
      <c r="AE31" s="24">
        <f> IF(COUNTIFS(rutas_seguras!$C$3:$C$200, "=" &amp; $A31, rutas_seguras!$D$3:$D$200, "=" &amp; AE$1) + COUNTIFS(rutas_seguras!$C$3:$C$200, "=" &amp; AE$1, rutas_seguras!$D$3:$D$200, "=" &amp; $A31)&gt; 0, 1, 0)</f>
        <v>0</v>
      </c>
      <c r="AF31" s="24">
        <f> IF(COUNTIFS(rutas_seguras!$C$3:$C$200, "=" &amp; $A31, rutas_seguras!$D$3:$D$200, "=" &amp; AF$1) + COUNTIFS(rutas_seguras!$C$3:$C$200, "=" &amp; AF$1, rutas_seguras!$D$3:$D$200, "=" &amp; $A31)&gt; 0, 1, 0)</f>
        <v>0</v>
      </c>
      <c r="AG31" s="24">
        <f> IF(COUNTIFS(rutas_seguras!$C$3:$C$200, "=" &amp; $A31, rutas_seguras!$D$3:$D$200, "=" &amp; AG$1) + COUNTIFS(rutas_seguras!$C$3:$C$200, "=" &amp; AG$1, rutas_seguras!$D$3:$D$200, "=" &amp; $A31)&gt; 0, 1, 0)</f>
        <v>0</v>
      </c>
      <c r="AH31" s="24">
        <f> IF(COUNTIFS(rutas_seguras!$C$3:$C$200, "=" &amp; $A31, rutas_seguras!$D$3:$D$200, "=" &amp; AH$1) + COUNTIFS(rutas_seguras!$C$3:$C$200, "=" &amp; AH$1, rutas_seguras!$D$3:$D$200, "=" &amp; $A31)&gt; 0, 1, 0)</f>
        <v>0</v>
      </c>
      <c r="AI31" s="24">
        <f> IF(COUNTIFS(rutas_seguras!$C$3:$C$200, "=" &amp; $A31, rutas_seguras!$D$3:$D$200, "=" &amp; AI$1) + COUNTIFS(rutas_seguras!$C$3:$C$200, "=" &amp; AI$1, rutas_seguras!$D$3:$D$200, "=" &amp; $A31)&gt; 0, 1, 0)</f>
        <v>0</v>
      </c>
      <c r="AJ31" s="24">
        <f> IF(COUNTIFS(rutas_seguras!$C$3:$C$200, "=" &amp; $A31, rutas_seguras!$D$3:$D$200, "=" &amp; AJ$1) + COUNTIFS(rutas_seguras!$C$3:$C$200, "=" &amp; AJ$1, rutas_seguras!$D$3:$D$200, "=" &amp; $A31)&gt; 0, 1, 0)</f>
        <v>0</v>
      </c>
      <c r="AK31" s="24">
        <f> IF(COUNTIFS(rutas_seguras!$C$3:$C$200, "=" &amp; $A31, rutas_seguras!$D$3:$D$200, "=" &amp; AK$1) + COUNTIFS(rutas_seguras!$C$3:$C$200, "=" &amp; AK$1, rutas_seguras!$D$3:$D$200, "=" &amp; $A31)&gt; 0, 1, 0)</f>
        <v>0</v>
      </c>
      <c r="AL31" s="24">
        <f> IF(COUNTIFS(rutas_seguras!$C$3:$C$200, "=" &amp; $A31, rutas_seguras!$D$3:$D$200, "=" &amp; AL$1) + COUNTIFS(rutas_seguras!$C$3:$C$200, "=" &amp; AL$1, rutas_seguras!$D$3:$D$200, "=" &amp; $A31)&gt; 0, 1, 0)</f>
        <v>0</v>
      </c>
      <c r="AM31" s="24">
        <f> IF(COUNTIFS(rutas_seguras!$C$3:$C$200, "=" &amp; $A31, rutas_seguras!$D$3:$D$200, "=" &amp; AM$1) + COUNTIFS(rutas_seguras!$C$3:$C$200, "=" &amp; AM$1, rutas_seguras!$D$3:$D$200, "=" &amp; $A31)&gt; 0, 1, 0)</f>
        <v>0</v>
      </c>
      <c r="AN31" s="24">
        <f> IF(COUNTIFS(rutas_seguras!$C$3:$C$200, "=" &amp; $A31, rutas_seguras!$D$3:$D$200, "=" &amp; AN$1) + COUNTIFS(rutas_seguras!$C$3:$C$200, "=" &amp; AN$1, rutas_seguras!$D$3:$D$200, "=" &amp; $A31)&gt; 0, 1, 0)</f>
        <v>0</v>
      </c>
      <c r="AO31" s="24">
        <f> IF(COUNTIFS(rutas_seguras!$C$3:$C$200, "=" &amp; $A31, rutas_seguras!$D$3:$D$200, "=" &amp; AO$1) + COUNTIFS(rutas_seguras!$C$3:$C$200, "=" &amp; AO$1, rutas_seguras!$D$3:$D$200, "=" &amp; $A31)&gt; 0, 1, 0)</f>
        <v>0</v>
      </c>
      <c r="AP31" s="24">
        <f> IF(COUNTIFS(rutas_seguras!$C$3:$C$200, "=" &amp; $A31, rutas_seguras!$D$3:$D$200, "=" &amp; AP$1) + COUNTIFS(rutas_seguras!$C$3:$C$200, "=" &amp; AP$1, rutas_seguras!$D$3:$D$200, "=" &amp; $A31)&gt; 0, 1, 0)</f>
        <v>0</v>
      </c>
      <c r="AQ31" s="24">
        <f> IF(COUNTIFS(rutas_seguras!$C$3:$C$200, "=" &amp; $A31, rutas_seguras!$D$3:$D$200, "=" &amp; AQ$1) + COUNTIFS(rutas_seguras!$C$3:$C$200, "=" &amp; AQ$1, rutas_seguras!$D$3:$D$200, "=" &amp; $A31)&gt; 0, 1, 0)</f>
        <v>0</v>
      </c>
      <c r="AR31" s="24">
        <f> IF(COUNTIFS(rutas_seguras!$C$3:$C$200, "=" &amp; $A31, rutas_seguras!$D$3:$D$200, "=" &amp; AR$1) + COUNTIFS(rutas_seguras!$C$3:$C$200, "=" &amp; AR$1, rutas_seguras!$D$3:$D$200, "=" &amp; $A31)&gt; 0, 1, 0)</f>
        <v>0</v>
      </c>
      <c r="AS31" s="24">
        <f> IF(COUNTIFS(rutas_seguras!$C$3:$C$200, "=" &amp; $A31, rutas_seguras!$D$3:$D$200, "=" &amp; AS$1) + COUNTIFS(rutas_seguras!$C$3:$C$200, "=" &amp; AS$1, rutas_seguras!$D$3:$D$200, "=" &amp; $A31)&gt; 0, 1, 0)</f>
        <v>0</v>
      </c>
      <c r="AT31" s="24">
        <f> IF(COUNTIFS(rutas_seguras!$C$3:$C$200, "=" &amp; $A31, rutas_seguras!$D$3:$D$200, "=" &amp; AT$1) + COUNTIFS(rutas_seguras!$C$3:$C$200, "=" &amp; AT$1, rutas_seguras!$D$3:$D$200, "=" &amp; $A31)&gt; 0, 1, 0)</f>
        <v>0</v>
      </c>
      <c r="AU31" s="24">
        <f> IF(COUNTIFS(rutas_seguras!$C$3:$C$200, "=" &amp; $A31, rutas_seguras!$D$3:$D$200, "=" &amp; AU$1) + COUNTIFS(rutas_seguras!$C$3:$C$200, "=" &amp; AU$1, rutas_seguras!$D$3:$D$200, "=" &amp; $A31)&gt; 0, 1, 0)</f>
        <v>0</v>
      </c>
      <c r="AV31" s="24">
        <f> IF(COUNTIFS(rutas_seguras!$C$3:$C$200, "=" &amp; $A31, rutas_seguras!$D$3:$D$200, "=" &amp; AV$1) + COUNTIFS(rutas_seguras!$C$3:$C$200, "=" &amp; AV$1, rutas_seguras!$D$3:$D$200, "=" &amp; $A31)&gt; 0, 1, 0)</f>
        <v>0</v>
      </c>
      <c r="AW31" s="24">
        <f> IF(COUNTIFS(rutas_seguras!$C$3:$C$200, "=" &amp; $A31, rutas_seguras!$D$3:$D$200, "=" &amp; AW$1) + COUNTIFS(rutas_seguras!$C$3:$C$200, "=" &amp; AW$1, rutas_seguras!$D$3:$D$200, "=" &amp; $A31)&gt; 0, 1, 0)</f>
        <v>0</v>
      </c>
      <c r="AX31" s="24">
        <f> IF(COUNTIFS(rutas_seguras!$C$3:$C$200, "=" &amp; $A31, rutas_seguras!$D$3:$D$200, "=" &amp; AX$1) + COUNTIFS(rutas_seguras!$C$3:$C$200, "=" &amp; AX$1, rutas_seguras!$D$3:$D$200, "=" &amp; $A31)&gt; 0, 1, 0)</f>
        <v>0</v>
      </c>
      <c r="AY31" s="24">
        <f> IF(COUNTIFS(rutas_seguras!$C$3:$C$200, "=" &amp; $A31, rutas_seguras!$D$3:$D$200, "=" &amp; AY$1) + COUNTIFS(rutas_seguras!$C$3:$C$200, "=" &amp; AY$1, rutas_seguras!$D$3:$D$200, "=" &amp; $A31)&gt; 0, 1, 0)</f>
        <v>0</v>
      </c>
      <c r="AZ31" s="24">
        <f> IF(COUNTIFS(rutas_seguras!$C$3:$C$200, "=" &amp; $A31, rutas_seguras!$D$3:$D$200, "=" &amp; AZ$1) + COUNTIFS(rutas_seguras!$C$3:$C$200, "=" &amp; AZ$1, rutas_seguras!$D$3:$D$200, "=" &amp; $A31)&gt; 0, 1, 0)</f>
        <v>0</v>
      </c>
      <c r="BA31" s="24">
        <f> IF(COUNTIFS(rutas_seguras!$C$3:$C$200, "=" &amp; $A31, rutas_seguras!$D$3:$D$200, "=" &amp; BA$1) + COUNTIFS(rutas_seguras!$C$3:$C$200, "=" &amp; BA$1, rutas_seguras!$D$3:$D$200, "=" &amp; $A31)&gt; 0, 1, 0)</f>
        <v>0</v>
      </c>
      <c r="BB31" s="24">
        <f> IF(COUNTIFS(rutas_seguras!$C$3:$C$200, "=" &amp; $A31, rutas_seguras!$D$3:$D$200, "=" &amp; BB$1) + COUNTIFS(rutas_seguras!$C$3:$C$200, "=" &amp; BB$1, rutas_seguras!$D$3:$D$200, "=" &amp; $A31)&gt; 0, 1, 0)</f>
        <v>0</v>
      </c>
      <c r="BC31" s="24">
        <f> IF(COUNTIFS(rutas_seguras!$C$3:$C$200, "=" &amp; $A31, rutas_seguras!$D$3:$D$200, "=" &amp; BC$1) + COUNTIFS(rutas_seguras!$C$3:$C$200, "=" &amp; BC$1, rutas_seguras!$D$3:$D$200, "=" &amp; $A31)&gt; 0, 1, 0)</f>
        <v>0</v>
      </c>
      <c r="BD31" s="24">
        <f> IF(COUNTIFS(rutas_seguras!$C$3:$C$200, "=" &amp; $A31, rutas_seguras!$D$3:$D$200, "=" &amp; BD$1) + COUNTIFS(rutas_seguras!$C$3:$C$200, "=" &amp; BD$1, rutas_seguras!$D$3:$D$200, "=" &amp; $A31)&gt; 0, 1, 0)</f>
        <v>0</v>
      </c>
      <c r="BE31" s="24">
        <f> IF(COUNTIFS(rutas_seguras!$C$3:$C$200, "=" &amp; $A31, rutas_seguras!$D$3:$D$200, "=" &amp; BE$1) + COUNTIFS(rutas_seguras!$C$3:$C$200, "=" &amp; BE$1, rutas_seguras!$D$3:$D$200, "=" &amp; $A31)&gt; 0, 1, 0)</f>
        <v>0</v>
      </c>
      <c r="BF31" s="24">
        <f> IF(COUNTIFS(rutas_seguras!$C$3:$C$200, "=" &amp; $A31, rutas_seguras!$D$3:$D$200, "=" &amp; BF$1) + COUNTIFS(rutas_seguras!$C$3:$C$200, "=" &amp; BF$1, rutas_seguras!$D$3:$D$200, "=" &amp; $A31)&gt; 0, 1, 0)</f>
        <v>0</v>
      </c>
      <c r="BG31" s="24">
        <f> IF(COUNTIFS(rutas_seguras!$C$3:$C$200, "=" &amp; $A31, rutas_seguras!$D$3:$D$200, "=" &amp; BG$1) + COUNTIFS(rutas_seguras!$C$3:$C$200, "=" &amp; BG$1, rutas_seguras!$D$3:$D$200, "=" &amp; $A31)&gt; 0, 1, 0)</f>
        <v>0</v>
      </c>
      <c r="BH31" s="24">
        <f> IF(COUNTIFS(rutas_seguras!$C$3:$C$200, "=" &amp; $A31, rutas_seguras!$D$3:$D$200, "=" &amp; BH$1) + COUNTIFS(rutas_seguras!$C$3:$C$200, "=" &amp; BH$1, rutas_seguras!$D$3:$D$200, "=" &amp; $A31)&gt; 0, 1, 0)</f>
        <v>0</v>
      </c>
      <c r="BI31" s="24">
        <f> IF(COUNTIFS(rutas_seguras!$C$3:$C$200, "=" &amp; $A31, rutas_seguras!$D$3:$D$200, "=" &amp; BI$1) + COUNTIFS(rutas_seguras!$C$3:$C$200, "=" &amp; BI$1, rutas_seguras!$D$3:$D$200, "=" &amp; $A31)&gt; 0, 1, 0)</f>
        <v>0</v>
      </c>
      <c r="BJ31" s="24">
        <f> IF(COUNTIFS(rutas_seguras!$C$3:$C$200, "=" &amp; $A31, rutas_seguras!$D$3:$D$200, "=" &amp; BJ$1) + COUNTIFS(rutas_seguras!$C$3:$C$200, "=" &amp; BJ$1, rutas_seguras!$D$3:$D$200, "=" &amp; $A31)&gt; 0, 1, 0)</f>
        <v>0</v>
      </c>
      <c r="BK31" s="24">
        <f> IF(COUNTIFS(rutas_seguras!$C$3:$C$200, "=" &amp; $A31, rutas_seguras!$D$3:$D$200, "=" &amp; BK$1) + COUNTIFS(rutas_seguras!$C$3:$C$200, "=" &amp; BK$1, rutas_seguras!$D$3:$D$200, "=" &amp; $A31)&gt; 0, 1, 0)</f>
        <v>0</v>
      </c>
      <c r="BL31" s="24">
        <f> IF(COUNTIFS(rutas_seguras!$C$3:$C$200, "=" &amp; $A31, rutas_seguras!$D$3:$D$200, "=" &amp; BL$1) + COUNTIFS(rutas_seguras!$C$3:$C$200, "=" &amp; BL$1, rutas_seguras!$D$3:$D$200, "=" &amp; $A31)&gt; 0, 1, 0)</f>
        <v>0</v>
      </c>
    </row>
    <row r="32">
      <c r="A32" s="20" t="s">
        <v>35</v>
      </c>
      <c r="B32" s="24">
        <f> IF(COUNTIFS(rutas_seguras!$C$3:$C$200, "=" &amp; $A32, rutas_seguras!$D$3:$D$200, "=" &amp; B$1) + COUNTIFS(rutas_seguras!$C$3:$C$200, "=" &amp; B$1, rutas_seguras!$D$3:$D$200, "=" &amp; $A32)&gt; 0, 1, 0)</f>
        <v>0</v>
      </c>
      <c r="C32" s="24">
        <f> IF(COUNTIFS(rutas_seguras!$C$3:$C$200, "=" &amp; $A32, rutas_seguras!$D$3:$D$200, "=" &amp; C$1) + COUNTIFS(rutas_seguras!$C$3:$C$200, "=" &amp; C$1, rutas_seguras!$D$3:$D$200, "=" &amp; $A32)&gt; 0, 1, 0)</f>
        <v>0</v>
      </c>
      <c r="D32" s="24">
        <f> IF(COUNTIFS(rutas_seguras!$C$3:$C$200, "=" &amp; $A32, rutas_seguras!$D$3:$D$200, "=" &amp; D$1) + COUNTIFS(rutas_seguras!$C$3:$C$200, "=" &amp; D$1, rutas_seguras!$D$3:$D$200, "=" &amp; $A32)&gt; 0, 1, 0)</f>
        <v>0</v>
      </c>
      <c r="E32" s="24">
        <f> IF(COUNTIFS(rutas_seguras!$C$3:$C$200, "=" &amp; $A32, rutas_seguras!$D$3:$D$200, "=" &amp; E$1) + COUNTIFS(rutas_seguras!$C$3:$C$200, "=" &amp; E$1, rutas_seguras!$D$3:$D$200, "=" &amp; $A32)&gt; 0, 1, 0)</f>
        <v>0</v>
      </c>
      <c r="F32" s="24">
        <f> IF(COUNTIFS(rutas_seguras!$C$3:$C$200, "=" &amp; $A32, rutas_seguras!$D$3:$D$200, "=" &amp; F$1) + COUNTIFS(rutas_seguras!$C$3:$C$200, "=" &amp; F$1, rutas_seguras!$D$3:$D$200, "=" &amp; $A32)&gt; 0, 1, 0)</f>
        <v>0</v>
      </c>
      <c r="G32" s="24">
        <f> IF(COUNTIFS(rutas_seguras!$C$3:$C$200, "=" &amp; $A32, rutas_seguras!$D$3:$D$200, "=" &amp; G$1) + COUNTIFS(rutas_seguras!$C$3:$C$200, "=" &amp; G$1, rutas_seguras!$D$3:$D$200, "=" &amp; $A32)&gt; 0, 1, 0)</f>
        <v>0</v>
      </c>
      <c r="H32" s="24">
        <f> IF(COUNTIFS(rutas_seguras!$C$3:$C$200, "=" &amp; $A32, rutas_seguras!$D$3:$D$200, "=" &amp; H$1) + COUNTIFS(rutas_seguras!$C$3:$C$200, "=" &amp; H$1, rutas_seguras!$D$3:$D$200, "=" &amp; $A32)&gt; 0, 1, 0)</f>
        <v>0</v>
      </c>
      <c r="I32" s="24">
        <f> IF(COUNTIFS(rutas_seguras!$C$3:$C$200, "=" &amp; $A32, rutas_seguras!$D$3:$D$200, "=" &amp; I$1) + COUNTIFS(rutas_seguras!$C$3:$C$200, "=" &amp; I$1, rutas_seguras!$D$3:$D$200, "=" &amp; $A32)&gt; 0, 1, 0)</f>
        <v>0</v>
      </c>
      <c r="J32" s="24">
        <f> IF(COUNTIFS(rutas_seguras!$C$3:$C$200, "=" &amp; $A32, rutas_seguras!$D$3:$D$200, "=" &amp; J$1) + COUNTIFS(rutas_seguras!$C$3:$C$200, "=" &amp; J$1, rutas_seguras!$D$3:$D$200, "=" &amp; $A32)&gt; 0, 1, 0)</f>
        <v>0</v>
      </c>
      <c r="K32" s="24">
        <f> IF(COUNTIFS(rutas_seguras!$C$3:$C$200, "=" &amp; $A32, rutas_seguras!$D$3:$D$200, "=" &amp; K$1) + COUNTIFS(rutas_seguras!$C$3:$C$200, "=" &amp; K$1, rutas_seguras!$D$3:$D$200, "=" &amp; $A32)&gt; 0, 1, 0)</f>
        <v>0</v>
      </c>
      <c r="L32" s="24">
        <f> IF(COUNTIFS(rutas_seguras!$C$3:$C$200, "=" &amp; $A32, rutas_seguras!$D$3:$D$200, "=" &amp; L$1) + COUNTIFS(rutas_seguras!$C$3:$C$200, "=" &amp; L$1, rutas_seguras!$D$3:$D$200, "=" &amp; $A32)&gt; 0, 1, 0)</f>
        <v>0</v>
      </c>
      <c r="M32" s="24">
        <f> IF(COUNTIFS(rutas_seguras!$C$3:$C$200, "=" &amp; $A32, rutas_seguras!$D$3:$D$200, "=" &amp; M$1) + COUNTIFS(rutas_seguras!$C$3:$C$200, "=" &amp; M$1, rutas_seguras!$D$3:$D$200, "=" &amp; $A32)&gt; 0, 1, 0)</f>
        <v>0</v>
      </c>
      <c r="N32" s="24">
        <f> IF(COUNTIFS(rutas_seguras!$C$3:$C$200, "=" &amp; $A32, rutas_seguras!$D$3:$D$200, "=" &amp; N$1) + COUNTIFS(rutas_seguras!$C$3:$C$200, "=" &amp; N$1, rutas_seguras!$D$3:$D$200, "=" &amp; $A32)&gt; 0, 1, 0)</f>
        <v>0</v>
      </c>
      <c r="O32" s="24">
        <f> IF(COUNTIFS(rutas_seguras!$C$3:$C$200, "=" &amp; $A32, rutas_seguras!$D$3:$D$200, "=" &amp; O$1) + COUNTIFS(rutas_seguras!$C$3:$C$200, "=" &amp; O$1, rutas_seguras!$D$3:$D$200, "=" &amp; $A32)&gt; 0, 1, 0)</f>
        <v>0</v>
      </c>
      <c r="P32" s="24">
        <f> IF(COUNTIFS(rutas_seguras!$C$3:$C$200, "=" &amp; $A32, rutas_seguras!$D$3:$D$200, "=" &amp; P$1) + COUNTIFS(rutas_seguras!$C$3:$C$200, "=" &amp; P$1, rutas_seguras!$D$3:$D$200, "=" &amp; $A32)&gt; 0, 1, 0)</f>
        <v>0</v>
      </c>
      <c r="Q32" s="24">
        <f> IF(COUNTIFS(rutas_seguras!$C$3:$C$200, "=" &amp; $A32, rutas_seguras!$D$3:$D$200, "=" &amp; Q$1) + COUNTIFS(rutas_seguras!$C$3:$C$200, "=" &amp; Q$1, rutas_seguras!$D$3:$D$200, "=" &amp; $A32)&gt; 0, 1, 0)</f>
        <v>0</v>
      </c>
      <c r="R32" s="24">
        <f> IF(COUNTIFS(rutas_seguras!$C$3:$C$200, "=" &amp; $A32, rutas_seguras!$D$3:$D$200, "=" &amp; R$1) + COUNTIFS(rutas_seguras!$C$3:$C$200, "=" &amp; R$1, rutas_seguras!$D$3:$D$200, "=" &amp; $A32)&gt; 0, 1, 0)</f>
        <v>0</v>
      </c>
      <c r="S32" s="24">
        <f> IF(COUNTIFS(rutas_seguras!$C$3:$C$200, "=" &amp; $A32, rutas_seguras!$D$3:$D$200, "=" &amp; S$1) + COUNTIFS(rutas_seguras!$C$3:$C$200, "=" &amp; S$1, rutas_seguras!$D$3:$D$200, "=" &amp; $A32)&gt; 0, 1, 0)</f>
        <v>0</v>
      </c>
      <c r="T32" s="24">
        <f> IF(COUNTIFS(rutas_seguras!$C$3:$C$200, "=" &amp; $A32, rutas_seguras!$D$3:$D$200, "=" &amp; T$1) + COUNTIFS(rutas_seguras!$C$3:$C$200, "=" &amp; T$1, rutas_seguras!$D$3:$D$200, "=" &amp; $A32)&gt; 0, 1, 0)</f>
        <v>0</v>
      </c>
      <c r="U32" s="24">
        <f> IF(COUNTIFS(rutas_seguras!$C$3:$C$200, "=" &amp; $A32, rutas_seguras!$D$3:$D$200, "=" &amp; U$1) + COUNTIFS(rutas_seguras!$C$3:$C$200, "=" &amp; U$1, rutas_seguras!$D$3:$D$200, "=" &amp; $A32)&gt; 0, 1, 0)</f>
        <v>0</v>
      </c>
      <c r="V32" s="24">
        <f> IF(COUNTIFS(rutas_seguras!$C$3:$C$200, "=" &amp; $A32, rutas_seguras!$D$3:$D$200, "=" &amp; V$1) + COUNTIFS(rutas_seguras!$C$3:$C$200, "=" &amp; V$1, rutas_seguras!$D$3:$D$200, "=" &amp; $A32)&gt; 0, 1, 0)</f>
        <v>0</v>
      </c>
      <c r="W32" s="24">
        <f> IF(COUNTIFS(rutas_seguras!$C$3:$C$200, "=" &amp; $A32, rutas_seguras!$D$3:$D$200, "=" &amp; W$1) + COUNTIFS(rutas_seguras!$C$3:$C$200, "=" &amp; W$1, rutas_seguras!$D$3:$D$200, "=" &amp; $A32)&gt; 0, 1, 0)</f>
        <v>0</v>
      </c>
      <c r="X32" s="24">
        <f> IF(COUNTIFS(rutas_seguras!$C$3:$C$200, "=" &amp; $A32, rutas_seguras!$D$3:$D$200, "=" &amp; X$1) + COUNTIFS(rutas_seguras!$C$3:$C$200, "=" &amp; X$1, rutas_seguras!$D$3:$D$200, "=" &amp; $A32)&gt; 0, 1, 0)</f>
        <v>0</v>
      </c>
      <c r="Y32" s="24">
        <f> IF(COUNTIFS(rutas_seguras!$C$3:$C$200, "=" &amp; $A32, rutas_seguras!$D$3:$D$200, "=" &amp; Y$1) + COUNTIFS(rutas_seguras!$C$3:$C$200, "=" &amp; Y$1, rutas_seguras!$D$3:$D$200, "=" &amp; $A32)&gt; 0, 1, 0)</f>
        <v>0</v>
      </c>
      <c r="Z32" s="24">
        <f> IF(COUNTIFS(rutas_seguras!$C$3:$C$200, "=" &amp; $A32, rutas_seguras!$D$3:$D$200, "=" &amp; Z$1) + COUNTIFS(rutas_seguras!$C$3:$C$200, "=" &amp; Z$1, rutas_seguras!$D$3:$D$200, "=" &amp; $A32)&gt; 0, 1, 0)</f>
        <v>0</v>
      </c>
      <c r="AA32" s="24">
        <f> IF(COUNTIFS(rutas_seguras!$C$3:$C$200, "=" &amp; $A32, rutas_seguras!$D$3:$D$200, "=" &amp; AA$1) + COUNTIFS(rutas_seguras!$C$3:$C$200, "=" &amp; AA$1, rutas_seguras!$D$3:$D$200, "=" &amp; $A32)&gt; 0, 1, 0)</f>
        <v>0</v>
      </c>
      <c r="AB32" s="24">
        <f> IF(COUNTIFS(rutas_seguras!$C$3:$C$200, "=" &amp; $A32, rutas_seguras!$D$3:$D$200, "=" &amp; AB$1) + COUNTIFS(rutas_seguras!$C$3:$C$200, "=" &amp; AB$1, rutas_seguras!$D$3:$D$200, "=" &amp; $A32)&gt; 0, 1, 0)</f>
        <v>0</v>
      </c>
      <c r="AC32" s="24">
        <f> IF(COUNTIFS(rutas_seguras!$C$3:$C$200, "=" &amp; $A32, rutas_seguras!$D$3:$D$200, "=" &amp; AC$1) + COUNTIFS(rutas_seguras!$C$3:$C$200, "=" &amp; AC$1, rutas_seguras!$D$3:$D$200, "=" &amp; $A32)&gt; 0, 1, 0)</f>
        <v>0</v>
      </c>
      <c r="AD32" s="24">
        <f> IF(COUNTIFS(rutas_seguras!$C$3:$C$200, "=" &amp; $A32, rutas_seguras!$D$3:$D$200, "=" &amp; AD$1) + COUNTIFS(rutas_seguras!$C$3:$C$200, "=" &amp; AD$1, rutas_seguras!$D$3:$D$200, "=" &amp; $A32)&gt; 0, 1, 0)</f>
        <v>0</v>
      </c>
      <c r="AE32" s="24">
        <f> IF(COUNTIFS(rutas_seguras!$C$3:$C$200, "=" &amp; $A32, rutas_seguras!$D$3:$D$200, "=" &amp; AE$1) + COUNTIFS(rutas_seguras!$C$3:$C$200, "=" &amp; AE$1, rutas_seguras!$D$3:$D$200, "=" &amp; $A32)&gt; 0, 1, 0)</f>
        <v>0</v>
      </c>
      <c r="AF32" s="24">
        <f> IF(COUNTIFS(rutas_seguras!$C$3:$C$200, "=" &amp; $A32, rutas_seguras!$D$3:$D$200, "=" &amp; AF$1) + COUNTIFS(rutas_seguras!$C$3:$C$200, "=" &amp; AF$1, rutas_seguras!$D$3:$D$200, "=" &amp; $A32)&gt; 0, 1, 0)</f>
        <v>0</v>
      </c>
      <c r="AG32" s="24">
        <f> IF(COUNTIFS(rutas_seguras!$C$3:$C$200, "=" &amp; $A32, rutas_seguras!$D$3:$D$200, "=" &amp; AG$1) + COUNTIFS(rutas_seguras!$C$3:$C$200, "=" &amp; AG$1, rutas_seguras!$D$3:$D$200, "=" &amp; $A32)&gt; 0, 1, 0)</f>
        <v>1</v>
      </c>
      <c r="AH32" s="24">
        <f> IF(COUNTIFS(rutas_seguras!$C$3:$C$200, "=" &amp; $A32, rutas_seguras!$D$3:$D$200, "=" &amp; AH$1) + COUNTIFS(rutas_seguras!$C$3:$C$200, "=" &amp; AH$1, rutas_seguras!$D$3:$D$200, "=" &amp; $A32)&gt; 0, 1, 0)</f>
        <v>0</v>
      </c>
      <c r="AI32" s="24">
        <f> IF(COUNTIFS(rutas_seguras!$C$3:$C$200, "=" &amp; $A32, rutas_seguras!$D$3:$D$200, "=" &amp; AI$1) + COUNTIFS(rutas_seguras!$C$3:$C$200, "=" &amp; AI$1, rutas_seguras!$D$3:$D$200, "=" &amp; $A32)&gt; 0, 1, 0)</f>
        <v>0</v>
      </c>
      <c r="AJ32" s="24">
        <f> IF(COUNTIFS(rutas_seguras!$C$3:$C$200, "=" &amp; $A32, rutas_seguras!$D$3:$D$200, "=" &amp; AJ$1) + COUNTIFS(rutas_seguras!$C$3:$C$200, "=" &amp; AJ$1, rutas_seguras!$D$3:$D$200, "=" &amp; $A32)&gt; 0, 1, 0)</f>
        <v>0</v>
      </c>
      <c r="AK32" s="24">
        <f> IF(COUNTIFS(rutas_seguras!$C$3:$C$200, "=" &amp; $A32, rutas_seguras!$D$3:$D$200, "=" &amp; AK$1) + COUNTIFS(rutas_seguras!$C$3:$C$200, "=" &amp; AK$1, rutas_seguras!$D$3:$D$200, "=" &amp; $A32)&gt; 0, 1, 0)</f>
        <v>0</v>
      </c>
      <c r="AL32" s="24">
        <f> IF(COUNTIFS(rutas_seguras!$C$3:$C$200, "=" &amp; $A32, rutas_seguras!$D$3:$D$200, "=" &amp; AL$1) + COUNTIFS(rutas_seguras!$C$3:$C$200, "=" &amp; AL$1, rutas_seguras!$D$3:$D$200, "=" &amp; $A32)&gt; 0, 1, 0)</f>
        <v>0</v>
      </c>
      <c r="AM32" s="24">
        <f> IF(COUNTIFS(rutas_seguras!$C$3:$C$200, "=" &amp; $A32, rutas_seguras!$D$3:$D$200, "=" &amp; AM$1) + COUNTIFS(rutas_seguras!$C$3:$C$200, "=" &amp; AM$1, rutas_seguras!$D$3:$D$200, "=" &amp; $A32)&gt; 0, 1, 0)</f>
        <v>0</v>
      </c>
      <c r="AN32" s="24">
        <f> IF(COUNTIFS(rutas_seguras!$C$3:$C$200, "=" &amp; $A32, rutas_seguras!$D$3:$D$200, "=" &amp; AN$1) + COUNTIFS(rutas_seguras!$C$3:$C$200, "=" &amp; AN$1, rutas_seguras!$D$3:$D$200, "=" &amp; $A32)&gt; 0, 1, 0)</f>
        <v>0</v>
      </c>
      <c r="AO32" s="24">
        <f> IF(COUNTIFS(rutas_seguras!$C$3:$C$200, "=" &amp; $A32, rutas_seguras!$D$3:$D$200, "=" &amp; AO$1) + COUNTIFS(rutas_seguras!$C$3:$C$200, "=" &amp; AO$1, rutas_seguras!$D$3:$D$200, "=" &amp; $A32)&gt; 0, 1, 0)</f>
        <v>0</v>
      </c>
      <c r="AP32" s="24">
        <f> IF(COUNTIFS(rutas_seguras!$C$3:$C$200, "=" &amp; $A32, rutas_seguras!$D$3:$D$200, "=" &amp; AP$1) + COUNTIFS(rutas_seguras!$C$3:$C$200, "=" &amp; AP$1, rutas_seguras!$D$3:$D$200, "=" &amp; $A32)&gt; 0, 1, 0)</f>
        <v>0</v>
      </c>
      <c r="AQ32" s="24">
        <f> IF(COUNTIFS(rutas_seguras!$C$3:$C$200, "=" &amp; $A32, rutas_seguras!$D$3:$D$200, "=" &amp; AQ$1) + COUNTIFS(rutas_seguras!$C$3:$C$200, "=" &amp; AQ$1, rutas_seguras!$D$3:$D$200, "=" &amp; $A32)&gt; 0, 1, 0)</f>
        <v>0</v>
      </c>
      <c r="AR32" s="24">
        <f> IF(COUNTIFS(rutas_seguras!$C$3:$C$200, "=" &amp; $A32, rutas_seguras!$D$3:$D$200, "=" &amp; AR$1) + COUNTIFS(rutas_seguras!$C$3:$C$200, "=" &amp; AR$1, rutas_seguras!$D$3:$D$200, "=" &amp; $A32)&gt; 0, 1, 0)</f>
        <v>0</v>
      </c>
      <c r="AS32" s="24">
        <f> IF(COUNTIFS(rutas_seguras!$C$3:$C$200, "=" &amp; $A32, rutas_seguras!$D$3:$D$200, "=" &amp; AS$1) + COUNTIFS(rutas_seguras!$C$3:$C$200, "=" &amp; AS$1, rutas_seguras!$D$3:$D$200, "=" &amp; $A32)&gt; 0, 1, 0)</f>
        <v>0</v>
      </c>
      <c r="AT32" s="24">
        <f> IF(COUNTIFS(rutas_seguras!$C$3:$C$200, "=" &amp; $A32, rutas_seguras!$D$3:$D$200, "=" &amp; AT$1) + COUNTIFS(rutas_seguras!$C$3:$C$200, "=" &amp; AT$1, rutas_seguras!$D$3:$D$200, "=" &amp; $A32)&gt; 0, 1, 0)</f>
        <v>0</v>
      </c>
      <c r="AU32" s="24">
        <f> IF(COUNTIFS(rutas_seguras!$C$3:$C$200, "=" &amp; $A32, rutas_seguras!$D$3:$D$200, "=" &amp; AU$1) + COUNTIFS(rutas_seguras!$C$3:$C$200, "=" &amp; AU$1, rutas_seguras!$D$3:$D$200, "=" &amp; $A32)&gt; 0, 1, 0)</f>
        <v>0</v>
      </c>
      <c r="AV32" s="24">
        <f> IF(COUNTIFS(rutas_seguras!$C$3:$C$200, "=" &amp; $A32, rutas_seguras!$D$3:$D$200, "=" &amp; AV$1) + COUNTIFS(rutas_seguras!$C$3:$C$200, "=" &amp; AV$1, rutas_seguras!$D$3:$D$200, "=" &amp; $A32)&gt; 0, 1, 0)</f>
        <v>0</v>
      </c>
      <c r="AW32" s="24">
        <f> IF(COUNTIFS(rutas_seguras!$C$3:$C$200, "=" &amp; $A32, rutas_seguras!$D$3:$D$200, "=" &amp; AW$1) + COUNTIFS(rutas_seguras!$C$3:$C$200, "=" &amp; AW$1, rutas_seguras!$D$3:$D$200, "=" &amp; $A32)&gt; 0, 1, 0)</f>
        <v>1</v>
      </c>
      <c r="AX32" s="24">
        <f> IF(COUNTIFS(rutas_seguras!$C$3:$C$200, "=" &amp; $A32, rutas_seguras!$D$3:$D$200, "=" &amp; AX$1) + COUNTIFS(rutas_seguras!$C$3:$C$200, "=" &amp; AX$1, rutas_seguras!$D$3:$D$200, "=" &amp; $A32)&gt; 0, 1, 0)</f>
        <v>0</v>
      </c>
      <c r="AY32" s="24">
        <f> IF(COUNTIFS(rutas_seguras!$C$3:$C$200, "=" &amp; $A32, rutas_seguras!$D$3:$D$200, "=" &amp; AY$1) + COUNTIFS(rutas_seguras!$C$3:$C$200, "=" &amp; AY$1, rutas_seguras!$D$3:$D$200, "=" &amp; $A32)&gt; 0, 1, 0)</f>
        <v>0</v>
      </c>
      <c r="AZ32" s="24">
        <f> IF(COUNTIFS(rutas_seguras!$C$3:$C$200, "=" &amp; $A32, rutas_seguras!$D$3:$D$200, "=" &amp; AZ$1) + COUNTIFS(rutas_seguras!$C$3:$C$200, "=" &amp; AZ$1, rutas_seguras!$D$3:$D$200, "=" &amp; $A32)&gt; 0, 1, 0)</f>
        <v>0</v>
      </c>
      <c r="BA32" s="24">
        <f> IF(COUNTIFS(rutas_seguras!$C$3:$C$200, "=" &amp; $A32, rutas_seguras!$D$3:$D$200, "=" &amp; BA$1) + COUNTIFS(rutas_seguras!$C$3:$C$200, "=" &amp; BA$1, rutas_seguras!$D$3:$D$200, "=" &amp; $A32)&gt; 0, 1, 0)</f>
        <v>0</v>
      </c>
      <c r="BB32" s="24">
        <f> IF(COUNTIFS(rutas_seguras!$C$3:$C$200, "=" &amp; $A32, rutas_seguras!$D$3:$D$200, "=" &amp; BB$1) + COUNTIFS(rutas_seguras!$C$3:$C$200, "=" &amp; BB$1, rutas_seguras!$D$3:$D$200, "=" &amp; $A32)&gt; 0, 1, 0)</f>
        <v>0</v>
      </c>
      <c r="BC32" s="24">
        <f> IF(COUNTIFS(rutas_seguras!$C$3:$C$200, "=" &amp; $A32, rutas_seguras!$D$3:$D$200, "=" &amp; BC$1) + COUNTIFS(rutas_seguras!$C$3:$C$200, "=" &amp; BC$1, rutas_seguras!$D$3:$D$200, "=" &amp; $A32)&gt; 0, 1, 0)</f>
        <v>0</v>
      </c>
      <c r="BD32" s="24">
        <f> IF(COUNTIFS(rutas_seguras!$C$3:$C$200, "=" &amp; $A32, rutas_seguras!$D$3:$D$200, "=" &amp; BD$1) + COUNTIFS(rutas_seguras!$C$3:$C$200, "=" &amp; BD$1, rutas_seguras!$D$3:$D$200, "=" &amp; $A32)&gt; 0, 1, 0)</f>
        <v>0</v>
      </c>
      <c r="BE32" s="24">
        <f> IF(COUNTIFS(rutas_seguras!$C$3:$C$200, "=" &amp; $A32, rutas_seguras!$D$3:$D$200, "=" &amp; BE$1) + COUNTIFS(rutas_seguras!$C$3:$C$200, "=" &amp; BE$1, rutas_seguras!$D$3:$D$200, "=" &amp; $A32)&gt; 0, 1, 0)</f>
        <v>0</v>
      </c>
      <c r="BF32" s="24">
        <f> IF(COUNTIFS(rutas_seguras!$C$3:$C$200, "=" &amp; $A32, rutas_seguras!$D$3:$D$200, "=" &amp; BF$1) + COUNTIFS(rutas_seguras!$C$3:$C$200, "=" &amp; BF$1, rutas_seguras!$D$3:$D$200, "=" &amp; $A32)&gt; 0, 1, 0)</f>
        <v>0</v>
      </c>
      <c r="BG32" s="24">
        <f> IF(COUNTIFS(rutas_seguras!$C$3:$C$200, "=" &amp; $A32, rutas_seguras!$D$3:$D$200, "=" &amp; BG$1) + COUNTIFS(rutas_seguras!$C$3:$C$200, "=" &amp; BG$1, rutas_seguras!$D$3:$D$200, "=" &amp; $A32)&gt; 0, 1, 0)</f>
        <v>0</v>
      </c>
      <c r="BH32" s="24">
        <f> IF(COUNTIFS(rutas_seguras!$C$3:$C$200, "=" &amp; $A32, rutas_seguras!$D$3:$D$200, "=" &amp; BH$1) + COUNTIFS(rutas_seguras!$C$3:$C$200, "=" &amp; BH$1, rutas_seguras!$D$3:$D$200, "=" &amp; $A32)&gt; 0, 1, 0)</f>
        <v>0</v>
      </c>
      <c r="BI32" s="24">
        <f> IF(COUNTIFS(rutas_seguras!$C$3:$C$200, "=" &amp; $A32, rutas_seguras!$D$3:$D$200, "=" &amp; BI$1) + COUNTIFS(rutas_seguras!$C$3:$C$200, "=" &amp; BI$1, rutas_seguras!$D$3:$D$200, "=" &amp; $A32)&gt; 0, 1, 0)</f>
        <v>0</v>
      </c>
      <c r="BJ32" s="24">
        <f> IF(COUNTIFS(rutas_seguras!$C$3:$C$200, "=" &amp; $A32, rutas_seguras!$D$3:$D$200, "=" &amp; BJ$1) + COUNTIFS(rutas_seguras!$C$3:$C$200, "=" &amp; BJ$1, rutas_seguras!$D$3:$D$200, "=" &amp; $A32)&gt; 0, 1, 0)</f>
        <v>0</v>
      </c>
      <c r="BK32" s="24">
        <f> IF(COUNTIFS(rutas_seguras!$C$3:$C$200, "=" &amp; $A32, rutas_seguras!$D$3:$D$200, "=" &amp; BK$1) + COUNTIFS(rutas_seguras!$C$3:$C$200, "=" &amp; BK$1, rutas_seguras!$D$3:$D$200, "=" &amp; $A32)&gt; 0, 1, 0)</f>
        <v>0</v>
      </c>
      <c r="BL32" s="24">
        <f> IF(COUNTIFS(rutas_seguras!$C$3:$C$200, "=" &amp; $A32, rutas_seguras!$D$3:$D$200, "=" &amp; BL$1) + COUNTIFS(rutas_seguras!$C$3:$C$200, "=" &amp; BL$1, rutas_seguras!$D$3:$D$200, "=" &amp; $A32)&gt; 0, 1, 0)</f>
        <v>0</v>
      </c>
    </row>
    <row r="33">
      <c r="A33" s="21" t="s">
        <v>36</v>
      </c>
      <c r="B33" s="24">
        <f> IF(COUNTIFS(rutas_seguras!$C$3:$C$200, "=" &amp; $A33, rutas_seguras!$D$3:$D$200, "=" &amp; B$1) + COUNTIFS(rutas_seguras!$C$3:$C$200, "=" &amp; B$1, rutas_seguras!$D$3:$D$200, "=" &amp; $A33)&gt; 0, 1, 0)</f>
        <v>0</v>
      </c>
      <c r="C33" s="24">
        <f> IF(COUNTIFS(rutas_seguras!$C$3:$C$200, "=" &amp; $A33, rutas_seguras!$D$3:$D$200, "=" &amp; C$1) + COUNTIFS(rutas_seguras!$C$3:$C$200, "=" &amp; C$1, rutas_seguras!$D$3:$D$200, "=" &amp; $A33)&gt; 0, 1, 0)</f>
        <v>0</v>
      </c>
      <c r="D33" s="24">
        <f> IF(COUNTIFS(rutas_seguras!$C$3:$C$200, "=" &amp; $A33, rutas_seguras!$D$3:$D$200, "=" &amp; D$1) + COUNTIFS(rutas_seguras!$C$3:$C$200, "=" &amp; D$1, rutas_seguras!$D$3:$D$200, "=" &amp; $A33)&gt; 0, 1, 0)</f>
        <v>0</v>
      </c>
      <c r="E33" s="24">
        <f> IF(COUNTIFS(rutas_seguras!$C$3:$C$200, "=" &amp; $A33, rutas_seguras!$D$3:$D$200, "=" &amp; E$1) + COUNTIFS(rutas_seguras!$C$3:$C$200, "=" &amp; E$1, rutas_seguras!$D$3:$D$200, "=" &amp; $A33)&gt; 0, 1, 0)</f>
        <v>0</v>
      </c>
      <c r="F33" s="24">
        <f> IF(COUNTIFS(rutas_seguras!$C$3:$C$200, "=" &amp; $A33, rutas_seguras!$D$3:$D$200, "=" &amp; F$1) + COUNTIFS(rutas_seguras!$C$3:$C$200, "=" &amp; F$1, rutas_seguras!$D$3:$D$200, "=" &amp; $A33)&gt; 0, 1, 0)</f>
        <v>0</v>
      </c>
      <c r="G33" s="24">
        <f> IF(COUNTIFS(rutas_seguras!$C$3:$C$200, "=" &amp; $A33, rutas_seguras!$D$3:$D$200, "=" &amp; G$1) + COUNTIFS(rutas_seguras!$C$3:$C$200, "=" &amp; G$1, rutas_seguras!$D$3:$D$200, "=" &amp; $A33)&gt; 0, 1, 0)</f>
        <v>0</v>
      </c>
      <c r="H33" s="24">
        <f> IF(COUNTIFS(rutas_seguras!$C$3:$C$200, "=" &amp; $A33, rutas_seguras!$D$3:$D$200, "=" &amp; H$1) + COUNTIFS(rutas_seguras!$C$3:$C$200, "=" &amp; H$1, rutas_seguras!$D$3:$D$200, "=" &amp; $A33)&gt; 0, 1, 0)</f>
        <v>0</v>
      </c>
      <c r="I33" s="24">
        <f> IF(COUNTIFS(rutas_seguras!$C$3:$C$200, "=" &amp; $A33, rutas_seguras!$D$3:$D$200, "=" &amp; I$1) + COUNTIFS(rutas_seguras!$C$3:$C$200, "=" &amp; I$1, rutas_seguras!$D$3:$D$200, "=" &amp; $A33)&gt; 0, 1, 0)</f>
        <v>0</v>
      </c>
      <c r="J33" s="24">
        <f> IF(COUNTIFS(rutas_seguras!$C$3:$C$200, "=" &amp; $A33, rutas_seguras!$D$3:$D$200, "=" &amp; J$1) + COUNTIFS(rutas_seguras!$C$3:$C$200, "=" &amp; J$1, rutas_seguras!$D$3:$D$200, "=" &amp; $A33)&gt; 0, 1, 0)</f>
        <v>0</v>
      </c>
      <c r="K33" s="24">
        <f> IF(COUNTIFS(rutas_seguras!$C$3:$C$200, "=" &amp; $A33, rutas_seguras!$D$3:$D$200, "=" &amp; K$1) + COUNTIFS(rutas_seguras!$C$3:$C$200, "=" &amp; K$1, rutas_seguras!$D$3:$D$200, "=" &amp; $A33)&gt; 0, 1, 0)</f>
        <v>0</v>
      </c>
      <c r="L33" s="24">
        <f> IF(COUNTIFS(rutas_seguras!$C$3:$C$200, "=" &amp; $A33, rutas_seguras!$D$3:$D$200, "=" &amp; L$1) + COUNTIFS(rutas_seguras!$C$3:$C$200, "=" &amp; L$1, rutas_seguras!$D$3:$D$200, "=" &amp; $A33)&gt; 0, 1, 0)</f>
        <v>0</v>
      </c>
      <c r="M33" s="24">
        <f> IF(COUNTIFS(rutas_seguras!$C$3:$C$200, "=" &amp; $A33, rutas_seguras!$D$3:$D$200, "=" &amp; M$1) + COUNTIFS(rutas_seguras!$C$3:$C$200, "=" &amp; M$1, rutas_seguras!$D$3:$D$200, "=" &amp; $A33)&gt; 0, 1, 0)</f>
        <v>0</v>
      </c>
      <c r="N33" s="24">
        <f> IF(COUNTIFS(rutas_seguras!$C$3:$C$200, "=" &amp; $A33, rutas_seguras!$D$3:$D$200, "=" &amp; N$1) + COUNTIFS(rutas_seguras!$C$3:$C$200, "=" &amp; N$1, rutas_seguras!$D$3:$D$200, "=" &amp; $A33)&gt; 0, 1, 0)</f>
        <v>0</v>
      </c>
      <c r="O33" s="24">
        <f> IF(COUNTIFS(rutas_seguras!$C$3:$C$200, "=" &amp; $A33, rutas_seguras!$D$3:$D$200, "=" &amp; O$1) + COUNTIFS(rutas_seguras!$C$3:$C$200, "=" &amp; O$1, rutas_seguras!$D$3:$D$200, "=" &amp; $A33)&gt; 0, 1, 0)</f>
        <v>0</v>
      </c>
      <c r="P33" s="24">
        <f> IF(COUNTIFS(rutas_seguras!$C$3:$C$200, "=" &amp; $A33, rutas_seguras!$D$3:$D$200, "=" &amp; P$1) + COUNTIFS(rutas_seguras!$C$3:$C$200, "=" &amp; P$1, rutas_seguras!$D$3:$D$200, "=" &amp; $A33)&gt; 0, 1, 0)</f>
        <v>0</v>
      </c>
      <c r="Q33" s="24">
        <f> IF(COUNTIFS(rutas_seguras!$C$3:$C$200, "=" &amp; $A33, rutas_seguras!$D$3:$D$200, "=" &amp; Q$1) + COUNTIFS(rutas_seguras!$C$3:$C$200, "=" &amp; Q$1, rutas_seguras!$D$3:$D$200, "=" &amp; $A33)&gt; 0, 1, 0)</f>
        <v>0</v>
      </c>
      <c r="R33" s="24">
        <f> IF(COUNTIFS(rutas_seguras!$C$3:$C$200, "=" &amp; $A33, rutas_seguras!$D$3:$D$200, "=" &amp; R$1) + COUNTIFS(rutas_seguras!$C$3:$C$200, "=" &amp; R$1, rutas_seguras!$D$3:$D$200, "=" &amp; $A33)&gt; 0, 1, 0)</f>
        <v>0</v>
      </c>
      <c r="S33" s="24">
        <f> IF(COUNTIFS(rutas_seguras!$C$3:$C$200, "=" &amp; $A33, rutas_seguras!$D$3:$D$200, "=" &amp; S$1) + COUNTIFS(rutas_seguras!$C$3:$C$200, "=" &amp; S$1, rutas_seguras!$D$3:$D$200, "=" &amp; $A33)&gt; 0, 1, 0)</f>
        <v>0</v>
      </c>
      <c r="T33" s="24">
        <f> IF(COUNTIFS(rutas_seguras!$C$3:$C$200, "=" &amp; $A33, rutas_seguras!$D$3:$D$200, "=" &amp; T$1) + COUNTIFS(rutas_seguras!$C$3:$C$200, "=" &amp; T$1, rutas_seguras!$D$3:$D$200, "=" &amp; $A33)&gt; 0, 1, 0)</f>
        <v>0</v>
      </c>
      <c r="U33" s="24">
        <f> IF(COUNTIFS(rutas_seguras!$C$3:$C$200, "=" &amp; $A33, rutas_seguras!$D$3:$D$200, "=" &amp; U$1) + COUNTIFS(rutas_seguras!$C$3:$C$200, "=" &amp; U$1, rutas_seguras!$D$3:$D$200, "=" &amp; $A33)&gt; 0, 1, 0)</f>
        <v>0</v>
      </c>
      <c r="V33" s="24">
        <f> IF(COUNTIFS(rutas_seguras!$C$3:$C$200, "=" &amp; $A33, rutas_seguras!$D$3:$D$200, "=" &amp; V$1) + COUNTIFS(rutas_seguras!$C$3:$C$200, "=" &amp; V$1, rutas_seguras!$D$3:$D$200, "=" &amp; $A33)&gt; 0, 1, 0)</f>
        <v>0</v>
      </c>
      <c r="W33" s="24">
        <f> IF(COUNTIFS(rutas_seguras!$C$3:$C$200, "=" &amp; $A33, rutas_seguras!$D$3:$D$200, "=" &amp; W$1) + COUNTIFS(rutas_seguras!$C$3:$C$200, "=" &amp; W$1, rutas_seguras!$D$3:$D$200, "=" &amp; $A33)&gt; 0, 1, 0)</f>
        <v>0</v>
      </c>
      <c r="X33" s="24">
        <f> IF(COUNTIFS(rutas_seguras!$C$3:$C$200, "=" &amp; $A33, rutas_seguras!$D$3:$D$200, "=" &amp; X$1) + COUNTIFS(rutas_seguras!$C$3:$C$200, "=" &amp; X$1, rutas_seguras!$D$3:$D$200, "=" &amp; $A33)&gt; 0, 1, 0)</f>
        <v>0</v>
      </c>
      <c r="Y33" s="24">
        <f> IF(COUNTIFS(rutas_seguras!$C$3:$C$200, "=" &amp; $A33, rutas_seguras!$D$3:$D$200, "=" &amp; Y$1) + COUNTIFS(rutas_seguras!$C$3:$C$200, "=" &amp; Y$1, rutas_seguras!$D$3:$D$200, "=" &amp; $A33)&gt; 0, 1, 0)</f>
        <v>0</v>
      </c>
      <c r="Z33" s="24">
        <f> IF(COUNTIFS(rutas_seguras!$C$3:$C$200, "=" &amp; $A33, rutas_seguras!$D$3:$D$200, "=" &amp; Z$1) + COUNTIFS(rutas_seguras!$C$3:$C$200, "=" &amp; Z$1, rutas_seguras!$D$3:$D$200, "=" &amp; $A33)&gt; 0, 1, 0)</f>
        <v>0</v>
      </c>
      <c r="AA33" s="24">
        <f> IF(COUNTIFS(rutas_seguras!$C$3:$C$200, "=" &amp; $A33, rutas_seguras!$D$3:$D$200, "=" &amp; AA$1) + COUNTIFS(rutas_seguras!$C$3:$C$200, "=" &amp; AA$1, rutas_seguras!$D$3:$D$200, "=" &amp; $A33)&gt; 0, 1, 0)</f>
        <v>0</v>
      </c>
      <c r="AB33" s="24">
        <f> IF(COUNTIFS(rutas_seguras!$C$3:$C$200, "=" &amp; $A33, rutas_seguras!$D$3:$D$200, "=" &amp; AB$1) + COUNTIFS(rutas_seguras!$C$3:$C$200, "=" &amp; AB$1, rutas_seguras!$D$3:$D$200, "=" &amp; $A33)&gt; 0, 1, 0)</f>
        <v>0</v>
      </c>
      <c r="AC33" s="24">
        <f> IF(COUNTIFS(rutas_seguras!$C$3:$C$200, "=" &amp; $A33, rutas_seguras!$D$3:$D$200, "=" &amp; AC$1) + COUNTIFS(rutas_seguras!$C$3:$C$200, "=" &amp; AC$1, rutas_seguras!$D$3:$D$200, "=" &amp; $A33)&gt; 0, 1, 0)</f>
        <v>0</v>
      </c>
      <c r="AD33" s="24">
        <f> IF(COUNTIFS(rutas_seguras!$C$3:$C$200, "=" &amp; $A33, rutas_seguras!$D$3:$D$200, "=" &amp; AD$1) + COUNTIFS(rutas_seguras!$C$3:$C$200, "=" &amp; AD$1, rutas_seguras!$D$3:$D$200, "=" &amp; $A33)&gt; 0, 1, 0)</f>
        <v>0</v>
      </c>
      <c r="AE33" s="24">
        <f> IF(COUNTIFS(rutas_seguras!$C$3:$C$200, "=" &amp; $A33, rutas_seguras!$D$3:$D$200, "=" &amp; AE$1) + COUNTIFS(rutas_seguras!$C$3:$C$200, "=" &amp; AE$1, rutas_seguras!$D$3:$D$200, "=" &amp; $A33)&gt; 0, 1, 0)</f>
        <v>0</v>
      </c>
      <c r="AF33" s="24">
        <f> IF(COUNTIFS(rutas_seguras!$C$3:$C$200, "=" &amp; $A33, rutas_seguras!$D$3:$D$200, "=" &amp; AF$1) + COUNTIFS(rutas_seguras!$C$3:$C$200, "=" &amp; AF$1, rutas_seguras!$D$3:$D$200, "=" &amp; $A33)&gt; 0, 1, 0)</f>
        <v>1</v>
      </c>
      <c r="AG33" s="24">
        <f> IF(COUNTIFS(rutas_seguras!$C$3:$C$200, "=" &amp; $A33, rutas_seguras!$D$3:$D$200, "=" &amp; AG$1) + COUNTIFS(rutas_seguras!$C$3:$C$200, "=" &amp; AG$1, rutas_seguras!$D$3:$D$200, "=" &amp; $A33)&gt; 0, 1, 0)</f>
        <v>0</v>
      </c>
      <c r="AH33" s="24">
        <f> IF(COUNTIFS(rutas_seguras!$C$3:$C$200, "=" &amp; $A33, rutas_seguras!$D$3:$D$200, "=" &amp; AH$1) + COUNTIFS(rutas_seguras!$C$3:$C$200, "=" &amp; AH$1, rutas_seguras!$D$3:$D$200, "=" &amp; $A33)&gt; 0, 1, 0)</f>
        <v>0</v>
      </c>
      <c r="AI33" s="24">
        <f> IF(COUNTIFS(rutas_seguras!$C$3:$C$200, "=" &amp; $A33, rutas_seguras!$D$3:$D$200, "=" &amp; AI$1) + COUNTIFS(rutas_seguras!$C$3:$C$200, "=" &amp; AI$1, rutas_seguras!$D$3:$D$200, "=" &amp; $A33)&gt; 0, 1, 0)</f>
        <v>0</v>
      </c>
      <c r="AJ33" s="24">
        <f> IF(COUNTIFS(rutas_seguras!$C$3:$C$200, "=" &amp; $A33, rutas_seguras!$D$3:$D$200, "=" &amp; AJ$1) + COUNTIFS(rutas_seguras!$C$3:$C$200, "=" &amp; AJ$1, rutas_seguras!$D$3:$D$200, "=" &amp; $A33)&gt; 0, 1, 0)</f>
        <v>0</v>
      </c>
      <c r="AK33" s="24">
        <f> IF(COUNTIFS(rutas_seguras!$C$3:$C$200, "=" &amp; $A33, rutas_seguras!$D$3:$D$200, "=" &amp; AK$1) + COUNTIFS(rutas_seguras!$C$3:$C$200, "=" &amp; AK$1, rutas_seguras!$D$3:$D$200, "=" &amp; $A33)&gt; 0, 1, 0)</f>
        <v>0</v>
      </c>
      <c r="AL33" s="24">
        <f> IF(COUNTIFS(rutas_seguras!$C$3:$C$200, "=" &amp; $A33, rutas_seguras!$D$3:$D$200, "=" &amp; AL$1) + COUNTIFS(rutas_seguras!$C$3:$C$200, "=" &amp; AL$1, rutas_seguras!$D$3:$D$200, "=" &amp; $A33)&gt; 0, 1, 0)</f>
        <v>0</v>
      </c>
      <c r="AM33" s="24">
        <f> IF(COUNTIFS(rutas_seguras!$C$3:$C$200, "=" &amp; $A33, rutas_seguras!$D$3:$D$200, "=" &amp; AM$1) + COUNTIFS(rutas_seguras!$C$3:$C$200, "=" &amp; AM$1, rutas_seguras!$D$3:$D$200, "=" &amp; $A33)&gt; 0, 1, 0)</f>
        <v>0</v>
      </c>
      <c r="AN33" s="24">
        <f> IF(COUNTIFS(rutas_seguras!$C$3:$C$200, "=" &amp; $A33, rutas_seguras!$D$3:$D$200, "=" &amp; AN$1) + COUNTIFS(rutas_seguras!$C$3:$C$200, "=" &amp; AN$1, rutas_seguras!$D$3:$D$200, "=" &amp; $A33)&gt; 0, 1, 0)</f>
        <v>0</v>
      </c>
      <c r="AO33" s="24">
        <f> IF(COUNTIFS(rutas_seguras!$C$3:$C$200, "=" &amp; $A33, rutas_seguras!$D$3:$D$200, "=" &amp; AO$1) + COUNTIFS(rutas_seguras!$C$3:$C$200, "=" &amp; AO$1, rutas_seguras!$D$3:$D$200, "=" &amp; $A33)&gt; 0, 1, 0)</f>
        <v>0</v>
      </c>
      <c r="AP33" s="24">
        <f> IF(COUNTIFS(rutas_seguras!$C$3:$C$200, "=" &amp; $A33, rutas_seguras!$D$3:$D$200, "=" &amp; AP$1) + COUNTIFS(rutas_seguras!$C$3:$C$200, "=" &amp; AP$1, rutas_seguras!$D$3:$D$200, "=" &amp; $A33)&gt; 0, 1, 0)</f>
        <v>0</v>
      </c>
      <c r="AQ33" s="24">
        <f> IF(COUNTIFS(rutas_seguras!$C$3:$C$200, "=" &amp; $A33, rutas_seguras!$D$3:$D$200, "=" &amp; AQ$1) + COUNTIFS(rutas_seguras!$C$3:$C$200, "=" &amp; AQ$1, rutas_seguras!$D$3:$D$200, "=" &amp; $A33)&gt; 0, 1, 0)</f>
        <v>0</v>
      </c>
      <c r="AR33" s="24">
        <f> IF(COUNTIFS(rutas_seguras!$C$3:$C$200, "=" &amp; $A33, rutas_seguras!$D$3:$D$200, "=" &amp; AR$1) + COUNTIFS(rutas_seguras!$C$3:$C$200, "=" &amp; AR$1, rutas_seguras!$D$3:$D$200, "=" &amp; $A33)&gt; 0, 1, 0)</f>
        <v>0</v>
      </c>
      <c r="AS33" s="24">
        <f> IF(COUNTIFS(rutas_seguras!$C$3:$C$200, "=" &amp; $A33, rutas_seguras!$D$3:$D$200, "=" &amp; AS$1) + COUNTIFS(rutas_seguras!$C$3:$C$200, "=" &amp; AS$1, rutas_seguras!$D$3:$D$200, "=" &amp; $A33)&gt; 0, 1, 0)</f>
        <v>0</v>
      </c>
      <c r="AT33" s="24">
        <f> IF(COUNTIFS(rutas_seguras!$C$3:$C$200, "=" &amp; $A33, rutas_seguras!$D$3:$D$200, "=" &amp; AT$1) + COUNTIFS(rutas_seguras!$C$3:$C$200, "=" &amp; AT$1, rutas_seguras!$D$3:$D$200, "=" &amp; $A33)&gt; 0, 1, 0)</f>
        <v>0</v>
      </c>
      <c r="AU33" s="24">
        <f> IF(COUNTIFS(rutas_seguras!$C$3:$C$200, "=" &amp; $A33, rutas_seguras!$D$3:$D$200, "=" &amp; AU$1) + COUNTIFS(rutas_seguras!$C$3:$C$200, "=" &amp; AU$1, rutas_seguras!$D$3:$D$200, "=" &amp; $A33)&gt; 0, 1, 0)</f>
        <v>0</v>
      </c>
      <c r="AV33" s="24">
        <f> IF(COUNTIFS(rutas_seguras!$C$3:$C$200, "=" &amp; $A33, rutas_seguras!$D$3:$D$200, "=" &amp; AV$1) + COUNTIFS(rutas_seguras!$C$3:$C$200, "=" &amp; AV$1, rutas_seguras!$D$3:$D$200, "=" &amp; $A33)&gt; 0, 1, 0)</f>
        <v>0</v>
      </c>
      <c r="AW33" s="24">
        <f> IF(COUNTIFS(rutas_seguras!$C$3:$C$200, "=" &amp; $A33, rutas_seguras!$D$3:$D$200, "=" &amp; AW$1) + COUNTIFS(rutas_seguras!$C$3:$C$200, "=" &amp; AW$1, rutas_seguras!$D$3:$D$200, "=" &amp; $A33)&gt; 0, 1, 0)</f>
        <v>0</v>
      </c>
      <c r="AX33" s="24">
        <f> IF(COUNTIFS(rutas_seguras!$C$3:$C$200, "=" &amp; $A33, rutas_seguras!$D$3:$D$200, "=" &amp; AX$1) + COUNTIFS(rutas_seguras!$C$3:$C$200, "=" &amp; AX$1, rutas_seguras!$D$3:$D$200, "=" &amp; $A33)&gt; 0, 1, 0)</f>
        <v>0</v>
      </c>
      <c r="AY33" s="24">
        <f> IF(COUNTIFS(rutas_seguras!$C$3:$C$200, "=" &amp; $A33, rutas_seguras!$D$3:$D$200, "=" &amp; AY$1) + COUNTIFS(rutas_seguras!$C$3:$C$200, "=" &amp; AY$1, rutas_seguras!$D$3:$D$200, "=" &amp; $A33)&gt; 0, 1, 0)</f>
        <v>0</v>
      </c>
      <c r="AZ33" s="24">
        <f> IF(COUNTIFS(rutas_seguras!$C$3:$C$200, "=" &amp; $A33, rutas_seguras!$D$3:$D$200, "=" &amp; AZ$1) + COUNTIFS(rutas_seguras!$C$3:$C$200, "=" &amp; AZ$1, rutas_seguras!$D$3:$D$200, "=" &amp; $A33)&gt; 0, 1, 0)</f>
        <v>0</v>
      </c>
      <c r="BA33" s="24">
        <f> IF(COUNTIFS(rutas_seguras!$C$3:$C$200, "=" &amp; $A33, rutas_seguras!$D$3:$D$200, "=" &amp; BA$1) + COUNTIFS(rutas_seguras!$C$3:$C$200, "=" &amp; BA$1, rutas_seguras!$D$3:$D$200, "=" &amp; $A33)&gt; 0, 1, 0)</f>
        <v>0</v>
      </c>
      <c r="BB33" s="24">
        <f> IF(COUNTIFS(rutas_seguras!$C$3:$C$200, "=" &amp; $A33, rutas_seguras!$D$3:$D$200, "=" &amp; BB$1) + COUNTIFS(rutas_seguras!$C$3:$C$200, "=" &amp; BB$1, rutas_seguras!$D$3:$D$200, "=" &amp; $A33)&gt; 0, 1, 0)</f>
        <v>0</v>
      </c>
      <c r="BC33" s="24">
        <f> IF(COUNTIFS(rutas_seguras!$C$3:$C$200, "=" &amp; $A33, rutas_seguras!$D$3:$D$200, "=" &amp; BC$1) + COUNTIFS(rutas_seguras!$C$3:$C$200, "=" &amp; BC$1, rutas_seguras!$D$3:$D$200, "=" &amp; $A33)&gt; 0, 1, 0)</f>
        <v>0</v>
      </c>
      <c r="BD33" s="24">
        <f> IF(COUNTIFS(rutas_seguras!$C$3:$C$200, "=" &amp; $A33, rutas_seguras!$D$3:$D$200, "=" &amp; BD$1) + COUNTIFS(rutas_seguras!$C$3:$C$200, "=" &amp; BD$1, rutas_seguras!$D$3:$D$200, "=" &amp; $A33)&gt; 0, 1, 0)</f>
        <v>0</v>
      </c>
      <c r="BE33" s="24">
        <f> IF(COUNTIFS(rutas_seguras!$C$3:$C$200, "=" &amp; $A33, rutas_seguras!$D$3:$D$200, "=" &amp; BE$1) + COUNTIFS(rutas_seguras!$C$3:$C$200, "=" &amp; BE$1, rutas_seguras!$D$3:$D$200, "=" &amp; $A33)&gt; 0, 1, 0)</f>
        <v>0</v>
      </c>
      <c r="BF33" s="24">
        <f> IF(COUNTIFS(rutas_seguras!$C$3:$C$200, "=" &amp; $A33, rutas_seguras!$D$3:$D$200, "=" &amp; BF$1) + COUNTIFS(rutas_seguras!$C$3:$C$200, "=" &amp; BF$1, rutas_seguras!$D$3:$D$200, "=" &amp; $A33)&gt; 0, 1, 0)</f>
        <v>0</v>
      </c>
      <c r="BG33" s="24">
        <f> IF(COUNTIFS(rutas_seguras!$C$3:$C$200, "=" &amp; $A33, rutas_seguras!$D$3:$D$200, "=" &amp; BG$1) + COUNTIFS(rutas_seguras!$C$3:$C$200, "=" &amp; BG$1, rutas_seguras!$D$3:$D$200, "=" &amp; $A33)&gt; 0, 1, 0)</f>
        <v>0</v>
      </c>
      <c r="BH33" s="24">
        <f> IF(COUNTIFS(rutas_seguras!$C$3:$C$200, "=" &amp; $A33, rutas_seguras!$D$3:$D$200, "=" &amp; BH$1) + COUNTIFS(rutas_seguras!$C$3:$C$200, "=" &amp; BH$1, rutas_seguras!$D$3:$D$200, "=" &amp; $A33)&gt; 0, 1, 0)</f>
        <v>0</v>
      </c>
      <c r="BI33" s="24">
        <f> IF(COUNTIFS(rutas_seguras!$C$3:$C$200, "=" &amp; $A33, rutas_seguras!$D$3:$D$200, "=" &amp; BI$1) + COUNTIFS(rutas_seguras!$C$3:$C$200, "=" &amp; BI$1, rutas_seguras!$D$3:$D$200, "=" &amp; $A33)&gt; 0, 1, 0)</f>
        <v>0</v>
      </c>
      <c r="BJ33" s="24">
        <f> IF(COUNTIFS(rutas_seguras!$C$3:$C$200, "=" &amp; $A33, rutas_seguras!$D$3:$D$200, "=" &amp; BJ$1) + COUNTIFS(rutas_seguras!$C$3:$C$200, "=" &amp; BJ$1, rutas_seguras!$D$3:$D$200, "=" &amp; $A33)&gt; 0, 1, 0)</f>
        <v>0</v>
      </c>
      <c r="BK33" s="24">
        <f> IF(COUNTIFS(rutas_seguras!$C$3:$C$200, "=" &amp; $A33, rutas_seguras!$D$3:$D$200, "=" &amp; BK$1) + COUNTIFS(rutas_seguras!$C$3:$C$200, "=" &amp; BK$1, rutas_seguras!$D$3:$D$200, "=" &amp; $A33)&gt; 0, 1, 0)</f>
        <v>0</v>
      </c>
      <c r="BL33" s="24">
        <f> IF(COUNTIFS(rutas_seguras!$C$3:$C$200, "=" &amp; $A33, rutas_seguras!$D$3:$D$200, "=" &amp; BL$1) + COUNTIFS(rutas_seguras!$C$3:$C$200, "=" &amp; BL$1, rutas_seguras!$D$3:$D$200, "=" &amp; $A33)&gt; 0, 1, 0)</f>
        <v>0</v>
      </c>
    </row>
    <row r="34">
      <c r="A34" s="21" t="s">
        <v>37</v>
      </c>
      <c r="B34" s="24">
        <f> IF(COUNTIFS(rutas_seguras!$C$3:$C$200, "=" &amp; $A34, rutas_seguras!$D$3:$D$200, "=" &amp; B$1) + COUNTIFS(rutas_seguras!$C$3:$C$200, "=" &amp; B$1, rutas_seguras!$D$3:$D$200, "=" &amp; $A34)&gt; 0, 1, 0)</f>
        <v>0</v>
      </c>
      <c r="C34" s="24">
        <f> IF(COUNTIFS(rutas_seguras!$C$3:$C$200, "=" &amp; $A34, rutas_seguras!$D$3:$D$200, "=" &amp; C$1) + COUNTIFS(rutas_seguras!$C$3:$C$200, "=" &amp; C$1, rutas_seguras!$D$3:$D$200, "=" &amp; $A34)&gt; 0, 1, 0)</f>
        <v>1</v>
      </c>
      <c r="D34" s="24">
        <f> IF(COUNTIFS(rutas_seguras!$C$3:$C$200, "=" &amp; $A34, rutas_seguras!$D$3:$D$200, "=" &amp; D$1) + COUNTIFS(rutas_seguras!$C$3:$C$200, "=" &amp; D$1, rutas_seguras!$D$3:$D$200, "=" &amp; $A34)&gt; 0, 1, 0)</f>
        <v>0</v>
      </c>
      <c r="E34" s="24">
        <f> IF(COUNTIFS(rutas_seguras!$C$3:$C$200, "=" &amp; $A34, rutas_seguras!$D$3:$D$200, "=" &amp; E$1) + COUNTIFS(rutas_seguras!$C$3:$C$200, "=" &amp; E$1, rutas_seguras!$D$3:$D$200, "=" &amp; $A34)&gt; 0, 1, 0)</f>
        <v>0</v>
      </c>
      <c r="F34" s="24">
        <f> IF(COUNTIFS(rutas_seguras!$C$3:$C$200, "=" &amp; $A34, rutas_seguras!$D$3:$D$200, "=" &amp; F$1) + COUNTIFS(rutas_seguras!$C$3:$C$200, "=" &amp; F$1, rutas_seguras!$D$3:$D$200, "=" &amp; $A34)&gt; 0, 1, 0)</f>
        <v>0</v>
      </c>
      <c r="G34" s="24">
        <f> IF(COUNTIFS(rutas_seguras!$C$3:$C$200, "=" &amp; $A34, rutas_seguras!$D$3:$D$200, "=" &amp; G$1) + COUNTIFS(rutas_seguras!$C$3:$C$200, "=" &amp; G$1, rutas_seguras!$D$3:$D$200, "=" &amp; $A34)&gt; 0, 1, 0)</f>
        <v>0</v>
      </c>
      <c r="H34" s="24">
        <f> IF(COUNTIFS(rutas_seguras!$C$3:$C$200, "=" &amp; $A34, rutas_seguras!$D$3:$D$200, "=" &amp; H$1) + COUNTIFS(rutas_seguras!$C$3:$C$200, "=" &amp; H$1, rutas_seguras!$D$3:$D$200, "=" &amp; $A34)&gt; 0, 1, 0)</f>
        <v>0</v>
      </c>
      <c r="I34" s="24">
        <f> IF(COUNTIFS(rutas_seguras!$C$3:$C$200, "=" &amp; $A34, rutas_seguras!$D$3:$D$200, "=" &amp; I$1) + COUNTIFS(rutas_seguras!$C$3:$C$200, "=" &amp; I$1, rutas_seguras!$D$3:$D$200, "=" &amp; $A34)&gt; 0, 1, 0)</f>
        <v>0</v>
      </c>
      <c r="J34" s="24">
        <f> IF(COUNTIFS(rutas_seguras!$C$3:$C$200, "=" &amp; $A34, rutas_seguras!$D$3:$D$200, "=" &amp; J$1) + COUNTIFS(rutas_seguras!$C$3:$C$200, "=" &amp; J$1, rutas_seguras!$D$3:$D$200, "=" &amp; $A34)&gt; 0, 1, 0)</f>
        <v>0</v>
      </c>
      <c r="K34" s="24">
        <f> IF(COUNTIFS(rutas_seguras!$C$3:$C$200, "=" &amp; $A34, rutas_seguras!$D$3:$D$200, "=" &amp; K$1) + COUNTIFS(rutas_seguras!$C$3:$C$200, "=" &amp; K$1, rutas_seguras!$D$3:$D$200, "=" &amp; $A34)&gt; 0, 1, 0)</f>
        <v>0</v>
      </c>
      <c r="L34" s="24">
        <f> IF(COUNTIFS(rutas_seguras!$C$3:$C$200, "=" &amp; $A34, rutas_seguras!$D$3:$D$200, "=" &amp; L$1) + COUNTIFS(rutas_seguras!$C$3:$C$200, "=" &amp; L$1, rutas_seguras!$D$3:$D$200, "=" &amp; $A34)&gt; 0, 1, 0)</f>
        <v>0</v>
      </c>
      <c r="M34" s="24">
        <f> IF(COUNTIFS(rutas_seguras!$C$3:$C$200, "=" &amp; $A34, rutas_seguras!$D$3:$D$200, "=" &amp; M$1) + COUNTIFS(rutas_seguras!$C$3:$C$200, "=" &amp; M$1, rutas_seguras!$D$3:$D$200, "=" &amp; $A34)&gt; 0, 1, 0)</f>
        <v>0</v>
      </c>
      <c r="N34" s="24">
        <f> IF(COUNTIFS(rutas_seguras!$C$3:$C$200, "=" &amp; $A34, rutas_seguras!$D$3:$D$200, "=" &amp; N$1) + COUNTIFS(rutas_seguras!$C$3:$C$200, "=" &amp; N$1, rutas_seguras!$D$3:$D$200, "=" &amp; $A34)&gt; 0, 1, 0)</f>
        <v>0</v>
      </c>
      <c r="O34" s="24">
        <f> IF(COUNTIFS(rutas_seguras!$C$3:$C$200, "=" &amp; $A34, rutas_seguras!$D$3:$D$200, "=" &amp; O$1) + COUNTIFS(rutas_seguras!$C$3:$C$200, "=" &amp; O$1, rutas_seguras!$D$3:$D$200, "=" &amp; $A34)&gt; 0, 1, 0)</f>
        <v>0</v>
      </c>
      <c r="P34" s="24">
        <f> IF(COUNTIFS(rutas_seguras!$C$3:$C$200, "=" &amp; $A34, rutas_seguras!$D$3:$D$200, "=" &amp; P$1) + COUNTIFS(rutas_seguras!$C$3:$C$200, "=" &amp; P$1, rutas_seguras!$D$3:$D$200, "=" &amp; $A34)&gt; 0, 1, 0)</f>
        <v>0</v>
      </c>
      <c r="Q34" s="24">
        <f> IF(COUNTIFS(rutas_seguras!$C$3:$C$200, "=" &amp; $A34, rutas_seguras!$D$3:$D$200, "=" &amp; Q$1) + COUNTIFS(rutas_seguras!$C$3:$C$200, "=" &amp; Q$1, rutas_seguras!$D$3:$D$200, "=" &amp; $A34)&gt; 0, 1, 0)</f>
        <v>0</v>
      </c>
      <c r="R34" s="24">
        <f> IF(COUNTIFS(rutas_seguras!$C$3:$C$200, "=" &amp; $A34, rutas_seguras!$D$3:$D$200, "=" &amp; R$1) + COUNTIFS(rutas_seguras!$C$3:$C$200, "=" &amp; R$1, rutas_seguras!$D$3:$D$200, "=" &amp; $A34)&gt; 0, 1, 0)</f>
        <v>0</v>
      </c>
      <c r="S34" s="24">
        <f> IF(COUNTIFS(rutas_seguras!$C$3:$C$200, "=" &amp; $A34, rutas_seguras!$D$3:$D$200, "=" &amp; S$1) + COUNTIFS(rutas_seguras!$C$3:$C$200, "=" &amp; S$1, rutas_seguras!$D$3:$D$200, "=" &amp; $A34)&gt; 0, 1, 0)</f>
        <v>0</v>
      </c>
      <c r="T34" s="24">
        <f> IF(COUNTIFS(rutas_seguras!$C$3:$C$200, "=" &amp; $A34, rutas_seguras!$D$3:$D$200, "=" &amp; T$1) + COUNTIFS(rutas_seguras!$C$3:$C$200, "=" &amp; T$1, rutas_seguras!$D$3:$D$200, "=" &amp; $A34)&gt; 0, 1, 0)</f>
        <v>0</v>
      </c>
      <c r="U34" s="24">
        <f> IF(COUNTIFS(rutas_seguras!$C$3:$C$200, "=" &amp; $A34, rutas_seguras!$D$3:$D$200, "=" &amp; U$1) + COUNTIFS(rutas_seguras!$C$3:$C$200, "=" &amp; U$1, rutas_seguras!$D$3:$D$200, "=" &amp; $A34)&gt; 0, 1, 0)</f>
        <v>0</v>
      </c>
      <c r="V34" s="24">
        <f> IF(COUNTIFS(rutas_seguras!$C$3:$C$200, "=" &amp; $A34, rutas_seguras!$D$3:$D$200, "=" &amp; V$1) + COUNTIFS(rutas_seguras!$C$3:$C$200, "=" &amp; V$1, rutas_seguras!$D$3:$D$200, "=" &amp; $A34)&gt; 0, 1, 0)</f>
        <v>0</v>
      </c>
      <c r="W34" s="24">
        <f> IF(COUNTIFS(rutas_seguras!$C$3:$C$200, "=" &amp; $A34, rutas_seguras!$D$3:$D$200, "=" &amp; W$1) + COUNTIFS(rutas_seguras!$C$3:$C$200, "=" &amp; W$1, rutas_seguras!$D$3:$D$200, "=" &amp; $A34)&gt; 0, 1, 0)</f>
        <v>0</v>
      </c>
      <c r="X34" s="24">
        <f> IF(COUNTIFS(rutas_seguras!$C$3:$C$200, "=" &amp; $A34, rutas_seguras!$D$3:$D$200, "=" &amp; X$1) + COUNTIFS(rutas_seguras!$C$3:$C$200, "=" &amp; X$1, rutas_seguras!$D$3:$D$200, "=" &amp; $A34)&gt; 0, 1, 0)</f>
        <v>0</v>
      </c>
      <c r="Y34" s="24">
        <f> IF(COUNTIFS(rutas_seguras!$C$3:$C$200, "=" &amp; $A34, rutas_seguras!$D$3:$D$200, "=" &amp; Y$1) + COUNTIFS(rutas_seguras!$C$3:$C$200, "=" &amp; Y$1, rutas_seguras!$D$3:$D$200, "=" &amp; $A34)&gt; 0, 1, 0)</f>
        <v>0</v>
      </c>
      <c r="Z34" s="24">
        <f> IF(COUNTIFS(rutas_seguras!$C$3:$C$200, "=" &amp; $A34, rutas_seguras!$D$3:$D$200, "=" &amp; Z$1) + COUNTIFS(rutas_seguras!$C$3:$C$200, "=" &amp; Z$1, rutas_seguras!$D$3:$D$200, "=" &amp; $A34)&gt; 0, 1, 0)</f>
        <v>0</v>
      </c>
      <c r="AA34" s="24">
        <f> IF(COUNTIFS(rutas_seguras!$C$3:$C$200, "=" &amp; $A34, rutas_seguras!$D$3:$D$200, "=" &amp; AA$1) + COUNTIFS(rutas_seguras!$C$3:$C$200, "=" &amp; AA$1, rutas_seguras!$D$3:$D$200, "=" &amp; $A34)&gt; 0, 1, 0)</f>
        <v>0</v>
      </c>
      <c r="AB34" s="24">
        <f> IF(COUNTIFS(rutas_seguras!$C$3:$C$200, "=" &amp; $A34, rutas_seguras!$D$3:$D$200, "=" &amp; AB$1) + COUNTIFS(rutas_seguras!$C$3:$C$200, "=" &amp; AB$1, rutas_seguras!$D$3:$D$200, "=" &amp; $A34)&gt; 0, 1, 0)</f>
        <v>0</v>
      </c>
      <c r="AC34" s="24">
        <f> IF(COUNTIFS(rutas_seguras!$C$3:$C$200, "=" &amp; $A34, rutas_seguras!$D$3:$D$200, "=" &amp; AC$1) + COUNTIFS(rutas_seguras!$C$3:$C$200, "=" &amp; AC$1, rutas_seguras!$D$3:$D$200, "=" &amp; $A34)&gt; 0, 1, 0)</f>
        <v>0</v>
      </c>
      <c r="AD34" s="24">
        <f> IF(COUNTIFS(rutas_seguras!$C$3:$C$200, "=" &amp; $A34, rutas_seguras!$D$3:$D$200, "=" &amp; AD$1) + COUNTIFS(rutas_seguras!$C$3:$C$200, "=" &amp; AD$1, rutas_seguras!$D$3:$D$200, "=" &amp; $A34)&gt; 0, 1, 0)</f>
        <v>0</v>
      </c>
      <c r="AE34" s="24">
        <f> IF(COUNTIFS(rutas_seguras!$C$3:$C$200, "=" &amp; $A34, rutas_seguras!$D$3:$D$200, "=" &amp; AE$1) + COUNTIFS(rutas_seguras!$C$3:$C$200, "=" &amp; AE$1, rutas_seguras!$D$3:$D$200, "=" &amp; $A34)&gt; 0, 1, 0)</f>
        <v>0</v>
      </c>
      <c r="AF34" s="24">
        <f> IF(COUNTIFS(rutas_seguras!$C$3:$C$200, "=" &amp; $A34, rutas_seguras!$D$3:$D$200, "=" &amp; AF$1) + COUNTIFS(rutas_seguras!$C$3:$C$200, "=" &amp; AF$1, rutas_seguras!$D$3:$D$200, "=" &amp; $A34)&gt; 0, 1, 0)</f>
        <v>0</v>
      </c>
      <c r="AG34" s="24">
        <f> IF(COUNTIFS(rutas_seguras!$C$3:$C$200, "=" &amp; $A34, rutas_seguras!$D$3:$D$200, "=" &amp; AG$1) + COUNTIFS(rutas_seguras!$C$3:$C$200, "=" &amp; AG$1, rutas_seguras!$D$3:$D$200, "=" &amp; $A34)&gt; 0, 1, 0)</f>
        <v>0</v>
      </c>
      <c r="AH34" s="24">
        <f> IF(COUNTIFS(rutas_seguras!$C$3:$C$200, "=" &amp; $A34, rutas_seguras!$D$3:$D$200, "=" &amp; AH$1) + COUNTIFS(rutas_seguras!$C$3:$C$200, "=" &amp; AH$1, rutas_seguras!$D$3:$D$200, "=" &amp; $A34)&gt; 0, 1, 0)</f>
        <v>0</v>
      </c>
      <c r="AI34" s="24">
        <f> IF(COUNTIFS(rutas_seguras!$C$3:$C$200, "=" &amp; $A34, rutas_seguras!$D$3:$D$200, "=" &amp; AI$1) + COUNTIFS(rutas_seguras!$C$3:$C$200, "=" &amp; AI$1, rutas_seguras!$D$3:$D$200, "=" &amp; $A34)&gt; 0, 1, 0)</f>
        <v>0</v>
      </c>
      <c r="AJ34" s="24">
        <f> IF(COUNTIFS(rutas_seguras!$C$3:$C$200, "=" &amp; $A34, rutas_seguras!$D$3:$D$200, "=" &amp; AJ$1) + COUNTIFS(rutas_seguras!$C$3:$C$200, "=" &amp; AJ$1, rutas_seguras!$D$3:$D$200, "=" &amp; $A34)&gt; 0, 1, 0)</f>
        <v>0</v>
      </c>
      <c r="AK34" s="24">
        <f> IF(COUNTIFS(rutas_seguras!$C$3:$C$200, "=" &amp; $A34, rutas_seguras!$D$3:$D$200, "=" &amp; AK$1) + COUNTIFS(rutas_seguras!$C$3:$C$200, "=" &amp; AK$1, rutas_seguras!$D$3:$D$200, "=" &amp; $A34)&gt; 0, 1, 0)</f>
        <v>0</v>
      </c>
      <c r="AL34" s="24">
        <f> IF(COUNTIFS(rutas_seguras!$C$3:$C$200, "=" &amp; $A34, rutas_seguras!$D$3:$D$200, "=" &amp; AL$1) + COUNTIFS(rutas_seguras!$C$3:$C$200, "=" &amp; AL$1, rutas_seguras!$D$3:$D$200, "=" &amp; $A34)&gt; 0, 1, 0)</f>
        <v>0</v>
      </c>
      <c r="AM34" s="24">
        <f> IF(COUNTIFS(rutas_seguras!$C$3:$C$200, "=" &amp; $A34, rutas_seguras!$D$3:$D$200, "=" &amp; AM$1) + COUNTIFS(rutas_seguras!$C$3:$C$200, "=" &amp; AM$1, rutas_seguras!$D$3:$D$200, "=" &amp; $A34)&gt; 0, 1, 0)</f>
        <v>0</v>
      </c>
      <c r="AN34" s="24">
        <f> IF(COUNTIFS(rutas_seguras!$C$3:$C$200, "=" &amp; $A34, rutas_seguras!$D$3:$D$200, "=" &amp; AN$1) + COUNTIFS(rutas_seguras!$C$3:$C$200, "=" &amp; AN$1, rutas_seguras!$D$3:$D$200, "=" &amp; $A34)&gt; 0, 1, 0)</f>
        <v>0</v>
      </c>
      <c r="AO34" s="24">
        <f> IF(COUNTIFS(rutas_seguras!$C$3:$C$200, "=" &amp; $A34, rutas_seguras!$D$3:$D$200, "=" &amp; AO$1) + COUNTIFS(rutas_seguras!$C$3:$C$200, "=" &amp; AO$1, rutas_seguras!$D$3:$D$200, "=" &amp; $A34)&gt; 0, 1, 0)</f>
        <v>0</v>
      </c>
      <c r="AP34" s="24">
        <f> IF(COUNTIFS(rutas_seguras!$C$3:$C$200, "=" &amp; $A34, rutas_seguras!$D$3:$D$200, "=" &amp; AP$1) + COUNTIFS(rutas_seguras!$C$3:$C$200, "=" &amp; AP$1, rutas_seguras!$D$3:$D$200, "=" &amp; $A34)&gt; 0, 1, 0)</f>
        <v>0</v>
      </c>
      <c r="AQ34" s="24">
        <f> IF(COUNTIFS(rutas_seguras!$C$3:$C$200, "=" &amp; $A34, rutas_seguras!$D$3:$D$200, "=" &amp; AQ$1) + COUNTIFS(rutas_seguras!$C$3:$C$200, "=" &amp; AQ$1, rutas_seguras!$D$3:$D$200, "=" &amp; $A34)&gt; 0, 1, 0)</f>
        <v>0</v>
      </c>
      <c r="AR34" s="24">
        <f> IF(COUNTIFS(rutas_seguras!$C$3:$C$200, "=" &amp; $A34, rutas_seguras!$D$3:$D$200, "=" &amp; AR$1) + COUNTIFS(rutas_seguras!$C$3:$C$200, "=" &amp; AR$1, rutas_seguras!$D$3:$D$200, "=" &amp; $A34)&gt; 0, 1, 0)</f>
        <v>0</v>
      </c>
      <c r="AS34" s="24">
        <f> IF(COUNTIFS(rutas_seguras!$C$3:$C$200, "=" &amp; $A34, rutas_seguras!$D$3:$D$200, "=" &amp; AS$1) + COUNTIFS(rutas_seguras!$C$3:$C$200, "=" &amp; AS$1, rutas_seguras!$D$3:$D$200, "=" &amp; $A34)&gt; 0, 1, 0)</f>
        <v>0</v>
      </c>
      <c r="AT34" s="24">
        <f> IF(COUNTIFS(rutas_seguras!$C$3:$C$200, "=" &amp; $A34, rutas_seguras!$D$3:$D$200, "=" &amp; AT$1) + COUNTIFS(rutas_seguras!$C$3:$C$200, "=" &amp; AT$1, rutas_seguras!$D$3:$D$200, "=" &amp; $A34)&gt; 0, 1, 0)</f>
        <v>0</v>
      </c>
      <c r="AU34" s="24">
        <f> IF(COUNTIFS(rutas_seguras!$C$3:$C$200, "=" &amp; $A34, rutas_seguras!$D$3:$D$200, "=" &amp; AU$1) + COUNTIFS(rutas_seguras!$C$3:$C$200, "=" &amp; AU$1, rutas_seguras!$D$3:$D$200, "=" &amp; $A34)&gt; 0, 1, 0)</f>
        <v>0</v>
      </c>
      <c r="AV34" s="24">
        <f> IF(COUNTIFS(rutas_seguras!$C$3:$C$200, "=" &amp; $A34, rutas_seguras!$D$3:$D$200, "=" &amp; AV$1) + COUNTIFS(rutas_seguras!$C$3:$C$200, "=" &amp; AV$1, rutas_seguras!$D$3:$D$200, "=" &amp; $A34)&gt; 0, 1, 0)</f>
        <v>0</v>
      </c>
      <c r="AW34" s="24">
        <f> IF(COUNTIFS(rutas_seguras!$C$3:$C$200, "=" &amp; $A34, rutas_seguras!$D$3:$D$200, "=" &amp; AW$1) + COUNTIFS(rutas_seguras!$C$3:$C$200, "=" &amp; AW$1, rutas_seguras!$D$3:$D$200, "=" &amp; $A34)&gt; 0, 1, 0)</f>
        <v>0</v>
      </c>
      <c r="AX34" s="24">
        <f> IF(COUNTIFS(rutas_seguras!$C$3:$C$200, "=" &amp; $A34, rutas_seguras!$D$3:$D$200, "=" &amp; AX$1) + COUNTIFS(rutas_seguras!$C$3:$C$200, "=" &amp; AX$1, rutas_seguras!$D$3:$D$200, "=" &amp; $A34)&gt; 0, 1, 0)</f>
        <v>0</v>
      </c>
      <c r="AY34" s="24">
        <f> IF(COUNTIFS(rutas_seguras!$C$3:$C$200, "=" &amp; $A34, rutas_seguras!$D$3:$D$200, "=" &amp; AY$1) + COUNTIFS(rutas_seguras!$C$3:$C$200, "=" &amp; AY$1, rutas_seguras!$D$3:$D$200, "=" &amp; $A34)&gt; 0, 1, 0)</f>
        <v>0</v>
      </c>
      <c r="AZ34" s="24">
        <f> IF(COUNTIFS(rutas_seguras!$C$3:$C$200, "=" &amp; $A34, rutas_seguras!$D$3:$D$200, "=" &amp; AZ$1) + COUNTIFS(rutas_seguras!$C$3:$C$200, "=" &amp; AZ$1, rutas_seguras!$D$3:$D$200, "=" &amp; $A34)&gt; 0, 1, 0)</f>
        <v>0</v>
      </c>
      <c r="BA34" s="24">
        <f> IF(COUNTIFS(rutas_seguras!$C$3:$C$200, "=" &amp; $A34, rutas_seguras!$D$3:$D$200, "=" &amp; BA$1) + COUNTIFS(rutas_seguras!$C$3:$C$200, "=" &amp; BA$1, rutas_seguras!$D$3:$D$200, "=" &amp; $A34)&gt; 0, 1, 0)</f>
        <v>0</v>
      </c>
      <c r="BB34" s="24">
        <f> IF(COUNTIFS(rutas_seguras!$C$3:$C$200, "=" &amp; $A34, rutas_seguras!$D$3:$D$200, "=" &amp; BB$1) + COUNTIFS(rutas_seguras!$C$3:$C$200, "=" &amp; BB$1, rutas_seguras!$D$3:$D$200, "=" &amp; $A34)&gt; 0, 1, 0)</f>
        <v>0</v>
      </c>
      <c r="BC34" s="24">
        <f> IF(COUNTIFS(rutas_seguras!$C$3:$C$200, "=" &amp; $A34, rutas_seguras!$D$3:$D$200, "=" &amp; BC$1) + COUNTIFS(rutas_seguras!$C$3:$C$200, "=" &amp; BC$1, rutas_seguras!$D$3:$D$200, "=" &amp; $A34)&gt; 0, 1, 0)</f>
        <v>0</v>
      </c>
      <c r="BD34" s="24">
        <f> IF(COUNTIFS(rutas_seguras!$C$3:$C$200, "=" &amp; $A34, rutas_seguras!$D$3:$D$200, "=" &amp; BD$1) + COUNTIFS(rutas_seguras!$C$3:$C$200, "=" &amp; BD$1, rutas_seguras!$D$3:$D$200, "=" &amp; $A34)&gt; 0, 1, 0)</f>
        <v>0</v>
      </c>
      <c r="BE34" s="24">
        <f> IF(COUNTIFS(rutas_seguras!$C$3:$C$200, "=" &amp; $A34, rutas_seguras!$D$3:$D$200, "=" &amp; BE$1) + COUNTIFS(rutas_seguras!$C$3:$C$200, "=" &amp; BE$1, rutas_seguras!$D$3:$D$200, "=" &amp; $A34)&gt; 0, 1, 0)</f>
        <v>0</v>
      </c>
      <c r="BF34" s="24">
        <f> IF(COUNTIFS(rutas_seguras!$C$3:$C$200, "=" &amp; $A34, rutas_seguras!$D$3:$D$200, "=" &amp; BF$1) + COUNTIFS(rutas_seguras!$C$3:$C$200, "=" &amp; BF$1, rutas_seguras!$D$3:$D$200, "=" &amp; $A34)&gt; 0, 1, 0)</f>
        <v>0</v>
      </c>
      <c r="BG34" s="24">
        <f> IF(COUNTIFS(rutas_seguras!$C$3:$C$200, "=" &amp; $A34, rutas_seguras!$D$3:$D$200, "=" &amp; BG$1) + COUNTIFS(rutas_seguras!$C$3:$C$200, "=" &amp; BG$1, rutas_seguras!$D$3:$D$200, "=" &amp; $A34)&gt; 0, 1, 0)</f>
        <v>0</v>
      </c>
      <c r="BH34" s="24">
        <f> IF(COUNTIFS(rutas_seguras!$C$3:$C$200, "=" &amp; $A34, rutas_seguras!$D$3:$D$200, "=" &amp; BH$1) + COUNTIFS(rutas_seguras!$C$3:$C$200, "=" &amp; BH$1, rutas_seguras!$D$3:$D$200, "=" &amp; $A34)&gt; 0, 1, 0)</f>
        <v>0</v>
      </c>
      <c r="BI34" s="24">
        <f> IF(COUNTIFS(rutas_seguras!$C$3:$C$200, "=" &amp; $A34, rutas_seguras!$D$3:$D$200, "=" &amp; BI$1) + COUNTIFS(rutas_seguras!$C$3:$C$200, "=" &amp; BI$1, rutas_seguras!$D$3:$D$200, "=" &amp; $A34)&gt; 0, 1, 0)</f>
        <v>0</v>
      </c>
      <c r="BJ34" s="24">
        <f> IF(COUNTIFS(rutas_seguras!$C$3:$C$200, "=" &amp; $A34, rutas_seguras!$D$3:$D$200, "=" &amp; BJ$1) + COUNTIFS(rutas_seguras!$C$3:$C$200, "=" &amp; BJ$1, rutas_seguras!$D$3:$D$200, "=" &amp; $A34)&gt; 0, 1, 0)</f>
        <v>0</v>
      </c>
      <c r="BK34" s="24">
        <f> IF(COUNTIFS(rutas_seguras!$C$3:$C$200, "=" &amp; $A34, rutas_seguras!$D$3:$D$200, "=" &amp; BK$1) + COUNTIFS(rutas_seguras!$C$3:$C$200, "=" &amp; BK$1, rutas_seguras!$D$3:$D$200, "=" &amp; $A34)&gt; 0, 1, 0)</f>
        <v>0</v>
      </c>
      <c r="BL34" s="24">
        <f> IF(COUNTIFS(rutas_seguras!$C$3:$C$200, "=" &amp; $A34, rutas_seguras!$D$3:$D$200, "=" &amp; BL$1) + COUNTIFS(rutas_seguras!$C$3:$C$200, "=" &amp; BL$1, rutas_seguras!$D$3:$D$200, "=" &amp; $A34)&gt; 0, 1, 0)</f>
        <v>0</v>
      </c>
    </row>
    <row r="35">
      <c r="A35" s="21" t="s">
        <v>38</v>
      </c>
      <c r="B35" s="24">
        <f> IF(COUNTIFS(rutas_seguras!$C$3:$C$200, "=" &amp; $A35, rutas_seguras!$D$3:$D$200, "=" &amp; B$1) + COUNTIFS(rutas_seguras!$C$3:$C$200, "=" &amp; B$1, rutas_seguras!$D$3:$D$200, "=" &amp; $A35)&gt; 0, 1, 0)</f>
        <v>0</v>
      </c>
      <c r="C35" s="24">
        <f> IF(COUNTIFS(rutas_seguras!$C$3:$C$200, "=" &amp; $A35, rutas_seguras!$D$3:$D$200, "=" &amp; C$1) + COUNTIFS(rutas_seguras!$C$3:$C$200, "=" &amp; C$1, rutas_seguras!$D$3:$D$200, "=" &amp; $A35)&gt; 0, 1, 0)</f>
        <v>0</v>
      </c>
      <c r="D35" s="24">
        <f> IF(COUNTIFS(rutas_seguras!$C$3:$C$200, "=" &amp; $A35, rutas_seguras!$D$3:$D$200, "=" &amp; D$1) + COUNTIFS(rutas_seguras!$C$3:$C$200, "=" &amp; D$1, rutas_seguras!$D$3:$D$200, "=" &amp; $A35)&gt; 0, 1, 0)</f>
        <v>0</v>
      </c>
      <c r="E35" s="24">
        <f> IF(COUNTIFS(rutas_seguras!$C$3:$C$200, "=" &amp; $A35, rutas_seguras!$D$3:$D$200, "=" &amp; E$1) + COUNTIFS(rutas_seguras!$C$3:$C$200, "=" &amp; E$1, rutas_seguras!$D$3:$D$200, "=" &amp; $A35)&gt; 0, 1, 0)</f>
        <v>0</v>
      </c>
      <c r="F35" s="24">
        <f> IF(COUNTIFS(rutas_seguras!$C$3:$C$200, "=" &amp; $A35, rutas_seguras!$D$3:$D$200, "=" &amp; F$1) + COUNTIFS(rutas_seguras!$C$3:$C$200, "=" &amp; F$1, rutas_seguras!$D$3:$D$200, "=" &amp; $A35)&gt; 0, 1, 0)</f>
        <v>0</v>
      </c>
      <c r="G35" s="24">
        <f> IF(COUNTIFS(rutas_seguras!$C$3:$C$200, "=" &amp; $A35, rutas_seguras!$D$3:$D$200, "=" &amp; G$1) + COUNTIFS(rutas_seguras!$C$3:$C$200, "=" &amp; G$1, rutas_seguras!$D$3:$D$200, "=" &amp; $A35)&gt; 0, 1, 0)</f>
        <v>0</v>
      </c>
      <c r="H35" s="24">
        <f> IF(COUNTIFS(rutas_seguras!$C$3:$C$200, "=" &amp; $A35, rutas_seguras!$D$3:$D$200, "=" &amp; H$1) + COUNTIFS(rutas_seguras!$C$3:$C$200, "=" &amp; H$1, rutas_seguras!$D$3:$D$200, "=" &amp; $A35)&gt; 0, 1, 0)</f>
        <v>0</v>
      </c>
      <c r="I35" s="24">
        <f> IF(COUNTIFS(rutas_seguras!$C$3:$C$200, "=" &amp; $A35, rutas_seguras!$D$3:$D$200, "=" &amp; I$1) + COUNTIFS(rutas_seguras!$C$3:$C$200, "=" &amp; I$1, rutas_seguras!$D$3:$D$200, "=" &amp; $A35)&gt; 0, 1, 0)</f>
        <v>0</v>
      </c>
      <c r="J35" s="24">
        <f> IF(COUNTIFS(rutas_seguras!$C$3:$C$200, "=" &amp; $A35, rutas_seguras!$D$3:$D$200, "=" &amp; J$1) + COUNTIFS(rutas_seguras!$C$3:$C$200, "=" &amp; J$1, rutas_seguras!$D$3:$D$200, "=" &amp; $A35)&gt; 0, 1, 0)</f>
        <v>0</v>
      </c>
      <c r="K35" s="24">
        <f> IF(COUNTIFS(rutas_seguras!$C$3:$C$200, "=" &amp; $A35, rutas_seguras!$D$3:$D$200, "=" &amp; K$1) + COUNTIFS(rutas_seguras!$C$3:$C$200, "=" &amp; K$1, rutas_seguras!$D$3:$D$200, "=" &amp; $A35)&gt; 0, 1, 0)</f>
        <v>0</v>
      </c>
      <c r="L35" s="24">
        <f> IF(COUNTIFS(rutas_seguras!$C$3:$C$200, "=" &amp; $A35, rutas_seguras!$D$3:$D$200, "=" &amp; L$1) + COUNTIFS(rutas_seguras!$C$3:$C$200, "=" &amp; L$1, rutas_seguras!$D$3:$D$200, "=" &amp; $A35)&gt; 0, 1, 0)</f>
        <v>0</v>
      </c>
      <c r="M35" s="24">
        <f> IF(COUNTIFS(rutas_seguras!$C$3:$C$200, "=" &amp; $A35, rutas_seguras!$D$3:$D$200, "=" &amp; M$1) + COUNTIFS(rutas_seguras!$C$3:$C$200, "=" &amp; M$1, rutas_seguras!$D$3:$D$200, "=" &amp; $A35)&gt; 0, 1, 0)</f>
        <v>0</v>
      </c>
      <c r="N35" s="24">
        <f> IF(COUNTIFS(rutas_seguras!$C$3:$C$200, "=" &amp; $A35, rutas_seguras!$D$3:$D$200, "=" &amp; N$1) + COUNTIFS(rutas_seguras!$C$3:$C$200, "=" &amp; N$1, rutas_seguras!$D$3:$D$200, "=" &amp; $A35)&gt; 0, 1, 0)</f>
        <v>0</v>
      </c>
      <c r="O35" s="24">
        <f> IF(COUNTIFS(rutas_seguras!$C$3:$C$200, "=" &amp; $A35, rutas_seguras!$D$3:$D$200, "=" &amp; O$1) + COUNTIFS(rutas_seguras!$C$3:$C$200, "=" &amp; O$1, rutas_seguras!$D$3:$D$200, "=" &amp; $A35)&gt; 0, 1, 0)</f>
        <v>0</v>
      </c>
      <c r="P35" s="24">
        <f> IF(COUNTIFS(rutas_seguras!$C$3:$C$200, "=" &amp; $A35, rutas_seguras!$D$3:$D$200, "=" &amp; P$1) + COUNTIFS(rutas_seguras!$C$3:$C$200, "=" &amp; P$1, rutas_seguras!$D$3:$D$200, "=" &amp; $A35)&gt; 0, 1, 0)</f>
        <v>0</v>
      </c>
      <c r="Q35" s="24">
        <f> IF(COUNTIFS(rutas_seguras!$C$3:$C$200, "=" &amp; $A35, rutas_seguras!$D$3:$D$200, "=" &amp; Q$1) + COUNTIFS(rutas_seguras!$C$3:$C$200, "=" &amp; Q$1, rutas_seguras!$D$3:$D$200, "=" &amp; $A35)&gt; 0, 1, 0)</f>
        <v>0</v>
      </c>
      <c r="R35" s="24">
        <f> IF(COUNTIFS(rutas_seguras!$C$3:$C$200, "=" &amp; $A35, rutas_seguras!$D$3:$D$200, "=" &amp; R$1) + COUNTIFS(rutas_seguras!$C$3:$C$200, "=" &amp; R$1, rutas_seguras!$D$3:$D$200, "=" &amp; $A35)&gt; 0, 1, 0)</f>
        <v>0</v>
      </c>
      <c r="S35" s="24">
        <f> IF(COUNTIFS(rutas_seguras!$C$3:$C$200, "=" &amp; $A35, rutas_seguras!$D$3:$D$200, "=" &amp; S$1) + COUNTIFS(rutas_seguras!$C$3:$C$200, "=" &amp; S$1, rutas_seguras!$D$3:$D$200, "=" &amp; $A35)&gt; 0, 1, 0)</f>
        <v>0</v>
      </c>
      <c r="T35" s="24">
        <f> IF(COUNTIFS(rutas_seguras!$C$3:$C$200, "=" &amp; $A35, rutas_seguras!$D$3:$D$200, "=" &amp; T$1) + COUNTIFS(rutas_seguras!$C$3:$C$200, "=" &amp; T$1, rutas_seguras!$D$3:$D$200, "=" &amp; $A35)&gt; 0, 1, 0)</f>
        <v>0</v>
      </c>
      <c r="U35" s="24">
        <f> IF(COUNTIFS(rutas_seguras!$C$3:$C$200, "=" &amp; $A35, rutas_seguras!$D$3:$D$200, "=" &amp; U$1) + COUNTIFS(rutas_seguras!$C$3:$C$200, "=" &amp; U$1, rutas_seguras!$D$3:$D$200, "=" &amp; $A35)&gt; 0, 1, 0)</f>
        <v>0</v>
      </c>
      <c r="V35" s="24">
        <f> IF(COUNTIFS(rutas_seguras!$C$3:$C$200, "=" &amp; $A35, rutas_seguras!$D$3:$D$200, "=" &amp; V$1) + COUNTIFS(rutas_seguras!$C$3:$C$200, "=" &amp; V$1, rutas_seguras!$D$3:$D$200, "=" &amp; $A35)&gt; 0, 1, 0)</f>
        <v>0</v>
      </c>
      <c r="W35" s="24">
        <f> IF(COUNTIFS(rutas_seguras!$C$3:$C$200, "=" &amp; $A35, rutas_seguras!$D$3:$D$200, "=" &amp; W$1) + COUNTIFS(rutas_seguras!$C$3:$C$200, "=" &amp; W$1, rutas_seguras!$D$3:$D$200, "=" &amp; $A35)&gt; 0, 1, 0)</f>
        <v>0</v>
      </c>
      <c r="X35" s="24">
        <f> IF(COUNTIFS(rutas_seguras!$C$3:$C$200, "=" &amp; $A35, rutas_seguras!$D$3:$D$200, "=" &amp; X$1) + COUNTIFS(rutas_seguras!$C$3:$C$200, "=" &amp; X$1, rutas_seguras!$D$3:$D$200, "=" &amp; $A35)&gt; 0, 1, 0)</f>
        <v>0</v>
      </c>
      <c r="Y35" s="24">
        <f> IF(COUNTIFS(rutas_seguras!$C$3:$C$200, "=" &amp; $A35, rutas_seguras!$D$3:$D$200, "=" &amp; Y$1) + COUNTIFS(rutas_seguras!$C$3:$C$200, "=" &amp; Y$1, rutas_seguras!$D$3:$D$200, "=" &amp; $A35)&gt; 0, 1, 0)</f>
        <v>0</v>
      </c>
      <c r="Z35" s="24">
        <f> IF(COUNTIFS(rutas_seguras!$C$3:$C$200, "=" &amp; $A35, rutas_seguras!$D$3:$D$200, "=" &amp; Z$1) + COUNTIFS(rutas_seguras!$C$3:$C$200, "=" &amp; Z$1, rutas_seguras!$D$3:$D$200, "=" &amp; $A35)&gt; 0, 1, 0)</f>
        <v>0</v>
      </c>
      <c r="AA35" s="24">
        <f> IF(COUNTIFS(rutas_seguras!$C$3:$C$200, "=" &amp; $A35, rutas_seguras!$D$3:$D$200, "=" &amp; AA$1) + COUNTIFS(rutas_seguras!$C$3:$C$200, "=" &amp; AA$1, rutas_seguras!$D$3:$D$200, "=" &amp; $A35)&gt; 0, 1, 0)</f>
        <v>0</v>
      </c>
      <c r="AB35" s="24">
        <f> IF(COUNTIFS(rutas_seguras!$C$3:$C$200, "=" &amp; $A35, rutas_seguras!$D$3:$D$200, "=" &amp; AB$1) + COUNTIFS(rutas_seguras!$C$3:$C$200, "=" &amp; AB$1, rutas_seguras!$D$3:$D$200, "=" &amp; $A35)&gt; 0, 1, 0)</f>
        <v>0</v>
      </c>
      <c r="AC35" s="24">
        <f> IF(COUNTIFS(rutas_seguras!$C$3:$C$200, "=" &amp; $A35, rutas_seguras!$D$3:$D$200, "=" &amp; AC$1) + COUNTIFS(rutas_seguras!$C$3:$C$200, "=" &amp; AC$1, rutas_seguras!$D$3:$D$200, "=" &amp; $A35)&gt; 0, 1, 0)</f>
        <v>0</v>
      </c>
      <c r="AD35" s="24">
        <f> IF(COUNTIFS(rutas_seguras!$C$3:$C$200, "=" &amp; $A35, rutas_seguras!$D$3:$D$200, "=" &amp; AD$1) + COUNTIFS(rutas_seguras!$C$3:$C$200, "=" &amp; AD$1, rutas_seguras!$D$3:$D$200, "=" &amp; $A35)&gt; 0, 1, 0)</f>
        <v>0</v>
      </c>
      <c r="AE35" s="24">
        <f> IF(COUNTIFS(rutas_seguras!$C$3:$C$200, "=" &amp; $A35, rutas_seguras!$D$3:$D$200, "=" &amp; AE$1) + COUNTIFS(rutas_seguras!$C$3:$C$200, "=" &amp; AE$1, rutas_seguras!$D$3:$D$200, "=" &amp; $A35)&gt; 0, 1, 0)</f>
        <v>0</v>
      </c>
      <c r="AF35" s="24">
        <f> IF(COUNTIFS(rutas_seguras!$C$3:$C$200, "=" &amp; $A35, rutas_seguras!$D$3:$D$200, "=" &amp; AF$1) + COUNTIFS(rutas_seguras!$C$3:$C$200, "=" &amp; AF$1, rutas_seguras!$D$3:$D$200, "=" &amp; $A35)&gt; 0, 1, 0)</f>
        <v>0</v>
      </c>
      <c r="AG35" s="24">
        <f> IF(COUNTIFS(rutas_seguras!$C$3:$C$200, "=" &amp; $A35, rutas_seguras!$D$3:$D$200, "=" &amp; AG$1) + COUNTIFS(rutas_seguras!$C$3:$C$200, "=" &amp; AG$1, rutas_seguras!$D$3:$D$200, "=" &amp; $A35)&gt; 0, 1, 0)</f>
        <v>0</v>
      </c>
      <c r="AH35" s="24">
        <f> IF(COUNTIFS(rutas_seguras!$C$3:$C$200, "=" &amp; $A35, rutas_seguras!$D$3:$D$200, "=" &amp; AH$1) + COUNTIFS(rutas_seguras!$C$3:$C$200, "=" &amp; AH$1, rutas_seguras!$D$3:$D$200, "=" &amp; $A35)&gt; 0, 1, 0)</f>
        <v>0</v>
      </c>
      <c r="AI35" s="24">
        <f> IF(COUNTIFS(rutas_seguras!$C$3:$C$200, "=" &amp; $A35, rutas_seguras!$D$3:$D$200, "=" &amp; AI$1) + COUNTIFS(rutas_seguras!$C$3:$C$200, "=" &amp; AI$1, rutas_seguras!$D$3:$D$200, "=" &amp; $A35)&gt; 0, 1, 0)</f>
        <v>0</v>
      </c>
      <c r="AJ35" s="24">
        <f> IF(COUNTIFS(rutas_seguras!$C$3:$C$200, "=" &amp; $A35, rutas_seguras!$D$3:$D$200, "=" &amp; AJ$1) + COUNTIFS(rutas_seguras!$C$3:$C$200, "=" &amp; AJ$1, rutas_seguras!$D$3:$D$200, "=" &amp; $A35)&gt; 0, 1, 0)</f>
        <v>0</v>
      </c>
      <c r="AK35" s="24">
        <f> IF(COUNTIFS(rutas_seguras!$C$3:$C$200, "=" &amp; $A35, rutas_seguras!$D$3:$D$200, "=" &amp; AK$1) + COUNTIFS(rutas_seguras!$C$3:$C$200, "=" &amp; AK$1, rutas_seguras!$D$3:$D$200, "=" &amp; $A35)&gt; 0, 1, 0)</f>
        <v>0</v>
      </c>
      <c r="AL35" s="24">
        <f> IF(COUNTIFS(rutas_seguras!$C$3:$C$200, "=" &amp; $A35, rutas_seguras!$D$3:$D$200, "=" &amp; AL$1) + COUNTIFS(rutas_seguras!$C$3:$C$200, "=" &amp; AL$1, rutas_seguras!$D$3:$D$200, "=" &amp; $A35)&gt; 0, 1, 0)</f>
        <v>0</v>
      </c>
      <c r="AM35" s="24">
        <f> IF(COUNTIFS(rutas_seguras!$C$3:$C$200, "=" &amp; $A35, rutas_seguras!$D$3:$D$200, "=" &amp; AM$1) + COUNTIFS(rutas_seguras!$C$3:$C$200, "=" &amp; AM$1, rutas_seguras!$D$3:$D$200, "=" &amp; $A35)&gt; 0, 1, 0)</f>
        <v>0</v>
      </c>
      <c r="AN35" s="24">
        <f> IF(COUNTIFS(rutas_seguras!$C$3:$C$200, "=" &amp; $A35, rutas_seguras!$D$3:$D$200, "=" &amp; AN$1) + COUNTIFS(rutas_seguras!$C$3:$C$200, "=" &amp; AN$1, rutas_seguras!$D$3:$D$200, "=" &amp; $A35)&gt; 0, 1, 0)</f>
        <v>0</v>
      </c>
      <c r="AO35" s="24">
        <f> IF(COUNTIFS(rutas_seguras!$C$3:$C$200, "=" &amp; $A35, rutas_seguras!$D$3:$D$200, "=" &amp; AO$1) + COUNTIFS(rutas_seguras!$C$3:$C$200, "=" &amp; AO$1, rutas_seguras!$D$3:$D$200, "=" &amp; $A35)&gt; 0, 1, 0)</f>
        <v>0</v>
      </c>
      <c r="AP35" s="24">
        <f> IF(COUNTIFS(rutas_seguras!$C$3:$C$200, "=" &amp; $A35, rutas_seguras!$D$3:$D$200, "=" &amp; AP$1) + COUNTIFS(rutas_seguras!$C$3:$C$200, "=" &amp; AP$1, rutas_seguras!$D$3:$D$200, "=" &amp; $A35)&gt; 0, 1, 0)</f>
        <v>0</v>
      </c>
      <c r="AQ35" s="24">
        <f> IF(COUNTIFS(rutas_seguras!$C$3:$C$200, "=" &amp; $A35, rutas_seguras!$D$3:$D$200, "=" &amp; AQ$1) + COUNTIFS(rutas_seguras!$C$3:$C$200, "=" &amp; AQ$1, rutas_seguras!$D$3:$D$200, "=" &amp; $A35)&gt; 0, 1, 0)</f>
        <v>0</v>
      </c>
      <c r="AR35" s="24">
        <f> IF(COUNTIFS(rutas_seguras!$C$3:$C$200, "=" &amp; $A35, rutas_seguras!$D$3:$D$200, "=" &amp; AR$1) + COUNTIFS(rutas_seguras!$C$3:$C$200, "=" &amp; AR$1, rutas_seguras!$D$3:$D$200, "=" &amp; $A35)&gt; 0, 1, 0)</f>
        <v>0</v>
      </c>
      <c r="AS35" s="24">
        <f> IF(COUNTIFS(rutas_seguras!$C$3:$C$200, "=" &amp; $A35, rutas_seguras!$D$3:$D$200, "=" &amp; AS$1) + COUNTIFS(rutas_seguras!$C$3:$C$200, "=" &amp; AS$1, rutas_seguras!$D$3:$D$200, "=" &amp; $A35)&gt; 0, 1, 0)</f>
        <v>0</v>
      </c>
      <c r="AT35" s="24">
        <f> IF(COUNTIFS(rutas_seguras!$C$3:$C$200, "=" &amp; $A35, rutas_seguras!$D$3:$D$200, "=" &amp; AT$1) + COUNTIFS(rutas_seguras!$C$3:$C$200, "=" &amp; AT$1, rutas_seguras!$D$3:$D$200, "=" &amp; $A35)&gt; 0, 1, 0)</f>
        <v>0</v>
      </c>
      <c r="AU35" s="24">
        <f> IF(COUNTIFS(rutas_seguras!$C$3:$C$200, "=" &amp; $A35, rutas_seguras!$D$3:$D$200, "=" &amp; AU$1) + COUNTIFS(rutas_seguras!$C$3:$C$200, "=" &amp; AU$1, rutas_seguras!$D$3:$D$200, "=" &amp; $A35)&gt; 0, 1, 0)</f>
        <v>0</v>
      </c>
      <c r="AV35" s="24">
        <f> IF(COUNTIFS(rutas_seguras!$C$3:$C$200, "=" &amp; $A35, rutas_seguras!$D$3:$D$200, "=" &amp; AV$1) + COUNTIFS(rutas_seguras!$C$3:$C$200, "=" &amp; AV$1, rutas_seguras!$D$3:$D$200, "=" &amp; $A35)&gt; 0, 1, 0)</f>
        <v>0</v>
      </c>
      <c r="AW35" s="24">
        <f> IF(COUNTIFS(rutas_seguras!$C$3:$C$200, "=" &amp; $A35, rutas_seguras!$D$3:$D$200, "=" &amp; AW$1) + COUNTIFS(rutas_seguras!$C$3:$C$200, "=" &amp; AW$1, rutas_seguras!$D$3:$D$200, "=" &amp; $A35)&gt; 0, 1, 0)</f>
        <v>0</v>
      </c>
      <c r="AX35" s="24">
        <f> IF(COUNTIFS(rutas_seguras!$C$3:$C$200, "=" &amp; $A35, rutas_seguras!$D$3:$D$200, "=" &amp; AX$1) + COUNTIFS(rutas_seguras!$C$3:$C$200, "=" &amp; AX$1, rutas_seguras!$D$3:$D$200, "=" &amp; $A35)&gt; 0, 1, 0)</f>
        <v>0</v>
      </c>
      <c r="AY35" s="24">
        <f> IF(COUNTIFS(rutas_seguras!$C$3:$C$200, "=" &amp; $A35, rutas_seguras!$D$3:$D$200, "=" &amp; AY$1) + COUNTIFS(rutas_seguras!$C$3:$C$200, "=" &amp; AY$1, rutas_seguras!$D$3:$D$200, "=" &amp; $A35)&gt; 0, 1, 0)</f>
        <v>0</v>
      </c>
      <c r="AZ35" s="24">
        <f> IF(COUNTIFS(rutas_seguras!$C$3:$C$200, "=" &amp; $A35, rutas_seguras!$D$3:$D$200, "=" &amp; AZ$1) + COUNTIFS(rutas_seguras!$C$3:$C$200, "=" &amp; AZ$1, rutas_seguras!$D$3:$D$200, "=" &amp; $A35)&gt; 0, 1, 0)</f>
        <v>0</v>
      </c>
      <c r="BA35" s="24">
        <f> IF(COUNTIFS(rutas_seguras!$C$3:$C$200, "=" &amp; $A35, rutas_seguras!$D$3:$D$200, "=" &amp; BA$1) + COUNTIFS(rutas_seguras!$C$3:$C$200, "=" &amp; BA$1, rutas_seguras!$D$3:$D$200, "=" &amp; $A35)&gt; 0, 1, 0)</f>
        <v>0</v>
      </c>
      <c r="BB35" s="24">
        <f> IF(COUNTIFS(rutas_seguras!$C$3:$C$200, "=" &amp; $A35, rutas_seguras!$D$3:$D$200, "=" &amp; BB$1) + COUNTIFS(rutas_seguras!$C$3:$C$200, "=" &amp; BB$1, rutas_seguras!$D$3:$D$200, "=" &amp; $A35)&gt; 0, 1, 0)</f>
        <v>0</v>
      </c>
      <c r="BC35" s="24">
        <f> IF(COUNTIFS(rutas_seguras!$C$3:$C$200, "=" &amp; $A35, rutas_seguras!$D$3:$D$200, "=" &amp; BC$1) + COUNTIFS(rutas_seguras!$C$3:$C$200, "=" &amp; BC$1, rutas_seguras!$D$3:$D$200, "=" &amp; $A35)&gt; 0, 1, 0)</f>
        <v>0</v>
      </c>
      <c r="BD35" s="24">
        <f> IF(COUNTIFS(rutas_seguras!$C$3:$C$200, "=" &amp; $A35, rutas_seguras!$D$3:$D$200, "=" &amp; BD$1) + COUNTIFS(rutas_seguras!$C$3:$C$200, "=" &amp; BD$1, rutas_seguras!$D$3:$D$200, "=" &amp; $A35)&gt; 0, 1, 0)</f>
        <v>0</v>
      </c>
      <c r="BE35" s="24">
        <f> IF(COUNTIFS(rutas_seguras!$C$3:$C$200, "=" &amp; $A35, rutas_seguras!$D$3:$D$200, "=" &amp; BE$1) + COUNTIFS(rutas_seguras!$C$3:$C$200, "=" &amp; BE$1, rutas_seguras!$D$3:$D$200, "=" &amp; $A35)&gt; 0, 1, 0)</f>
        <v>0</v>
      </c>
      <c r="BF35" s="24">
        <f> IF(COUNTIFS(rutas_seguras!$C$3:$C$200, "=" &amp; $A35, rutas_seguras!$D$3:$D$200, "=" &amp; BF$1) + COUNTIFS(rutas_seguras!$C$3:$C$200, "=" &amp; BF$1, rutas_seguras!$D$3:$D$200, "=" &amp; $A35)&gt; 0, 1, 0)</f>
        <v>0</v>
      </c>
      <c r="BG35" s="24">
        <f> IF(COUNTIFS(rutas_seguras!$C$3:$C$200, "=" &amp; $A35, rutas_seguras!$D$3:$D$200, "=" &amp; BG$1) + COUNTIFS(rutas_seguras!$C$3:$C$200, "=" &amp; BG$1, rutas_seguras!$D$3:$D$200, "=" &amp; $A35)&gt; 0, 1, 0)</f>
        <v>0</v>
      </c>
      <c r="BH35" s="24">
        <f> IF(COUNTIFS(rutas_seguras!$C$3:$C$200, "=" &amp; $A35, rutas_seguras!$D$3:$D$200, "=" &amp; BH$1) + COUNTIFS(rutas_seguras!$C$3:$C$200, "=" &amp; BH$1, rutas_seguras!$D$3:$D$200, "=" &amp; $A35)&gt; 0, 1, 0)</f>
        <v>0</v>
      </c>
      <c r="BI35" s="24">
        <f> IF(COUNTIFS(rutas_seguras!$C$3:$C$200, "=" &amp; $A35, rutas_seguras!$D$3:$D$200, "=" &amp; BI$1) + COUNTIFS(rutas_seguras!$C$3:$C$200, "=" &amp; BI$1, rutas_seguras!$D$3:$D$200, "=" &amp; $A35)&gt; 0, 1, 0)</f>
        <v>0</v>
      </c>
      <c r="BJ35" s="24">
        <f> IF(COUNTIFS(rutas_seguras!$C$3:$C$200, "=" &amp; $A35, rutas_seguras!$D$3:$D$200, "=" &amp; BJ$1) + COUNTIFS(rutas_seguras!$C$3:$C$200, "=" &amp; BJ$1, rutas_seguras!$D$3:$D$200, "=" &amp; $A35)&gt; 0, 1, 0)</f>
        <v>0</v>
      </c>
      <c r="BK35" s="24">
        <f> IF(COUNTIFS(rutas_seguras!$C$3:$C$200, "=" &amp; $A35, rutas_seguras!$D$3:$D$200, "=" &amp; BK$1) + COUNTIFS(rutas_seguras!$C$3:$C$200, "=" &amp; BK$1, rutas_seguras!$D$3:$D$200, "=" &amp; $A35)&gt; 0, 1, 0)</f>
        <v>0</v>
      </c>
      <c r="BL35" s="24">
        <f> IF(COUNTIFS(rutas_seguras!$C$3:$C$200, "=" &amp; $A35, rutas_seguras!$D$3:$D$200, "=" &amp; BL$1) + COUNTIFS(rutas_seguras!$C$3:$C$200, "=" &amp; BL$1, rutas_seguras!$D$3:$D$200, "=" &amp; $A35)&gt; 0, 1, 0)</f>
        <v>0</v>
      </c>
    </row>
    <row r="36">
      <c r="A36" s="21" t="s">
        <v>39</v>
      </c>
      <c r="B36" s="24">
        <f> IF(COUNTIFS(rutas_seguras!$C$3:$C$200, "=" &amp; $A36, rutas_seguras!$D$3:$D$200, "=" &amp; B$1) + COUNTIFS(rutas_seguras!$C$3:$C$200, "=" &amp; B$1, rutas_seguras!$D$3:$D$200, "=" &amp; $A36)&gt; 0, 1, 0)</f>
        <v>0</v>
      </c>
      <c r="C36" s="24">
        <f> IF(COUNTIFS(rutas_seguras!$C$3:$C$200, "=" &amp; $A36, rutas_seguras!$D$3:$D$200, "=" &amp; C$1) + COUNTIFS(rutas_seguras!$C$3:$C$200, "=" &amp; C$1, rutas_seguras!$D$3:$D$200, "=" &amp; $A36)&gt; 0, 1, 0)</f>
        <v>0</v>
      </c>
      <c r="D36" s="24">
        <f> IF(COUNTIFS(rutas_seguras!$C$3:$C$200, "=" &amp; $A36, rutas_seguras!$D$3:$D$200, "=" &amp; D$1) + COUNTIFS(rutas_seguras!$C$3:$C$200, "=" &amp; D$1, rutas_seguras!$D$3:$D$200, "=" &amp; $A36)&gt; 0, 1, 0)</f>
        <v>1</v>
      </c>
      <c r="E36" s="24">
        <f> IF(COUNTIFS(rutas_seguras!$C$3:$C$200, "=" &amp; $A36, rutas_seguras!$D$3:$D$200, "=" &amp; E$1) + COUNTIFS(rutas_seguras!$C$3:$C$200, "=" &amp; E$1, rutas_seguras!$D$3:$D$200, "=" &amp; $A36)&gt; 0, 1, 0)</f>
        <v>0</v>
      </c>
      <c r="F36" s="24">
        <f> IF(COUNTIFS(rutas_seguras!$C$3:$C$200, "=" &amp; $A36, rutas_seguras!$D$3:$D$200, "=" &amp; F$1) + COUNTIFS(rutas_seguras!$C$3:$C$200, "=" &amp; F$1, rutas_seguras!$D$3:$D$200, "=" &amp; $A36)&gt; 0, 1, 0)</f>
        <v>0</v>
      </c>
      <c r="G36" s="24">
        <f> IF(COUNTIFS(rutas_seguras!$C$3:$C$200, "=" &amp; $A36, rutas_seguras!$D$3:$D$200, "=" &amp; G$1) + COUNTIFS(rutas_seguras!$C$3:$C$200, "=" &amp; G$1, rutas_seguras!$D$3:$D$200, "=" &amp; $A36)&gt; 0, 1, 0)</f>
        <v>0</v>
      </c>
      <c r="H36" s="24">
        <f> IF(COUNTIFS(rutas_seguras!$C$3:$C$200, "=" &amp; $A36, rutas_seguras!$D$3:$D$200, "=" &amp; H$1) + COUNTIFS(rutas_seguras!$C$3:$C$200, "=" &amp; H$1, rutas_seguras!$D$3:$D$200, "=" &amp; $A36)&gt; 0, 1, 0)</f>
        <v>0</v>
      </c>
      <c r="I36" s="24">
        <f> IF(COUNTIFS(rutas_seguras!$C$3:$C$200, "=" &amp; $A36, rutas_seguras!$D$3:$D$200, "=" &amp; I$1) + COUNTIFS(rutas_seguras!$C$3:$C$200, "=" &amp; I$1, rutas_seguras!$D$3:$D$200, "=" &amp; $A36)&gt; 0, 1, 0)</f>
        <v>0</v>
      </c>
      <c r="J36" s="24">
        <f> IF(COUNTIFS(rutas_seguras!$C$3:$C$200, "=" &amp; $A36, rutas_seguras!$D$3:$D$200, "=" &amp; J$1) + COUNTIFS(rutas_seguras!$C$3:$C$200, "=" &amp; J$1, rutas_seguras!$D$3:$D$200, "=" &amp; $A36)&gt; 0, 1, 0)</f>
        <v>0</v>
      </c>
      <c r="K36" s="24">
        <f> IF(COUNTIFS(rutas_seguras!$C$3:$C$200, "=" &amp; $A36, rutas_seguras!$D$3:$D$200, "=" &amp; K$1) + COUNTIFS(rutas_seguras!$C$3:$C$200, "=" &amp; K$1, rutas_seguras!$D$3:$D$200, "=" &amp; $A36)&gt; 0, 1, 0)</f>
        <v>0</v>
      </c>
      <c r="L36" s="24">
        <f> IF(COUNTIFS(rutas_seguras!$C$3:$C$200, "=" &amp; $A36, rutas_seguras!$D$3:$D$200, "=" &amp; L$1) + COUNTIFS(rutas_seguras!$C$3:$C$200, "=" &amp; L$1, rutas_seguras!$D$3:$D$200, "=" &amp; $A36)&gt; 0, 1, 0)</f>
        <v>0</v>
      </c>
      <c r="M36" s="24">
        <f> IF(COUNTIFS(rutas_seguras!$C$3:$C$200, "=" &amp; $A36, rutas_seguras!$D$3:$D$200, "=" &amp; M$1) + COUNTIFS(rutas_seguras!$C$3:$C$200, "=" &amp; M$1, rutas_seguras!$D$3:$D$200, "=" &amp; $A36)&gt; 0, 1, 0)</f>
        <v>0</v>
      </c>
      <c r="N36" s="24">
        <f> IF(COUNTIFS(rutas_seguras!$C$3:$C$200, "=" &amp; $A36, rutas_seguras!$D$3:$D$200, "=" &amp; N$1) + COUNTIFS(rutas_seguras!$C$3:$C$200, "=" &amp; N$1, rutas_seguras!$D$3:$D$200, "=" &amp; $A36)&gt; 0, 1, 0)</f>
        <v>0</v>
      </c>
      <c r="O36" s="24">
        <f> IF(COUNTIFS(rutas_seguras!$C$3:$C$200, "=" &amp; $A36, rutas_seguras!$D$3:$D$200, "=" &amp; O$1) + COUNTIFS(rutas_seguras!$C$3:$C$200, "=" &amp; O$1, rutas_seguras!$D$3:$D$200, "=" &amp; $A36)&gt; 0, 1, 0)</f>
        <v>0</v>
      </c>
      <c r="P36" s="24">
        <f> IF(COUNTIFS(rutas_seguras!$C$3:$C$200, "=" &amp; $A36, rutas_seguras!$D$3:$D$200, "=" &amp; P$1) + COUNTIFS(rutas_seguras!$C$3:$C$200, "=" &amp; P$1, rutas_seguras!$D$3:$D$200, "=" &amp; $A36)&gt; 0, 1, 0)</f>
        <v>0</v>
      </c>
      <c r="Q36" s="24">
        <f> IF(COUNTIFS(rutas_seguras!$C$3:$C$200, "=" &amp; $A36, rutas_seguras!$D$3:$D$200, "=" &amp; Q$1) + COUNTIFS(rutas_seguras!$C$3:$C$200, "=" &amp; Q$1, rutas_seguras!$D$3:$D$200, "=" &amp; $A36)&gt; 0, 1, 0)</f>
        <v>0</v>
      </c>
      <c r="R36" s="24">
        <f> IF(COUNTIFS(rutas_seguras!$C$3:$C$200, "=" &amp; $A36, rutas_seguras!$D$3:$D$200, "=" &amp; R$1) + COUNTIFS(rutas_seguras!$C$3:$C$200, "=" &amp; R$1, rutas_seguras!$D$3:$D$200, "=" &amp; $A36)&gt; 0, 1, 0)</f>
        <v>0</v>
      </c>
      <c r="S36" s="24">
        <f> IF(COUNTIFS(rutas_seguras!$C$3:$C$200, "=" &amp; $A36, rutas_seguras!$D$3:$D$200, "=" &amp; S$1) + COUNTIFS(rutas_seguras!$C$3:$C$200, "=" &amp; S$1, rutas_seguras!$D$3:$D$200, "=" &amp; $A36)&gt; 0, 1, 0)</f>
        <v>0</v>
      </c>
      <c r="T36" s="24">
        <f> IF(COUNTIFS(rutas_seguras!$C$3:$C$200, "=" &amp; $A36, rutas_seguras!$D$3:$D$200, "=" &amp; T$1) + COUNTIFS(rutas_seguras!$C$3:$C$200, "=" &amp; T$1, rutas_seguras!$D$3:$D$200, "=" &amp; $A36)&gt; 0, 1, 0)</f>
        <v>0</v>
      </c>
      <c r="U36" s="24">
        <f> IF(COUNTIFS(rutas_seguras!$C$3:$C$200, "=" &amp; $A36, rutas_seguras!$D$3:$D$200, "=" &amp; U$1) + COUNTIFS(rutas_seguras!$C$3:$C$200, "=" &amp; U$1, rutas_seguras!$D$3:$D$200, "=" &amp; $A36)&gt; 0, 1, 0)</f>
        <v>0</v>
      </c>
      <c r="V36" s="24">
        <f> IF(COUNTIFS(rutas_seguras!$C$3:$C$200, "=" &amp; $A36, rutas_seguras!$D$3:$D$200, "=" &amp; V$1) + COUNTIFS(rutas_seguras!$C$3:$C$200, "=" &amp; V$1, rutas_seguras!$D$3:$D$200, "=" &amp; $A36)&gt; 0, 1, 0)</f>
        <v>0</v>
      </c>
      <c r="W36" s="24">
        <f> IF(COUNTIFS(rutas_seguras!$C$3:$C$200, "=" &amp; $A36, rutas_seguras!$D$3:$D$200, "=" &amp; W$1) + COUNTIFS(rutas_seguras!$C$3:$C$200, "=" &amp; W$1, rutas_seguras!$D$3:$D$200, "=" &amp; $A36)&gt; 0, 1, 0)</f>
        <v>0</v>
      </c>
      <c r="X36" s="24">
        <f> IF(COUNTIFS(rutas_seguras!$C$3:$C$200, "=" &amp; $A36, rutas_seguras!$D$3:$D$200, "=" &amp; X$1) + COUNTIFS(rutas_seguras!$C$3:$C$200, "=" &amp; X$1, rutas_seguras!$D$3:$D$200, "=" &amp; $A36)&gt; 0, 1, 0)</f>
        <v>0</v>
      </c>
      <c r="Y36" s="24">
        <f> IF(COUNTIFS(rutas_seguras!$C$3:$C$200, "=" &amp; $A36, rutas_seguras!$D$3:$D$200, "=" &amp; Y$1) + COUNTIFS(rutas_seguras!$C$3:$C$200, "=" &amp; Y$1, rutas_seguras!$D$3:$D$200, "=" &amp; $A36)&gt; 0, 1, 0)</f>
        <v>0</v>
      </c>
      <c r="Z36" s="24">
        <f> IF(COUNTIFS(rutas_seguras!$C$3:$C$200, "=" &amp; $A36, rutas_seguras!$D$3:$D$200, "=" &amp; Z$1) + COUNTIFS(rutas_seguras!$C$3:$C$200, "=" &amp; Z$1, rutas_seguras!$D$3:$D$200, "=" &amp; $A36)&gt; 0, 1, 0)</f>
        <v>0</v>
      </c>
      <c r="AA36" s="24">
        <f> IF(COUNTIFS(rutas_seguras!$C$3:$C$200, "=" &amp; $A36, rutas_seguras!$D$3:$D$200, "=" &amp; AA$1) + COUNTIFS(rutas_seguras!$C$3:$C$200, "=" &amp; AA$1, rutas_seguras!$D$3:$D$200, "=" &amp; $A36)&gt; 0, 1, 0)</f>
        <v>0</v>
      </c>
      <c r="AB36" s="24">
        <f> IF(COUNTIFS(rutas_seguras!$C$3:$C$200, "=" &amp; $A36, rutas_seguras!$D$3:$D$200, "=" &amp; AB$1) + COUNTIFS(rutas_seguras!$C$3:$C$200, "=" &amp; AB$1, rutas_seguras!$D$3:$D$200, "=" &amp; $A36)&gt; 0, 1, 0)</f>
        <v>0</v>
      </c>
      <c r="AC36" s="24">
        <f> IF(COUNTIFS(rutas_seguras!$C$3:$C$200, "=" &amp; $A36, rutas_seguras!$D$3:$D$200, "=" &amp; AC$1) + COUNTIFS(rutas_seguras!$C$3:$C$200, "=" &amp; AC$1, rutas_seguras!$D$3:$D$200, "=" &amp; $A36)&gt; 0, 1, 0)</f>
        <v>0</v>
      </c>
      <c r="AD36" s="24">
        <f> IF(COUNTIFS(rutas_seguras!$C$3:$C$200, "=" &amp; $A36, rutas_seguras!$D$3:$D$200, "=" &amp; AD$1) + COUNTIFS(rutas_seguras!$C$3:$C$200, "=" &amp; AD$1, rutas_seguras!$D$3:$D$200, "=" &amp; $A36)&gt; 0, 1, 0)</f>
        <v>0</v>
      </c>
      <c r="AE36" s="24">
        <f> IF(COUNTIFS(rutas_seguras!$C$3:$C$200, "=" &amp; $A36, rutas_seguras!$D$3:$D$200, "=" &amp; AE$1) + COUNTIFS(rutas_seguras!$C$3:$C$200, "=" &amp; AE$1, rutas_seguras!$D$3:$D$200, "=" &amp; $A36)&gt; 0, 1, 0)</f>
        <v>0</v>
      </c>
      <c r="AF36" s="24">
        <f> IF(COUNTIFS(rutas_seguras!$C$3:$C$200, "=" &amp; $A36, rutas_seguras!$D$3:$D$200, "=" &amp; AF$1) + COUNTIFS(rutas_seguras!$C$3:$C$200, "=" &amp; AF$1, rutas_seguras!$D$3:$D$200, "=" &amp; $A36)&gt; 0, 1, 0)</f>
        <v>0</v>
      </c>
      <c r="AG36" s="24">
        <f> IF(COUNTIFS(rutas_seguras!$C$3:$C$200, "=" &amp; $A36, rutas_seguras!$D$3:$D$200, "=" &amp; AG$1) + COUNTIFS(rutas_seguras!$C$3:$C$200, "=" &amp; AG$1, rutas_seguras!$D$3:$D$200, "=" &amp; $A36)&gt; 0, 1, 0)</f>
        <v>0</v>
      </c>
      <c r="AH36" s="24">
        <f> IF(COUNTIFS(rutas_seguras!$C$3:$C$200, "=" &amp; $A36, rutas_seguras!$D$3:$D$200, "=" &amp; AH$1) + COUNTIFS(rutas_seguras!$C$3:$C$200, "=" &amp; AH$1, rutas_seguras!$D$3:$D$200, "=" &amp; $A36)&gt; 0, 1, 0)</f>
        <v>0</v>
      </c>
      <c r="AI36" s="24">
        <f> IF(COUNTIFS(rutas_seguras!$C$3:$C$200, "=" &amp; $A36, rutas_seguras!$D$3:$D$200, "=" &amp; AI$1) + COUNTIFS(rutas_seguras!$C$3:$C$200, "=" &amp; AI$1, rutas_seguras!$D$3:$D$200, "=" &amp; $A36)&gt; 0, 1, 0)</f>
        <v>0</v>
      </c>
      <c r="AJ36" s="24">
        <f> IF(COUNTIFS(rutas_seguras!$C$3:$C$200, "=" &amp; $A36, rutas_seguras!$D$3:$D$200, "=" &amp; AJ$1) + COUNTIFS(rutas_seguras!$C$3:$C$200, "=" &amp; AJ$1, rutas_seguras!$D$3:$D$200, "=" &amp; $A36)&gt; 0, 1, 0)</f>
        <v>0</v>
      </c>
      <c r="AK36" s="24">
        <f> IF(COUNTIFS(rutas_seguras!$C$3:$C$200, "=" &amp; $A36, rutas_seguras!$D$3:$D$200, "=" &amp; AK$1) + COUNTIFS(rutas_seguras!$C$3:$C$200, "=" &amp; AK$1, rutas_seguras!$D$3:$D$200, "=" &amp; $A36)&gt; 0, 1, 0)</f>
        <v>0</v>
      </c>
      <c r="AL36" s="24">
        <f> IF(COUNTIFS(rutas_seguras!$C$3:$C$200, "=" &amp; $A36, rutas_seguras!$D$3:$D$200, "=" &amp; AL$1) + COUNTIFS(rutas_seguras!$C$3:$C$200, "=" &amp; AL$1, rutas_seguras!$D$3:$D$200, "=" &amp; $A36)&gt; 0, 1, 0)</f>
        <v>0</v>
      </c>
      <c r="AM36" s="24">
        <f> IF(COUNTIFS(rutas_seguras!$C$3:$C$200, "=" &amp; $A36, rutas_seguras!$D$3:$D$200, "=" &amp; AM$1) + COUNTIFS(rutas_seguras!$C$3:$C$200, "=" &amp; AM$1, rutas_seguras!$D$3:$D$200, "=" &amp; $A36)&gt; 0, 1, 0)</f>
        <v>0</v>
      </c>
      <c r="AN36" s="24">
        <f> IF(COUNTIFS(rutas_seguras!$C$3:$C$200, "=" &amp; $A36, rutas_seguras!$D$3:$D$200, "=" &amp; AN$1) + COUNTIFS(rutas_seguras!$C$3:$C$200, "=" &amp; AN$1, rutas_seguras!$D$3:$D$200, "=" &amp; $A36)&gt; 0, 1, 0)</f>
        <v>0</v>
      </c>
      <c r="AO36" s="24">
        <f> IF(COUNTIFS(rutas_seguras!$C$3:$C$200, "=" &amp; $A36, rutas_seguras!$D$3:$D$200, "=" &amp; AO$1) + COUNTIFS(rutas_seguras!$C$3:$C$200, "=" &amp; AO$1, rutas_seguras!$D$3:$D$200, "=" &amp; $A36)&gt; 0, 1, 0)</f>
        <v>0</v>
      </c>
      <c r="AP36" s="24">
        <f> IF(COUNTIFS(rutas_seguras!$C$3:$C$200, "=" &amp; $A36, rutas_seguras!$D$3:$D$200, "=" &amp; AP$1) + COUNTIFS(rutas_seguras!$C$3:$C$200, "=" &amp; AP$1, rutas_seguras!$D$3:$D$200, "=" &amp; $A36)&gt; 0, 1, 0)</f>
        <v>0</v>
      </c>
      <c r="AQ36" s="24">
        <f> IF(COUNTIFS(rutas_seguras!$C$3:$C$200, "=" &amp; $A36, rutas_seguras!$D$3:$D$200, "=" &amp; AQ$1) + COUNTIFS(rutas_seguras!$C$3:$C$200, "=" &amp; AQ$1, rutas_seguras!$D$3:$D$200, "=" &amp; $A36)&gt; 0, 1, 0)</f>
        <v>0</v>
      </c>
      <c r="AR36" s="24">
        <f> IF(COUNTIFS(rutas_seguras!$C$3:$C$200, "=" &amp; $A36, rutas_seguras!$D$3:$D$200, "=" &amp; AR$1) + COUNTIFS(rutas_seguras!$C$3:$C$200, "=" &amp; AR$1, rutas_seguras!$D$3:$D$200, "=" &amp; $A36)&gt; 0, 1, 0)</f>
        <v>0</v>
      </c>
      <c r="AS36" s="24">
        <f> IF(COUNTIFS(rutas_seguras!$C$3:$C$200, "=" &amp; $A36, rutas_seguras!$D$3:$D$200, "=" &amp; AS$1) + COUNTIFS(rutas_seguras!$C$3:$C$200, "=" &amp; AS$1, rutas_seguras!$D$3:$D$200, "=" &amp; $A36)&gt; 0, 1, 0)</f>
        <v>0</v>
      </c>
      <c r="AT36" s="24">
        <f> IF(COUNTIFS(rutas_seguras!$C$3:$C$200, "=" &amp; $A36, rutas_seguras!$D$3:$D$200, "=" &amp; AT$1) + COUNTIFS(rutas_seguras!$C$3:$C$200, "=" &amp; AT$1, rutas_seguras!$D$3:$D$200, "=" &amp; $A36)&gt; 0, 1, 0)</f>
        <v>0</v>
      </c>
      <c r="AU36" s="24">
        <f> IF(COUNTIFS(rutas_seguras!$C$3:$C$200, "=" &amp; $A36, rutas_seguras!$D$3:$D$200, "=" &amp; AU$1) + COUNTIFS(rutas_seguras!$C$3:$C$200, "=" &amp; AU$1, rutas_seguras!$D$3:$D$200, "=" &amp; $A36)&gt; 0, 1, 0)</f>
        <v>0</v>
      </c>
      <c r="AV36" s="24">
        <f> IF(COUNTIFS(rutas_seguras!$C$3:$C$200, "=" &amp; $A36, rutas_seguras!$D$3:$D$200, "=" &amp; AV$1) + COUNTIFS(rutas_seguras!$C$3:$C$200, "=" &amp; AV$1, rutas_seguras!$D$3:$D$200, "=" &amp; $A36)&gt; 0, 1, 0)</f>
        <v>0</v>
      </c>
      <c r="AW36" s="24">
        <f> IF(COUNTIFS(rutas_seguras!$C$3:$C$200, "=" &amp; $A36, rutas_seguras!$D$3:$D$200, "=" &amp; AW$1) + COUNTIFS(rutas_seguras!$C$3:$C$200, "=" &amp; AW$1, rutas_seguras!$D$3:$D$200, "=" &amp; $A36)&gt; 0, 1, 0)</f>
        <v>0</v>
      </c>
      <c r="AX36" s="24">
        <f> IF(COUNTIFS(rutas_seguras!$C$3:$C$200, "=" &amp; $A36, rutas_seguras!$D$3:$D$200, "=" &amp; AX$1) + COUNTIFS(rutas_seguras!$C$3:$C$200, "=" &amp; AX$1, rutas_seguras!$D$3:$D$200, "=" &amp; $A36)&gt; 0, 1, 0)</f>
        <v>0</v>
      </c>
      <c r="AY36" s="24">
        <f> IF(COUNTIFS(rutas_seguras!$C$3:$C$200, "=" &amp; $A36, rutas_seguras!$D$3:$D$200, "=" &amp; AY$1) + COUNTIFS(rutas_seguras!$C$3:$C$200, "=" &amp; AY$1, rutas_seguras!$D$3:$D$200, "=" &amp; $A36)&gt; 0, 1, 0)</f>
        <v>0</v>
      </c>
      <c r="AZ36" s="24">
        <f> IF(COUNTIFS(rutas_seguras!$C$3:$C$200, "=" &amp; $A36, rutas_seguras!$D$3:$D$200, "=" &amp; AZ$1) + COUNTIFS(rutas_seguras!$C$3:$C$200, "=" &amp; AZ$1, rutas_seguras!$D$3:$D$200, "=" &amp; $A36)&gt; 0, 1, 0)</f>
        <v>0</v>
      </c>
      <c r="BA36" s="24">
        <f> IF(COUNTIFS(rutas_seguras!$C$3:$C$200, "=" &amp; $A36, rutas_seguras!$D$3:$D$200, "=" &amp; BA$1) + COUNTIFS(rutas_seguras!$C$3:$C$200, "=" &amp; BA$1, rutas_seguras!$D$3:$D$200, "=" &amp; $A36)&gt; 0, 1, 0)</f>
        <v>0</v>
      </c>
      <c r="BB36" s="24">
        <f> IF(COUNTIFS(rutas_seguras!$C$3:$C$200, "=" &amp; $A36, rutas_seguras!$D$3:$D$200, "=" &amp; BB$1) + COUNTIFS(rutas_seguras!$C$3:$C$200, "=" &amp; BB$1, rutas_seguras!$D$3:$D$200, "=" &amp; $A36)&gt; 0, 1, 0)</f>
        <v>0</v>
      </c>
      <c r="BC36" s="24">
        <f> IF(COUNTIFS(rutas_seguras!$C$3:$C$200, "=" &amp; $A36, rutas_seguras!$D$3:$D$200, "=" &amp; BC$1) + COUNTIFS(rutas_seguras!$C$3:$C$200, "=" &amp; BC$1, rutas_seguras!$D$3:$D$200, "=" &amp; $A36)&gt; 0, 1, 0)</f>
        <v>0</v>
      </c>
      <c r="BD36" s="24">
        <f> IF(COUNTIFS(rutas_seguras!$C$3:$C$200, "=" &amp; $A36, rutas_seguras!$D$3:$D$200, "=" &amp; BD$1) + COUNTIFS(rutas_seguras!$C$3:$C$200, "=" &amp; BD$1, rutas_seguras!$D$3:$D$200, "=" &amp; $A36)&gt; 0, 1, 0)</f>
        <v>0</v>
      </c>
      <c r="BE36" s="24">
        <f> IF(COUNTIFS(rutas_seguras!$C$3:$C$200, "=" &amp; $A36, rutas_seguras!$D$3:$D$200, "=" &amp; BE$1) + COUNTIFS(rutas_seguras!$C$3:$C$200, "=" &amp; BE$1, rutas_seguras!$D$3:$D$200, "=" &amp; $A36)&gt; 0, 1, 0)</f>
        <v>0</v>
      </c>
      <c r="BF36" s="24">
        <f> IF(COUNTIFS(rutas_seguras!$C$3:$C$200, "=" &amp; $A36, rutas_seguras!$D$3:$D$200, "=" &amp; BF$1) + COUNTIFS(rutas_seguras!$C$3:$C$200, "=" &amp; BF$1, rutas_seguras!$D$3:$D$200, "=" &amp; $A36)&gt; 0, 1, 0)</f>
        <v>0</v>
      </c>
      <c r="BG36" s="24">
        <f> IF(COUNTIFS(rutas_seguras!$C$3:$C$200, "=" &amp; $A36, rutas_seguras!$D$3:$D$200, "=" &amp; BG$1) + COUNTIFS(rutas_seguras!$C$3:$C$200, "=" &amp; BG$1, rutas_seguras!$D$3:$D$200, "=" &amp; $A36)&gt; 0, 1, 0)</f>
        <v>0</v>
      </c>
      <c r="BH36" s="24">
        <f> IF(COUNTIFS(rutas_seguras!$C$3:$C$200, "=" &amp; $A36, rutas_seguras!$D$3:$D$200, "=" &amp; BH$1) + COUNTIFS(rutas_seguras!$C$3:$C$200, "=" &amp; BH$1, rutas_seguras!$D$3:$D$200, "=" &amp; $A36)&gt; 0, 1, 0)</f>
        <v>0</v>
      </c>
      <c r="BI36" s="24">
        <f> IF(COUNTIFS(rutas_seguras!$C$3:$C$200, "=" &amp; $A36, rutas_seguras!$D$3:$D$200, "=" &amp; BI$1) + COUNTIFS(rutas_seguras!$C$3:$C$200, "=" &amp; BI$1, rutas_seguras!$D$3:$D$200, "=" &amp; $A36)&gt; 0, 1, 0)</f>
        <v>0</v>
      </c>
      <c r="BJ36" s="24">
        <f> IF(COUNTIFS(rutas_seguras!$C$3:$C$200, "=" &amp; $A36, rutas_seguras!$D$3:$D$200, "=" &amp; BJ$1) + COUNTIFS(rutas_seguras!$C$3:$C$200, "=" &amp; BJ$1, rutas_seguras!$D$3:$D$200, "=" &amp; $A36)&gt; 0, 1, 0)</f>
        <v>0</v>
      </c>
      <c r="BK36" s="24">
        <f> IF(COUNTIFS(rutas_seguras!$C$3:$C$200, "=" &amp; $A36, rutas_seguras!$D$3:$D$200, "=" &amp; BK$1) + COUNTIFS(rutas_seguras!$C$3:$C$200, "=" &amp; BK$1, rutas_seguras!$D$3:$D$200, "=" &amp; $A36)&gt; 0, 1, 0)</f>
        <v>0</v>
      </c>
      <c r="BL36" s="24">
        <f> IF(COUNTIFS(rutas_seguras!$C$3:$C$200, "=" &amp; $A36, rutas_seguras!$D$3:$D$200, "=" &amp; BL$1) + COUNTIFS(rutas_seguras!$C$3:$C$200, "=" &amp; BL$1, rutas_seguras!$D$3:$D$200, "=" &amp; $A36)&gt; 0, 1, 0)</f>
        <v>0</v>
      </c>
    </row>
    <row r="37">
      <c r="A37" s="21" t="s">
        <v>40</v>
      </c>
      <c r="B37" s="24">
        <f> IF(COUNTIFS(rutas_seguras!$C$3:$C$200, "=" &amp; $A37, rutas_seguras!$D$3:$D$200, "=" &amp; B$1) + COUNTIFS(rutas_seguras!$C$3:$C$200, "=" &amp; B$1, rutas_seguras!$D$3:$D$200, "=" &amp; $A37)&gt; 0, 1, 0)</f>
        <v>0</v>
      </c>
      <c r="C37" s="24">
        <f> IF(COUNTIFS(rutas_seguras!$C$3:$C$200, "=" &amp; $A37, rutas_seguras!$D$3:$D$200, "=" &amp; C$1) + COUNTIFS(rutas_seguras!$C$3:$C$200, "=" &amp; C$1, rutas_seguras!$D$3:$D$200, "=" &amp; $A37)&gt; 0, 1, 0)</f>
        <v>0</v>
      </c>
      <c r="D37" s="24">
        <f> IF(COUNTIFS(rutas_seguras!$C$3:$C$200, "=" &amp; $A37, rutas_seguras!$D$3:$D$200, "=" &amp; D$1) + COUNTIFS(rutas_seguras!$C$3:$C$200, "=" &amp; D$1, rutas_seguras!$D$3:$D$200, "=" &amp; $A37)&gt; 0, 1, 0)</f>
        <v>0</v>
      </c>
      <c r="E37" s="24">
        <f> IF(COUNTIFS(rutas_seguras!$C$3:$C$200, "=" &amp; $A37, rutas_seguras!$D$3:$D$200, "=" &amp; E$1) + COUNTIFS(rutas_seguras!$C$3:$C$200, "=" &amp; E$1, rutas_seguras!$D$3:$D$200, "=" &amp; $A37)&gt; 0, 1, 0)</f>
        <v>0</v>
      </c>
      <c r="F37" s="24">
        <f> IF(COUNTIFS(rutas_seguras!$C$3:$C$200, "=" &amp; $A37, rutas_seguras!$D$3:$D$200, "=" &amp; F$1) + COUNTIFS(rutas_seguras!$C$3:$C$200, "=" &amp; F$1, rutas_seguras!$D$3:$D$200, "=" &amp; $A37)&gt; 0, 1, 0)</f>
        <v>0</v>
      </c>
      <c r="G37" s="24">
        <f> IF(COUNTIFS(rutas_seguras!$C$3:$C$200, "=" &amp; $A37, rutas_seguras!$D$3:$D$200, "=" &amp; G$1) + COUNTIFS(rutas_seguras!$C$3:$C$200, "=" &amp; G$1, rutas_seguras!$D$3:$D$200, "=" &amp; $A37)&gt; 0, 1, 0)</f>
        <v>0</v>
      </c>
      <c r="H37" s="24">
        <f> IF(COUNTIFS(rutas_seguras!$C$3:$C$200, "=" &amp; $A37, rutas_seguras!$D$3:$D$200, "=" &amp; H$1) + COUNTIFS(rutas_seguras!$C$3:$C$200, "=" &amp; H$1, rutas_seguras!$D$3:$D$200, "=" &amp; $A37)&gt; 0, 1, 0)</f>
        <v>0</v>
      </c>
      <c r="I37" s="24">
        <f> IF(COUNTIFS(rutas_seguras!$C$3:$C$200, "=" &amp; $A37, rutas_seguras!$D$3:$D$200, "=" &amp; I$1) + COUNTIFS(rutas_seguras!$C$3:$C$200, "=" &amp; I$1, rutas_seguras!$D$3:$D$200, "=" &amp; $A37)&gt; 0, 1, 0)</f>
        <v>0</v>
      </c>
      <c r="J37" s="24">
        <f> IF(COUNTIFS(rutas_seguras!$C$3:$C$200, "=" &amp; $A37, rutas_seguras!$D$3:$D$200, "=" &amp; J$1) + COUNTIFS(rutas_seguras!$C$3:$C$200, "=" &amp; J$1, rutas_seguras!$D$3:$D$200, "=" &amp; $A37)&gt; 0, 1, 0)</f>
        <v>0</v>
      </c>
      <c r="K37" s="24">
        <f> IF(COUNTIFS(rutas_seguras!$C$3:$C$200, "=" &amp; $A37, rutas_seguras!$D$3:$D$200, "=" &amp; K$1) + COUNTIFS(rutas_seguras!$C$3:$C$200, "=" &amp; K$1, rutas_seguras!$D$3:$D$200, "=" &amp; $A37)&gt; 0, 1, 0)</f>
        <v>0</v>
      </c>
      <c r="L37" s="24">
        <f> IF(COUNTIFS(rutas_seguras!$C$3:$C$200, "=" &amp; $A37, rutas_seguras!$D$3:$D$200, "=" &amp; L$1) + COUNTIFS(rutas_seguras!$C$3:$C$200, "=" &amp; L$1, rutas_seguras!$D$3:$D$200, "=" &amp; $A37)&gt; 0, 1, 0)</f>
        <v>0</v>
      </c>
      <c r="M37" s="24">
        <f> IF(COUNTIFS(rutas_seguras!$C$3:$C$200, "=" &amp; $A37, rutas_seguras!$D$3:$D$200, "=" &amp; M$1) + COUNTIFS(rutas_seguras!$C$3:$C$200, "=" &amp; M$1, rutas_seguras!$D$3:$D$200, "=" &amp; $A37)&gt; 0, 1, 0)</f>
        <v>0</v>
      </c>
      <c r="N37" s="24">
        <f> IF(COUNTIFS(rutas_seguras!$C$3:$C$200, "=" &amp; $A37, rutas_seguras!$D$3:$D$200, "=" &amp; N$1) + COUNTIFS(rutas_seguras!$C$3:$C$200, "=" &amp; N$1, rutas_seguras!$D$3:$D$200, "=" &amp; $A37)&gt; 0, 1, 0)</f>
        <v>0</v>
      </c>
      <c r="O37" s="24">
        <f> IF(COUNTIFS(rutas_seguras!$C$3:$C$200, "=" &amp; $A37, rutas_seguras!$D$3:$D$200, "=" &amp; O$1) + COUNTIFS(rutas_seguras!$C$3:$C$200, "=" &amp; O$1, rutas_seguras!$D$3:$D$200, "=" &amp; $A37)&gt; 0, 1, 0)</f>
        <v>0</v>
      </c>
      <c r="P37" s="24">
        <f> IF(COUNTIFS(rutas_seguras!$C$3:$C$200, "=" &amp; $A37, rutas_seguras!$D$3:$D$200, "=" &amp; P$1) + COUNTIFS(rutas_seguras!$C$3:$C$200, "=" &amp; P$1, rutas_seguras!$D$3:$D$200, "=" &amp; $A37)&gt; 0, 1, 0)</f>
        <v>0</v>
      </c>
      <c r="Q37" s="24">
        <f> IF(COUNTIFS(rutas_seguras!$C$3:$C$200, "=" &amp; $A37, rutas_seguras!$D$3:$D$200, "=" &amp; Q$1) + COUNTIFS(rutas_seguras!$C$3:$C$200, "=" &amp; Q$1, rutas_seguras!$D$3:$D$200, "=" &amp; $A37)&gt; 0, 1, 0)</f>
        <v>0</v>
      </c>
      <c r="R37" s="24">
        <f> IF(COUNTIFS(rutas_seguras!$C$3:$C$200, "=" &amp; $A37, rutas_seguras!$D$3:$D$200, "=" &amp; R$1) + COUNTIFS(rutas_seguras!$C$3:$C$200, "=" &amp; R$1, rutas_seguras!$D$3:$D$200, "=" &amp; $A37)&gt; 0, 1, 0)</f>
        <v>0</v>
      </c>
      <c r="S37" s="24">
        <f> IF(COUNTIFS(rutas_seguras!$C$3:$C$200, "=" &amp; $A37, rutas_seguras!$D$3:$D$200, "=" &amp; S$1) + COUNTIFS(rutas_seguras!$C$3:$C$200, "=" &amp; S$1, rutas_seguras!$D$3:$D$200, "=" &amp; $A37)&gt; 0, 1, 0)</f>
        <v>0</v>
      </c>
      <c r="T37" s="24">
        <f> IF(COUNTIFS(rutas_seguras!$C$3:$C$200, "=" &amp; $A37, rutas_seguras!$D$3:$D$200, "=" &amp; T$1) + COUNTIFS(rutas_seguras!$C$3:$C$200, "=" &amp; T$1, rutas_seguras!$D$3:$D$200, "=" &amp; $A37)&gt; 0, 1, 0)</f>
        <v>0</v>
      </c>
      <c r="U37" s="24">
        <f> IF(COUNTIFS(rutas_seguras!$C$3:$C$200, "=" &amp; $A37, rutas_seguras!$D$3:$D$200, "=" &amp; U$1) + COUNTIFS(rutas_seguras!$C$3:$C$200, "=" &amp; U$1, rutas_seguras!$D$3:$D$200, "=" &amp; $A37)&gt; 0, 1, 0)</f>
        <v>0</v>
      </c>
      <c r="V37" s="24">
        <f> IF(COUNTIFS(rutas_seguras!$C$3:$C$200, "=" &amp; $A37, rutas_seguras!$D$3:$D$200, "=" &amp; V$1) + COUNTIFS(rutas_seguras!$C$3:$C$200, "=" &amp; V$1, rutas_seguras!$D$3:$D$200, "=" &amp; $A37)&gt; 0, 1, 0)</f>
        <v>0</v>
      </c>
      <c r="W37" s="24">
        <f> IF(COUNTIFS(rutas_seguras!$C$3:$C$200, "=" &amp; $A37, rutas_seguras!$D$3:$D$200, "=" &amp; W$1) + COUNTIFS(rutas_seguras!$C$3:$C$200, "=" &amp; W$1, rutas_seguras!$D$3:$D$200, "=" &amp; $A37)&gt; 0, 1, 0)</f>
        <v>0</v>
      </c>
      <c r="X37" s="24">
        <f> IF(COUNTIFS(rutas_seguras!$C$3:$C$200, "=" &amp; $A37, rutas_seguras!$D$3:$D$200, "=" &amp; X$1) + COUNTIFS(rutas_seguras!$C$3:$C$200, "=" &amp; X$1, rutas_seguras!$D$3:$D$200, "=" &amp; $A37)&gt; 0, 1, 0)</f>
        <v>0</v>
      </c>
      <c r="Y37" s="24">
        <f> IF(COUNTIFS(rutas_seguras!$C$3:$C$200, "=" &amp; $A37, rutas_seguras!$D$3:$D$200, "=" &amp; Y$1) + COUNTIFS(rutas_seguras!$C$3:$C$200, "=" &amp; Y$1, rutas_seguras!$D$3:$D$200, "=" &amp; $A37)&gt; 0, 1, 0)</f>
        <v>0</v>
      </c>
      <c r="Z37" s="24">
        <f> IF(COUNTIFS(rutas_seguras!$C$3:$C$200, "=" &amp; $A37, rutas_seguras!$D$3:$D$200, "=" &amp; Z$1) + COUNTIFS(rutas_seguras!$C$3:$C$200, "=" &amp; Z$1, rutas_seguras!$D$3:$D$200, "=" &amp; $A37)&gt; 0, 1, 0)</f>
        <v>0</v>
      </c>
      <c r="AA37" s="24">
        <f> IF(COUNTIFS(rutas_seguras!$C$3:$C$200, "=" &amp; $A37, rutas_seguras!$D$3:$D$200, "=" &amp; AA$1) + COUNTIFS(rutas_seguras!$C$3:$C$200, "=" &amp; AA$1, rutas_seguras!$D$3:$D$200, "=" &amp; $A37)&gt; 0, 1, 0)</f>
        <v>0</v>
      </c>
      <c r="AB37" s="24">
        <f> IF(COUNTIFS(rutas_seguras!$C$3:$C$200, "=" &amp; $A37, rutas_seguras!$D$3:$D$200, "=" &amp; AB$1) + COUNTIFS(rutas_seguras!$C$3:$C$200, "=" &amp; AB$1, rutas_seguras!$D$3:$D$200, "=" &amp; $A37)&gt; 0, 1, 0)</f>
        <v>0</v>
      </c>
      <c r="AC37" s="24">
        <f> IF(COUNTIFS(rutas_seguras!$C$3:$C$200, "=" &amp; $A37, rutas_seguras!$D$3:$D$200, "=" &amp; AC$1) + COUNTIFS(rutas_seguras!$C$3:$C$200, "=" &amp; AC$1, rutas_seguras!$D$3:$D$200, "=" &amp; $A37)&gt; 0, 1, 0)</f>
        <v>0</v>
      </c>
      <c r="AD37" s="24">
        <f> IF(COUNTIFS(rutas_seguras!$C$3:$C$200, "=" &amp; $A37, rutas_seguras!$D$3:$D$200, "=" &amp; AD$1) + COUNTIFS(rutas_seguras!$C$3:$C$200, "=" &amp; AD$1, rutas_seguras!$D$3:$D$200, "=" &amp; $A37)&gt; 0, 1, 0)</f>
        <v>0</v>
      </c>
      <c r="AE37" s="24">
        <f> IF(COUNTIFS(rutas_seguras!$C$3:$C$200, "=" &amp; $A37, rutas_seguras!$D$3:$D$200, "=" &amp; AE$1) + COUNTIFS(rutas_seguras!$C$3:$C$200, "=" &amp; AE$1, rutas_seguras!$D$3:$D$200, "=" &amp; $A37)&gt; 0, 1, 0)</f>
        <v>0</v>
      </c>
      <c r="AF37" s="24">
        <f> IF(COUNTIFS(rutas_seguras!$C$3:$C$200, "=" &amp; $A37, rutas_seguras!$D$3:$D$200, "=" &amp; AF$1) + COUNTIFS(rutas_seguras!$C$3:$C$200, "=" &amp; AF$1, rutas_seguras!$D$3:$D$200, "=" &amp; $A37)&gt; 0, 1, 0)</f>
        <v>0</v>
      </c>
      <c r="AG37" s="24">
        <f> IF(COUNTIFS(rutas_seguras!$C$3:$C$200, "=" &amp; $A37, rutas_seguras!$D$3:$D$200, "=" &amp; AG$1) + COUNTIFS(rutas_seguras!$C$3:$C$200, "=" &amp; AG$1, rutas_seguras!$D$3:$D$200, "=" &amp; $A37)&gt; 0, 1, 0)</f>
        <v>0</v>
      </c>
      <c r="AH37" s="24">
        <f> IF(COUNTIFS(rutas_seguras!$C$3:$C$200, "=" &amp; $A37, rutas_seguras!$D$3:$D$200, "=" &amp; AH$1) + COUNTIFS(rutas_seguras!$C$3:$C$200, "=" &amp; AH$1, rutas_seguras!$D$3:$D$200, "=" &amp; $A37)&gt; 0, 1, 0)</f>
        <v>0</v>
      </c>
      <c r="AI37" s="24">
        <f> IF(COUNTIFS(rutas_seguras!$C$3:$C$200, "=" &amp; $A37, rutas_seguras!$D$3:$D$200, "=" &amp; AI$1) + COUNTIFS(rutas_seguras!$C$3:$C$200, "=" &amp; AI$1, rutas_seguras!$D$3:$D$200, "=" &amp; $A37)&gt; 0, 1, 0)</f>
        <v>0</v>
      </c>
      <c r="AJ37" s="24">
        <f> IF(COUNTIFS(rutas_seguras!$C$3:$C$200, "=" &amp; $A37, rutas_seguras!$D$3:$D$200, "=" &amp; AJ$1) + COUNTIFS(rutas_seguras!$C$3:$C$200, "=" &amp; AJ$1, rutas_seguras!$D$3:$D$200, "=" &amp; $A37)&gt; 0, 1, 0)</f>
        <v>0</v>
      </c>
      <c r="AK37" s="24">
        <f> IF(COUNTIFS(rutas_seguras!$C$3:$C$200, "=" &amp; $A37, rutas_seguras!$D$3:$D$200, "=" &amp; AK$1) + COUNTIFS(rutas_seguras!$C$3:$C$200, "=" &amp; AK$1, rutas_seguras!$D$3:$D$200, "=" &amp; $A37)&gt; 0, 1, 0)</f>
        <v>0</v>
      </c>
      <c r="AL37" s="24">
        <f> IF(COUNTIFS(rutas_seguras!$C$3:$C$200, "=" &amp; $A37, rutas_seguras!$D$3:$D$200, "=" &amp; AL$1) + COUNTIFS(rutas_seguras!$C$3:$C$200, "=" &amp; AL$1, rutas_seguras!$D$3:$D$200, "=" &amp; $A37)&gt; 0, 1, 0)</f>
        <v>0</v>
      </c>
      <c r="AM37" s="24">
        <f> IF(COUNTIFS(rutas_seguras!$C$3:$C$200, "=" &amp; $A37, rutas_seguras!$D$3:$D$200, "=" &amp; AM$1) + COUNTIFS(rutas_seguras!$C$3:$C$200, "=" &amp; AM$1, rutas_seguras!$D$3:$D$200, "=" &amp; $A37)&gt; 0, 1, 0)</f>
        <v>0</v>
      </c>
      <c r="AN37" s="24">
        <f> IF(COUNTIFS(rutas_seguras!$C$3:$C$200, "=" &amp; $A37, rutas_seguras!$D$3:$D$200, "=" &amp; AN$1) + COUNTIFS(rutas_seguras!$C$3:$C$200, "=" &amp; AN$1, rutas_seguras!$D$3:$D$200, "=" &amp; $A37)&gt; 0, 1, 0)</f>
        <v>0</v>
      </c>
      <c r="AO37" s="24">
        <f> IF(COUNTIFS(rutas_seguras!$C$3:$C$200, "=" &amp; $A37, rutas_seguras!$D$3:$D$200, "=" &amp; AO$1) + COUNTIFS(rutas_seguras!$C$3:$C$200, "=" &amp; AO$1, rutas_seguras!$D$3:$D$200, "=" &amp; $A37)&gt; 0, 1, 0)</f>
        <v>0</v>
      </c>
      <c r="AP37" s="24">
        <f> IF(COUNTIFS(rutas_seguras!$C$3:$C$200, "=" &amp; $A37, rutas_seguras!$D$3:$D$200, "=" &amp; AP$1) + COUNTIFS(rutas_seguras!$C$3:$C$200, "=" &amp; AP$1, rutas_seguras!$D$3:$D$200, "=" &amp; $A37)&gt; 0, 1, 0)</f>
        <v>0</v>
      </c>
      <c r="AQ37" s="24">
        <f> IF(COUNTIFS(rutas_seguras!$C$3:$C$200, "=" &amp; $A37, rutas_seguras!$D$3:$D$200, "=" &amp; AQ$1) + COUNTIFS(rutas_seguras!$C$3:$C$200, "=" &amp; AQ$1, rutas_seguras!$D$3:$D$200, "=" &amp; $A37)&gt; 0, 1, 0)</f>
        <v>0</v>
      </c>
      <c r="AR37" s="24">
        <f> IF(COUNTIFS(rutas_seguras!$C$3:$C$200, "=" &amp; $A37, rutas_seguras!$D$3:$D$200, "=" &amp; AR$1) + COUNTIFS(rutas_seguras!$C$3:$C$200, "=" &amp; AR$1, rutas_seguras!$D$3:$D$200, "=" &amp; $A37)&gt; 0, 1, 0)</f>
        <v>0</v>
      </c>
      <c r="AS37" s="24">
        <f> IF(COUNTIFS(rutas_seguras!$C$3:$C$200, "=" &amp; $A37, rutas_seguras!$D$3:$D$200, "=" &amp; AS$1) + COUNTIFS(rutas_seguras!$C$3:$C$200, "=" &amp; AS$1, rutas_seguras!$D$3:$D$200, "=" &amp; $A37)&gt; 0, 1, 0)</f>
        <v>0</v>
      </c>
      <c r="AT37" s="24">
        <f> IF(COUNTIFS(rutas_seguras!$C$3:$C$200, "=" &amp; $A37, rutas_seguras!$D$3:$D$200, "=" &amp; AT$1) + COUNTIFS(rutas_seguras!$C$3:$C$200, "=" &amp; AT$1, rutas_seguras!$D$3:$D$200, "=" &amp; $A37)&gt; 0, 1, 0)</f>
        <v>0</v>
      </c>
      <c r="AU37" s="24">
        <f> IF(COUNTIFS(rutas_seguras!$C$3:$C$200, "=" &amp; $A37, rutas_seguras!$D$3:$D$200, "=" &amp; AU$1) + COUNTIFS(rutas_seguras!$C$3:$C$200, "=" &amp; AU$1, rutas_seguras!$D$3:$D$200, "=" &amp; $A37)&gt; 0, 1, 0)</f>
        <v>0</v>
      </c>
      <c r="AV37" s="24">
        <f> IF(COUNTIFS(rutas_seguras!$C$3:$C$200, "=" &amp; $A37, rutas_seguras!$D$3:$D$200, "=" &amp; AV$1) + COUNTIFS(rutas_seguras!$C$3:$C$200, "=" &amp; AV$1, rutas_seguras!$D$3:$D$200, "=" &amp; $A37)&gt; 0, 1, 0)</f>
        <v>0</v>
      </c>
      <c r="AW37" s="24">
        <f> IF(COUNTIFS(rutas_seguras!$C$3:$C$200, "=" &amp; $A37, rutas_seguras!$D$3:$D$200, "=" &amp; AW$1) + COUNTIFS(rutas_seguras!$C$3:$C$200, "=" &amp; AW$1, rutas_seguras!$D$3:$D$200, "=" &amp; $A37)&gt; 0, 1, 0)</f>
        <v>0</v>
      </c>
      <c r="AX37" s="24">
        <f> IF(COUNTIFS(rutas_seguras!$C$3:$C$200, "=" &amp; $A37, rutas_seguras!$D$3:$D$200, "=" &amp; AX$1) + COUNTIFS(rutas_seguras!$C$3:$C$200, "=" &amp; AX$1, rutas_seguras!$D$3:$D$200, "=" &amp; $A37)&gt; 0, 1, 0)</f>
        <v>0</v>
      </c>
      <c r="AY37" s="24">
        <f> IF(COUNTIFS(rutas_seguras!$C$3:$C$200, "=" &amp; $A37, rutas_seguras!$D$3:$D$200, "=" &amp; AY$1) + COUNTIFS(rutas_seguras!$C$3:$C$200, "=" &amp; AY$1, rutas_seguras!$D$3:$D$200, "=" &amp; $A37)&gt; 0, 1, 0)</f>
        <v>0</v>
      </c>
      <c r="AZ37" s="24">
        <f> IF(COUNTIFS(rutas_seguras!$C$3:$C$200, "=" &amp; $A37, rutas_seguras!$D$3:$D$200, "=" &amp; AZ$1) + COUNTIFS(rutas_seguras!$C$3:$C$200, "=" &amp; AZ$1, rutas_seguras!$D$3:$D$200, "=" &amp; $A37)&gt; 0, 1, 0)</f>
        <v>0</v>
      </c>
      <c r="BA37" s="24">
        <f> IF(COUNTIFS(rutas_seguras!$C$3:$C$200, "=" &amp; $A37, rutas_seguras!$D$3:$D$200, "=" &amp; BA$1) + COUNTIFS(rutas_seguras!$C$3:$C$200, "=" &amp; BA$1, rutas_seguras!$D$3:$D$200, "=" &amp; $A37)&gt; 0, 1, 0)</f>
        <v>0</v>
      </c>
      <c r="BB37" s="24">
        <f> IF(COUNTIFS(rutas_seguras!$C$3:$C$200, "=" &amp; $A37, rutas_seguras!$D$3:$D$200, "=" &amp; BB$1) + COUNTIFS(rutas_seguras!$C$3:$C$200, "=" &amp; BB$1, rutas_seguras!$D$3:$D$200, "=" &amp; $A37)&gt; 0, 1, 0)</f>
        <v>0</v>
      </c>
      <c r="BC37" s="24">
        <f> IF(COUNTIFS(rutas_seguras!$C$3:$C$200, "=" &amp; $A37, rutas_seguras!$D$3:$D$200, "=" &amp; BC$1) + COUNTIFS(rutas_seguras!$C$3:$C$200, "=" &amp; BC$1, rutas_seguras!$D$3:$D$200, "=" &amp; $A37)&gt; 0, 1, 0)</f>
        <v>0</v>
      </c>
      <c r="BD37" s="24">
        <f> IF(COUNTIFS(rutas_seguras!$C$3:$C$200, "=" &amp; $A37, rutas_seguras!$D$3:$D$200, "=" &amp; BD$1) + COUNTIFS(rutas_seguras!$C$3:$C$200, "=" &amp; BD$1, rutas_seguras!$D$3:$D$200, "=" &amp; $A37)&gt; 0, 1, 0)</f>
        <v>0</v>
      </c>
      <c r="BE37" s="24">
        <f> IF(COUNTIFS(rutas_seguras!$C$3:$C$200, "=" &amp; $A37, rutas_seguras!$D$3:$D$200, "=" &amp; BE$1) + COUNTIFS(rutas_seguras!$C$3:$C$200, "=" &amp; BE$1, rutas_seguras!$D$3:$D$200, "=" &amp; $A37)&gt; 0, 1, 0)</f>
        <v>0</v>
      </c>
      <c r="BF37" s="24">
        <f> IF(COUNTIFS(rutas_seguras!$C$3:$C$200, "=" &amp; $A37, rutas_seguras!$D$3:$D$200, "=" &amp; BF$1) + COUNTIFS(rutas_seguras!$C$3:$C$200, "=" &amp; BF$1, rutas_seguras!$D$3:$D$200, "=" &amp; $A37)&gt; 0, 1, 0)</f>
        <v>0</v>
      </c>
      <c r="BG37" s="24">
        <f> IF(COUNTIFS(rutas_seguras!$C$3:$C$200, "=" &amp; $A37, rutas_seguras!$D$3:$D$200, "=" &amp; BG$1) + COUNTIFS(rutas_seguras!$C$3:$C$200, "=" &amp; BG$1, rutas_seguras!$D$3:$D$200, "=" &amp; $A37)&gt; 0, 1, 0)</f>
        <v>0</v>
      </c>
      <c r="BH37" s="24">
        <f> IF(COUNTIFS(rutas_seguras!$C$3:$C$200, "=" &amp; $A37, rutas_seguras!$D$3:$D$200, "=" &amp; BH$1) + COUNTIFS(rutas_seguras!$C$3:$C$200, "=" &amp; BH$1, rutas_seguras!$D$3:$D$200, "=" &amp; $A37)&gt; 0, 1, 0)</f>
        <v>0</v>
      </c>
      <c r="BI37" s="24">
        <f> IF(COUNTIFS(rutas_seguras!$C$3:$C$200, "=" &amp; $A37, rutas_seguras!$D$3:$D$200, "=" &amp; BI$1) + COUNTIFS(rutas_seguras!$C$3:$C$200, "=" &amp; BI$1, rutas_seguras!$D$3:$D$200, "=" &amp; $A37)&gt; 0, 1, 0)</f>
        <v>0</v>
      </c>
      <c r="BJ37" s="24">
        <f> IF(COUNTIFS(rutas_seguras!$C$3:$C$200, "=" &amp; $A37, rutas_seguras!$D$3:$D$200, "=" &amp; BJ$1) + COUNTIFS(rutas_seguras!$C$3:$C$200, "=" &amp; BJ$1, rutas_seguras!$D$3:$D$200, "=" &amp; $A37)&gt; 0, 1, 0)</f>
        <v>0</v>
      </c>
      <c r="BK37" s="24">
        <f> IF(COUNTIFS(rutas_seguras!$C$3:$C$200, "=" &amp; $A37, rutas_seguras!$D$3:$D$200, "=" &amp; BK$1) + COUNTIFS(rutas_seguras!$C$3:$C$200, "=" &amp; BK$1, rutas_seguras!$D$3:$D$200, "=" &amp; $A37)&gt; 0, 1, 0)</f>
        <v>0</v>
      </c>
      <c r="BL37" s="24">
        <f> IF(COUNTIFS(rutas_seguras!$C$3:$C$200, "=" &amp; $A37, rutas_seguras!$D$3:$D$200, "=" &amp; BL$1) + COUNTIFS(rutas_seguras!$C$3:$C$200, "=" &amp; BL$1, rutas_seguras!$D$3:$D$200, "=" &amp; $A37)&gt; 0, 1, 0)</f>
        <v>0</v>
      </c>
    </row>
    <row r="38">
      <c r="A38" s="21" t="s">
        <v>41</v>
      </c>
      <c r="B38" s="24">
        <f> IF(COUNTIFS(rutas_seguras!$C$3:$C$200, "=" &amp; $A38, rutas_seguras!$D$3:$D$200, "=" &amp; B$1) + COUNTIFS(rutas_seguras!$C$3:$C$200, "=" &amp; B$1, rutas_seguras!$D$3:$D$200, "=" &amp; $A38)&gt; 0, 1, 0)</f>
        <v>0</v>
      </c>
      <c r="C38" s="24">
        <f> IF(COUNTIFS(rutas_seguras!$C$3:$C$200, "=" &amp; $A38, rutas_seguras!$D$3:$D$200, "=" &amp; C$1) + COUNTIFS(rutas_seguras!$C$3:$C$200, "=" &amp; C$1, rutas_seguras!$D$3:$D$200, "=" &amp; $A38)&gt; 0, 1, 0)</f>
        <v>0</v>
      </c>
      <c r="D38" s="24">
        <f> IF(COUNTIFS(rutas_seguras!$C$3:$C$200, "=" &amp; $A38, rutas_seguras!$D$3:$D$200, "=" &amp; D$1) + COUNTIFS(rutas_seguras!$C$3:$C$200, "=" &amp; D$1, rutas_seguras!$D$3:$D$200, "=" &amp; $A38)&gt; 0, 1, 0)</f>
        <v>0</v>
      </c>
      <c r="E38" s="24">
        <f> IF(COUNTIFS(rutas_seguras!$C$3:$C$200, "=" &amp; $A38, rutas_seguras!$D$3:$D$200, "=" &amp; E$1) + COUNTIFS(rutas_seguras!$C$3:$C$200, "=" &amp; E$1, rutas_seguras!$D$3:$D$200, "=" &amp; $A38)&gt; 0, 1, 0)</f>
        <v>0</v>
      </c>
      <c r="F38" s="24">
        <f> IF(COUNTIFS(rutas_seguras!$C$3:$C$200, "=" &amp; $A38, rutas_seguras!$D$3:$D$200, "=" &amp; F$1) + COUNTIFS(rutas_seguras!$C$3:$C$200, "=" &amp; F$1, rutas_seguras!$D$3:$D$200, "=" &amp; $A38)&gt; 0, 1, 0)</f>
        <v>0</v>
      </c>
      <c r="G38" s="24">
        <f> IF(COUNTIFS(rutas_seguras!$C$3:$C$200, "=" &amp; $A38, rutas_seguras!$D$3:$D$200, "=" &amp; G$1) + COUNTIFS(rutas_seguras!$C$3:$C$200, "=" &amp; G$1, rutas_seguras!$D$3:$D$200, "=" &amp; $A38)&gt; 0, 1, 0)</f>
        <v>0</v>
      </c>
      <c r="H38" s="24">
        <f> IF(COUNTIFS(rutas_seguras!$C$3:$C$200, "=" &amp; $A38, rutas_seguras!$D$3:$D$200, "=" &amp; H$1) + COUNTIFS(rutas_seguras!$C$3:$C$200, "=" &amp; H$1, rutas_seguras!$D$3:$D$200, "=" &amp; $A38)&gt; 0, 1, 0)</f>
        <v>0</v>
      </c>
      <c r="I38" s="24">
        <f> IF(COUNTIFS(rutas_seguras!$C$3:$C$200, "=" &amp; $A38, rutas_seguras!$D$3:$D$200, "=" &amp; I$1) + COUNTIFS(rutas_seguras!$C$3:$C$200, "=" &amp; I$1, rutas_seguras!$D$3:$D$200, "=" &amp; $A38)&gt; 0, 1, 0)</f>
        <v>0</v>
      </c>
      <c r="J38" s="24">
        <f> IF(COUNTIFS(rutas_seguras!$C$3:$C$200, "=" &amp; $A38, rutas_seguras!$D$3:$D$200, "=" &amp; J$1) + COUNTIFS(rutas_seguras!$C$3:$C$200, "=" &amp; J$1, rutas_seguras!$D$3:$D$200, "=" &amp; $A38)&gt; 0, 1, 0)</f>
        <v>0</v>
      </c>
      <c r="K38" s="24">
        <f> IF(COUNTIFS(rutas_seguras!$C$3:$C$200, "=" &amp; $A38, rutas_seguras!$D$3:$D$200, "=" &amp; K$1) + COUNTIFS(rutas_seguras!$C$3:$C$200, "=" &amp; K$1, rutas_seguras!$D$3:$D$200, "=" &amp; $A38)&gt; 0, 1, 0)</f>
        <v>0</v>
      </c>
      <c r="L38" s="24">
        <f> IF(COUNTIFS(rutas_seguras!$C$3:$C$200, "=" &amp; $A38, rutas_seguras!$D$3:$D$200, "=" &amp; L$1) + COUNTIFS(rutas_seguras!$C$3:$C$200, "=" &amp; L$1, rutas_seguras!$D$3:$D$200, "=" &amp; $A38)&gt; 0, 1, 0)</f>
        <v>0</v>
      </c>
      <c r="M38" s="24">
        <f> IF(COUNTIFS(rutas_seguras!$C$3:$C$200, "=" &amp; $A38, rutas_seguras!$D$3:$D$200, "=" &amp; M$1) + COUNTIFS(rutas_seguras!$C$3:$C$200, "=" &amp; M$1, rutas_seguras!$D$3:$D$200, "=" &amp; $A38)&gt; 0, 1, 0)</f>
        <v>0</v>
      </c>
      <c r="N38" s="24">
        <f> IF(COUNTIFS(rutas_seguras!$C$3:$C$200, "=" &amp; $A38, rutas_seguras!$D$3:$D$200, "=" &amp; N$1) + COUNTIFS(rutas_seguras!$C$3:$C$200, "=" &amp; N$1, rutas_seguras!$D$3:$D$200, "=" &amp; $A38)&gt; 0, 1, 0)</f>
        <v>0</v>
      </c>
      <c r="O38" s="24">
        <f> IF(COUNTIFS(rutas_seguras!$C$3:$C$200, "=" &amp; $A38, rutas_seguras!$D$3:$D$200, "=" &amp; O$1) + COUNTIFS(rutas_seguras!$C$3:$C$200, "=" &amp; O$1, rutas_seguras!$D$3:$D$200, "=" &amp; $A38)&gt; 0, 1, 0)</f>
        <v>0</v>
      </c>
      <c r="P38" s="24">
        <f> IF(COUNTIFS(rutas_seguras!$C$3:$C$200, "=" &amp; $A38, rutas_seguras!$D$3:$D$200, "=" &amp; P$1) + COUNTIFS(rutas_seguras!$C$3:$C$200, "=" &amp; P$1, rutas_seguras!$D$3:$D$200, "=" &amp; $A38)&gt; 0, 1, 0)</f>
        <v>0</v>
      </c>
      <c r="Q38" s="24">
        <f> IF(COUNTIFS(rutas_seguras!$C$3:$C$200, "=" &amp; $A38, rutas_seguras!$D$3:$D$200, "=" &amp; Q$1) + COUNTIFS(rutas_seguras!$C$3:$C$200, "=" &amp; Q$1, rutas_seguras!$D$3:$D$200, "=" &amp; $A38)&gt; 0, 1, 0)</f>
        <v>0</v>
      </c>
      <c r="R38" s="24">
        <f> IF(COUNTIFS(rutas_seguras!$C$3:$C$200, "=" &amp; $A38, rutas_seguras!$D$3:$D$200, "=" &amp; R$1) + COUNTIFS(rutas_seguras!$C$3:$C$200, "=" &amp; R$1, rutas_seguras!$D$3:$D$200, "=" &amp; $A38)&gt; 0, 1, 0)</f>
        <v>0</v>
      </c>
      <c r="S38" s="24">
        <f> IF(COUNTIFS(rutas_seguras!$C$3:$C$200, "=" &amp; $A38, rutas_seguras!$D$3:$D$200, "=" &amp; S$1) + COUNTIFS(rutas_seguras!$C$3:$C$200, "=" &amp; S$1, rutas_seguras!$D$3:$D$200, "=" &amp; $A38)&gt; 0, 1, 0)</f>
        <v>0</v>
      </c>
      <c r="T38" s="24">
        <f> IF(COUNTIFS(rutas_seguras!$C$3:$C$200, "=" &amp; $A38, rutas_seguras!$D$3:$D$200, "=" &amp; T$1) + COUNTIFS(rutas_seguras!$C$3:$C$200, "=" &amp; T$1, rutas_seguras!$D$3:$D$200, "=" &amp; $A38)&gt; 0, 1, 0)</f>
        <v>0</v>
      </c>
      <c r="U38" s="24">
        <f> IF(COUNTIFS(rutas_seguras!$C$3:$C$200, "=" &amp; $A38, rutas_seguras!$D$3:$D$200, "=" &amp; U$1) + COUNTIFS(rutas_seguras!$C$3:$C$200, "=" &amp; U$1, rutas_seguras!$D$3:$D$200, "=" &amp; $A38)&gt; 0, 1, 0)</f>
        <v>0</v>
      </c>
      <c r="V38" s="24">
        <f> IF(COUNTIFS(rutas_seguras!$C$3:$C$200, "=" &amp; $A38, rutas_seguras!$D$3:$D$200, "=" &amp; V$1) + COUNTIFS(rutas_seguras!$C$3:$C$200, "=" &amp; V$1, rutas_seguras!$D$3:$D$200, "=" &amp; $A38)&gt; 0, 1, 0)</f>
        <v>0</v>
      </c>
      <c r="W38" s="24">
        <f> IF(COUNTIFS(rutas_seguras!$C$3:$C$200, "=" &amp; $A38, rutas_seguras!$D$3:$D$200, "=" &amp; W$1) + COUNTIFS(rutas_seguras!$C$3:$C$200, "=" &amp; W$1, rutas_seguras!$D$3:$D$200, "=" &amp; $A38)&gt; 0, 1, 0)</f>
        <v>0</v>
      </c>
      <c r="X38" s="24">
        <f> IF(COUNTIFS(rutas_seguras!$C$3:$C$200, "=" &amp; $A38, rutas_seguras!$D$3:$D$200, "=" &amp; X$1) + COUNTIFS(rutas_seguras!$C$3:$C$200, "=" &amp; X$1, rutas_seguras!$D$3:$D$200, "=" &amp; $A38)&gt; 0, 1, 0)</f>
        <v>0</v>
      </c>
      <c r="Y38" s="24">
        <f> IF(COUNTIFS(rutas_seguras!$C$3:$C$200, "=" &amp; $A38, rutas_seguras!$D$3:$D$200, "=" &amp; Y$1) + COUNTIFS(rutas_seguras!$C$3:$C$200, "=" &amp; Y$1, rutas_seguras!$D$3:$D$200, "=" &amp; $A38)&gt; 0, 1, 0)</f>
        <v>0</v>
      </c>
      <c r="Z38" s="24">
        <f> IF(COUNTIFS(rutas_seguras!$C$3:$C$200, "=" &amp; $A38, rutas_seguras!$D$3:$D$200, "=" &amp; Z$1) + COUNTIFS(rutas_seguras!$C$3:$C$200, "=" &amp; Z$1, rutas_seguras!$D$3:$D$200, "=" &amp; $A38)&gt; 0, 1, 0)</f>
        <v>0</v>
      </c>
      <c r="AA38" s="24">
        <f> IF(COUNTIFS(rutas_seguras!$C$3:$C$200, "=" &amp; $A38, rutas_seguras!$D$3:$D$200, "=" &amp; AA$1) + COUNTIFS(rutas_seguras!$C$3:$C$200, "=" &amp; AA$1, rutas_seguras!$D$3:$D$200, "=" &amp; $A38)&gt; 0, 1, 0)</f>
        <v>0</v>
      </c>
      <c r="AB38" s="24">
        <f> IF(COUNTIFS(rutas_seguras!$C$3:$C$200, "=" &amp; $A38, rutas_seguras!$D$3:$D$200, "=" &amp; AB$1) + COUNTIFS(rutas_seguras!$C$3:$C$200, "=" &amp; AB$1, rutas_seguras!$D$3:$D$200, "=" &amp; $A38)&gt; 0, 1, 0)</f>
        <v>0</v>
      </c>
      <c r="AC38" s="24">
        <f> IF(COUNTIFS(rutas_seguras!$C$3:$C$200, "=" &amp; $A38, rutas_seguras!$D$3:$D$200, "=" &amp; AC$1) + COUNTIFS(rutas_seguras!$C$3:$C$200, "=" &amp; AC$1, rutas_seguras!$D$3:$D$200, "=" &amp; $A38)&gt; 0, 1, 0)</f>
        <v>0</v>
      </c>
      <c r="AD38" s="24">
        <f> IF(COUNTIFS(rutas_seguras!$C$3:$C$200, "=" &amp; $A38, rutas_seguras!$D$3:$D$200, "=" &amp; AD$1) + COUNTIFS(rutas_seguras!$C$3:$C$200, "=" &amp; AD$1, rutas_seguras!$D$3:$D$200, "=" &amp; $A38)&gt; 0, 1, 0)</f>
        <v>0</v>
      </c>
      <c r="AE38" s="24">
        <f> IF(COUNTIFS(rutas_seguras!$C$3:$C$200, "=" &amp; $A38, rutas_seguras!$D$3:$D$200, "=" &amp; AE$1) + COUNTIFS(rutas_seguras!$C$3:$C$200, "=" &amp; AE$1, rutas_seguras!$D$3:$D$200, "=" &amp; $A38)&gt; 0, 1, 0)</f>
        <v>0</v>
      </c>
      <c r="AF38" s="24">
        <f> IF(COUNTIFS(rutas_seguras!$C$3:$C$200, "=" &amp; $A38, rutas_seguras!$D$3:$D$200, "=" &amp; AF$1) + COUNTIFS(rutas_seguras!$C$3:$C$200, "=" &amp; AF$1, rutas_seguras!$D$3:$D$200, "=" &amp; $A38)&gt; 0, 1, 0)</f>
        <v>0</v>
      </c>
      <c r="AG38" s="24">
        <f> IF(COUNTIFS(rutas_seguras!$C$3:$C$200, "=" &amp; $A38, rutas_seguras!$D$3:$D$200, "=" &amp; AG$1) + COUNTIFS(rutas_seguras!$C$3:$C$200, "=" &amp; AG$1, rutas_seguras!$D$3:$D$200, "=" &amp; $A38)&gt; 0, 1, 0)</f>
        <v>0</v>
      </c>
      <c r="AH38" s="24">
        <f> IF(COUNTIFS(rutas_seguras!$C$3:$C$200, "=" &amp; $A38, rutas_seguras!$D$3:$D$200, "=" &amp; AH$1) + COUNTIFS(rutas_seguras!$C$3:$C$200, "=" &amp; AH$1, rutas_seguras!$D$3:$D$200, "=" &amp; $A38)&gt; 0, 1, 0)</f>
        <v>0</v>
      </c>
      <c r="AI38" s="24">
        <f> IF(COUNTIFS(rutas_seguras!$C$3:$C$200, "=" &amp; $A38, rutas_seguras!$D$3:$D$200, "=" &amp; AI$1) + COUNTIFS(rutas_seguras!$C$3:$C$200, "=" &amp; AI$1, rutas_seguras!$D$3:$D$200, "=" &amp; $A38)&gt; 0, 1, 0)</f>
        <v>0</v>
      </c>
      <c r="AJ38" s="24">
        <f> IF(COUNTIFS(rutas_seguras!$C$3:$C$200, "=" &amp; $A38, rutas_seguras!$D$3:$D$200, "=" &amp; AJ$1) + COUNTIFS(rutas_seguras!$C$3:$C$200, "=" &amp; AJ$1, rutas_seguras!$D$3:$D$200, "=" &amp; $A38)&gt; 0, 1, 0)</f>
        <v>0</v>
      </c>
      <c r="AK38" s="24">
        <f> IF(COUNTIFS(rutas_seguras!$C$3:$C$200, "=" &amp; $A38, rutas_seguras!$D$3:$D$200, "=" &amp; AK$1) + COUNTIFS(rutas_seguras!$C$3:$C$200, "=" &amp; AK$1, rutas_seguras!$D$3:$D$200, "=" &amp; $A38)&gt; 0, 1, 0)</f>
        <v>0</v>
      </c>
      <c r="AL38" s="24">
        <f> IF(COUNTIFS(rutas_seguras!$C$3:$C$200, "=" &amp; $A38, rutas_seguras!$D$3:$D$200, "=" &amp; AL$1) + COUNTIFS(rutas_seguras!$C$3:$C$200, "=" &amp; AL$1, rutas_seguras!$D$3:$D$200, "=" &amp; $A38)&gt; 0, 1, 0)</f>
        <v>0</v>
      </c>
      <c r="AM38" s="24">
        <f> IF(COUNTIFS(rutas_seguras!$C$3:$C$200, "=" &amp; $A38, rutas_seguras!$D$3:$D$200, "=" &amp; AM$1) + COUNTIFS(rutas_seguras!$C$3:$C$200, "=" &amp; AM$1, rutas_seguras!$D$3:$D$200, "=" &amp; $A38)&gt; 0, 1, 0)</f>
        <v>0</v>
      </c>
      <c r="AN38" s="24">
        <f> IF(COUNTIFS(rutas_seguras!$C$3:$C$200, "=" &amp; $A38, rutas_seguras!$D$3:$D$200, "=" &amp; AN$1) + COUNTIFS(rutas_seguras!$C$3:$C$200, "=" &amp; AN$1, rutas_seguras!$D$3:$D$200, "=" &amp; $A38)&gt; 0, 1, 0)</f>
        <v>0</v>
      </c>
      <c r="AO38" s="24">
        <f> IF(COUNTIFS(rutas_seguras!$C$3:$C$200, "=" &amp; $A38, rutas_seguras!$D$3:$D$200, "=" &amp; AO$1) + COUNTIFS(rutas_seguras!$C$3:$C$200, "=" &amp; AO$1, rutas_seguras!$D$3:$D$200, "=" &amp; $A38)&gt; 0, 1, 0)</f>
        <v>0</v>
      </c>
      <c r="AP38" s="24">
        <f> IF(COUNTIFS(rutas_seguras!$C$3:$C$200, "=" &amp; $A38, rutas_seguras!$D$3:$D$200, "=" &amp; AP$1) + COUNTIFS(rutas_seguras!$C$3:$C$200, "=" &amp; AP$1, rutas_seguras!$D$3:$D$200, "=" &amp; $A38)&gt; 0, 1, 0)</f>
        <v>0</v>
      </c>
      <c r="AQ38" s="24">
        <f> IF(COUNTIFS(rutas_seguras!$C$3:$C$200, "=" &amp; $A38, rutas_seguras!$D$3:$D$200, "=" &amp; AQ$1) + COUNTIFS(rutas_seguras!$C$3:$C$200, "=" &amp; AQ$1, rutas_seguras!$D$3:$D$200, "=" &amp; $A38)&gt; 0, 1, 0)</f>
        <v>1</v>
      </c>
      <c r="AR38" s="24">
        <f> IF(COUNTIFS(rutas_seguras!$C$3:$C$200, "=" &amp; $A38, rutas_seguras!$D$3:$D$200, "=" &amp; AR$1) + COUNTIFS(rutas_seguras!$C$3:$C$200, "=" &amp; AR$1, rutas_seguras!$D$3:$D$200, "=" &amp; $A38)&gt; 0, 1, 0)</f>
        <v>0</v>
      </c>
      <c r="AS38" s="24">
        <f> IF(COUNTIFS(rutas_seguras!$C$3:$C$200, "=" &amp; $A38, rutas_seguras!$D$3:$D$200, "=" &amp; AS$1) + COUNTIFS(rutas_seguras!$C$3:$C$200, "=" &amp; AS$1, rutas_seguras!$D$3:$D$200, "=" &amp; $A38)&gt; 0, 1, 0)</f>
        <v>0</v>
      </c>
      <c r="AT38" s="24">
        <f> IF(COUNTIFS(rutas_seguras!$C$3:$C$200, "=" &amp; $A38, rutas_seguras!$D$3:$D$200, "=" &amp; AT$1) + COUNTIFS(rutas_seguras!$C$3:$C$200, "=" &amp; AT$1, rutas_seguras!$D$3:$D$200, "=" &amp; $A38)&gt; 0, 1, 0)</f>
        <v>0</v>
      </c>
      <c r="AU38" s="24">
        <f> IF(COUNTIFS(rutas_seguras!$C$3:$C$200, "=" &amp; $A38, rutas_seguras!$D$3:$D$200, "=" &amp; AU$1) + COUNTIFS(rutas_seguras!$C$3:$C$200, "=" &amp; AU$1, rutas_seguras!$D$3:$D$200, "=" &amp; $A38)&gt; 0, 1, 0)</f>
        <v>0</v>
      </c>
      <c r="AV38" s="24">
        <f> IF(COUNTIFS(rutas_seguras!$C$3:$C$200, "=" &amp; $A38, rutas_seguras!$D$3:$D$200, "=" &amp; AV$1) + COUNTIFS(rutas_seguras!$C$3:$C$200, "=" &amp; AV$1, rutas_seguras!$D$3:$D$200, "=" &amp; $A38)&gt; 0, 1, 0)</f>
        <v>0</v>
      </c>
      <c r="AW38" s="24">
        <f> IF(COUNTIFS(rutas_seguras!$C$3:$C$200, "=" &amp; $A38, rutas_seguras!$D$3:$D$200, "=" &amp; AW$1) + COUNTIFS(rutas_seguras!$C$3:$C$200, "=" &amp; AW$1, rutas_seguras!$D$3:$D$200, "=" &amp; $A38)&gt; 0, 1, 0)</f>
        <v>0</v>
      </c>
      <c r="AX38" s="24">
        <f> IF(COUNTIFS(rutas_seguras!$C$3:$C$200, "=" &amp; $A38, rutas_seguras!$D$3:$D$200, "=" &amp; AX$1) + COUNTIFS(rutas_seguras!$C$3:$C$200, "=" &amp; AX$1, rutas_seguras!$D$3:$D$200, "=" &amp; $A38)&gt; 0, 1, 0)</f>
        <v>0</v>
      </c>
      <c r="AY38" s="24">
        <f> IF(COUNTIFS(rutas_seguras!$C$3:$C$200, "=" &amp; $A38, rutas_seguras!$D$3:$D$200, "=" &amp; AY$1) + COUNTIFS(rutas_seguras!$C$3:$C$200, "=" &amp; AY$1, rutas_seguras!$D$3:$D$200, "=" &amp; $A38)&gt; 0, 1, 0)</f>
        <v>0</v>
      </c>
      <c r="AZ38" s="24">
        <f> IF(COUNTIFS(rutas_seguras!$C$3:$C$200, "=" &amp; $A38, rutas_seguras!$D$3:$D$200, "=" &amp; AZ$1) + COUNTIFS(rutas_seguras!$C$3:$C$200, "=" &amp; AZ$1, rutas_seguras!$D$3:$D$200, "=" &amp; $A38)&gt; 0, 1, 0)</f>
        <v>0</v>
      </c>
      <c r="BA38" s="24">
        <f> IF(COUNTIFS(rutas_seguras!$C$3:$C$200, "=" &amp; $A38, rutas_seguras!$D$3:$D$200, "=" &amp; BA$1) + COUNTIFS(rutas_seguras!$C$3:$C$200, "=" &amp; BA$1, rutas_seguras!$D$3:$D$200, "=" &amp; $A38)&gt; 0, 1, 0)</f>
        <v>0</v>
      </c>
      <c r="BB38" s="24">
        <f> IF(COUNTIFS(rutas_seguras!$C$3:$C$200, "=" &amp; $A38, rutas_seguras!$D$3:$D$200, "=" &amp; BB$1) + COUNTIFS(rutas_seguras!$C$3:$C$200, "=" &amp; BB$1, rutas_seguras!$D$3:$D$200, "=" &amp; $A38)&gt; 0, 1, 0)</f>
        <v>0</v>
      </c>
      <c r="BC38" s="24">
        <f> IF(COUNTIFS(rutas_seguras!$C$3:$C$200, "=" &amp; $A38, rutas_seguras!$D$3:$D$200, "=" &amp; BC$1) + COUNTIFS(rutas_seguras!$C$3:$C$200, "=" &amp; BC$1, rutas_seguras!$D$3:$D$200, "=" &amp; $A38)&gt; 0, 1, 0)</f>
        <v>0</v>
      </c>
      <c r="BD38" s="24">
        <f> IF(COUNTIFS(rutas_seguras!$C$3:$C$200, "=" &amp; $A38, rutas_seguras!$D$3:$D$200, "=" &amp; BD$1) + COUNTIFS(rutas_seguras!$C$3:$C$200, "=" &amp; BD$1, rutas_seguras!$D$3:$D$200, "=" &amp; $A38)&gt; 0, 1, 0)</f>
        <v>0</v>
      </c>
      <c r="BE38" s="24">
        <f> IF(COUNTIFS(rutas_seguras!$C$3:$C$200, "=" &amp; $A38, rutas_seguras!$D$3:$D$200, "=" &amp; BE$1) + COUNTIFS(rutas_seguras!$C$3:$C$200, "=" &amp; BE$1, rutas_seguras!$D$3:$D$200, "=" &amp; $A38)&gt; 0, 1, 0)</f>
        <v>0</v>
      </c>
      <c r="BF38" s="24">
        <f> IF(COUNTIFS(rutas_seguras!$C$3:$C$200, "=" &amp; $A38, rutas_seguras!$D$3:$D$200, "=" &amp; BF$1) + COUNTIFS(rutas_seguras!$C$3:$C$200, "=" &amp; BF$1, rutas_seguras!$D$3:$D$200, "=" &amp; $A38)&gt; 0, 1, 0)</f>
        <v>0</v>
      </c>
      <c r="BG38" s="24">
        <f> IF(COUNTIFS(rutas_seguras!$C$3:$C$200, "=" &amp; $A38, rutas_seguras!$D$3:$D$200, "=" &amp; BG$1) + COUNTIFS(rutas_seguras!$C$3:$C$200, "=" &amp; BG$1, rutas_seguras!$D$3:$D$200, "=" &amp; $A38)&gt; 0, 1, 0)</f>
        <v>0</v>
      </c>
      <c r="BH38" s="24">
        <f> IF(COUNTIFS(rutas_seguras!$C$3:$C$200, "=" &amp; $A38, rutas_seguras!$D$3:$D$200, "=" &amp; BH$1) + COUNTIFS(rutas_seguras!$C$3:$C$200, "=" &amp; BH$1, rutas_seguras!$D$3:$D$200, "=" &amp; $A38)&gt; 0, 1, 0)</f>
        <v>0</v>
      </c>
      <c r="BI38" s="24">
        <f> IF(COUNTIFS(rutas_seguras!$C$3:$C$200, "=" &amp; $A38, rutas_seguras!$D$3:$D$200, "=" &amp; BI$1) + COUNTIFS(rutas_seguras!$C$3:$C$200, "=" &amp; BI$1, rutas_seguras!$D$3:$D$200, "=" &amp; $A38)&gt; 0, 1, 0)</f>
        <v>0</v>
      </c>
      <c r="BJ38" s="24">
        <f> IF(COUNTIFS(rutas_seguras!$C$3:$C$200, "=" &amp; $A38, rutas_seguras!$D$3:$D$200, "=" &amp; BJ$1) + COUNTIFS(rutas_seguras!$C$3:$C$200, "=" &amp; BJ$1, rutas_seguras!$D$3:$D$200, "=" &amp; $A38)&gt; 0, 1, 0)</f>
        <v>0</v>
      </c>
      <c r="BK38" s="24">
        <f> IF(COUNTIFS(rutas_seguras!$C$3:$C$200, "=" &amp; $A38, rutas_seguras!$D$3:$D$200, "=" &amp; BK$1) + COUNTIFS(rutas_seguras!$C$3:$C$200, "=" &amp; BK$1, rutas_seguras!$D$3:$D$200, "=" &amp; $A38)&gt; 0, 1, 0)</f>
        <v>0</v>
      </c>
      <c r="BL38" s="24">
        <f> IF(COUNTIFS(rutas_seguras!$C$3:$C$200, "=" &amp; $A38, rutas_seguras!$D$3:$D$200, "=" &amp; BL$1) + COUNTIFS(rutas_seguras!$C$3:$C$200, "=" &amp; BL$1, rutas_seguras!$D$3:$D$200, "=" &amp; $A38)&gt; 0, 1, 0)</f>
        <v>0</v>
      </c>
    </row>
    <row r="39">
      <c r="A39" s="21" t="s">
        <v>42</v>
      </c>
      <c r="B39" s="24">
        <f> IF(COUNTIFS(rutas_seguras!$C$3:$C$200, "=" &amp; $A39, rutas_seguras!$D$3:$D$200, "=" &amp; B$1) + COUNTIFS(rutas_seguras!$C$3:$C$200, "=" &amp; B$1, rutas_seguras!$D$3:$D$200, "=" &amp; $A39)&gt; 0, 1, 0)</f>
        <v>0</v>
      </c>
      <c r="C39" s="24">
        <f> IF(COUNTIFS(rutas_seguras!$C$3:$C$200, "=" &amp; $A39, rutas_seguras!$D$3:$D$200, "=" &amp; C$1) + COUNTIFS(rutas_seguras!$C$3:$C$200, "=" &amp; C$1, rutas_seguras!$D$3:$D$200, "=" &amp; $A39)&gt; 0, 1, 0)</f>
        <v>0</v>
      </c>
      <c r="D39" s="24">
        <f> IF(COUNTIFS(rutas_seguras!$C$3:$C$200, "=" &amp; $A39, rutas_seguras!$D$3:$D$200, "=" &amp; D$1) + COUNTIFS(rutas_seguras!$C$3:$C$200, "=" &amp; D$1, rutas_seguras!$D$3:$D$200, "=" &amp; $A39)&gt; 0, 1, 0)</f>
        <v>0</v>
      </c>
      <c r="E39" s="24">
        <f> IF(COUNTIFS(rutas_seguras!$C$3:$C$200, "=" &amp; $A39, rutas_seguras!$D$3:$D$200, "=" &amp; E$1) + COUNTIFS(rutas_seguras!$C$3:$C$200, "=" &amp; E$1, rutas_seguras!$D$3:$D$200, "=" &amp; $A39)&gt; 0, 1, 0)</f>
        <v>0</v>
      </c>
      <c r="F39" s="24">
        <f> IF(COUNTIFS(rutas_seguras!$C$3:$C$200, "=" &amp; $A39, rutas_seguras!$D$3:$D$200, "=" &amp; F$1) + COUNTIFS(rutas_seguras!$C$3:$C$200, "=" &amp; F$1, rutas_seguras!$D$3:$D$200, "=" &amp; $A39)&gt; 0, 1, 0)</f>
        <v>0</v>
      </c>
      <c r="G39" s="24">
        <f> IF(COUNTIFS(rutas_seguras!$C$3:$C$200, "=" &amp; $A39, rutas_seguras!$D$3:$D$200, "=" &amp; G$1) + COUNTIFS(rutas_seguras!$C$3:$C$200, "=" &amp; G$1, rutas_seguras!$D$3:$D$200, "=" &amp; $A39)&gt; 0, 1, 0)</f>
        <v>0</v>
      </c>
      <c r="H39" s="24">
        <f> IF(COUNTIFS(rutas_seguras!$C$3:$C$200, "=" &amp; $A39, rutas_seguras!$D$3:$D$200, "=" &amp; H$1) + COUNTIFS(rutas_seguras!$C$3:$C$200, "=" &amp; H$1, rutas_seguras!$D$3:$D$200, "=" &amp; $A39)&gt; 0, 1, 0)</f>
        <v>0</v>
      </c>
      <c r="I39" s="24">
        <f> IF(COUNTIFS(rutas_seguras!$C$3:$C$200, "=" &amp; $A39, rutas_seguras!$D$3:$D$200, "=" &amp; I$1) + COUNTIFS(rutas_seguras!$C$3:$C$200, "=" &amp; I$1, rutas_seguras!$D$3:$D$200, "=" &amp; $A39)&gt; 0, 1, 0)</f>
        <v>0</v>
      </c>
      <c r="J39" s="24">
        <f> IF(COUNTIFS(rutas_seguras!$C$3:$C$200, "=" &amp; $A39, rutas_seguras!$D$3:$D$200, "=" &amp; J$1) + COUNTIFS(rutas_seguras!$C$3:$C$200, "=" &amp; J$1, rutas_seguras!$D$3:$D$200, "=" &amp; $A39)&gt; 0, 1, 0)</f>
        <v>0</v>
      </c>
      <c r="K39" s="24">
        <f> IF(COUNTIFS(rutas_seguras!$C$3:$C$200, "=" &amp; $A39, rutas_seguras!$D$3:$D$200, "=" &amp; K$1) + COUNTIFS(rutas_seguras!$C$3:$C$200, "=" &amp; K$1, rutas_seguras!$D$3:$D$200, "=" &amp; $A39)&gt; 0, 1, 0)</f>
        <v>0</v>
      </c>
      <c r="L39" s="24">
        <f> IF(COUNTIFS(rutas_seguras!$C$3:$C$200, "=" &amp; $A39, rutas_seguras!$D$3:$D$200, "=" &amp; L$1) + COUNTIFS(rutas_seguras!$C$3:$C$200, "=" &amp; L$1, rutas_seguras!$D$3:$D$200, "=" &amp; $A39)&gt; 0, 1, 0)</f>
        <v>0</v>
      </c>
      <c r="M39" s="24">
        <f> IF(COUNTIFS(rutas_seguras!$C$3:$C$200, "=" &amp; $A39, rutas_seguras!$D$3:$D$200, "=" &amp; M$1) + COUNTIFS(rutas_seguras!$C$3:$C$200, "=" &amp; M$1, rutas_seguras!$D$3:$D$200, "=" &amp; $A39)&gt; 0, 1, 0)</f>
        <v>0</v>
      </c>
      <c r="N39" s="24">
        <f> IF(COUNTIFS(rutas_seguras!$C$3:$C$200, "=" &amp; $A39, rutas_seguras!$D$3:$D$200, "=" &amp; N$1) + COUNTIFS(rutas_seguras!$C$3:$C$200, "=" &amp; N$1, rutas_seguras!$D$3:$D$200, "=" &amp; $A39)&gt; 0, 1, 0)</f>
        <v>0</v>
      </c>
      <c r="O39" s="24">
        <f> IF(COUNTIFS(rutas_seguras!$C$3:$C$200, "=" &amp; $A39, rutas_seguras!$D$3:$D$200, "=" &amp; O$1) + COUNTIFS(rutas_seguras!$C$3:$C$200, "=" &amp; O$1, rutas_seguras!$D$3:$D$200, "=" &amp; $A39)&gt; 0, 1, 0)</f>
        <v>0</v>
      </c>
      <c r="P39" s="24">
        <f> IF(COUNTIFS(rutas_seguras!$C$3:$C$200, "=" &amp; $A39, rutas_seguras!$D$3:$D$200, "=" &amp; P$1) + COUNTIFS(rutas_seguras!$C$3:$C$200, "=" &amp; P$1, rutas_seguras!$D$3:$D$200, "=" &amp; $A39)&gt; 0, 1, 0)</f>
        <v>0</v>
      </c>
      <c r="Q39" s="24">
        <f> IF(COUNTIFS(rutas_seguras!$C$3:$C$200, "=" &amp; $A39, rutas_seguras!$D$3:$D$200, "=" &amp; Q$1) + COUNTIFS(rutas_seguras!$C$3:$C$200, "=" &amp; Q$1, rutas_seguras!$D$3:$D$200, "=" &amp; $A39)&gt; 0, 1, 0)</f>
        <v>0</v>
      </c>
      <c r="R39" s="24">
        <f> IF(COUNTIFS(rutas_seguras!$C$3:$C$200, "=" &amp; $A39, rutas_seguras!$D$3:$D$200, "=" &amp; R$1) + COUNTIFS(rutas_seguras!$C$3:$C$200, "=" &amp; R$1, rutas_seguras!$D$3:$D$200, "=" &amp; $A39)&gt; 0, 1, 0)</f>
        <v>0</v>
      </c>
      <c r="S39" s="24">
        <f> IF(COUNTIFS(rutas_seguras!$C$3:$C$200, "=" &amp; $A39, rutas_seguras!$D$3:$D$200, "=" &amp; S$1) + COUNTIFS(rutas_seguras!$C$3:$C$200, "=" &amp; S$1, rutas_seguras!$D$3:$D$200, "=" &amp; $A39)&gt; 0, 1, 0)</f>
        <v>0</v>
      </c>
      <c r="T39" s="24">
        <f> IF(COUNTIFS(rutas_seguras!$C$3:$C$200, "=" &amp; $A39, rutas_seguras!$D$3:$D$200, "=" &amp; T$1) + COUNTIFS(rutas_seguras!$C$3:$C$200, "=" &amp; T$1, rutas_seguras!$D$3:$D$200, "=" &amp; $A39)&gt; 0, 1, 0)</f>
        <v>0</v>
      </c>
      <c r="U39" s="24">
        <f> IF(COUNTIFS(rutas_seguras!$C$3:$C$200, "=" &amp; $A39, rutas_seguras!$D$3:$D$200, "=" &amp; U$1) + COUNTIFS(rutas_seguras!$C$3:$C$200, "=" &amp; U$1, rutas_seguras!$D$3:$D$200, "=" &amp; $A39)&gt; 0, 1, 0)</f>
        <v>0</v>
      </c>
      <c r="V39" s="24">
        <f> IF(COUNTIFS(rutas_seguras!$C$3:$C$200, "=" &amp; $A39, rutas_seguras!$D$3:$D$200, "=" &amp; V$1) + COUNTIFS(rutas_seguras!$C$3:$C$200, "=" &amp; V$1, rutas_seguras!$D$3:$D$200, "=" &amp; $A39)&gt; 0, 1, 0)</f>
        <v>0</v>
      </c>
      <c r="W39" s="24">
        <f> IF(COUNTIFS(rutas_seguras!$C$3:$C$200, "=" &amp; $A39, rutas_seguras!$D$3:$D$200, "=" &amp; W$1) + COUNTIFS(rutas_seguras!$C$3:$C$200, "=" &amp; W$1, rutas_seguras!$D$3:$D$200, "=" &amp; $A39)&gt; 0, 1, 0)</f>
        <v>0</v>
      </c>
      <c r="X39" s="24">
        <f> IF(COUNTIFS(rutas_seguras!$C$3:$C$200, "=" &amp; $A39, rutas_seguras!$D$3:$D$200, "=" &amp; X$1) + COUNTIFS(rutas_seguras!$C$3:$C$200, "=" &amp; X$1, rutas_seguras!$D$3:$D$200, "=" &amp; $A39)&gt; 0, 1, 0)</f>
        <v>0</v>
      </c>
      <c r="Y39" s="24">
        <f> IF(COUNTIFS(rutas_seguras!$C$3:$C$200, "=" &amp; $A39, rutas_seguras!$D$3:$D$200, "=" &amp; Y$1) + COUNTIFS(rutas_seguras!$C$3:$C$200, "=" &amp; Y$1, rutas_seguras!$D$3:$D$200, "=" &amp; $A39)&gt; 0, 1, 0)</f>
        <v>0</v>
      </c>
      <c r="Z39" s="24">
        <f> IF(COUNTIFS(rutas_seguras!$C$3:$C$200, "=" &amp; $A39, rutas_seguras!$D$3:$D$200, "=" &amp; Z$1) + COUNTIFS(rutas_seguras!$C$3:$C$200, "=" &amp; Z$1, rutas_seguras!$D$3:$D$200, "=" &amp; $A39)&gt; 0, 1, 0)</f>
        <v>0</v>
      </c>
      <c r="AA39" s="24">
        <f> IF(COUNTIFS(rutas_seguras!$C$3:$C$200, "=" &amp; $A39, rutas_seguras!$D$3:$D$200, "=" &amp; AA$1) + COUNTIFS(rutas_seguras!$C$3:$C$200, "=" &amp; AA$1, rutas_seguras!$D$3:$D$200, "=" &amp; $A39)&gt; 0, 1, 0)</f>
        <v>0</v>
      </c>
      <c r="AB39" s="24">
        <f> IF(COUNTIFS(rutas_seguras!$C$3:$C$200, "=" &amp; $A39, rutas_seguras!$D$3:$D$200, "=" &amp; AB$1) + COUNTIFS(rutas_seguras!$C$3:$C$200, "=" &amp; AB$1, rutas_seguras!$D$3:$D$200, "=" &amp; $A39)&gt; 0, 1, 0)</f>
        <v>0</v>
      </c>
      <c r="AC39" s="24">
        <f> IF(COUNTIFS(rutas_seguras!$C$3:$C$200, "=" &amp; $A39, rutas_seguras!$D$3:$D$200, "=" &amp; AC$1) + COUNTIFS(rutas_seguras!$C$3:$C$200, "=" &amp; AC$1, rutas_seguras!$D$3:$D$200, "=" &amp; $A39)&gt; 0, 1, 0)</f>
        <v>0</v>
      </c>
      <c r="AD39" s="24">
        <f> IF(COUNTIFS(rutas_seguras!$C$3:$C$200, "=" &amp; $A39, rutas_seguras!$D$3:$D$200, "=" &amp; AD$1) + COUNTIFS(rutas_seguras!$C$3:$C$200, "=" &amp; AD$1, rutas_seguras!$D$3:$D$200, "=" &amp; $A39)&gt; 0, 1, 0)</f>
        <v>0</v>
      </c>
      <c r="AE39" s="24">
        <f> IF(COUNTIFS(rutas_seguras!$C$3:$C$200, "=" &amp; $A39, rutas_seguras!$D$3:$D$200, "=" &amp; AE$1) + COUNTIFS(rutas_seguras!$C$3:$C$200, "=" &amp; AE$1, rutas_seguras!$D$3:$D$200, "=" &amp; $A39)&gt; 0, 1, 0)</f>
        <v>0</v>
      </c>
      <c r="AF39" s="24">
        <f> IF(COUNTIFS(rutas_seguras!$C$3:$C$200, "=" &amp; $A39, rutas_seguras!$D$3:$D$200, "=" &amp; AF$1) + COUNTIFS(rutas_seguras!$C$3:$C$200, "=" &amp; AF$1, rutas_seguras!$D$3:$D$200, "=" &amp; $A39)&gt; 0, 1, 0)</f>
        <v>0</v>
      </c>
      <c r="AG39" s="24">
        <f> IF(COUNTIFS(rutas_seguras!$C$3:$C$200, "=" &amp; $A39, rutas_seguras!$D$3:$D$200, "=" &amp; AG$1) + COUNTIFS(rutas_seguras!$C$3:$C$200, "=" &amp; AG$1, rutas_seguras!$D$3:$D$200, "=" &amp; $A39)&gt; 0, 1, 0)</f>
        <v>0</v>
      </c>
      <c r="AH39" s="24">
        <f> IF(COUNTIFS(rutas_seguras!$C$3:$C$200, "=" &amp; $A39, rutas_seguras!$D$3:$D$200, "=" &amp; AH$1) + COUNTIFS(rutas_seguras!$C$3:$C$200, "=" &amp; AH$1, rutas_seguras!$D$3:$D$200, "=" &amp; $A39)&gt; 0, 1, 0)</f>
        <v>0</v>
      </c>
      <c r="AI39" s="24">
        <f> IF(COUNTIFS(rutas_seguras!$C$3:$C$200, "=" &amp; $A39, rutas_seguras!$D$3:$D$200, "=" &amp; AI$1) + COUNTIFS(rutas_seguras!$C$3:$C$200, "=" &amp; AI$1, rutas_seguras!$D$3:$D$200, "=" &amp; $A39)&gt; 0, 1, 0)</f>
        <v>0</v>
      </c>
      <c r="AJ39" s="24">
        <f> IF(COUNTIFS(rutas_seguras!$C$3:$C$200, "=" &amp; $A39, rutas_seguras!$D$3:$D$200, "=" &amp; AJ$1) + COUNTIFS(rutas_seguras!$C$3:$C$200, "=" &amp; AJ$1, rutas_seguras!$D$3:$D$200, "=" &amp; $A39)&gt; 0, 1, 0)</f>
        <v>0</v>
      </c>
      <c r="AK39" s="24">
        <f> IF(COUNTIFS(rutas_seguras!$C$3:$C$200, "=" &amp; $A39, rutas_seguras!$D$3:$D$200, "=" &amp; AK$1) + COUNTIFS(rutas_seguras!$C$3:$C$200, "=" &amp; AK$1, rutas_seguras!$D$3:$D$200, "=" &amp; $A39)&gt; 0, 1, 0)</f>
        <v>0</v>
      </c>
      <c r="AL39" s="24">
        <f> IF(COUNTIFS(rutas_seguras!$C$3:$C$200, "=" &amp; $A39, rutas_seguras!$D$3:$D$200, "=" &amp; AL$1) + COUNTIFS(rutas_seguras!$C$3:$C$200, "=" &amp; AL$1, rutas_seguras!$D$3:$D$200, "=" &amp; $A39)&gt; 0, 1, 0)</f>
        <v>0</v>
      </c>
      <c r="AM39" s="24">
        <f> IF(COUNTIFS(rutas_seguras!$C$3:$C$200, "=" &amp; $A39, rutas_seguras!$D$3:$D$200, "=" &amp; AM$1) + COUNTIFS(rutas_seguras!$C$3:$C$200, "=" &amp; AM$1, rutas_seguras!$D$3:$D$200, "=" &amp; $A39)&gt; 0, 1, 0)</f>
        <v>0</v>
      </c>
      <c r="AN39" s="24">
        <f> IF(COUNTIFS(rutas_seguras!$C$3:$C$200, "=" &amp; $A39, rutas_seguras!$D$3:$D$200, "=" &amp; AN$1) + COUNTIFS(rutas_seguras!$C$3:$C$200, "=" &amp; AN$1, rutas_seguras!$D$3:$D$200, "=" &amp; $A39)&gt; 0, 1, 0)</f>
        <v>0</v>
      </c>
      <c r="AO39" s="24">
        <f> IF(COUNTIFS(rutas_seguras!$C$3:$C$200, "=" &amp; $A39, rutas_seguras!$D$3:$D$200, "=" &amp; AO$1) + COUNTIFS(rutas_seguras!$C$3:$C$200, "=" &amp; AO$1, rutas_seguras!$D$3:$D$200, "=" &amp; $A39)&gt; 0, 1, 0)</f>
        <v>0</v>
      </c>
      <c r="AP39" s="24">
        <f> IF(COUNTIFS(rutas_seguras!$C$3:$C$200, "=" &amp; $A39, rutas_seguras!$D$3:$D$200, "=" &amp; AP$1) + COUNTIFS(rutas_seguras!$C$3:$C$200, "=" &amp; AP$1, rutas_seguras!$D$3:$D$200, "=" &amp; $A39)&gt; 0, 1, 0)</f>
        <v>0</v>
      </c>
      <c r="AQ39" s="24">
        <f> IF(COUNTIFS(rutas_seguras!$C$3:$C$200, "=" &amp; $A39, rutas_seguras!$D$3:$D$200, "=" &amp; AQ$1) + COUNTIFS(rutas_seguras!$C$3:$C$200, "=" &amp; AQ$1, rutas_seguras!$D$3:$D$200, "=" &amp; $A39)&gt; 0, 1, 0)</f>
        <v>0</v>
      </c>
      <c r="AR39" s="24">
        <f> IF(COUNTIFS(rutas_seguras!$C$3:$C$200, "=" &amp; $A39, rutas_seguras!$D$3:$D$200, "=" &amp; AR$1) + COUNTIFS(rutas_seguras!$C$3:$C$200, "=" &amp; AR$1, rutas_seguras!$D$3:$D$200, "=" &amp; $A39)&gt; 0, 1, 0)</f>
        <v>0</v>
      </c>
      <c r="AS39" s="24">
        <f> IF(COUNTIFS(rutas_seguras!$C$3:$C$200, "=" &amp; $A39, rutas_seguras!$D$3:$D$200, "=" &amp; AS$1) + COUNTIFS(rutas_seguras!$C$3:$C$200, "=" &amp; AS$1, rutas_seguras!$D$3:$D$200, "=" &amp; $A39)&gt; 0, 1, 0)</f>
        <v>0</v>
      </c>
      <c r="AT39" s="24">
        <f> IF(COUNTIFS(rutas_seguras!$C$3:$C$200, "=" &amp; $A39, rutas_seguras!$D$3:$D$200, "=" &amp; AT$1) + COUNTIFS(rutas_seguras!$C$3:$C$200, "=" &amp; AT$1, rutas_seguras!$D$3:$D$200, "=" &amp; $A39)&gt; 0, 1, 0)</f>
        <v>1</v>
      </c>
      <c r="AU39" s="24">
        <f> IF(COUNTIFS(rutas_seguras!$C$3:$C$200, "=" &amp; $A39, rutas_seguras!$D$3:$D$200, "=" &amp; AU$1) + COUNTIFS(rutas_seguras!$C$3:$C$200, "=" &amp; AU$1, rutas_seguras!$D$3:$D$200, "=" &amp; $A39)&gt; 0, 1, 0)</f>
        <v>0</v>
      </c>
      <c r="AV39" s="24">
        <f> IF(COUNTIFS(rutas_seguras!$C$3:$C$200, "=" &amp; $A39, rutas_seguras!$D$3:$D$200, "=" &amp; AV$1) + COUNTIFS(rutas_seguras!$C$3:$C$200, "=" &amp; AV$1, rutas_seguras!$D$3:$D$200, "=" &amp; $A39)&gt; 0, 1, 0)</f>
        <v>0</v>
      </c>
      <c r="AW39" s="24">
        <f> IF(COUNTIFS(rutas_seguras!$C$3:$C$200, "=" &amp; $A39, rutas_seguras!$D$3:$D$200, "=" &amp; AW$1) + COUNTIFS(rutas_seguras!$C$3:$C$200, "=" &amp; AW$1, rutas_seguras!$D$3:$D$200, "=" &amp; $A39)&gt; 0, 1, 0)</f>
        <v>0</v>
      </c>
      <c r="AX39" s="24">
        <f> IF(COUNTIFS(rutas_seguras!$C$3:$C$200, "=" &amp; $A39, rutas_seguras!$D$3:$D$200, "=" &amp; AX$1) + COUNTIFS(rutas_seguras!$C$3:$C$200, "=" &amp; AX$1, rutas_seguras!$D$3:$D$200, "=" &amp; $A39)&gt; 0, 1, 0)</f>
        <v>0</v>
      </c>
      <c r="AY39" s="24">
        <f> IF(COUNTIFS(rutas_seguras!$C$3:$C$200, "=" &amp; $A39, rutas_seguras!$D$3:$D$200, "=" &amp; AY$1) + COUNTIFS(rutas_seguras!$C$3:$C$200, "=" &amp; AY$1, rutas_seguras!$D$3:$D$200, "=" &amp; $A39)&gt; 0, 1, 0)</f>
        <v>0</v>
      </c>
      <c r="AZ39" s="24">
        <f> IF(COUNTIFS(rutas_seguras!$C$3:$C$200, "=" &amp; $A39, rutas_seguras!$D$3:$D$200, "=" &amp; AZ$1) + COUNTIFS(rutas_seguras!$C$3:$C$200, "=" &amp; AZ$1, rutas_seguras!$D$3:$D$200, "=" &amp; $A39)&gt; 0, 1, 0)</f>
        <v>0</v>
      </c>
      <c r="BA39" s="24">
        <f> IF(COUNTIFS(rutas_seguras!$C$3:$C$200, "=" &amp; $A39, rutas_seguras!$D$3:$D$200, "=" &amp; BA$1) + COUNTIFS(rutas_seguras!$C$3:$C$200, "=" &amp; BA$1, rutas_seguras!$D$3:$D$200, "=" &amp; $A39)&gt; 0, 1, 0)</f>
        <v>0</v>
      </c>
      <c r="BB39" s="24">
        <f> IF(COUNTIFS(rutas_seguras!$C$3:$C$200, "=" &amp; $A39, rutas_seguras!$D$3:$D$200, "=" &amp; BB$1) + COUNTIFS(rutas_seguras!$C$3:$C$200, "=" &amp; BB$1, rutas_seguras!$D$3:$D$200, "=" &amp; $A39)&gt; 0, 1, 0)</f>
        <v>0</v>
      </c>
      <c r="BC39" s="24">
        <f> IF(COUNTIFS(rutas_seguras!$C$3:$C$200, "=" &amp; $A39, rutas_seguras!$D$3:$D$200, "=" &amp; BC$1) + COUNTIFS(rutas_seguras!$C$3:$C$200, "=" &amp; BC$1, rutas_seguras!$D$3:$D$200, "=" &amp; $A39)&gt; 0, 1, 0)</f>
        <v>0</v>
      </c>
      <c r="BD39" s="24">
        <f> IF(COUNTIFS(rutas_seguras!$C$3:$C$200, "=" &amp; $A39, rutas_seguras!$D$3:$D$200, "=" &amp; BD$1) + COUNTIFS(rutas_seguras!$C$3:$C$200, "=" &amp; BD$1, rutas_seguras!$D$3:$D$200, "=" &amp; $A39)&gt; 0, 1, 0)</f>
        <v>0</v>
      </c>
      <c r="BE39" s="24">
        <f> IF(COUNTIFS(rutas_seguras!$C$3:$C$200, "=" &amp; $A39, rutas_seguras!$D$3:$D$200, "=" &amp; BE$1) + COUNTIFS(rutas_seguras!$C$3:$C$200, "=" &amp; BE$1, rutas_seguras!$D$3:$D$200, "=" &amp; $A39)&gt; 0, 1, 0)</f>
        <v>0</v>
      </c>
      <c r="BF39" s="24">
        <f> IF(COUNTIFS(rutas_seguras!$C$3:$C$200, "=" &amp; $A39, rutas_seguras!$D$3:$D$200, "=" &amp; BF$1) + COUNTIFS(rutas_seguras!$C$3:$C$200, "=" &amp; BF$1, rutas_seguras!$D$3:$D$200, "=" &amp; $A39)&gt; 0, 1, 0)</f>
        <v>0</v>
      </c>
      <c r="BG39" s="24">
        <f> IF(COUNTIFS(rutas_seguras!$C$3:$C$200, "=" &amp; $A39, rutas_seguras!$D$3:$D$200, "=" &amp; BG$1) + COUNTIFS(rutas_seguras!$C$3:$C$200, "=" &amp; BG$1, rutas_seguras!$D$3:$D$200, "=" &amp; $A39)&gt; 0, 1, 0)</f>
        <v>0</v>
      </c>
      <c r="BH39" s="24">
        <f> IF(COUNTIFS(rutas_seguras!$C$3:$C$200, "=" &amp; $A39, rutas_seguras!$D$3:$D$200, "=" &amp; BH$1) + COUNTIFS(rutas_seguras!$C$3:$C$200, "=" &amp; BH$1, rutas_seguras!$D$3:$D$200, "=" &amp; $A39)&gt; 0, 1, 0)</f>
        <v>0</v>
      </c>
      <c r="BI39" s="24">
        <f> IF(COUNTIFS(rutas_seguras!$C$3:$C$200, "=" &amp; $A39, rutas_seguras!$D$3:$D$200, "=" &amp; BI$1) + COUNTIFS(rutas_seguras!$C$3:$C$200, "=" &amp; BI$1, rutas_seguras!$D$3:$D$200, "=" &amp; $A39)&gt; 0, 1, 0)</f>
        <v>0</v>
      </c>
      <c r="BJ39" s="24">
        <f> IF(COUNTIFS(rutas_seguras!$C$3:$C$200, "=" &amp; $A39, rutas_seguras!$D$3:$D$200, "=" &amp; BJ$1) + COUNTIFS(rutas_seguras!$C$3:$C$200, "=" &amp; BJ$1, rutas_seguras!$D$3:$D$200, "=" &amp; $A39)&gt; 0, 1, 0)</f>
        <v>0</v>
      </c>
      <c r="BK39" s="24">
        <f> IF(COUNTIFS(rutas_seguras!$C$3:$C$200, "=" &amp; $A39, rutas_seguras!$D$3:$D$200, "=" &amp; BK$1) + COUNTIFS(rutas_seguras!$C$3:$C$200, "=" &amp; BK$1, rutas_seguras!$D$3:$D$200, "=" &amp; $A39)&gt; 0, 1, 0)</f>
        <v>0</v>
      </c>
      <c r="BL39" s="24">
        <f> IF(COUNTIFS(rutas_seguras!$C$3:$C$200, "=" &amp; $A39, rutas_seguras!$D$3:$D$200, "=" &amp; BL$1) + COUNTIFS(rutas_seguras!$C$3:$C$200, "=" &amp; BL$1, rutas_seguras!$D$3:$D$200, "=" &amp; $A39)&gt; 0, 1, 0)</f>
        <v>0</v>
      </c>
    </row>
    <row r="40">
      <c r="A40" s="21" t="s">
        <v>43</v>
      </c>
      <c r="B40" s="24">
        <f> IF(COUNTIFS(rutas_seguras!$C$3:$C$200, "=" &amp; $A40, rutas_seguras!$D$3:$D$200, "=" &amp; B$1) + COUNTIFS(rutas_seguras!$C$3:$C$200, "=" &amp; B$1, rutas_seguras!$D$3:$D$200, "=" &amp; $A40)&gt; 0, 1, 0)</f>
        <v>0</v>
      </c>
      <c r="C40" s="24">
        <f> IF(COUNTIFS(rutas_seguras!$C$3:$C$200, "=" &amp; $A40, rutas_seguras!$D$3:$D$200, "=" &amp; C$1) + COUNTIFS(rutas_seguras!$C$3:$C$200, "=" &amp; C$1, rutas_seguras!$D$3:$D$200, "=" &amp; $A40)&gt; 0, 1, 0)</f>
        <v>0</v>
      </c>
      <c r="D40" s="24">
        <f> IF(COUNTIFS(rutas_seguras!$C$3:$C$200, "=" &amp; $A40, rutas_seguras!$D$3:$D$200, "=" &amp; D$1) + COUNTIFS(rutas_seguras!$C$3:$C$200, "=" &amp; D$1, rutas_seguras!$D$3:$D$200, "=" &amp; $A40)&gt; 0, 1, 0)</f>
        <v>0</v>
      </c>
      <c r="E40" s="24">
        <f> IF(COUNTIFS(rutas_seguras!$C$3:$C$200, "=" &amp; $A40, rutas_seguras!$D$3:$D$200, "=" &amp; E$1) + COUNTIFS(rutas_seguras!$C$3:$C$200, "=" &amp; E$1, rutas_seguras!$D$3:$D$200, "=" &amp; $A40)&gt; 0, 1, 0)</f>
        <v>0</v>
      </c>
      <c r="F40" s="24">
        <f> IF(COUNTIFS(rutas_seguras!$C$3:$C$200, "=" &amp; $A40, rutas_seguras!$D$3:$D$200, "=" &amp; F$1) + COUNTIFS(rutas_seguras!$C$3:$C$200, "=" &amp; F$1, rutas_seguras!$D$3:$D$200, "=" &amp; $A40)&gt; 0, 1, 0)</f>
        <v>0</v>
      </c>
      <c r="G40" s="24">
        <f> IF(COUNTIFS(rutas_seguras!$C$3:$C$200, "=" &amp; $A40, rutas_seguras!$D$3:$D$200, "=" &amp; G$1) + COUNTIFS(rutas_seguras!$C$3:$C$200, "=" &amp; G$1, rutas_seguras!$D$3:$D$200, "=" &amp; $A40)&gt; 0, 1, 0)</f>
        <v>0</v>
      </c>
      <c r="H40" s="24">
        <f> IF(COUNTIFS(rutas_seguras!$C$3:$C$200, "=" &amp; $A40, rutas_seguras!$D$3:$D$200, "=" &amp; H$1) + COUNTIFS(rutas_seguras!$C$3:$C$200, "=" &amp; H$1, rutas_seguras!$D$3:$D$200, "=" &amp; $A40)&gt; 0, 1, 0)</f>
        <v>0</v>
      </c>
      <c r="I40" s="24">
        <f> IF(COUNTIFS(rutas_seguras!$C$3:$C$200, "=" &amp; $A40, rutas_seguras!$D$3:$D$200, "=" &amp; I$1) + COUNTIFS(rutas_seguras!$C$3:$C$200, "=" &amp; I$1, rutas_seguras!$D$3:$D$200, "=" &amp; $A40)&gt; 0, 1, 0)</f>
        <v>0</v>
      </c>
      <c r="J40" s="24">
        <f> IF(COUNTIFS(rutas_seguras!$C$3:$C$200, "=" &amp; $A40, rutas_seguras!$D$3:$D$200, "=" &amp; J$1) + COUNTIFS(rutas_seguras!$C$3:$C$200, "=" &amp; J$1, rutas_seguras!$D$3:$D$200, "=" &amp; $A40)&gt; 0, 1, 0)</f>
        <v>0</v>
      </c>
      <c r="K40" s="24">
        <f> IF(COUNTIFS(rutas_seguras!$C$3:$C$200, "=" &amp; $A40, rutas_seguras!$D$3:$D$200, "=" &amp; K$1) + COUNTIFS(rutas_seguras!$C$3:$C$200, "=" &amp; K$1, rutas_seguras!$D$3:$D$200, "=" &amp; $A40)&gt; 0, 1, 0)</f>
        <v>0</v>
      </c>
      <c r="L40" s="24">
        <f> IF(COUNTIFS(rutas_seguras!$C$3:$C$200, "=" &amp; $A40, rutas_seguras!$D$3:$D$200, "=" &amp; L$1) + COUNTIFS(rutas_seguras!$C$3:$C$200, "=" &amp; L$1, rutas_seguras!$D$3:$D$200, "=" &amp; $A40)&gt; 0, 1, 0)</f>
        <v>0</v>
      </c>
      <c r="M40" s="24">
        <f> IF(COUNTIFS(rutas_seguras!$C$3:$C$200, "=" &amp; $A40, rutas_seguras!$D$3:$D$200, "=" &amp; M$1) + COUNTIFS(rutas_seguras!$C$3:$C$200, "=" &amp; M$1, rutas_seguras!$D$3:$D$200, "=" &amp; $A40)&gt; 0, 1, 0)</f>
        <v>0</v>
      </c>
      <c r="N40" s="24">
        <f> IF(COUNTIFS(rutas_seguras!$C$3:$C$200, "=" &amp; $A40, rutas_seguras!$D$3:$D$200, "=" &amp; N$1) + COUNTIFS(rutas_seguras!$C$3:$C$200, "=" &amp; N$1, rutas_seguras!$D$3:$D$200, "=" &amp; $A40)&gt; 0, 1, 0)</f>
        <v>0</v>
      </c>
      <c r="O40" s="24">
        <f> IF(COUNTIFS(rutas_seguras!$C$3:$C$200, "=" &amp; $A40, rutas_seguras!$D$3:$D$200, "=" &amp; O$1) + COUNTIFS(rutas_seguras!$C$3:$C$200, "=" &amp; O$1, rutas_seguras!$D$3:$D$200, "=" &amp; $A40)&gt; 0, 1, 0)</f>
        <v>0</v>
      </c>
      <c r="P40" s="24">
        <f> IF(COUNTIFS(rutas_seguras!$C$3:$C$200, "=" &amp; $A40, rutas_seguras!$D$3:$D$200, "=" &amp; P$1) + COUNTIFS(rutas_seguras!$C$3:$C$200, "=" &amp; P$1, rutas_seguras!$D$3:$D$200, "=" &amp; $A40)&gt; 0, 1, 0)</f>
        <v>0</v>
      </c>
      <c r="Q40" s="24">
        <f> IF(COUNTIFS(rutas_seguras!$C$3:$C$200, "=" &amp; $A40, rutas_seguras!$D$3:$D$200, "=" &amp; Q$1) + COUNTIFS(rutas_seguras!$C$3:$C$200, "=" &amp; Q$1, rutas_seguras!$D$3:$D$200, "=" &amp; $A40)&gt; 0, 1, 0)</f>
        <v>0</v>
      </c>
      <c r="R40" s="24">
        <f> IF(COUNTIFS(rutas_seguras!$C$3:$C$200, "=" &amp; $A40, rutas_seguras!$D$3:$D$200, "=" &amp; R$1) + COUNTIFS(rutas_seguras!$C$3:$C$200, "=" &amp; R$1, rutas_seguras!$D$3:$D$200, "=" &amp; $A40)&gt; 0, 1, 0)</f>
        <v>0</v>
      </c>
      <c r="S40" s="24">
        <f> IF(COUNTIFS(rutas_seguras!$C$3:$C$200, "=" &amp; $A40, rutas_seguras!$D$3:$D$200, "=" &amp; S$1) + COUNTIFS(rutas_seguras!$C$3:$C$200, "=" &amp; S$1, rutas_seguras!$D$3:$D$200, "=" &amp; $A40)&gt; 0, 1, 0)</f>
        <v>0</v>
      </c>
      <c r="T40" s="24">
        <f> IF(COUNTIFS(rutas_seguras!$C$3:$C$200, "=" &amp; $A40, rutas_seguras!$D$3:$D$200, "=" &amp; T$1) + COUNTIFS(rutas_seguras!$C$3:$C$200, "=" &amp; T$1, rutas_seguras!$D$3:$D$200, "=" &amp; $A40)&gt; 0, 1, 0)</f>
        <v>0</v>
      </c>
      <c r="U40" s="24">
        <f> IF(COUNTIFS(rutas_seguras!$C$3:$C$200, "=" &amp; $A40, rutas_seguras!$D$3:$D$200, "=" &amp; U$1) + COUNTIFS(rutas_seguras!$C$3:$C$200, "=" &amp; U$1, rutas_seguras!$D$3:$D$200, "=" &amp; $A40)&gt; 0, 1, 0)</f>
        <v>0</v>
      </c>
      <c r="V40" s="24">
        <f> IF(COUNTIFS(rutas_seguras!$C$3:$C$200, "=" &amp; $A40, rutas_seguras!$D$3:$D$200, "=" &amp; V$1) + COUNTIFS(rutas_seguras!$C$3:$C$200, "=" &amp; V$1, rutas_seguras!$D$3:$D$200, "=" &amp; $A40)&gt; 0, 1, 0)</f>
        <v>0</v>
      </c>
      <c r="W40" s="24">
        <f> IF(COUNTIFS(rutas_seguras!$C$3:$C$200, "=" &amp; $A40, rutas_seguras!$D$3:$D$200, "=" &amp; W$1) + COUNTIFS(rutas_seguras!$C$3:$C$200, "=" &amp; W$1, rutas_seguras!$D$3:$D$200, "=" &amp; $A40)&gt; 0, 1, 0)</f>
        <v>0</v>
      </c>
      <c r="X40" s="24">
        <f> IF(COUNTIFS(rutas_seguras!$C$3:$C$200, "=" &amp; $A40, rutas_seguras!$D$3:$D$200, "=" &amp; X$1) + COUNTIFS(rutas_seguras!$C$3:$C$200, "=" &amp; X$1, rutas_seguras!$D$3:$D$200, "=" &amp; $A40)&gt; 0, 1, 0)</f>
        <v>0</v>
      </c>
      <c r="Y40" s="24">
        <f> IF(COUNTIFS(rutas_seguras!$C$3:$C$200, "=" &amp; $A40, rutas_seguras!$D$3:$D$200, "=" &amp; Y$1) + COUNTIFS(rutas_seguras!$C$3:$C$200, "=" &amp; Y$1, rutas_seguras!$D$3:$D$200, "=" &amp; $A40)&gt; 0, 1, 0)</f>
        <v>0</v>
      </c>
      <c r="Z40" s="24">
        <f> IF(COUNTIFS(rutas_seguras!$C$3:$C$200, "=" &amp; $A40, rutas_seguras!$D$3:$D$200, "=" &amp; Z$1) + COUNTIFS(rutas_seguras!$C$3:$C$200, "=" &amp; Z$1, rutas_seguras!$D$3:$D$200, "=" &amp; $A40)&gt; 0, 1, 0)</f>
        <v>0</v>
      </c>
      <c r="AA40" s="24">
        <f> IF(COUNTIFS(rutas_seguras!$C$3:$C$200, "=" &amp; $A40, rutas_seguras!$D$3:$D$200, "=" &amp; AA$1) + COUNTIFS(rutas_seguras!$C$3:$C$200, "=" &amp; AA$1, rutas_seguras!$D$3:$D$200, "=" &amp; $A40)&gt; 0, 1, 0)</f>
        <v>0</v>
      </c>
      <c r="AB40" s="24">
        <f> IF(COUNTIFS(rutas_seguras!$C$3:$C$200, "=" &amp; $A40, rutas_seguras!$D$3:$D$200, "=" &amp; AB$1) + COUNTIFS(rutas_seguras!$C$3:$C$200, "=" &amp; AB$1, rutas_seguras!$D$3:$D$200, "=" &amp; $A40)&gt; 0, 1, 0)</f>
        <v>0</v>
      </c>
      <c r="AC40" s="24">
        <f> IF(COUNTIFS(rutas_seguras!$C$3:$C$200, "=" &amp; $A40, rutas_seguras!$D$3:$D$200, "=" &amp; AC$1) + COUNTIFS(rutas_seguras!$C$3:$C$200, "=" &amp; AC$1, rutas_seguras!$D$3:$D$200, "=" &amp; $A40)&gt; 0, 1, 0)</f>
        <v>0</v>
      </c>
      <c r="AD40" s="24">
        <f> IF(COUNTIFS(rutas_seguras!$C$3:$C$200, "=" &amp; $A40, rutas_seguras!$D$3:$D$200, "=" &amp; AD$1) + COUNTIFS(rutas_seguras!$C$3:$C$200, "=" &amp; AD$1, rutas_seguras!$D$3:$D$200, "=" &amp; $A40)&gt; 0, 1, 0)</f>
        <v>0</v>
      </c>
      <c r="AE40" s="24">
        <f> IF(COUNTIFS(rutas_seguras!$C$3:$C$200, "=" &amp; $A40, rutas_seguras!$D$3:$D$200, "=" &amp; AE$1) + COUNTIFS(rutas_seguras!$C$3:$C$200, "=" &amp; AE$1, rutas_seguras!$D$3:$D$200, "=" &amp; $A40)&gt; 0, 1, 0)</f>
        <v>0</v>
      </c>
      <c r="AF40" s="24">
        <f> IF(COUNTIFS(rutas_seguras!$C$3:$C$200, "=" &amp; $A40, rutas_seguras!$D$3:$D$200, "=" &amp; AF$1) + COUNTIFS(rutas_seguras!$C$3:$C$200, "=" &amp; AF$1, rutas_seguras!$D$3:$D$200, "=" &amp; $A40)&gt; 0, 1, 0)</f>
        <v>0</v>
      </c>
      <c r="AG40" s="24">
        <f> IF(COUNTIFS(rutas_seguras!$C$3:$C$200, "=" &amp; $A40, rutas_seguras!$D$3:$D$200, "=" &amp; AG$1) + COUNTIFS(rutas_seguras!$C$3:$C$200, "=" &amp; AG$1, rutas_seguras!$D$3:$D$200, "=" &amp; $A40)&gt; 0, 1, 0)</f>
        <v>0</v>
      </c>
      <c r="AH40" s="24">
        <f> IF(COUNTIFS(rutas_seguras!$C$3:$C$200, "=" &amp; $A40, rutas_seguras!$D$3:$D$200, "=" &amp; AH$1) + COUNTIFS(rutas_seguras!$C$3:$C$200, "=" &amp; AH$1, rutas_seguras!$D$3:$D$200, "=" &amp; $A40)&gt; 0, 1, 0)</f>
        <v>0</v>
      </c>
      <c r="AI40" s="24">
        <f> IF(COUNTIFS(rutas_seguras!$C$3:$C$200, "=" &amp; $A40, rutas_seguras!$D$3:$D$200, "=" &amp; AI$1) + COUNTIFS(rutas_seguras!$C$3:$C$200, "=" &amp; AI$1, rutas_seguras!$D$3:$D$200, "=" &amp; $A40)&gt; 0, 1, 0)</f>
        <v>0</v>
      </c>
      <c r="AJ40" s="24">
        <f> IF(COUNTIFS(rutas_seguras!$C$3:$C$200, "=" &amp; $A40, rutas_seguras!$D$3:$D$200, "=" &amp; AJ$1) + COUNTIFS(rutas_seguras!$C$3:$C$200, "=" &amp; AJ$1, rutas_seguras!$D$3:$D$200, "=" &amp; $A40)&gt; 0, 1, 0)</f>
        <v>0</v>
      </c>
      <c r="AK40" s="24">
        <f> IF(COUNTIFS(rutas_seguras!$C$3:$C$200, "=" &amp; $A40, rutas_seguras!$D$3:$D$200, "=" &amp; AK$1) + COUNTIFS(rutas_seguras!$C$3:$C$200, "=" &amp; AK$1, rutas_seguras!$D$3:$D$200, "=" &amp; $A40)&gt; 0, 1, 0)</f>
        <v>0</v>
      </c>
      <c r="AL40" s="24">
        <f> IF(COUNTIFS(rutas_seguras!$C$3:$C$200, "=" &amp; $A40, rutas_seguras!$D$3:$D$200, "=" &amp; AL$1) + COUNTIFS(rutas_seguras!$C$3:$C$200, "=" &amp; AL$1, rutas_seguras!$D$3:$D$200, "=" &amp; $A40)&gt; 0, 1, 0)</f>
        <v>0</v>
      </c>
      <c r="AM40" s="24">
        <f> IF(COUNTIFS(rutas_seguras!$C$3:$C$200, "=" &amp; $A40, rutas_seguras!$D$3:$D$200, "=" &amp; AM$1) + COUNTIFS(rutas_seguras!$C$3:$C$200, "=" &amp; AM$1, rutas_seguras!$D$3:$D$200, "=" &amp; $A40)&gt; 0, 1, 0)</f>
        <v>0</v>
      </c>
      <c r="AN40" s="24">
        <f> IF(COUNTIFS(rutas_seguras!$C$3:$C$200, "=" &amp; $A40, rutas_seguras!$D$3:$D$200, "=" &amp; AN$1) + COUNTIFS(rutas_seguras!$C$3:$C$200, "=" &amp; AN$1, rutas_seguras!$D$3:$D$200, "=" &amp; $A40)&gt; 0, 1, 0)</f>
        <v>0</v>
      </c>
      <c r="AO40" s="24">
        <f> IF(COUNTIFS(rutas_seguras!$C$3:$C$200, "=" &amp; $A40, rutas_seguras!$D$3:$D$200, "=" &amp; AO$1) + COUNTIFS(rutas_seguras!$C$3:$C$200, "=" &amp; AO$1, rutas_seguras!$D$3:$D$200, "=" &amp; $A40)&gt; 0, 1, 0)</f>
        <v>0</v>
      </c>
      <c r="AP40" s="24">
        <f> IF(COUNTIFS(rutas_seguras!$C$3:$C$200, "=" &amp; $A40, rutas_seguras!$D$3:$D$200, "=" &amp; AP$1) + COUNTIFS(rutas_seguras!$C$3:$C$200, "=" &amp; AP$1, rutas_seguras!$D$3:$D$200, "=" &amp; $A40)&gt; 0, 1, 0)</f>
        <v>0</v>
      </c>
      <c r="AQ40" s="24">
        <f> IF(COUNTIFS(rutas_seguras!$C$3:$C$200, "=" &amp; $A40, rutas_seguras!$D$3:$D$200, "=" &amp; AQ$1) + COUNTIFS(rutas_seguras!$C$3:$C$200, "=" &amp; AQ$1, rutas_seguras!$D$3:$D$200, "=" &amp; $A40)&gt; 0, 1, 0)</f>
        <v>0</v>
      </c>
      <c r="AR40" s="24">
        <f> IF(COUNTIFS(rutas_seguras!$C$3:$C$200, "=" &amp; $A40, rutas_seguras!$D$3:$D$200, "=" &amp; AR$1) + COUNTIFS(rutas_seguras!$C$3:$C$200, "=" &amp; AR$1, rutas_seguras!$D$3:$D$200, "=" &amp; $A40)&gt; 0, 1, 0)</f>
        <v>0</v>
      </c>
      <c r="AS40" s="24">
        <f> IF(COUNTIFS(rutas_seguras!$C$3:$C$200, "=" &amp; $A40, rutas_seguras!$D$3:$D$200, "=" &amp; AS$1) + COUNTIFS(rutas_seguras!$C$3:$C$200, "=" &amp; AS$1, rutas_seguras!$D$3:$D$200, "=" &amp; $A40)&gt; 0, 1, 0)</f>
        <v>0</v>
      </c>
      <c r="AT40" s="24">
        <f> IF(COUNTIFS(rutas_seguras!$C$3:$C$200, "=" &amp; $A40, rutas_seguras!$D$3:$D$200, "=" &amp; AT$1) + COUNTIFS(rutas_seguras!$C$3:$C$200, "=" &amp; AT$1, rutas_seguras!$D$3:$D$200, "=" &amp; $A40)&gt; 0, 1, 0)</f>
        <v>0</v>
      </c>
      <c r="AU40" s="24">
        <f> IF(COUNTIFS(rutas_seguras!$C$3:$C$200, "=" &amp; $A40, rutas_seguras!$D$3:$D$200, "=" &amp; AU$1) + COUNTIFS(rutas_seguras!$C$3:$C$200, "=" &amp; AU$1, rutas_seguras!$D$3:$D$200, "=" &amp; $A40)&gt; 0, 1, 0)</f>
        <v>0</v>
      </c>
      <c r="AV40" s="24">
        <f> IF(COUNTIFS(rutas_seguras!$C$3:$C$200, "=" &amp; $A40, rutas_seguras!$D$3:$D$200, "=" &amp; AV$1) + COUNTIFS(rutas_seguras!$C$3:$C$200, "=" &amp; AV$1, rutas_seguras!$D$3:$D$200, "=" &amp; $A40)&gt; 0, 1, 0)</f>
        <v>0</v>
      </c>
      <c r="AW40" s="24">
        <f> IF(COUNTIFS(rutas_seguras!$C$3:$C$200, "=" &amp; $A40, rutas_seguras!$D$3:$D$200, "=" &amp; AW$1) + COUNTIFS(rutas_seguras!$C$3:$C$200, "=" &amp; AW$1, rutas_seguras!$D$3:$D$200, "=" &amp; $A40)&gt; 0, 1, 0)</f>
        <v>0</v>
      </c>
      <c r="AX40" s="24">
        <f> IF(COUNTIFS(rutas_seguras!$C$3:$C$200, "=" &amp; $A40, rutas_seguras!$D$3:$D$200, "=" &amp; AX$1) + COUNTIFS(rutas_seguras!$C$3:$C$200, "=" &amp; AX$1, rutas_seguras!$D$3:$D$200, "=" &amp; $A40)&gt; 0, 1, 0)</f>
        <v>0</v>
      </c>
      <c r="AY40" s="24">
        <f> IF(COUNTIFS(rutas_seguras!$C$3:$C$200, "=" &amp; $A40, rutas_seguras!$D$3:$D$200, "=" &amp; AY$1) + COUNTIFS(rutas_seguras!$C$3:$C$200, "=" &amp; AY$1, rutas_seguras!$D$3:$D$200, "=" &amp; $A40)&gt; 0, 1, 0)</f>
        <v>0</v>
      </c>
      <c r="AZ40" s="24">
        <f> IF(COUNTIFS(rutas_seguras!$C$3:$C$200, "=" &amp; $A40, rutas_seguras!$D$3:$D$200, "=" &amp; AZ$1) + COUNTIFS(rutas_seguras!$C$3:$C$200, "=" &amp; AZ$1, rutas_seguras!$D$3:$D$200, "=" &amp; $A40)&gt; 0, 1, 0)</f>
        <v>0</v>
      </c>
      <c r="BA40" s="24">
        <f> IF(COUNTIFS(rutas_seguras!$C$3:$C$200, "=" &amp; $A40, rutas_seguras!$D$3:$D$200, "=" &amp; BA$1) + COUNTIFS(rutas_seguras!$C$3:$C$200, "=" &amp; BA$1, rutas_seguras!$D$3:$D$200, "=" &amp; $A40)&gt; 0, 1, 0)</f>
        <v>0</v>
      </c>
      <c r="BB40" s="24">
        <f> IF(COUNTIFS(rutas_seguras!$C$3:$C$200, "=" &amp; $A40, rutas_seguras!$D$3:$D$200, "=" &amp; BB$1) + COUNTIFS(rutas_seguras!$C$3:$C$200, "=" &amp; BB$1, rutas_seguras!$D$3:$D$200, "=" &amp; $A40)&gt; 0, 1, 0)</f>
        <v>0</v>
      </c>
      <c r="BC40" s="24">
        <f> IF(COUNTIFS(rutas_seguras!$C$3:$C$200, "=" &amp; $A40, rutas_seguras!$D$3:$D$200, "=" &amp; BC$1) + COUNTIFS(rutas_seguras!$C$3:$C$200, "=" &amp; BC$1, rutas_seguras!$D$3:$D$200, "=" &amp; $A40)&gt; 0, 1, 0)</f>
        <v>0</v>
      </c>
      <c r="BD40" s="24">
        <f> IF(COUNTIFS(rutas_seguras!$C$3:$C$200, "=" &amp; $A40, rutas_seguras!$D$3:$D$200, "=" &amp; BD$1) + COUNTIFS(rutas_seguras!$C$3:$C$200, "=" &amp; BD$1, rutas_seguras!$D$3:$D$200, "=" &amp; $A40)&gt; 0, 1, 0)</f>
        <v>0</v>
      </c>
      <c r="BE40" s="24">
        <f> IF(COUNTIFS(rutas_seguras!$C$3:$C$200, "=" &amp; $A40, rutas_seguras!$D$3:$D$200, "=" &amp; BE$1) + COUNTIFS(rutas_seguras!$C$3:$C$200, "=" &amp; BE$1, rutas_seguras!$D$3:$D$200, "=" &amp; $A40)&gt; 0, 1, 0)</f>
        <v>0</v>
      </c>
      <c r="BF40" s="24">
        <f> IF(COUNTIFS(rutas_seguras!$C$3:$C$200, "=" &amp; $A40, rutas_seguras!$D$3:$D$200, "=" &amp; BF$1) + COUNTIFS(rutas_seguras!$C$3:$C$200, "=" &amp; BF$1, rutas_seguras!$D$3:$D$200, "=" &amp; $A40)&gt; 0, 1, 0)</f>
        <v>0</v>
      </c>
      <c r="BG40" s="24">
        <f> IF(COUNTIFS(rutas_seguras!$C$3:$C$200, "=" &amp; $A40, rutas_seguras!$D$3:$D$200, "=" &amp; BG$1) + COUNTIFS(rutas_seguras!$C$3:$C$200, "=" &amp; BG$1, rutas_seguras!$D$3:$D$200, "=" &amp; $A40)&gt; 0, 1, 0)</f>
        <v>0</v>
      </c>
      <c r="BH40" s="24">
        <f> IF(COUNTIFS(rutas_seguras!$C$3:$C$200, "=" &amp; $A40, rutas_seguras!$D$3:$D$200, "=" &amp; BH$1) + COUNTIFS(rutas_seguras!$C$3:$C$200, "=" &amp; BH$1, rutas_seguras!$D$3:$D$200, "=" &amp; $A40)&gt; 0, 1, 0)</f>
        <v>0</v>
      </c>
      <c r="BI40" s="24">
        <f> IF(COUNTIFS(rutas_seguras!$C$3:$C$200, "=" &amp; $A40, rutas_seguras!$D$3:$D$200, "=" &amp; BI$1) + COUNTIFS(rutas_seguras!$C$3:$C$200, "=" &amp; BI$1, rutas_seguras!$D$3:$D$200, "=" &amp; $A40)&gt; 0, 1, 0)</f>
        <v>0</v>
      </c>
      <c r="BJ40" s="24">
        <f> IF(COUNTIFS(rutas_seguras!$C$3:$C$200, "=" &amp; $A40, rutas_seguras!$D$3:$D$200, "=" &amp; BJ$1) + COUNTIFS(rutas_seguras!$C$3:$C$200, "=" &amp; BJ$1, rutas_seguras!$D$3:$D$200, "=" &amp; $A40)&gt; 0, 1, 0)</f>
        <v>0</v>
      </c>
      <c r="BK40" s="24">
        <f> IF(COUNTIFS(rutas_seguras!$C$3:$C$200, "=" &amp; $A40, rutas_seguras!$D$3:$D$200, "=" &amp; BK$1) + COUNTIFS(rutas_seguras!$C$3:$C$200, "=" &amp; BK$1, rutas_seguras!$D$3:$D$200, "=" &amp; $A40)&gt; 0, 1, 0)</f>
        <v>0</v>
      </c>
      <c r="BL40" s="24">
        <f> IF(COUNTIFS(rutas_seguras!$C$3:$C$200, "=" &amp; $A40, rutas_seguras!$D$3:$D$200, "=" &amp; BL$1) + COUNTIFS(rutas_seguras!$C$3:$C$200, "=" &amp; BL$1, rutas_seguras!$D$3:$D$200, "=" &amp; $A40)&gt; 0, 1, 0)</f>
        <v>0</v>
      </c>
    </row>
    <row r="41">
      <c r="A41" s="21" t="s">
        <v>44</v>
      </c>
      <c r="B41" s="24">
        <f> IF(COUNTIFS(rutas_seguras!$C$3:$C$200, "=" &amp; $A41, rutas_seguras!$D$3:$D$200, "=" &amp; B$1) + COUNTIFS(rutas_seguras!$C$3:$C$200, "=" &amp; B$1, rutas_seguras!$D$3:$D$200, "=" &amp; $A41)&gt; 0, 1, 0)</f>
        <v>0</v>
      </c>
      <c r="C41" s="24">
        <f> IF(COUNTIFS(rutas_seguras!$C$3:$C$200, "=" &amp; $A41, rutas_seguras!$D$3:$D$200, "=" &amp; C$1) + COUNTIFS(rutas_seguras!$C$3:$C$200, "=" &amp; C$1, rutas_seguras!$D$3:$D$200, "=" &amp; $A41)&gt; 0, 1, 0)</f>
        <v>0</v>
      </c>
      <c r="D41" s="24">
        <f> IF(COUNTIFS(rutas_seguras!$C$3:$C$200, "=" &amp; $A41, rutas_seguras!$D$3:$D$200, "=" &amp; D$1) + COUNTIFS(rutas_seguras!$C$3:$C$200, "=" &amp; D$1, rutas_seguras!$D$3:$D$200, "=" &amp; $A41)&gt; 0, 1, 0)</f>
        <v>0</v>
      </c>
      <c r="E41" s="24">
        <f> IF(COUNTIFS(rutas_seguras!$C$3:$C$200, "=" &amp; $A41, rutas_seguras!$D$3:$D$200, "=" &amp; E$1) + COUNTIFS(rutas_seguras!$C$3:$C$200, "=" &amp; E$1, rutas_seguras!$D$3:$D$200, "=" &amp; $A41)&gt; 0, 1, 0)</f>
        <v>0</v>
      </c>
      <c r="F41" s="24">
        <f> IF(COUNTIFS(rutas_seguras!$C$3:$C$200, "=" &amp; $A41, rutas_seguras!$D$3:$D$200, "=" &amp; F$1) + COUNTIFS(rutas_seguras!$C$3:$C$200, "=" &amp; F$1, rutas_seguras!$D$3:$D$200, "=" &amp; $A41)&gt; 0, 1, 0)</f>
        <v>0</v>
      </c>
      <c r="G41" s="24">
        <f> IF(COUNTIFS(rutas_seguras!$C$3:$C$200, "=" &amp; $A41, rutas_seguras!$D$3:$D$200, "=" &amp; G$1) + COUNTIFS(rutas_seguras!$C$3:$C$200, "=" &amp; G$1, rutas_seguras!$D$3:$D$200, "=" &amp; $A41)&gt; 0, 1, 0)</f>
        <v>0</v>
      </c>
      <c r="H41" s="24">
        <f> IF(COUNTIFS(rutas_seguras!$C$3:$C$200, "=" &amp; $A41, rutas_seguras!$D$3:$D$200, "=" &amp; H$1) + COUNTIFS(rutas_seguras!$C$3:$C$200, "=" &amp; H$1, rutas_seguras!$D$3:$D$200, "=" &amp; $A41)&gt; 0, 1, 0)</f>
        <v>0</v>
      </c>
      <c r="I41" s="24">
        <f> IF(COUNTIFS(rutas_seguras!$C$3:$C$200, "=" &amp; $A41, rutas_seguras!$D$3:$D$200, "=" &amp; I$1) + COUNTIFS(rutas_seguras!$C$3:$C$200, "=" &amp; I$1, rutas_seguras!$D$3:$D$200, "=" &amp; $A41)&gt; 0, 1, 0)</f>
        <v>0</v>
      </c>
      <c r="J41" s="24">
        <f> IF(COUNTIFS(rutas_seguras!$C$3:$C$200, "=" &amp; $A41, rutas_seguras!$D$3:$D$200, "=" &amp; J$1) + COUNTIFS(rutas_seguras!$C$3:$C$200, "=" &amp; J$1, rutas_seguras!$D$3:$D$200, "=" &amp; $A41)&gt; 0, 1, 0)</f>
        <v>0</v>
      </c>
      <c r="K41" s="24">
        <f> IF(COUNTIFS(rutas_seguras!$C$3:$C$200, "=" &amp; $A41, rutas_seguras!$D$3:$D$200, "=" &amp; K$1) + COUNTIFS(rutas_seguras!$C$3:$C$200, "=" &amp; K$1, rutas_seguras!$D$3:$D$200, "=" &amp; $A41)&gt; 0, 1, 0)</f>
        <v>0</v>
      </c>
      <c r="L41" s="24">
        <f> IF(COUNTIFS(rutas_seguras!$C$3:$C$200, "=" &amp; $A41, rutas_seguras!$D$3:$D$200, "=" &amp; L$1) + COUNTIFS(rutas_seguras!$C$3:$C$200, "=" &amp; L$1, rutas_seguras!$D$3:$D$200, "=" &amp; $A41)&gt; 0, 1, 0)</f>
        <v>0</v>
      </c>
      <c r="M41" s="24">
        <f> IF(COUNTIFS(rutas_seguras!$C$3:$C$200, "=" &amp; $A41, rutas_seguras!$D$3:$D$200, "=" &amp; M$1) + COUNTIFS(rutas_seguras!$C$3:$C$200, "=" &amp; M$1, rutas_seguras!$D$3:$D$200, "=" &amp; $A41)&gt; 0, 1, 0)</f>
        <v>0</v>
      </c>
      <c r="N41" s="24">
        <f> IF(COUNTIFS(rutas_seguras!$C$3:$C$200, "=" &amp; $A41, rutas_seguras!$D$3:$D$200, "=" &amp; N$1) + COUNTIFS(rutas_seguras!$C$3:$C$200, "=" &amp; N$1, rutas_seguras!$D$3:$D$200, "=" &amp; $A41)&gt; 0, 1, 0)</f>
        <v>0</v>
      </c>
      <c r="O41" s="24">
        <f> IF(COUNTIFS(rutas_seguras!$C$3:$C$200, "=" &amp; $A41, rutas_seguras!$D$3:$D$200, "=" &amp; O$1) + COUNTIFS(rutas_seguras!$C$3:$C$200, "=" &amp; O$1, rutas_seguras!$D$3:$D$200, "=" &amp; $A41)&gt; 0, 1, 0)</f>
        <v>0</v>
      </c>
      <c r="P41" s="24">
        <f> IF(COUNTIFS(rutas_seguras!$C$3:$C$200, "=" &amp; $A41, rutas_seguras!$D$3:$D$200, "=" &amp; P$1) + COUNTIFS(rutas_seguras!$C$3:$C$200, "=" &amp; P$1, rutas_seguras!$D$3:$D$200, "=" &amp; $A41)&gt; 0, 1, 0)</f>
        <v>0</v>
      </c>
      <c r="Q41" s="24">
        <f> IF(COUNTIFS(rutas_seguras!$C$3:$C$200, "=" &amp; $A41, rutas_seguras!$D$3:$D$200, "=" &amp; Q$1) + COUNTIFS(rutas_seguras!$C$3:$C$200, "=" &amp; Q$1, rutas_seguras!$D$3:$D$200, "=" &amp; $A41)&gt; 0, 1, 0)</f>
        <v>0</v>
      </c>
      <c r="R41" s="24">
        <f> IF(COUNTIFS(rutas_seguras!$C$3:$C$200, "=" &amp; $A41, rutas_seguras!$D$3:$D$200, "=" &amp; R$1) + COUNTIFS(rutas_seguras!$C$3:$C$200, "=" &amp; R$1, rutas_seguras!$D$3:$D$200, "=" &amp; $A41)&gt; 0, 1, 0)</f>
        <v>0</v>
      </c>
      <c r="S41" s="24">
        <f> IF(COUNTIFS(rutas_seguras!$C$3:$C$200, "=" &amp; $A41, rutas_seguras!$D$3:$D$200, "=" &amp; S$1) + COUNTIFS(rutas_seguras!$C$3:$C$200, "=" &amp; S$1, rutas_seguras!$D$3:$D$200, "=" &amp; $A41)&gt; 0, 1, 0)</f>
        <v>0</v>
      </c>
      <c r="T41" s="24">
        <f> IF(COUNTIFS(rutas_seguras!$C$3:$C$200, "=" &amp; $A41, rutas_seguras!$D$3:$D$200, "=" &amp; T$1) + COUNTIFS(rutas_seguras!$C$3:$C$200, "=" &amp; T$1, rutas_seguras!$D$3:$D$200, "=" &amp; $A41)&gt; 0, 1, 0)</f>
        <v>0</v>
      </c>
      <c r="U41" s="24">
        <f> IF(COUNTIFS(rutas_seguras!$C$3:$C$200, "=" &amp; $A41, rutas_seguras!$D$3:$D$200, "=" &amp; U$1) + COUNTIFS(rutas_seguras!$C$3:$C$200, "=" &amp; U$1, rutas_seguras!$D$3:$D$200, "=" &amp; $A41)&gt; 0, 1, 0)</f>
        <v>0</v>
      </c>
      <c r="V41" s="24">
        <f> IF(COUNTIFS(rutas_seguras!$C$3:$C$200, "=" &amp; $A41, rutas_seguras!$D$3:$D$200, "=" &amp; V$1) + COUNTIFS(rutas_seguras!$C$3:$C$200, "=" &amp; V$1, rutas_seguras!$D$3:$D$200, "=" &amp; $A41)&gt; 0, 1, 0)</f>
        <v>0</v>
      </c>
      <c r="W41" s="24">
        <f> IF(COUNTIFS(rutas_seguras!$C$3:$C$200, "=" &amp; $A41, rutas_seguras!$D$3:$D$200, "=" &amp; W$1) + COUNTIFS(rutas_seguras!$C$3:$C$200, "=" &amp; W$1, rutas_seguras!$D$3:$D$200, "=" &amp; $A41)&gt; 0, 1, 0)</f>
        <v>0</v>
      </c>
      <c r="X41" s="24">
        <f> IF(COUNTIFS(rutas_seguras!$C$3:$C$200, "=" &amp; $A41, rutas_seguras!$D$3:$D$200, "=" &amp; X$1) + COUNTIFS(rutas_seguras!$C$3:$C$200, "=" &amp; X$1, rutas_seguras!$D$3:$D$200, "=" &amp; $A41)&gt; 0, 1, 0)</f>
        <v>0</v>
      </c>
      <c r="Y41" s="24">
        <f> IF(COUNTIFS(rutas_seguras!$C$3:$C$200, "=" &amp; $A41, rutas_seguras!$D$3:$D$200, "=" &amp; Y$1) + COUNTIFS(rutas_seguras!$C$3:$C$200, "=" &amp; Y$1, rutas_seguras!$D$3:$D$200, "=" &amp; $A41)&gt; 0, 1, 0)</f>
        <v>0</v>
      </c>
      <c r="Z41" s="24">
        <f> IF(COUNTIFS(rutas_seguras!$C$3:$C$200, "=" &amp; $A41, rutas_seguras!$D$3:$D$200, "=" &amp; Z$1) + COUNTIFS(rutas_seguras!$C$3:$C$200, "=" &amp; Z$1, rutas_seguras!$D$3:$D$200, "=" &amp; $A41)&gt; 0, 1, 0)</f>
        <v>0</v>
      </c>
      <c r="AA41" s="24">
        <f> IF(COUNTIFS(rutas_seguras!$C$3:$C$200, "=" &amp; $A41, rutas_seguras!$D$3:$D$200, "=" &amp; AA$1) + COUNTIFS(rutas_seguras!$C$3:$C$200, "=" &amp; AA$1, rutas_seguras!$D$3:$D$200, "=" &amp; $A41)&gt; 0, 1, 0)</f>
        <v>0</v>
      </c>
      <c r="AB41" s="24">
        <f> IF(COUNTIFS(rutas_seguras!$C$3:$C$200, "=" &amp; $A41, rutas_seguras!$D$3:$D$200, "=" &amp; AB$1) + COUNTIFS(rutas_seguras!$C$3:$C$200, "=" &amp; AB$1, rutas_seguras!$D$3:$D$200, "=" &amp; $A41)&gt; 0, 1, 0)</f>
        <v>0</v>
      </c>
      <c r="AC41" s="24">
        <f> IF(COUNTIFS(rutas_seguras!$C$3:$C$200, "=" &amp; $A41, rutas_seguras!$D$3:$D$200, "=" &amp; AC$1) + COUNTIFS(rutas_seguras!$C$3:$C$200, "=" &amp; AC$1, rutas_seguras!$D$3:$D$200, "=" &amp; $A41)&gt; 0, 1, 0)</f>
        <v>0</v>
      </c>
      <c r="AD41" s="24">
        <f> IF(COUNTIFS(rutas_seguras!$C$3:$C$200, "=" &amp; $A41, rutas_seguras!$D$3:$D$200, "=" &amp; AD$1) + COUNTIFS(rutas_seguras!$C$3:$C$200, "=" &amp; AD$1, rutas_seguras!$D$3:$D$200, "=" &amp; $A41)&gt; 0, 1, 0)</f>
        <v>0</v>
      </c>
      <c r="AE41" s="24">
        <f> IF(COUNTIFS(rutas_seguras!$C$3:$C$200, "=" &amp; $A41, rutas_seguras!$D$3:$D$200, "=" &amp; AE$1) + COUNTIFS(rutas_seguras!$C$3:$C$200, "=" &amp; AE$1, rutas_seguras!$D$3:$D$200, "=" &amp; $A41)&gt; 0, 1, 0)</f>
        <v>0</v>
      </c>
      <c r="AF41" s="24">
        <f> IF(COUNTIFS(rutas_seguras!$C$3:$C$200, "=" &amp; $A41, rutas_seguras!$D$3:$D$200, "=" &amp; AF$1) + COUNTIFS(rutas_seguras!$C$3:$C$200, "=" &amp; AF$1, rutas_seguras!$D$3:$D$200, "=" &amp; $A41)&gt; 0, 1, 0)</f>
        <v>0</v>
      </c>
      <c r="AG41" s="24">
        <f> IF(COUNTIFS(rutas_seguras!$C$3:$C$200, "=" &amp; $A41, rutas_seguras!$D$3:$D$200, "=" &amp; AG$1) + COUNTIFS(rutas_seguras!$C$3:$C$200, "=" &amp; AG$1, rutas_seguras!$D$3:$D$200, "=" &amp; $A41)&gt; 0, 1, 0)</f>
        <v>0</v>
      </c>
      <c r="AH41" s="24">
        <f> IF(COUNTIFS(rutas_seguras!$C$3:$C$200, "=" &amp; $A41, rutas_seguras!$D$3:$D$200, "=" &amp; AH$1) + COUNTIFS(rutas_seguras!$C$3:$C$200, "=" &amp; AH$1, rutas_seguras!$D$3:$D$200, "=" &amp; $A41)&gt; 0, 1, 0)</f>
        <v>0</v>
      </c>
      <c r="AI41" s="24">
        <f> IF(COUNTIFS(rutas_seguras!$C$3:$C$200, "=" &amp; $A41, rutas_seguras!$D$3:$D$200, "=" &amp; AI$1) + COUNTIFS(rutas_seguras!$C$3:$C$200, "=" &amp; AI$1, rutas_seguras!$D$3:$D$200, "=" &amp; $A41)&gt; 0, 1, 0)</f>
        <v>0</v>
      </c>
      <c r="AJ41" s="24">
        <f> IF(COUNTIFS(rutas_seguras!$C$3:$C$200, "=" &amp; $A41, rutas_seguras!$D$3:$D$200, "=" &amp; AJ$1) + COUNTIFS(rutas_seguras!$C$3:$C$200, "=" &amp; AJ$1, rutas_seguras!$D$3:$D$200, "=" &amp; $A41)&gt; 0, 1, 0)</f>
        <v>0</v>
      </c>
      <c r="AK41" s="24">
        <f> IF(COUNTIFS(rutas_seguras!$C$3:$C$200, "=" &amp; $A41, rutas_seguras!$D$3:$D$200, "=" &amp; AK$1) + COUNTIFS(rutas_seguras!$C$3:$C$200, "=" &amp; AK$1, rutas_seguras!$D$3:$D$200, "=" &amp; $A41)&gt; 0, 1, 0)</f>
        <v>0</v>
      </c>
      <c r="AL41" s="24">
        <f> IF(COUNTIFS(rutas_seguras!$C$3:$C$200, "=" &amp; $A41, rutas_seguras!$D$3:$D$200, "=" &amp; AL$1) + COUNTIFS(rutas_seguras!$C$3:$C$200, "=" &amp; AL$1, rutas_seguras!$D$3:$D$200, "=" &amp; $A41)&gt; 0, 1, 0)</f>
        <v>0</v>
      </c>
      <c r="AM41" s="24">
        <f> IF(COUNTIFS(rutas_seguras!$C$3:$C$200, "=" &amp; $A41, rutas_seguras!$D$3:$D$200, "=" &amp; AM$1) + COUNTIFS(rutas_seguras!$C$3:$C$200, "=" &amp; AM$1, rutas_seguras!$D$3:$D$200, "=" &amp; $A41)&gt; 0, 1, 0)</f>
        <v>0</v>
      </c>
      <c r="AN41" s="24">
        <f> IF(COUNTIFS(rutas_seguras!$C$3:$C$200, "=" &amp; $A41, rutas_seguras!$D$3:$D$200, "=" &amp; AN$1) + COUNTIFS(rutas_seguras!$C$3:$C$200, "=" &amp; AN$1, rutas_seguras!$D$3:$D$200, "=" &amp; $A41)&gt; 0, 1, 0)</f>
        <v>0</v>
      </c>
      <c r="AO41" s="24">
        <f> IF(COUNTIFS(rutas_seguras!$C$3:$C$200, "=" &amp; $A41, rutas_seguras!$D$3:$D$200, "=" &amp; AO$1) + COUNTIFS(rutas_seguras!$C$3:$C$200, "=" &amp; AO$1, rutas_seguras!$D$3:$D$200, "=" &amp; $A41)&gt; 0, 1, 0)</f>
        <v>0</v>
      </c>
      <c r="AP41" s="24">
        <f> IF(COUNTIFS(rutas_seguras!$C$3:$C$200, "=" &amp; $A41, rutas_seguras!$D$3:$D$200, "=" &amp; AP$1) + COUNTIFS(rutas_seguras!$C$3:$C$200, "=" &amp; AP$1, rutas_seguras!$D$3:$D$200, "=" &amp; $A41)&gt; 0, 1, 0)</f>
        <v>0</v>
      </c>
      <c r="AQ41" s="24">
        <f> IF(COUNTIFS(rutas_seguras!$C$3:$C$200, "=" &amp; $A41, rutas_seguras!$D$3:$D$200, "=" &amp; AQ$1) + COUNTIFS(rutas_seguras!$C$3:$C$200, "=" &amp; AQ$1, rutas_seguras!$D$3:$D$200, "=" &amp; $A41)&gt; 0, 1, 0)</f>
        <v>0</v>
      </c>
      <c r="AR41" s="24">
        <f> IF(COUNTIFS(rutas_seguras!$C$3:$C$200, "=" &amp; $A41, rutas_seguras!$D$3:$D$200, "=" &amp; AR$1) + COUNTIFS(rutas_seguras!$C$3:$C$200, "=" &amp; AR$1, rutas_seguras!$D$3:$D$200, "=" &amp; $A41)&gt; 0, 1, 0)</f>
        <v>0</v>
      </c>
      <c r="AS41" s="24">
        <f> IF(COUNTIFS(rutas_seguras!$C$3:$C$200, "=" &amp; $A41, rutas_seguras!$D$3:$D$200, "=" &amp; AS$1) + COUNTIFS(rutas_seguras!$C$3:$C$200, "=" &amp; AS$1, rutas_seguras!$D$3:$D$200, "=" &amp; $A41)&gt; 0, 1, 0)</f>
        <v>0</v>
      </c>
      <c r="AT41" s="24">
        <f> IF(COUNTIFS(rutas_seguras!$C$3:$C$200, "=" &amp; $A41, rutas_seguras!$D$3:$D$200, "=" &amp; AT$1) + COUNTIFS(rutas_seguras!$C$3:$C$200, "=" &amp; AT$1, rutas_seguras!$D$3:$D$200, "=" &amp; $A41)&gt; 0, 1, 0)</f>
        <v>0</v>
      </c>
      <c r="AU41" s="24">
        <f> IF(COUNTIFS(rutas_seguras!$C$3:$C$200, "=" &amp; $A41, rutas_seguras!$D$3:$D$200, "=" &amp; AU$1) + COUNTIFS(rutas_seguras!$C$3:$C$200, "=" &amp; AU$1, rutas_seguras!$D$3:$D$200, "=" &amp; $A41)&gt; 0, 1, 0)</f>
        <v>0</v>
      </c>
      <c r="AV41" s="24">
        <f> IF(COUNTIFS(rutas_seguras!$C$3:$C$200, "=" &amp; $A41, rutas_seguras!$D$3:$D$200, "=" &amp; AV$1) + COUNTIFS(rutas_seguras!$C$3:$C$200, "=" &amp; AV$1, rutas_seguras!$D$3:$D$200, "=" &amp; $A41)&gt; 0, 1, 0)</f>
        <v>0</v>
      </c>
      <c r="AW41" s="24">
        <f> IF(COUNTIFS(rutas_seguras!$C$3:$C$200, "=" &amp; $A41, rutas_seguras!$D$3:$D$200, "=" &amp; AW$1) + COUNTIFS(rutas_seguras!$C$3:$C$200, "=" &amp; AW$1, rutas_seguras!$D$3:$D$200, "=" &amp; $A41)&gt; 0, 1, 0)</f>
        <v>0</v>
      </c>
      <c r="AX41" s="24">
        <f> IF(COUNTIFS(rutas_seguras!$C$3:$C$200, "=" &amp; $A41, rutas_seguras!$D$3:$D$200, "=" &amp; AX$1) + COUNTIFS(rutas_seguras!$C$3:$C$200, "=" &amp; AX$1, rutas_seguras!$D$3:$D$200, "=" &amp; $A41)&gt; 0, 1, 0)</f>
        <v>0</v>
      </c>
      <c r="AY41" s="24">
        <f> IF(COUNTIFS(rutas_seguras!$C$3:$C$200, "=" &amp; $A41, rutas_seguras!$D$3:$D$200, "=" &amp; AY$1) + COUNTIFS(rutas_seguras!$C$3:$C$200, "=" &amp; AY$1, rutas_seguras!$D$3:$D$200, "=" &amp; $A41)&gt; 0, 1, 0)</f>
        <v>0</v>
      </c>
      <c r="AZ41" s="24">
        <f> IF(COUNTIFS(rutas_seguras!$C$3:$C$200, "=" &amp; $A41, rutas_seguras!$D$3:$D$200, "=" &amp; AZ$1) + COUNTIFS(rutas_seguras!$C$3:$C$200, "=" &amp; AZ$1, rutas_seguras!$D$3:$D$200, "=" &amp; $A41)&gt; 0, 1, 0)</f>
        <v>0</v>
      </c>
      <c r="BA41" s="24">
        <f> IF(COUNTIFS(rutas_seguras!$C$3:$C$200, "=" &amp; $A41, rutas_seguras!$D$3:$D$200, "=" &amp; BA$1) + COUNTIFS(rutas_seguras!$C$3:$C$200, "=" &amp; BA$1, rutas_seguras!$D$3:$D$200, "=" &amp; $A41)&gt; 0, 1, 0)</f>
        <v>0</v>
      </c>
      <c r="BB41" s="24">
        <f> IF(COUNTIFS(rutas_seguras!$C$3:$C$200, "=" &amp; $A41, rutas_seguras!$D$3:$D$200, "=" &amp; BB$1) + COUNTIFS(rutas_seguras!$C$3:$C$200, "=" &amp; BB$1, rutas_seguras!$D$3:$D$200, "=" &amp; $A41)&gt; 0, 1, 0)</f>
        <v>0</v>
      </c>
      <c r="BC41" s="24">
        <f> IF(COUNTIFS(rutas_seguras!$C$3:$C$200, "=" &amp; $A41, rutas_seguras!$D$3:$D$200, "=" &amp; BC$1) + COUNTIFS(rutas_seguras!$C$3:$C$200, "=" &amp; BC$1, rutas_seguras!$D$3:$D$200, "=" &amp; $A41)&gt; 0, 1, 0)</f>
        <v>0</v>
      </c>
      <c r="BD41" s="24">
        <f> IF(COUNTIFS(rutas_seguras!$C$3:$C$200, "=" &amp; $A41, rutas_seguras!$D$3:$D$200, "=" &amp; BD$1) + COUNTIFS(rutas_seguras!$C$3:$C$200, "=" &amp; BD$1, rutas_seguras!$D$3:$D$200, "=" &amp; $A41)&gt; 0, 1, 0)</f>
        <v>0</v>
      </c>
      <c r="BE41" s="24">
        <f> IF(COUNTIFS(rutas_seguras!$C$3:$C$200, "=" &amp; $A41, rutas_seguras!$D$3:$D$200, "=" &amp; BE$1) + COUNTIFS(rutas_seguras!$C$3:$C$200, "=" &amp; BE$1, rutas_seguras!$D$3:$D$200, "=" &amp; $A41)&gt; 0, 1, 0)</f>
        <v>0</v>
      </c>
      <c r="BF41" s="24">
        <f> IF(COUNTIFS(rutas_seguras!$C$3:$C$200, "=" &amp; $A41, rutas_seguras!$D$3:$D$200, "=" &amp; BF$1) + COUNTIFS(rutas_seguras!$C$3:$C$200, "=" &amp; BF$1, rutas_seguras!$D$3:$D$200, "=" &amp; $A41)&gt; 0, 1, 0)</f>
        <v>1</v>
      </c>
      <c r="BG41" s="24">
        <f> IF(COUNTIFS(rutas_seguras!$C$3:$C$200, "=" &amp; $A41, rutas_seguras!$D$3:$D$200, "=" &amp; BG$1) + COUNTIFS(rutas_seguras!$C$3:$C$200, "=" &amp; BG$1, rutas_seguras!$D$3:$D$200, "=" &amp; $A41)&gt; 0, 1, 0)</f>
        <v>0</v>
      </c>
      <c r="BH41" s="24">
        <f> IF(COUNTIFS(rutas_seguras!$C$3:$C$200, "=" &amp; $A41, rutas_seguras!$D$3:$D$200, "=" &amp; BH$1) + COUNTIFS(rutas_seguras!$C$3:$C$200, "=" &amp; BH$1, rutas_seguras!$D$3:$D$200, "=" &amp; $A41)&gt; 0, 1, 0)</f>
        <v>0</v>
      </c>
      <c r="BI41" s="24">
        <f> IF(COUNTIFS(rutas_seguras!$C$3:$C$200, "=" &amp; $A41, rutas_seguras!$D$3:$D$200, "=" &amp; BI$1) + COUNTIFS(rutas_seguras!$C$3:$C$200, "=" &amp; BI$1, rutas_seguras!$D$3:$D$200, "=" &amp; $A41)&gt; 0, 1, 0)</f>
        <v>0</v>
      </c>
      <c r="BJ41" s="24">
        <f> IF(COUNTIFS(rutas_seguras!$C$3:$C$200, "=" &amp; $A41, rutas_seguras!$D$3:$D$200, "=" &amp; BJ$1) + COUNTIFS(rutas_seguras!$C$3:$C$200, "=" &amp; BJ$1, rutas_seguras!$D$3:$D$200, "=" &amp; $A41)&gt; 0, 1, 0)</f>
        <v>0</v>
      </c>
      <c r="BK41" s="24">
        <f> IF(COUNTIFS(rutas_seguras!$C$3:$C$200, "=" &amp; $A41, rutas_seguras!$D$3:$D$200, "=" &amp; BK$1) + COUNTIFS(rutas_seguras!$C$3:$C$200, "=" &amp; BK$1, rutas_seguras!$D$3:$D$200, "=" &amp; $A41)&gt; 0, 1, 0)</f>
        <v>0</v>
      </c>
      <c r="BL41" s="24">
        <f> IF(COUNTIFS(rutas_seguras!$C$3:$C$200, "=" &amp; $A41, rutas_seguras!$D$3:$D$200, "=" &amp; BL$1) + COUNTIFS(rutas_seguras!$C$3:$C$200, "=" &amp; BL$1, rutas_seguras!$D$3:$D$200, "=" &amp; $A41)&gt; 0, 1, 0)</f>
        <v>0</v>
      </c>
    </row>
    <row r="42">
      <c r="A42" s="21" t="s">
        <v>45</v>
      </c>
      <c r="B42" s="24">
        <f> IF(COUNTIFS(rutas_seguras!$C$3:$C$200, "=" &amp; $A42, rutas_seguras!$D$3:$D$200, "=" &amp; B$1) + COUNTIFS(rutas_seguras!$C$3:$C$200, "=" &amp; B$1, rutas_seguras!$D$3:$D$200, "=" &amp; $A42)&gt; 0, 1, 0)</f>
        <v>0</v>
      </c>
      <c r="C42" s="24">
        <f> IF(COUNTIFS(rutas_seguras!$C$3:$C$200, "=" &amp; $A42, rutas_seguras!$D$3:$D$200, "=" &amp; C$1) + COUNTIFS(rutas_seguras!$C$3:$C$200, "=" &amp; C$1, rutas_seguras!$D$3:$D$200, "=" &amp; $A42)&gt; 0, 1, 0)</f>
        <v>0</v>
      </c>
      <c r="D42" s="24">
        <f> IF(COUNTIFS(rutas_seguras!$C$3:$C$200, "=" &amp; $A42, rutas_seguras!$D$3:$D$200, "=" &amp; D$1) + COUNTIFS(rutas_seguras!$C$3:$C$200, "=" &amp; D$1, rutas_seguras!$D$3:$D$200, "=" &amp; $A42)&gt; 0, 1, 0)</f>
        <v>0</v>
      </c>
      <c r="E42" s="24">
        <f> IF(COUNTIFS(rutas_seguras!$C$3:$C$200, "=" &amp; $A42, rutas_seguras!$D$3:$D$200, "=" &amp; E$1) + COUNTIFS(rutas_seguras!$C$3:$C$200, "=" &amp; E$1, rutas_seguras!$D$3:$D$200, "=" &amp; $A42)&gt; 0, 1, 0)</f>
        <v>0</v>
      </c>
      <c r="F42" s="24">
        <f> IF(COUNTIFS(rutas_seguras!$C$3:$C$200, "=" &amp; $A42, rutas_seguras!$D$3:$D$200, "=" &amp; F$1) + COUNTIFS(rutas_seguras!$C$3:$C$200, "=" &amp; F$1, rutas_seguras!$D$3:$D$200, "=" &amp; $A42)&gt; 0, 1, 0)</f>
        <v>0</v>
      </c>
      <c r="G42" s="24">
        <f> IF(COUNTIFS(rutas_seguras!$C$3:$C$200, "=" &amp; $A42, rutas_seguras!$D$3:$D$200, "=" &amp; G$1) + COUNTIFS(rutas_seguras!$C$3:$C$200, "=" &amp; G$1, rutas_seguras!$D$3:$D$200, "=" &amp; $A42)&gt; 0, 1, 0)</f>
        <v>0</v>
      </c>
      <c r="H42" s="24">
        <f> IF(COUNTIFS(rutas_seguras!$C$3:$C$200, "=" &amp; $A42, rutas_seguras!$D$3:$D$200, "=" &amp; H$1) + COUNTIFS(rutas_seguras!$C$3:$C$200, "=" &amp; H$1, rutas_seguras!$D$3:$D$200, "=" &amp; $A42)&gt; 0, 1, 0)</f>
        <v>0</v>
      </c>
      <c r="I42" s="24">
        <f> IF(COUNTIFS(rutas_seguras!$C$3:$C$200, "=" &amp; $A42, rutas_seguras!$D$3:$D$200, "=" &amp; I$1) + COUNTIFS(rutas_seguras!$C$3:$C$200, "=" &amp; I$1, rutas_seguras!$D$3:$D$200, "=" &amp; $A42)&gt; 0, 1, 0)</f>
        <v>0</v>
      </c>
      <c r="J42" s="24">
        <f> IF(COUNTIFS(rutas_seguras!$C$3:$C$200, "=" &amp; $A42, rutas_seguras!$D$3:$D$200, "=" &amp; J$1) + COUNTIFS(rutas_seguras!$C$3:$C$200, "=" &amp; J$1, rutas_seguras!$D$3:$D$200, "=" &amp; $A42)&gt; 0, 1, 0)</f>
        <v>0</v>
      </c>
      <c r="K42" s="24">
        <f> IF(COUNTIFS(rutas_seguras!$C$3:$C$200, "=" &amp; $A42, rutas_seguras!$D$3:$D$200, "=" &amp; K$1) + COUNTIFS(rutas_seguras!$C$3:$C$200, "=" &amp; K$1, rutas_seguras!$D$3:$D$200, "=" &amp; $A42)&gt; 0, 1, 0)</f>
        <v>0</v>
      </c>
      <c r="L42" s="24">
        <f> IF(COUNTIFS(rutas_seguras!$C$3:$C$200, "=" &amp; $A42, rutas_seguras!$D$3:$D$200, "=" &amp; L$1) + COUNTIFS(rutas_seguras!$C$3:$C$200, "=" &amp; L$1, rutas_seguras!$D$3:$D$200, "=" &amp; $A42)&gt; 0, 1, 0)</f>
        <v>0</v>
      </c>
      <c r="M42" s="24">
        <f> IF(COUNTIFS(rutas_seguras!$C$3:$C$200, "=" &amp; $A42, rutas_seguras!$D$3:$D$200, "=" &amp; M$1) + COUNTIFS(rutas_seguras!$C$3:$C$200, "=" &amp; M$1, rutas_seguras!$D$3:$D$200, "=" &amp; $A42)&gt; 0, 1, 0)</f>
        <v>0</v>
      </c>
      <c r="N42" s="24">
        <f> IF(COUNTIFS(rutas_seguras!$C$3:$C$200, "=" &amp; $A42, rutas_seguras!$D$3:$D$200, "=" &amp; N$1) + COUNTIFS(rutas_seguras!$C$3:$C$200, "=" &amp; N$1, rutas_seguras!$D$3:$D$200, "=" &amp; $A42)&gt; 0, 1, 0)</f>
        <v>0</v>
      </c>
      <c r="O42" s="24">
        <f> IF(COUNTIFS(rutas_seguras!$C$3:$C$200, "=" &amp; $A42, rutas_seguras!$D$3:$D$200, "=" &amp; O$1) + COUNTIFS(rutas_seguras!$C$3:$C$200, "=" &amp; O$1, rutas_seguras!$D$3:$D$200, "=" &amp; $A42)&gt; 0, 1, 0)</f>
        <v>0</v>
      </c>
      <c r="P42" s="24">
        <f> IF(COUNTIFS(rutas_seguras!$C$3:$C$200, "=" &amp; $A42, rutas_seguras!$D$3:$D$200, "=" &amp; P$1) + COUNTIFS(rutas_seguras!$C$3:$C$200, "=" &amp; P$1, rutas_seguras!$D$3:$D$200, "=" &amp; $A42)&gt; 0, 1, 0)</f>
        <v>0</v>
      </c>
      <c r="Q42" s="24">
        <f> IF(COUNTIFS(rutas_seguras!$C$3:$C$200, "=" &amp; $A42, rutas_seguras!$D$3:$D$200, "=" &amp; Q$1) + COUNTIFS(rutas_seguras!$C$3:$C$200, "=" &amp; Q$1, rutas_seguras!$D$3:$D$200, "=" &amp; $A42)&gt; 0, 1, 0)</f>
        <v>1</v>
      </c>
      <c r="R42" s="24">
        <f> IF(COUNTIFS(rutas_seguras!$C$3:$C$200, "=" &amp; $A42, rutas_seguras!$D$3:$D$200, "=" &amp; R$1) + COUNTIFS(rutas_seguras!$C$3:$C$200, "=" &amp; R$1, rutas_seguras!$D$3:$D$200, "=" &amp; $A42)&gt; 0, 1, 0)</f>
        <v>0</v>
      </c>
      <c r="S42" s="24">
        <f> IF(COUNTIFS(rutas_seguras!$C$3:$C$200, "=" &amp; $A42, rutas_seguras!$D$3:$D$200, "=" &amp; S$1) + COUNTIFS(rutas_seguras!$C$3:$C$200, "=" &amp; S$1, rutas_seguras!$D$3:$D$200, "=" &amp; $A42)&gt; 0, 1, 0)</f>
        <v>0</v>
      </c>
      <c r="T42" s="24">
        <f> IF(COUNTIFS(rutas_seguras!$C$3:$C$200, "=" &amp; $A42, rutas_seguras!$D$3:$D$200, "=" &amp; T$1) + COUNTIFS(rutas_seguras!$C$3:$C$200, "=" &amp; T$1, rutas_seguras!$D$3:$D$200, "=" &amp; $A42)&gt; 0, 1, 0)</f>
        <v>0</v>
      </c>
      <c r="U42" s="24">
        <f> IF(COUNTIFS(rutas_seguras!$C$3:$C$200, "=" &amp; $A42, rutas_seguras!$D$3:$D$200, "=" &amp; U$1) + COUNTIFS(rutas_seguras!$C$3:$C$200, "=" &amp; U$1, rutas_seguras!$D$3:$D$200, "=" &amp; $A42)&gt; 0, 1, 0)</f>
        <v>0</v>
      </c>
      <c r="V42" s="24">
        <f> IF(COUNTIFS(rutas_seguras!$C$3:$C$200, "=" &amp; $A42, rutas_seguras!$D$3:$D$200, "=" &amp; V$1) + COUNTIFS(rutas_seguras!$C$3:$C$200, "=" &amp; V$1, rutas_seguras!$D$3:$D$200, "=" &amp; $A42)&gt; 0, 1, 0)</f>
        <v>0</v>
      </c>
      <c r="W42" s="24">
        <f> IF(COUNTIFS(rutas_seguras!$C$3:$C$200, "=" &amp; $A42, rutas_seguras!$D$3:$D$200, "=" &amp; W$1) + COUNTIFS(rutas_seguras!$C$3:$C$200, "=" &amp; W$1, rutas_seguras!$D$3:$D$200, "=" &amp; $A42)&gt; 0, 1, 0)</f>
        <v>0</v>
      </c>
      <c r="X42" s="24">
        <f> IF(COUNTIFS(rutas_seguras!$C$3:$C$200, "=" &amp; $A42, rutas_seguras!$D$3:$D$200, "=" &amp; X$1) + COUNTIFS(rutas_seguras!$C$3:$C$200, "=" &amp; X$1, rutas_seguras!$D$3:$D$200, "=" &amp; $A42)&gt; 0, 1, 0)</f>
        <v>0</v>
      </c>
      <c r="Y42" s="24">
        <f> IF(COUNTIFS(rutas_seguras!$C$3:$C$200, "=" &amp; $A42, rutas_seguras!$D$3:$D$200, "=" &amp; Y$1) + COUNTIFS(rutas_seguras!$C$3:$C$200, "=" &amp; Y$1, rutas_seguras!$D$3:$D$200, "=" &amp; $A42)&gt; 0, 1, 0)</f>
        <v>0</v>
      </c>
      <c r="Z42" s="24">
        <f> IF(COUNTIFS(rutas_seguras!$C$3:$C$200, "=" &amp; $A42, rutas_seguras!$D$3:$D$200, "=" &amp; Z$1) + COUNTIFS(rutas_seguras!$C$3:$C$200, "=" &amp; Z$1, rutas_seguras!$D$3:$D$200, "=" &amp; $A42)&gt; 0, 1, 0)</f>
        <v>0</v>
      </c>
      <c r="AA42" s="24">
        <f> IF(COUNTIFS(rutas_seguras!$C$3:$C$200, "=" &amp; $A42, rutas_seguras!$D$3:$D$200, "=" &amp; AA$1) + COUNTIFS(rutas_seguras!$C$3:$C$200, "=" &amp; AA$1, rutas_seguras!$D$3:$D$200, "=" &amp; $A42)&gt; 0, 1, 0)</f>
        <v>0</v>
      </c>
      <c r="AB42" s="24">
        <f> IF(COUNTIFS(rutas_seguras!$C$3:$C$200, "=" &amp; $A42, rutas_seguras!$D$3:$D$200, "=" &amp; AB$1) + COUNTIFS(rutas_seguras!$C$3:$C$200, "=" &amp; AB$1, rutas_seguras!$D$3:$D$200, "=" &amp; $A42)&gt; 0, 1, 0)</f>
        <v>0</v>
      </c>
      <c r="AC42" s="24">
        <f> IF(COUNTIFS(rutas_seguras!$C$3:$C$200, "=" &amp; $A42, rutas_seguras!$D$3:$D$200, "=" &amp; AC$1) + COUNTIFS(rutas_seguras!$C$3:$C$200, "=" &amp; AC$1, rutas_seguras!$D$3:$D$200, "=" &amp; $A42)&gt; 0, 1, 0)</f>
        <v>0</v>
      </c>
      <c r="AD42" s="24">
        <f> IF(COUNTIFS(rutas_seguras!$C$3:$C$200, "=" &amp; $A42, rutas_seguras!$D$3:$D$200, "=" &amp; AD$1) + COUNTIFS(rutas_seguras!$C$3:$C$200, "=" &amp; AD$1, rutas_seguras!$D$3:$D$200, "=" &amp; $A42)&gt; 0, 1, 0)</f>
        <v>0</v>
      </c>
      <c r="AE42" s="24">
        <f> IF(COUNTIFS(rutas_seguras!$C$3:$C$200, "=" &amp; $A42, rutas_seguras!$D$3:$D$200, "=" &amp; AE$1) + COUNTIFS(rutas_seguras!$C$3:$C$200, "=" &amp; AE$1, rutas_seguras!$D$3:$D$200, "=" &amp; $A42)&gt; 0, 1, 0)</f>
        <v>0</v>
      </c>
      <c r="AF42" s="24">
        <f> IF(COUNTIFS(rutas_seguras!$C$3:$C$200, "=" &amp; $A42, rutas_seguras!$D$3:$D$200, "=" &amp; AF$1) + COUNTIFS(rutas_seguras!$C$3:$C$200, "=" &amp; AF$1, rutas_seguras!$D$3:$D$200, "=" &amp; $A42)&gt; 0, 1, 0)</f>
        <v>0</v>
      </c>
      <c r="AG42" s="24">
        <f> IF(COUNTIFS(rutas_seguras!$C$3:$C$200, "=" &amp; $A42, rutas_seguras!$D$3:$D$200, "=" &amp; AG$1) + COUNTIFS(rutas_seguras!$C$3:$C$200, "=" &amp; AG$1, rutas_seguras!$D$3:$D$200, "=" &amp; $A42)&gt; 0, 1, 0)</f>
        <v>0</v>
      </c>
      <c r="AH42" s="24">
        <f> IF(COUNTIFS(rutas_seguras!$C$3:$C$200, "=" &amp; $A42, rutas_seguras!$D$3:$D$200, "=" &amp; AH$1) + COUNTIFS(rutas_seguras!$C$3:$C$200, "=" &amp; AH$1, rutas_seguras!$D$3:$D$200, "=" &amp; $A42)&gt; 0, 1, 0)</f>
        <v>0</v>
      </c>
      <c r="AI42" s="24">
        <f> IF(COUNTIFS(rutas_seguras!$C$3:$C$200, "=" &amp; $A42, rutas_seguras!$D$3:$D$200, "=" &amp; AI$1) + COUNTIFS(rutas_seguras!$C$3:$C$200, "=" &amp; AI$1, rutas_seguras!$D$3:$D$200, "=" &amp; $A42)&gt; 0, 1, 0)</f>
        <v>0</v>
      </c>
      <c r="AJ42" s="24">
        <f> IF(COUNTIFS(rutas_seguras!$C$3:$C$200, "=" &amp; $A42, rutas_seguras!$D$3:$D$200, "=" &amp; AJ$1) + COUNTIFS(rutas_seguras!$C$3:$C$200, "=" &amp; AJ$1, rutas_seguras!$D$3:$D$200, "=" &amp; $A42)&gt; 0, 1, 0)</f>
        <v>0</v>
      </c>
      <c r="AK42" s="24">
        <f> IF(COUNTIFS(rutas_seguras!$C$3:$C$200, "=" &amp; $A42, rutas_seguras!$D$3:$D$200, "=" &amp; AK$1) + COUNTIFS(rutas_seguras!$C$3:$C$200, "=" &amp; AK$1, rutas_seguras!$D$3:$D$200, "=" &amp; $A42)&gt; 0, 1, 0)</f>
        <v>0</v>
      </c>
      <c r="AL42" s="24">
        <f> IF(COUNTIFS(rutas_seguras!$C$3:$C$200, "=" &amp; $A42, rutas_seguras!$D$3:$D$200, "=" &amp; AL$1) + COUNTIFS(rutas_seguras!$C$3:$C$200, "=" &amp; AL$1, rutas_seguras!$D$3:$D$200, "=" &amp; $A42)&gt; 0, 1, 0)</f>
        <v>0</v>
      </c>
      <c r="AM42" s="24">
        <f> IF(COUNTIFS(rutas_seguras!$C$3:$C$200, "=" &amp; $A42, rutas_seguras!$D$3:$D$200, "=" &amp; AM$1) + COUNTIFS(rutas_seguras!$C$3:$C$200, "=" &amp; AM$1, rutas_seguras!$D$3:$D$200, "=" &amp; $A42)&gt; 0, 1, 0)</f>
        <v>0</v>
      </c>
      <c r="AN42" s="24">
        <f> IF(COUNTIFS(rutas_seguras!$C$3:$C$200, "=" &amp; $A42, rutas_seguras!$D$3:$D$200, "=" &amp; AN$1) + COUNTIFS(rutas_seguras!$C$3:$C$200, "=" &amp; AN$1, rutas_seguras!$D$3:$D$200, "=" &amp; $A42)&gt; 0, 1, 0)</f>
        <v>0</v>
      </c>
      <c r="AO42" s="24">
        <f> IF(COUNTIFS(rutas_seguras!$C$3:$C$200, "=" &amp; $A42, rutas_seguras!$D$3:$D$200, "=" &amp; AO$1) + COUNTIFS(rutas_seguras!$C$3:$C$200, "=" &amp; AO$1, rutas_seguras!$D$3:$D$200, "=" &amp; $A42)&gt; 0, 1, 0)</f>
        <v>0</v>
      </c>
      <c r="AP42" s="24">
        <f> IF(COUNTIFS(rutas_seguras!$C$3:$C$200, "=" &amp; $A42, rutas_seguras!$D$3:$D$200, "=" &amp; AP$1) + COUNTIFS(rutas_seguras!$C$3:$C$200, "=" &amp; AP$1, rutas_seguras!$D$3:$D$200, "=" &amp; $A42)&gt; 0, 1, 0)</f>
        <v>0</v>
      </c>
      <c r="AQ42" s="24">
        <f> IF(COUNTIFS(rutas_seguras!$C$3:$C$200, "=" &amp; $A42, rutas_seguras!$D$3:$D$200, "=" &amp; AQ$1) + COUNTIFS(rutas_seguras!$C$3:$C$200, "=" &amp; AQ$1, rutas_seguras!$D$3:$D$200, "=" &amp; $A42)&gt; 0, 1, 0)</f>
        <v>0</v>
      </c>
      <c r="AR42" s="24">
        <f> IF(COUNTIFS(rutas_seguras!$C$3:$C$200, "=" &amp; $A42, rutas_seguras!$D$3:$D$200, "=" &amp; AR$1) + COUNTIFS(rutas_seguras!$C$3:$C$200, "=" &amp; AR$1, rutas_seguras!$D$3:$D$200, "=" &amp; $A42)&gt; 0, 1, 0)</f>
        <v>0</v>
      </c>
      <c r="AS42" s="24">
        <f> IF(COUNTIFS(rutas_seguras!$C$3:$C$200, "=" &amp; $A42, rutas_seguras!$D$3:$D$200, "=" &amp; AS$1) + COUNTIFS(rutas_seguras!$C$3:$C$200, "=" &amp; AS$1, rutas_seguras!$D$3:$D$200, "=" &amp; $A42)&gt; 0, 1, 0)</f>
        <v>0</v>
      </c>
      <c r="AT42" s="24">
        <f> IF(COUNTIFS(rutas_seguras!$C$3:$C$200, "=" &amp; $A42, rutas_seguras!$D$3:$D$200, "=" &amp; AT$1) + COUNTIFS(rutas_seguras!$C$3:$C$200, "=" &amp; AT$1, rutas_seguras!$D$3:$D$200, "=" &amp; $A42)&gt; 0, 1, 0)</f>
        <v>0</v>
      </c>
      <c r="AU42" s="24">
        <f> IF(COUNTIFS(rutas_seguras!$C$3:$C$200, "=" &amp; $A42, rutas_seguras!$D$3:$D$200, "=" &amp; AU$1) + COUNTIFS(rutas_seguras!$C$3:$C$200, "=" &amp; AU$1, rutas_seguras!$D$3:$D$200, "=" &amp; $A42)&gt; 0, 1, 0)</f>
        <v>0</v>
      </c>
      <c r="AV42" s="24">
        <f> IF(COUNTIFS(rutas_seguras!$C$3:$C$200, "=" &amp; $A42, rutas_seguras!$D$3:$D$200, "=" &amp; AV$1) + COUNTIFS(rutas_seguras!$C$3:$C$200, "=" &amp; AV$1, rutas_seguras!$D$3:$D$200, "=" &amp; $A42)&gt; 0, 1, 0)</f>
        <v>0</v>
      </c>
      <c r="AW42" s="24">
        <f> IF(COUNTIFS(rutas_seguras!$C$3:$C$200, "=" &amp; $A42, rutas_seguras!$D$3:$D$200, "=" &amp; AW$1) + COUNTIFS(rutas_seguras!$C$3:$C$200, "=" &amp; AW$1, rutas_seguras!$D$3:$D$200, "=" &amp; $A42)&gt; 0, 1, 0)</f>
        <v>0</v>
      </c>
      <c r="AX42" s="24">
        <f> IF(COUNTIFS(rutas_seguras!$C$3:$C$200, "=" &amp; $A42, rutas_seguras!$D$3:$D$200, "=" &amp; AX$1) + COUNTIFS(rutas_seguras!$C$3:$C$200, "=" &amp; AX$1, rutas_seguras!$D$3:$D$200, "=" &amp; $A42)&gt; 0, 1, 0)</f>
        <v>0</v>
      </c>
      <c r="AY42" s="24">
        <f> IF(COUNTIFS(rutas_seguras!$C$3:$C$200, "=" &amp; $A42, rutas_seguras!$D$3:$D$200, "=" &amp; AY$1) + COUNTIFS(rutas_seguras!$C$3:$C$200, "=" &amp; AY$1, rutas_seguras!$D$3:$D$200, "=" &amp; $A42)&gt; 0, 1, 0)</f>
        <v>0</v>
      </c>
      <c r="AZ42" s="24">
        <f> IF(COUNTIFS(rutas_seguras!$C$3:$C$200, "=" &amp; $A42, rutas_seguras!$D$3:$D$200, "=" &amp; AZ$1) + COUNTIFS(rutas_seguras!$C$3:$C$200, "=" &amp; AZ$1, rutas_seguras!$D$3:$D$200, "=" &amp; $A42)&gt; 0, 1, 0)</f>
        <v>0</v>
      </c>
      <c r="BA42" s="24">
        <f> IF(COUNTIFS(rutas_seguras!$C$3:$C$200, "=" &amp; $A42, rutas_seguras!$D$3:$D$200, "=" &amp; BA$1) + COUNTIFS(rutas_seguras!$C$3:$C$200, "=" &amp; BA$1, rutas_seguras!$D$3:$D$200, "=" &amp; $A42)&gt; 0, 1, 0)</f>
        <v>0</v>
      </c>
      <c r="BB42" s="24">
        <f> IF(COUNTIFS(rutas_seguras!$C$3:$C$200, "=" &amp; $A42, rutas_seguras!$D$3:$D$200, "=" &amp; BB$1) + COUNTIFS(rutas_seguras!$C$3:$C$200, "=" &amp; BB$1, rutas_seguras!$D$3:$D$200, "=" &amp; $A42)&gt; 0, 1, 0)</f>
        <v>0</v>
      </c>
      <c r="BC42" s="24">
        <f> IF(COUNTIFS(rutas_seguras!$C$3:$C$200, "=" &amp; $A42, rutas_seguras!$D$3:$D$200, "=" &amp; BC$1) + COUNTIFS(rutas_seguras!$C$3:$C$200, "=" &amp; BC$1, rutas_seguras!$D$3:$D$200, "=" &amp; $A42)&gt; 0, 1, 0)</f>
        <v>0</v>
      </c>
      <c r="BD42" s="24">
        <f> IF(COUNTIFS(rutas_seguras!$C$3:$C$200, "=" &amp; $A42, rutas_seguras!$D$3:$D$200, "=" &amp; BD$1) + COUNTIFS(rutas_seguras!$C$3:$C$200, "=" &amp; BD$1, rutas_seguras!$D$3:$D$200, "=" &amp; $A42)&gt; 0, 1, 0)</f>
        <v>0</v>
      </c>
      <c r="BE42" s="24">
        <f> IF(COUNTIFS(rutas_seguras!$C$3:$C$200, "=" &amp; $A42, rutas_seguras!$D$3:$D$200, "=" &amp; BE$1) + COUNTIFS(rutas_seguras!$C$3:$C$200, "=" &amp; BE$1, rutas_seguras!$D$3:$D$200, "=" &amp; $A42)&gt; 0, 1, 0)</f>
        <v>0</v>
      </c>
      <c r="BF42" s="24">
        <f> IF(COUNTIFS(rutas_seguras!$C$3:$C$200, "=" &amp; $A42, rutas_seguras!$D$3:$D$200, "=" &amp; BF$1) + COUNTIFS(rutas_seguras!$C$3:$C$200, "=" &amp; BF$1, rutas_seguras!$D$3:$D$200, "=" &amp; $A42)&gt; 0, 1, 0)</f>
        <v>0</v>
      </c>
      <c r="BG42" s="24">
        <f> IF(COUNTIFS(rutas_seguras!$C$3:$C$200, "=" &amp; $A42, rutas_seguras!$D$3:$D$200, "=" &amp; BG$1) + COUNTIFS(rutas_seguras!$C$3:$C$200, "=" &amp; BG$1, rutas_seguras!$D$3:$D$200, "=" &amp; $A42)&gt; 0, 1, 0)</f>
        <v>0</v>
      </c>
      <c r="BH42" s="24">
        <f> IF(COUNTIFS(rutas_seguras!$C$3:$C$200, "=" &amp; $A42, rutas_seguras!$D$3:$D$200, "=" &amp; BH$1) + COUNTIFS(rutas_seguras!$C$3:$C$200, "=" &amp; BH$1, rutas_seguras!$D$3:$D$200, "=" &amp; $A42)&gt; 0, 1, 0)</f>
        <v>0</v>
      </c>
      <c r="BI42" s="24">
        <f> IF(COUNTIFS(rutas_seguras!$C$3:$C$200, "=" &amp; $A42, rutas_seguras!$D$3:$D$200, "=" &amp; BI$1) + COUNTIFS(rutas_seguras!$C$3:$C$200, "=" &amp; BI$1, rutas_seguras!$D$3:$D$200, "=" &amp; $A42)&gt; 0, 1, 0)</f>
        <v>0</v>
      </c>
      <c r="BJ42" s="24">
        <f> IF(COUNTIFS(rutas_seguras!$C$3:$C$200, "=" &amp; $A42, rutas_seguras!$D$3:$D$200, "=" &amp; BJ$1) + COUNTIFS(rutas_seguras!$C$3:$C$200, "=" &amp; BJ$1, rutas_seguras!$D$3:$D$200, "=" &amp; $A42)&gt; 0, 1, 0)</f>
        <v>1</v>
      </c>
      <c r="BK42" s="24">
        <f> IF(COUNTIFS(rutas_seguras!$C$3:$C$200, "=" &amp; $A42, rutas_seguras!$D$3:$D$200, "=" &amp; BK$1) + COUNTIFS(rutas_seguras!$C$3:$C$200, "=" &amp; BK$1, rutas_seguras!$D$3:$D$200, "=" &amp; $A42)&gt; 0, 1, 0)</f>
        <v>0</v>
      </c>
      <c r="BL42" s="24">
        <f> IF(COUNTIFS(rutas_seguras!$C$3:$C$200, "=" &amp; $A42, rutas_seguras!$D$3:$D$200, "=" &amp; BL$1) + COUNTIFS(rutas_seguras!$C$3:$C$200, "=" &amp; BL$1, rutas_seguras!$D$3:$D$200, "=" &amp; $A42)&gt; 0, 1, 0)</f>
        <v>0</v>
      </c>
    </row>
    <row r="43">
      <c r="A43" s="21" t="s">
        <v>46</v>
      </c>
      <c r="B43" s="24">
        <f> IF(COUNTIFS(rutas_seguras!$C$3:$C$200, "=" &amp; $A43, rutas_seguras!$D$3:$D$200, "=" &amp; B$1) + COUNTIFS(rutas_seguras!$C$3:$C$200, "=" &amp; B$1, rutas_seguras!$D$3:$D$200, "=" &amp; $A43)&gt; 0, 1, 0)</f>
        <v>0</v>
      </c>
      <c r="C43" s="24">
        <f> IF(COUNTIFS(rutas_seguras!$C$3:$C$200, "=" &amp; $A43, rutas_seguras!$D$3:$D$200, "=" &amp; C$1) + COUNTIFS(rutas_seguras!$C$3:$C$200, "=" &amp; C$1, rutas_seguras!$D$3:$D$200, "=" &amp; $A43)&gt; 0, 1, 0)</f>
        <v>0</v>
      </c>
      <c r="D43" s="24">
        <f> IF(COUNTIFS(rutas_seguras!$C$3:$C$200, "=" &amp; $A43, rutas_seguras!$D$3:$D$200, "=" &amp; D$1) + COUNTIFS(rutas_seguras!$C$3:$C$200, "=" &amp; D$1, rutas_seguras!$D$3:$D$200, "=" &amp; $A43)&gt; 0, 1, 0)</f>
        <v>0</v>
      </c>
      <c r="E43" s="24">
        <f> IF(COUNTIFS(rutas_seguras!$C$3:$C$200, "=" &amp; $A43, rutas_seguras!$D$3:$D$200, "=" &amp; E$1) + COUNTIFS(rutas_seguras!$C$3:$C$200, "=" &amp; E$1, rutas_seguras!$D$3:$D$200, "=" &amp; $A43)&gt; 0, 1, 0)</f>
        <v>0</v>
      </c>
      <c r="F43" s="24">
        <f> IF(COUNTIFS(rutas_seguras!$C$3:$C$200, "=" &amp; $A43, rutas_seguras!$D$3:$D$200, "=" &amp; F$1) + COUNTIFS(rutas_seguras!$C$3:$C$200, "=" &amp; F$1, rutas_seguras!$D$3:$D$200, "=" &amp; $A43)&gt; 0, 1, 0)</f>
        <v>0</v>
      </c>
      <c r="G43" s="24">
        <f> IF(COUNTIFS(rutas_seguras!$C$3:$C$200, "=" &amp; $A43, rutas_seguras!$D$3:$D$200, "=" &amp; G$1) + COUNTIFS(rutas_seguras!$C$3:$C$200, "=" &amp; G$1, rutas_seguras!$D$3:$D$200, "=" &amp; $A43)&gt; 0, 1, 0)</f>
        <v>0</v>
      </c>
      <c r="H43" s="24">
        <f> IF(COUNTIFS(rutas_seguras!$C$3:$C$200, "=" &amp; $A43, rutas_seguras!$D$3:$D$200, "=" &amp; H$1) + COUNTIFS(rutas_seguras!$C$3:$C$200, "=" &amp; H$1, rutas_seguras!$D$3:$D$200, "=" &amp; $A43)&gt; 0, 1, 0)</f>
        <v>0</v>
      </c>
      <c r="I43" s="24">
        <f> IF(COUNTIFS(rutas_seguras!$C$3:$C$200, "=" &amp; $A43, rutas_seguras!$D$3:$D$200, "=" &amp; I$1) + COUNTIFS(rutas_seguras!$C$3:$C$200, "=" &amp; I$1, rutas_seguras!$D$3:$D$200, "=" &amp; $A43)&gt; 0, 1, 0)</f>
        <v>0</v>
      </c>
      <c r="J43" s="24">
        <f> IF(COUNTIFS(rutas_seguras!$C$3:$C$200, "=" &amp; $A43, rutas_seguras!$D$3:$D$200, "=" &amp; J$1) + COUNTIFS(rutas_seguras!$C$3:$C$200, "=" &amp; J$1, rutas_seguras!$D$3:$D$200, "=" &amp; $A43)&gt; 0, 1, 0)</f>
        <v>0</v>
      </c>
      <c r="K43" s="24">
        <f> IF(COUNTIFS(rutas_seguras!$C$3:$C$200, "=" &amp; $A43, rutas_seguras!$D$3:$D$200, "=" &amp; K$1) + COUNTIFS(rutas_seguras!$C$3:$C$200, "=" &amp; K$1, rutas_seguras!$D$3:$D$200, "=" &amp; $A43)&gt; 0, 1, 0)</f>
        <v>0</v>
      </c>
      <c r="L43" s="24">
        <f> IF(COUNTIFS(rutas_seguras!$C$3:$C$200, "=" &amp; $A43, rutas_seguras!$D$3:$D$200, "=" &amp; L$1) + COUNTIFS(rutas_seguras!$C$3:$C$200, "=" &amp; L$1, rutas_seguras!$D$3:$D$200, "=" &amp; $A43)&gt; 0, 1, 0)</f>
        <v>0</v>
      </c>
      <c r="M43" s="24">
        <f> IF(COUNTIFS(rutas_seguras!$C$3:$C$200, "=" &amp; $A43, rutas_seguras!$D$3:$D$200, "=" &amp; M$1) + COUNTIFS(rutas_seguras!$C$3:$C$200, "=" &amp; M$1, rutas_seguras!$D$3:$D$200, "=" &amp; $A43)&gt; 0, 1, 0)</f>
        <v>0</v>
      </c>
      <c r="N43" s="24">
        <f> IF(COUNTIFS(rutas_seguras!$C$3:$C$200, "=" &amp; $A43, rutas_seguras!$D$3:$D$200, "=" &amp; N$1) + COUNTIFS(rutas_seguras!$C$3:$C$200, "=" &amp; N$1, rutas_seguras!$D$3:$D$200, "=" &amp; $A43)&gt; 0, 1, 0)</f>
        <v>0</v>
      </c>
      <c r="O43" s="24">
        <f> IF(COUNTIFS(rutas_seguras!$C$3:$C$200, "=" &amp; $A43, rutas_seguras!$D$3:$D$200, "=" &amp; O$1) + COUNTIFS(rutas_seguras!$C$3:$C$200, "=" &amp; O$1, rutas_seguras!$D$3:$D$200, "=" &amp; $A43)&gt; 0, 1, 0)</f>
        <v>0</v>
      </c>
      <c r="P43" s="24">
        <f> IF(COUNTIFS(rutas_seguras!$C$3:$C$200, "=" &amp; $A43, rutas_seguras!$D$3:$D$200, "=" &amp; P$1) + COUNTIFS(rutas_seguras!$C$3:$C$200, "=" &amp; P$1, rutas_seguras!$D$3:$D$200, "=" &amp; $A43)&gt; 0, 1, 0)</f>
        <v>0</v>
      </c>
      <c r="Q43" s="24">
        <f> IF(COUNTIFS(rutas_seguras!$C$3:$C$200, "=" &amp; $A43, rutas_seguras!$D$3:$D$200, "=" &amp; Q$1) + COUNTIFS(rutas_seguras!$C$3:$C$200, "=" &amp; Q$1, rutas_seguras!$D$3:$D$200, "=" &amp; $A43)&gt; 0, 1, 0)</f>
        <v>0</v>
      </c>
      <c r="R43" s="24">
        <f> IF(COUNTIFS(rutas_seguras!$C$3:$C$200, "=" &amp; $A43, rutas_seguras!$D$3:$D$200, "=" &amp; R$1) + COUNTIFS(rutas_seguras!$C$3:$C$200, "=" &amp; R$1, rutas_seguras!$D$3:$D$200, "=" &amp; $A43)&gt; 0, 1, 0)</f>
        <v>0</v>
      </c>
      <c r="S43" s="24">
        <f> IF(COUNTIFS(rutas_seguras!$C$3:$C$200, "=" &amp; $A43, rutas_seguras!$D$3:$D$200, "=" &amp; S$1) + COUNTIFS(rutas_seguras!$C$3:$C$200, "=" &amp; S$1, rutas_seguras!$D$3:$D$200, "=" &amp; $A43)&gt; 0, 1, 0)</f>
        <v>0</v>
      </c>
      <c r="T43" s="24">
        <f> IF(COUNTIFS(rutas_seguras!$C$3:$C$200, "=" &amp; $A43, rutas_seguras!$D$3:$D$200, "=" &amp; T$1) + COUNTIFS(rutas_seguras!$C$3:$C$200, "=" &amp; T$1, rutas_seguras!$D$3:$D$200, "=" &amp; $A43)&gt; 0, 1, 0)</f>
        <v>0</v>
      </c>
      <c r="U43" s="24">
        <f> IF(COUNTIFS(rutas_seguras!$C$3:$C$200, "=" &amp; $A43, rutas_seguras!$D$3:$D$200, "=" &amp; U$1) + COUNTIFS(rutas_seguras!$C$3:$C$200, "=" &amp; U$1, rutas_seguras!$D$3:$D$200, "=" &amp; $A43)&gt; 0, 1, 0)</f>
        <v>0</v>
      </c>
      <c r="V43" s="24">
        <f> IF(COUNTIFS(rutas_seguras!$C$3:$C$200, "=" &amp; $A43, rutas_seguras!$D$3:$D$200, "=" &amp; V$1) + COUNTIFS(rutas_seguras!$C$3:$C$200, "=" &amp; V$1, rutas_seguras!$D$3:$D$200, "=" &amp; $A43)&gt; 0, 1, 0)</f>
        <v>0</v>
      </c>
      <c r="W43" s="24">
        <f> IF(COUNTIFS(rutas_seguras!$C$3:$C$200, "=" &amp; $A43, rutas_seguras!$D$3:$D$200, "=" &amp; W$1) + COUNTIFS(rutas_seguras!$C$3:$C$200, "=" &amp; W$1, rutas_seguras!$D$3:$D$200, "=" &amp; $A43)&gt; 0, 1, 0)</f>
        <v>0</v>
      </c>
      <c r="X43" s="24">
        <f> IF(COUNTIFS(rutas_seguras!$C$3:$C$200, "=" &amp; $A43, rutas_seguras!$D$3:$D$200, "=" &amp; X$1) + COUNTIFS(rutas_seguras!$C$3:$C$200, "=" &amp; X$1, rutas_seguras!$D$3:$D$200, "=" &amp; $A43)&gt; 0, 1, 0)</f>
        <v>0</v>
      </c>
      <c r="Y43" s="24">
        <f> IF(COUNTIFS(rutas_seguras!$C$3:$C$200, "=" &amp; $A43, rutas_seguras!$D$3:$D$200, "=" &amp; Y$1) + COUNTIFS(rutas_seguras!$C$3:$C$200, "=" &amp; Y$1, rutas_seguras!$D$3:$D$200, "=" &amp; $A43)&gt; 0, 1, 0)</f>
        <v>0</v>
      </c>
      <c r="Z43" s="24">
        <f> IF(COUNTIFS(rutas_seguras!$C$3:$C$200, "=" &amp; $A43, rutas_seguras!$D$3:$D$200, "=" &amp; Z$1) + COUNTIFS(rutas_seguras!$C$3:$C$200, "=" &amp; Z$1, rutas_seguras!$D$3:$D$200, "=" &amp; $A43)&gt; 0, 1, 0)</f>
        <v>0</v>
      </c>
      <c r="AA43" s="24">
        <f> IF(COUNTIFS(rutas_seguras!$C$3:$C$200, "=" &amp; $A43, rutas_seguras!$D$3:$D$200, "=" &amp; AA$1) + COUNTIFS(rutas_seguras!$C$3:$C$200, "=" &amp; AA$1, rutas_seguras!$D$3:$D$200, "=" &amp; $A43)&gt; 0, 1, 0)</f>
        <v>0</v>
      </c>
      <c r="AB43" s="24">
        <f> IF(COUNTIFS(rutas_seguras!$C$3:$C$200, "=" &amp; $A43, rutas_seguras!$D$3:$D$200, "=" &amp; AB$1) + COUNTIFS(rutas_seguras!$C$3:$C$200, "=" &amp; AB$1, rutas_seguras!$D$3:$D$200, "=" &amp; $A43)&gt; 0, 1, 0)</f>
        <v>0</v>
      </c>
      <c r="AC43" s="24">
        <f> IF(COUNTIFS(rutas_seguras!$C$3:$C$200, "=" &amp; $A43, rutas_seguras!$D$3:$D$200, "=" &amp; AC$1) + COUNTIFS(rutas_seguras!$C$3:$C$200, "=" &amp; AC$1, rutas_seguras!$D$3:$D$200, "=" &amp; $A43)&gt; 0, 1, 0)</f>
        <v>0</v>
      </c>
      <c r="AD43" s="24">
        <f> IF(COUNTIFS(rutas_seguras!$C$3:$C$200, "=" &amp; $A43, rutas_seguras!$D$3:$D$200, "=" &amp; AD$1) + COUNTIFS(rutas_seguras!$C$3:$C$200, "=" &amp; AD$1, rutas_seguras!$D$3:$D$200, "=" &amp; $A43)&gt; 0, 1, 0)</f>
        <v>0</v>
      </c>
      <c r="AE43" s="24">
        <f> IF(COUNTIFS(rutas_seguras!$C$3:$C$200, "=" &amp; $A43, rutas_seguras!$D$3:$D$200, "=" &amp; AE$1) + COUNTIFS(rutas_seguras!$C$3:$C$200, "=" &amp; AE$1, rutas_seguras!$D$3:$D$200, "=" &amp; $A43)&gt; 0, 1, 0)</f>
        <v>0</v>
      </c>
      <c r="AF43" s="24">
        <f> IF(COUNTIFS(rutas_seguras!$C$3:$C$200, "=" &amp; $A43, rutas_seguras!$D$3:$D$200, "=" &amp; AF$1) + COUNTIFS(rutas_seguras!$C$3:$C$200, "=" &amp; AF$1, rutas_seguras!$D$3:$D$200, "=" &amp; $A43)&gt; 0, 1, 0)</f>
        <v>0</v>
      </c>
      <c r="AG43" s="24">
        <f> IF(COUNTIFS(rutas_seguras!$C$3:$C$200, "=" &amp; $A43, rutas_seguras!$D$3:$D$200, "=" &amp; AG$1) + COUNTIFS(rutas_seguras!$C$3:$C$200, "=" &amp; AG$1, rutas_seguras!$D$3:$D$200, "=" &amp; $A43)&gt; 0, 1, 0)</f>
        <v>0</v>
      </c>
      <c r="AH43" s="24">
        <f> IF(COUNTIFS(rutas_seguras!$C$3:$C$200, "=" &amp; $A43, rutas_seguras!$D$3:$D$200, "=" &amp; AH$1) + COUNTIFS(rutas_seguras!$C$3:$C$200, "=" &amp; AH$1, rutas_seguras!$D$3:$D$200, "=" &amp; $A43)&gt; 0, 1, 0)</f>
        <v>0</v>
      </c>
      <c r="AI43" s="24">
        <f> IF(COUNTIFS(rutas_seguras!$C$3:$C$200, "=" &amp; $A43, rutas_seguras!$D$3:$D$200, "=" &amp; AI$1) + COUNTIFS(rutas_seguras!$C$3:$C$200, "=" &amp; AI$1, rutas_seguras!$D$3:$D$200, "=" &amp; $A43)&gt; 0, 1, 0)</f>
        <v>0</v>
      </c>
      <c r="AJ43" s="24">
        <f> IF(COUNTIFS(rutas_seguras!$C$3:$C$200, "=" &amp; $A43, rutas_seguras!$D$3:$D$200, "=" &amp; AJ$1) + COUNTIFS(rutas_seguras!$C$3:$C$200, "=" &amp; AJ$1, rutas_seguras!$D$3:$D$200, "=" &amp; $A43)&gt; 0, 1, 0)</f>
        <v>0</v>
      </c>
      <c r="AK43" s="24">
        <f> IF(COUNTIFS(rutas_seguras!$C$3:$C$200, "=" &amp; $A43, rutas_seguras!$D$3:$D$200, "=" &amp; AK$1) + COUNTIFS(rutas_seguras!$C$3:$C$200, "=" &amp; AK$1, rutas_seguras!$D$3:$D$200, "=" &amp; $A43)&gt; 0, 1, 0)</f>
        <v>0</v>
      </c>
      <c r="AL43" s="24">
        <f> IF(COUNTIFS(rutas_seguras!$C$3:$C$200, "=" &amp; $A43, rutas_seguras!$D$3:$D$200, "=" &amp; AL$1) + COUNTIFS(rutas_seguras!$C$3:$C$200, "=" &amp; AL$1, rutas_seguras!$D$3:$D$200, "=" &amp; $A43)&gt; 0, 1, 0)</f>
        <v>1</v>
      </c>
      <c r="AM43" s="24">
        <f> IF(COUNTIFS(rutas_seguras!$C$3:$C$200, "=" &amp; $A43, rutas_seguras!$D$3:$D$200, "=" &amp; AM$1) + COUNTIFS(rutas_seguras!$C$3:$C$200, "=" &amp; AM$1, rutas_seguras!$D$3:$D$200, "=" &amp; $A43)&gt; 0, 1, 0)</f>
        <v>0</v>
      </c>
      <c r="AN43" s="24">
        <f> IF(COUNTIFS(rutas_seguras!$C$3:$C$200, "=" &amp; $A43, rutas_seguras!$D$3:$D$200, "=" &amp; AN$1) + COUNTIFS(rutas_seguras!$C$3:$C$200, "=" &amp; AN$1, rutas_seguras!$D$3:$D$200, "=" &amp; $A43)&gt; 0, 1, 0)</f>
        <v>0</v>
      </c>
      <c r="AO43" s="24">
        <f> IF(COUNTIFS(rutas_seguras!$C$3:$C$200, "=" &amp; $A43, rutas_seguras!$D$3:$D$200, "=" &amp; AO$1) + COUNTIFS(rutas_seguras!$C$3:$C$200, "=" &amp; AO$1, rutas_seguras!$D$3:$D$200, "=" &amp; $A43)&gt; 0, 1, 0)</f>
        <v>0</v>
      </c>
      <c r="AP43" s="24">
        <f> IF(COUNTIFS(rutas_seguras!$C$3:$C$200, "=" &amp; $A43, rutas_seguras!$D$3:$D$200, "=" &amp; AP$1) + COUNTIFS(rutas_seguras!$C$3:$C$200, "=" &amp; AP$1, rutas_seguras!$D$3:$D$200, "=" &amp; $A43)&gt; 0, 1, 0)</f>
        <v>0</v>
      </c>
      <c r="AQ43" s="24">
        <f> IF(COUNTIFS(rutas_seguras!$C$3:$C$200, "=" &amp; $A43, rutas_seguras!$D$3:$D$200, "=" &amp; AQ$1) + COUNTIFS(rutas_seguras!$C$3:$C$200, "=" &amp; AQ$1, rutas_seguras!$D$3:$D$200, "=" &amp; $A43)&gt; 0, 1, 0)</f>
        <v>0</v>
      </c>
      <c r="AR43" s="24">
        <f> IF(COUNTIFS(rutas_seguras!$C$3:$C$200, "=" &amp; $A43, rutas_seguras!$D$3:$D$200, "=" &amp; AR$1) + COUNTIFS(rutas_seguras!$C$3:$C$200, "=" &amp; AR$1, rutas_seguras!$D$3:$D$200, "=" &amp; $A43)&gt; 0, 1, 0)</f>
        <v>0</v>
      </c>
      <c r="AS43" s="24">
        <f> IF(COUNTIFS(rutas_seguras!$C$3:$C$200, "=" &amp; $A43, rutas_seguras!$D$3:$D$200, "=" &amp; AS$1) + COUNTIFS(rutas_seguras!$C$3:$C$200, "=" &amp; AS$1, rutas_seguras!$D$3:$D$200, "=" &amp; $A43)&gt; 0, 1, 0)</f>
        <v>0</v>
      </c>
      <c r="AT43" s="24">
        <f> IF(COUNTIFS(rutas_seguras!$C$3:$C$200, "=" &amp; $A43, rutas_seguras!$D$3:$D$200, "=" &amp; AT$1) + COUNTIFS(rutas_seguras!$C$3:$C$200, "=" &amp; AT$1, rutas_seguras!$D$3:$D$200, "=" &amp; $A43)&gt; 0, 1, 0)</f>
        <v>0</v>
      </c>
      <c r="AU43" s="24">
        <f> IF(COUNTIFS(rutas_seguras!$C$3:$C$200, "=" &amp; $A43, rutas_seguras!$D$3:$D$200, "=" &amp; AU$1) + COUNTIFS(rutas_seguras!$C$3:$C$200, "=" &amp; AU$1, rutas_seguras!$D$3:$D$200, "=" &amp; $A43)&gt; 0, 1, 0)</f>
        <v>0</v>
      </c>
      <c r="AV43" s="24">
        <f> IF(COUNTIFS(rutas_seguras!$C$3:$C$200, "=" &amp; $A43, rutas_seguras!$D$3:$D$200, "=" &amp; AV$1) + COUNTIFS(rutas_seguras!$C$3:$C$200, "=" &amp; AV$1, rutas_seguras!$D$3:$D$200, "=" &amp; $A43)&gt; 0, 1, 0)</f>
        <v>0</v>
      </c>
      <c r="AW43" s="24">
        <f> IF(COUNTIFS(rutas_seguras!$C$3:$C$200, "=" &amp; $A43, rutas_seguras!$D$3:$D$200, "=" &amp; AW$1) + COUNTIFS(rutas_seguras!$C$3:$C$200, "=" &amp; AW$1, rutas_seguras!$D$3:$D$200, "=" &amp; $A43)&gt; 0, 1, 0)</f>
        <v>0</v>
      </c>
      <c r="AX43" s="24">
        <f> IF(COUNTIFS(rutas_seguras!$C$3:$C$200, "=" &amp; $A43, rutas_seguras!$D$3:$D$200, "=" &amp; AX$1) + COUNTIFS(rutas_seguras!$C$3:$C$200, "=" &amp; AX$1, rutas_seguras!$D$3:$D$200, "=" &amp; $A43)&gt; 0, 1, 0)</f>
        <v>0</v>
      </c>
      <c r="AY43" s="24">
        <f> IF(COUNTIFS(rutas_seguras!$C$3:$C$200, "=" &amp; $A43, rutas_seguras!$D$3:$D$200, "=" &amp; AY$1) + COUNTIFS(rutas_seguras!$C$3:$C$200, "=" &amp; AY$1, rutas_seguras!$D$3:$D$200, "=" &amp; $A43)&gt; 0, 1, 0)</f>
        <v>0</v>
      </c>
      <c r="AZ43" s="24">
        <f> IF(COUNTIFS(rutas_seguras!$C$3:$C$200, "=" &amp; $A43, rutas_seguras!$D$3:$D$200, "=" &amp; AZ$1) + COUNTIFS(rutas_seguras!$C$3:$C$200, "=" &amp; AZ$1, rutas_seguras!$D$3:$D$200, "=" &amp; $A43)&gt; 0, 1, 0)</f>
        <v>0</v>
      </c>
      <c r="BA43" s="24">
        <f> IF(COUNTIFS(rutas_seguras!$C$3:$C$200, "=" &amp; $A43, rutas_seguras!$D$3:$D$200, "=" &amp; BA$1) + COUNTIFS(rutas_seguras!$C$3:$C$200, "=" &amp; BA$1, rutas_seguras!$D$3:$D$200, "=" &amp; $A43)&gt; 0, 1, 0)</f>
        <v>0</v>
      </c>
      <c r="BB43" s="24">
        <f> IF(COUNTIFS(rutas_seguras!$C$3:$C$200, "=" &amp; $A43, rutas_seguras!$D$3:$D$200, "=" &amp; BB$1) + COUNTIFS(rutas_seguras!$C$3:$C$200, "=" &amp; BB$1, rutas_seguras!$D$3:$D$200, "=" &amp; $A43)&gt; 0, 1, 0)</f>
        <v>0</v>
      </c>
      <c r="BC43" s="24">
        <f> IF(COUNTIFS(rutas_seguras!$C$3:$C$200, "=" &amp; $A43, rutas_seguras!$D$3:$D$200, "=" &amp; BC$1) + COUNTIFS(rutas_seguras!$C$3:$C$200, "=" &amp; BC$1, rutas_seguras!$D$3:$D$200, "=" &amp; $A43)&gt; 0, 1, 0)</f>
        <v>0</v>
      </c>
      <c r="BD43" s="24">
        <f> IF(COUNTIFS(rutas_seguras!$C$3:$C$200, "=" &amp; $A43, rutas_seguras!$D$3:$D$200, "=" &amp; BD$1) + COUNTIFS(rutas_seguras!$C$3:$C$200, "=" &amp; BD$1, rutas_seguras!$D$3:$D$200, "=" &amp; $A43)&gt; 0, 1, 0)</f>
        <v>0</v>
      </c>
      <c r="BE43" s="24">
        <f> IF(COUNTIFS(rutas_seguras!$C$3:$C$200, "=" &amp; $A43, rutas_seguras!$D$3:$D$200, "=" &amp; BE$1) + COUNTIFS(rutas_seguras!$C$3:$C$200, "=" &amp; BE$1, rutas_seguras!$D$3:$D$200, "=" &amp; $A43)&gt; 0, 1, 0)</f>
        <v>0</v>
      </c>
      <c r="BF43" s="24">
        <f> IF(COUNTIFS(rutas_seguras!$C$3:$C$200, "=" &amp; $A43, rutas_seguras!$D$3:$D$200, "=" &amp; BF$1) + COUNTIFS(rutas_seguras!$C$3:$C$200, "=" &amp; BF$1, rutas_seguras!$D$3:$D$200, "=" &amp; $A43)&gt; 0, 1, 0)</f>
        <v>0</v>
      </c>
      <c r="BG43" s="24">
        <f> IF(COUNTIFS(rutas_seguras!$C$3:$C$200, "=" &amp; $A43, rutas_seguras!$D$3:$D$200, "=" &amp; BG$1) + COUNTIFS(rutas_seguras!$C$3:$C$200, "=" &amp; BG$1, rutas_seguras!$D$3:$D$200, "=" &amp; $A43)&gt; 0, 1, 0)</f>
        <v>0</v>
      </c>
      <c r="BH43" s="24">
        <f> IF(COUNTIFS(rutas_seguras!$C$3:$C$200, "=" &amp; $A43, rutas_seguras!$D$3:$D$200, "=" &amp; BH$1) + COUNTIFS(rutas_seguras!$C$3:$C$200, "=" &amp; BH$1, rutas_seguras!$D$3:$D$200, "=" &amp; $A43)&gt; 0, 1, 0)</f>
        <v>0</v>
      </c>
      <c r="BI43" s="24">
        <f> IF(COUNTIFS(rutas_seguras!$C$3:$C$200, "=" &amp; $A43, rutas_seguras!$D$3:$D$200, "=" &amp; BI$1) + COUNTIFS(rutas_seguras!$C$3:$C$200, "=" &amp; BI$1, rutas_seguras!$D$3:$D$200, "=" &amp; $A43)&gt; 0, 1, 0)</f>
        <v>0</v>
      </c>
      <c r="BJ43" s="24">
        <f> IF(COUNTIFS(rutas_seguras!$C$3:$C$200, "=" &amp; $A43, rutas_seguras!$D$3:$D$200, "=" &amp; BJ$1) + COUNTIFS(rutas_seguras!$C$3:$C$200, "=" &amp; BJ$1, rutas_seguras!$D$3:$D$200, "=" &amp; $A43)&gt; 0, 1, 0)</f>
        <v>0</v>
      </c>
      <c r="BK43" s="24">
        <f> IF(COUNTIFS(rutas_seguras!$C$3:$C$200, "=" &amp; $A43, rutas_seguras!$D$3:$D$200, "=" &amp; BK$1) + COUNTIFS(rutas_seguras!$C$3:$C$200, "=" &amp; BK$1, rutas_seguras!$D$3:$D$200, "=" &amp; $A43)&gt; 0, 1, 0)</f>
        <v>0</v>
      </c>
      <c r="BL43" s="24">
        <f> IF(COUNTIFS(rutas_seguras!$C$3:$C$200, "=" &amp; $A43, rutas_seguras!$D$3:$D$200, "=" &amp; BL$1) + COUNTIFS(rutas_seguras!$C$3:$C$200, "=" &amp; BL$1, rutas_seguras!$D$3:$D$200, "=" &amp; $A43)&gt; 0, 1, 0)</f>
        <v>0</v>
      </c>
    </row>
    <row r="44">
      <c r="A44" s="21" t="s">
        <v>47</v>
      </c>
      <c r="B44" s="24">
        <f> IF(COUNTIFS(rutas_seguras!$C$3:$C$200, "=" &amp; $A44, rutas_seguras!$D$3:$D$200, "=" &amp; B$1) + COUNTIFS(rutas_seguras!$C$3:$C$200, "=" &amp; B$1, rutas_seguras!$D$3:$D$200, "=" &amp; $A44)&gt; 0, 1, 0)</f>
        <v>0</v>
      </c>
      <c r="C44" s="24">
        <f> IF(COUNTIFS(rutas_seguras!$C$3:$C$200, "=" &amp; $A44, rutas_seguras!$D$3:$D$200, "=" &amp; C$1) + COUNTIFS(rutas_seguras!$C$3:$C$200, "=" &amp; C$1, rutas_seguras!$D$3:$D$200, "=" &amp; $A44)&gt; 0, 1, 0)</f>
        <v>0</v>
      </c>
      <c r="D44" s="24">
        <f> IF(COUNTIFS(rutas_seguras!$C$3:$C$200, "=" &amp; $A44, rutas_seguras!$D$3:$D$200, "=" &amp; D$1) + COUNTIFS(rutas_seguras!$C$3:$C$200, "=" &amp; D$1, rutas_seguras!$D$3:$D$200, "=" &amp; $A44)&gt; 0, 1, 0)</f>
        <v>0</v>
      </c>
      <c r="E44" s="24">
        <f> IF(COUNTIFS(rutas_seguras!$C$3:$C$200, "=" &amp; $A44, rutas_seguras!$D$3:$D$200, "=" &amp; E$1) + COUNTIFS(rutas_seguras!$C$3:$C$200, "=" &amp; E$1, rutas_seguras!$D$3:$D$200, "=" &amp; $A44)&gt; 0, 1, 0)</f>
        <v>0</v>
      </c>
      <c r="F44" s="24">
        <f> IF(COUNTIFS(rutas_seguras!$C$3:$C$200, "=" &amp; $A44, rutas_seguras!$D$3:$D$200, "=" &amp; F$1) + COUNTIFS(rutas_seguras!$C$3:$C$200, "=" &amp; F$1, rutas_seguras!$D$3:$D$200, "=" &amp; $A44)&gt; 0, 1, 0)</f>
        <v>0</v>
      </c>
      <c r="G44" s="24">
        <f> IF(COUNTIFS(rutas_seguras!$C$3:$C$200, "=" &amp; $A44, rutas_seguras!$D$3:$D$200, "=" &amp; G$1) + COUNTIFS(rutas_seguras!$C$3:$C$200, "=" &amp; G$1, rutas_seguras!$D$3:$D$200, "=" &amp; $A44)&gt; 0, 1, 0)</f>
        <v>0</v>
      </c>
      <c r="H44" s="24">
        <f> IF(COUNTIFS(rutas_seguras!$C$3:$C$200, "=" &amp; $A44, rutas_seguras!$D$3:$D$200, "=" &amp; H$1) + COUNTIFS(rutas_seguras!$C$3:$C$200, "=" &amp; H$1, rutas_seguras!$D$3:$D$200, "=" &amp; $A44)&gt; 0, 1, 0)</f>
        <v>0</v>
      </c>
      <c r="I44" s="24">
        <f> IF(COUNTIFS(rutas_seguras!$C$3:$C$200, "=" &amp; $A44, rutas_seguras!$D$3:$D$200, "=" &amp; I$1) + COUNTIFS(rutas_seguras!$C$3:$C$200, "=" &amp; I$1, rutas_seguras!$D$3:$D$200, "=" &amp; $A44)&gt; 0, 1, 0)</f>
        <v>0</v>
      </c>
      <c r="J44" s="24">
        <f> IF(COUNTIFS(rutas_seguras!$C$3:$C$200, "=" &amp; $A44, rutas_seguras!$D$3:$D$200, "=" &amp; J$1) + COUNTIFS(rutas_seguras!$C$3:$C$200, "=" &amp; J$1, rutas_seguras!$D$3:$D$200, "=" &amp; $A44)&gt; 0, 1, 0)</f>
        <v>0</v>
      </c>
      <c r="K44" s="24">
        <f> IF(COUNTIFS(rutas_seguras!$C$3:$C$200, "=" &amp; $A44, rutas_seguras!$D$3:$D$200, "=" &amp; K$1) + COUNTIFS(rutas_seguras!$C$3:$C$200, "=" &amp; K$1, rutas_seguras!$D$3:$D$200, "=" &amp; $A44)&gt; 0, 1, 0)</f>
        <v>0</v>
      </c>
      <c r="L44" s="24">
        <f> IF(COUNTIFS(rutas_seguras!$C$3:$C$200, "=" &amp; $A44, rutas_seguras!$D$3:$D$200, "=" &amp; L$1) + COUNTIFS(rutas_seguras!$C$3:$C$200, "=" &amp; L$1, rutas_seguras!$D$3:$D$200, "=" &amp; $A44)&gt; 0, 1, 0)</f>
        <v>0</v>
      </c>
      <c r="M44" s="24">
        <f> IF(COUNTIFS(rutas_seguras!$C$3:$C$200, "=" &amp; $A44, rutas_seguras!$D$3:$D$200, "=" &amp; M$1) + COUNTIFS(rutas_seguras!$C$3:$C$200, "=" &amp; M$1, rutas_seguras!$D$3:$D$200, "=" &amp; $A44)&gt; 0, 1, 0)</f>
        <v>0</v>
      </c>
      <c r="N44" s="24">
        <f> IF(COUNTIFS(rutas_seguras!$C$3:$C$200, "=" &amp; $A44, rutas_seguras!$D$3:$D$200, "=" &amp; N$1) + COUNTIFS(rutas_seguras!$C$3:$C$200, "=" &amp; N$1, rutas_seguras!$D$3:$D$200, "=" &amp; $A44)&gt; 0, 1, 0)</f>
        <v>1</v>
      </c>
      <c r="O44" s="24">
        <f> IF(COUNTIFS(rutas_seguras!$C$3:$C$200, "=" &amp; $A44, rutas_seguras!$D$3:$D$200, "=" &amp; O$1) + COUNTIFS(rutas_seguras!$C$3:$C$200, "=" &amp; O$1, rutas_seguras!$D$3:$D$200, "=" &amp; $A44)&gt; 0, 1, 0)</f>
        <v>0</v>
      </c>
      <c r="P44" s="24">
        <f> IF(COUNTIFS(rutas_seguras!$C$3:$C$200, "=" &amp; $A44, rutas_seguras!$D$3:$D$200, "=" &amp; P$1) + COUNTIFS(rutas_seguras!$C$3:$C$200, "=" &amp; P$1, rutas_seguras!$D$3:$D$200, "=" &amp; $A44)&gt; 0, 1, 0)</f>
        <v>0</v>
      </c>
      <c r="Q44" s="24">
        <f> IF(COUNTIFS(rutas_seguras!$C$3:$C$200, "=" &amp; $A44, rutas_seguras!$D$3:$D$200, "=" &amp; Q$1) + COUNTIFS(rutas_seguras!$C$3:$C$200, "=" &amp; Q$1, rutas_seguras!$D$3:$D$200, "=" &amp; $A44)&gt; 0, 1, 0)</f>
        <v>0</v>
      </c>
      <c r="R44" s="24">
        <f> IF(COUNTIFS(rutas_seguras!$C$3:$C$200, "=" &amp; $A44, rutas_seguras!$D$3:$D$200, "=" &amp; R$1) + COUNTIFS(rutas_seguras!$C$3:$C$200, "=" &amp; R$1, rutas_seguras!$D$3:$D$200, "=" &amp; $A44)&gt; 0, 1, 0)</f>
        <v>0</v>
      </c>
      <c r="S44" s="24">
        <f> IF(COUNTIFS(rutas_seguras!$C$3:$C$200, "=" &amp; $A44, rutas_seguras!$D$3:$D$200, "=" &amp; S$1) + COUNTIFS(rutas_seguras!$C$3:$C$200, "=" &amp; S$1, rutas_seguras!$D$3:$D$200, "=" &amp; $A44)&gt; 0, 1, 0)</f>
        <v>0</v>
      </c>
      <c r="T44" s="24">
        <f> IF(COUNTIFS(rutas_seguras!$C$3:$C$200, "=" &amp; $A44, rutas_seguras!$D$3:$D$200, "=" &amp; T$1) + COUNTIFS(rutas_seguras!$C$3:$C$200, "=" &amp; T$1, rutas_seguras!$D$3:$D$200, "=" &amp; $A44)&gt; 0, 1, 0)</f>
        <v>0</v>
      </c>
      <c r="U44" s="24">
        <f> IF(COUNTIFS(rutas_seguras!$C$3:$C$200, "=" &amp; $A44, rutas_seguras!$D$3:$D$200, "=" &amp; U$1) + COUNTIFS(rutas_seguras!$C$3:$C$200, "=" &amp; U$1, rutas_seguras!$D$3:$D$200, "=" &amp; $A44)&gt; 0, 1, 0)</f>
        <v>0</v>
      </c>
      <c r="V44" s="24">
        <f> IF(COUNTIFS(rutas_seguras!$C$3:$C$200, "=" &amp; $A44, rutas_seguras!$D$3:$D$200, "=" &amp; V$1) + COUNTIFS(rutas_seguras!$C$3:$C$200, "=" &amp; V$1, rutas_seguras!$D$3:$D$200, "=" &amp; $A44)&gt; 0, 1, 0)</f>
        <v>0</v>
      </c>
      <c r="W44" s="24">
        <f> IF(COUNTIFS(rutas_seguras!$C$3:$C$200, "=" &amp; $A44, rutas_seguras!$D$3:$D$200, "=" &amp; W$1) + COUNTIFS(rutas_seguras!$C$3:$C$200, "=" &amp; W$1, rutas_seguras!$D$3:$D$200, "=" &amp; $A44)&gt; 0, 1, 0)</f>
        <v>0</v>
      </c>
      <c r="X44" s="24">
        <f> IF(COUNTIFS(rutas_seguras!$C$3:$C$200, "=" &amp; $A44, rutas_seguras!$D$3:$D$200, "=" &amp; X$1) + COUNTIFS(rutas_seguras!$C$3:$C$200, "=" &amp; X$1, rutas_seguras!$D$3:$D$200, "=" &amp; $A44)&gt; 0, 1, 0)</f>
        <v>0</v>
      </c>
      <c r="Y44" s="24">
        <f> IF(COUNTIFS(rutas_seguras!$C$3:$C$200, "=" &amp; $A44, rutas_seguras!$D$3:$D$200, "=" &amp; Y$1) + COUNTIFS(rutas_seguras!$C$3:$C$200, "=" &amp; Y$1, rutas_seguras!$D$3:$D$200, "=" &amp; $A44)&gt; 0, 1, 0)</f>
        <v>0</v>
      </c>
      <c r="Z44" s="24">
        <f> IF(COUNTIFS(rutas_seguras!$C$3:$C$200, "=" &amp; $A44, rutas_seguras!$D$3:$D$200, "=" &amp; Z$1) + COUNTIFS(rutas_seguras!$C$3:$C$200, "=" &amp; Z$1, rutas_seguras!$D$3:$D$200, "=" &amp; $A44)&gt; 0, 1, 0)</f>
        <v>0</v>
      </c>
      <c r="AA44" s="24">
        <f> IF(COUNTIFS(rutas_seguras!$C$3:$C$200, "=" &amp; $A44, rutas_seguras!$D$3:$D$200, "=" &amp; AA$1) + COUNTIFS(rutas_seguras!$C$3:$C$200, "=" &amp; AA$1, rutas_seguras!$D$3:$D$200, "=" &amp; $A44)&gt; 0, 1, 0)</f>
        <v>0</v>
      </c>
      <c r="AB44" s="24">
        <f> IF(COUNTIFS(rutas_seguras!$C$3:$C$200, "=" &amp; $A44, rutas_seguras!$D$3:$D$200, "=" &amp; AB$1) + COUNTIFS(rutas_seguras!$C$3:$C$200, "=" &amp; AB$1, rutas_seguras!$D$3:$D$200, "=" &amp; $A44)&gt; 0, 1, 0)</f>
        <v>0</v>
      </c>
      <c r="AC44" s="24">
        <f> IF(COUNTIFS(rutas_seguras!$C$3:$C$200, "=" &amp; $A44, rutas_seguras!$D$3:$D$200, "=" &amp; AC$1) + COUNTIFS(rutas_seguras!$C$3:$C$200, "=" &amp; AC$1, rutas_seguras!$D$3:$D$200, "=" &amp; $A44)&gt; 0, 1, 0)</f>
        <v>0</v>
      </c>
      <c r="AD44" s="24">
        <f> IF(COUNTIFS(rutas_seguras!$C$3:$C$200, "=" &amp; $A44, rutas_seguras!$D$3:$D$200, "=" &amp; AD$1) + COUNTIFS(rutas_seguras!$C$3:$C$200, "=" &amp; AD$1, rutas_seguras!$D$3:$D$200, "=" &amp; $A44)&gt; 0, 1, 0)</f>
        <v>0</v>
      </c>
      <c r="AE44" s="24">
        <f> IF(COUNTIFS(rutas_seguras!$C$3:$C$200, "=" &amp; $A44, rutas_seguras!$D$3:$D$200, "=" &amp; AE$1) + COUNTIFS(rutas_seguras!$C$3:$C$200, "=" &amp; AE$1, rutas_seguras!$D$3:$D$200, "=" &amp; $A44)&gt; 0, 1, 0)</f>
        <v>0</v>
      </c>
      <c r="AF44" s="24">
        <f> IF(COUNTIFS(rutas_seguras!$C$3:$C$200, "=" &amp; $A44, rutas_seguras!$D$3:$D$200, "=" &amp; AF$1) + COUNTIFS(rutas_seguras!$C$3:$C$200, "=" &amp; AF$1, rutas_seguras!$D$3:$D$200, "=" &amp; $A44)&gt; 0, 1, 0)</f>
        <v>0</v>
      </c>
      <c r="AG44" s="24">
        <f> IF(COUNTIFS(rutas_seguras!$C$3:$C$200, "=" &amp; $A44, rutas_seguras!$D$3:$D$200, "=" &amp; AG$1) + COUNTIFS(rutas_seguras!$C$3:$C$200, "=" &amp; AG$1, rutas_seguras!$D$3:$D$200, "=" &amp; $A44)&gt; 0, 1, 0)</f>
        <v>0</v>
      </c>
      <c r="AH44" s="24">
        <f> IF(COUNTIFS(rutas_seguras!$C$3:$C$200, "=" &amp; $A44, rutas_seguras!$D$3:$D$200, "=" &amp; AH$1) + COUNTIFS(rutas_seguras!$C$3:$C$200, "=" &amp; AH$1, rutas_seguras!$D$3:$D$200, "=" &amp; $A44)&gt; 0, 1, 0)</f>
        <v>0</v>
      </c>
      <c r="AI44" s="24">
        <f> IF(COUNTIFS(rutas_seguras!$C$3:$C$200, "=" &amp; $A44, rutas_seguras!$D$3:$D$200, "=" &amp; AI$1) + COUNTIFS(rutas_seguras!$C$3:$C$200, "=" &amp; AI$1, rutas_seguras!$D$3:$D$200, "=" &amp; $A44)&gt; 0, 1, 0)</f>
        <v>0</v>
      </c>
      <c r="AJ44" s="24">
        <f> IF(COUNTIFS(rutas_seguras!$C$3:$C$200, "=" &amp; $A44, rutas_seguras!$D$3:$D$200, "=" &amp; AJ$1) + COUNTIFS(rutas_seguras!$C$3:$C$200, "=" &amp; AJ$1, rutas_seguras!$D$3:$D$200, "=" &amp; $A44)&gt; 0, 1, 0)</f>
        <v>0</v>
      </c>
      <c r="AK44" s="24">
        <f> IF(COUNTIFS(rutas_seguras!$C$3:$C$200, "=" &amp; $A44, rutas_seguras!$D$3:$D$200, "=" &amp; AK$1) + COUNTIFS(rutas_seguras!$C$3:$C$200, "=" &amp; AK$1, rutas_seguras!$D$3:$D$200, "=" &amp; $A44)&gt; 0, 1, 0)</f>
        <v>0</v>
      </c>
      <c r="AL44" s="24">
        <f> IF(COUNTIFS(rutas_seguras!$C$3:$C$200, "=" &amp; $A44, rutas_seguras!$D$3:$D$200, "=" &amp; AL$1) + COUNTIFS(rutas_seguras!$C$3:$C$200, "=" &amp; AL$1, rutas_seguras!$D$3:$D$200, "=" &amp; $A44)&gt; 0, 1, 0)</f>
        <v>0</v>
      </c>
      <c r="AM44" s="24">
        <f> IF(COUNTIFS(rutas_seguras!$C$3:$C$200, "=" &amp; $A44, rutas_seguras!$D$3:$D$200, "=" &amp; AM$1) + COUNTIFS(rutas_seguras!$C$3:$C$200, "=" &amp; AM$1, rutas_seguras!$D$3:$D$200, "=" &amp; $A44)&gt; 0, 1, 0)</f>
        <v>0</v>
      </c>
      <c r="AN44" s="24">
        <f> IF(COUNTIFS(rutas_seguras!$C$3:$C$200, "=" &amp; $A44, rutas_seguras!$D$3:$D$200, "=" &amp; AN$1) + COUNTIFS(rutas_seguras!$C$3:$C$200, "=" &amp; AN$1, rutas_seguras!$D$3:$D$200, "=" &amp; $A44)&gt; 0, 1, 0)</f>
        <v>0</v>
      </c>
      <c r="AO44" s="24">
        <f> IF(COUNTIFS(rutas_seguras!$C$3:$C$200, "=" &amp; $A44, rutas_seguras!$D$3:$D$200, "=" &amp; AO$1) + COUNTIFS(rutas_seguras!$C$3:$C$200, "=" &amp; AO$1, rutas_seguras!$D$3:$D$200, "=" &amp; $A44)&gt; 0, 1, 0)</f>
        <v>0</v>
      </c>
      <c r="AP44" s="24">
        <f> IF(COUNTIFS(rutas_seguras!$C$3:$C$200, "=" &amp; $A44, rutas_seguras!$D$3:$D$200, "=" &amp; AP$1) + COUNTIFS(rutas_seguras!$C$3:$C$200, "=" &amp; AP$1, rutas_seguras!$D$3:$D$200, "=" &amp; $A44)&gt; 0, 1, 0)</f>
        <v>0</v>
      </c>
      <c r="AQ44" s="24">
        <f> IF(COUNTIFS(rutas_seguras!$C$3:$C$200, "=" &amp; $A44, rutas_seguras!$D$3:$D$200, "=" &amp; AQ$1) + COUNTIFS(rutas_seguras!$C$3:$C$200, "=" &amp; AQ$1, rutas_seguras!$D$3:$D$200, "=" &amp; $A44)&gt; 0, 1, 0)</f>
        <v>0</v>
      </c>
      <c r="AR44" s="24">
        <f> IF(COUNTIFS(rutas_seguras!$C$3:$C$200, "=" &amp; $A44, rutas_seguras!$D$3:$D$200, "=" &amp; AR$1) + COUNTIFS(rutas_seguras!$C$3:$C$200, "=" &amp; AR$1, rutas_seguras!$D$3:$D$200, "=" &amp; $A44)&gt; 0, 1, 0)</f>
        <v>0</v>
      </c>
      <c r="AS44" s="24">
        <f> IF(COUNTIFS(rutas_seguras!$C$3:$C$200, "=" &amp; $A44, rutas_seguras!$D$3:$D$200, "=" &amp; AS$1) + COUNTIFS(rutas_seguras!$C$3:$C$200, "=" &amp; AS$1, rutas_seguras!$D$3:$D$200, "=" &amp; $A44)&gt; 0, 1, 0)</f>
        <v>0</v>
      </c>
      <c r="AT44" s="24">
        <f> IF(COUNTIFS(rutas_seguras!$C$3:$C$200, "=" &amp; $A44, rutas_seguras!$D$3:$D$200, "=" &amp; AT$1) + COUNTIFS(rutas_seguras!$C$3:$C$200, "=" &amp; AT$1, rutas_seguras!$D$3:$D$200, "=" &amp; $A44)&gt; 0, 1, 0)</f>
        <v>0</v>
      </c>
      <c r="AU44" s="24">
        <f> IF(COUNTIFS(rutas_seguras!$C$3:$C$200, "=" &amp; $A44, rutas_seguras!$D$3:$D$200, "=" &amp; AU$1) + COUNTIFS(rutas_seguras!$C$3:$C$200, "=" &amp; AU$1, rutas_seguras!$D$3:$D$200, "=" &amp; $A44)&gt; 0, 1, 0)</f>
        <v>0</v>
      </c>
      <c r="AV44" s="24">
        <f> IF(COUNTIFS(rutas_seguras!$C$3:$C$200, "=" &amp; $A44, rutas_seguras!$D$3:$D$200, "=" &amp; AV$1) + COUNTIFS(rutas_seguras!$C$3:$C$200, "=" &amp; AV$1, rutas_seguras!$D$3:$D$200, "=" &amp; $A44)&gt; 0, 1, 0)</f>
        <v>0</v>
      </c>
      <c r="AW44" s="24">
        <f> IF(COUNTIFS(rutas_seguras!$C$3:$C$200, "=" &amp; $A44, rutas_seguras!$D$3:$D$200, "=" &amp; AW$1) + COUNTIFS(rutas_seguras!$C$3:$C$200, "=" &amp; AW$1, rutas_seguras!$D$3:$D$200, "=" &amp; $A44)&gt; 0, 1, 0)</f>
        <v>0</v>
      </c>
      <c r="AX44" s="24">
        <f> IF(COUNTIFS(rutas_seguras!$C$3:$C$200, "=" &amp; $A44, rutas_seguras!$D$3:$D$200, "=" &amp; AX$1) + COUNTIFS(rutas_seguras!$C$3:$C$200, "=" &amp; AX$1, rutas_seguras!$D$3:$D$200, "=" &amp; $A44)&gt; 0, 1, 0)</f>
        <v>0</v>
      </c>
      <c r="AY44" s="24">
        <f> IF(COUNTIFS(rutas_seguras!$C$3:$C$200, "=" &amp; $A44, rutas_seguras!$D$3:$D$200, "=" &amp; AY$1) + COUNTIFS(rutas_seguras!$C$3:$C$200, "=" &amp; AY$1, rutas_seguras!$D$3:$D$200, "=" &amp; $A44)&gt; 0, 1, 0)</f>
        <v>0</v>
      </c>
      <c r="AZ44" s="24">
        <f> IF(COUNTIFS(rutas_seguras!$C$3:$C$200, "=" &amp; $A44, rutas_seguras!$D$3:$D$200, "=" &amp; AZ$1) + COUNTIFS(rutas_seguras!$C$3:$C$200, "=" &amp; AZ$1, rutas_seguras!$D$3:$D$200, "=" &amp; $A44)&gt; 0, 1, 0)</f>
        <v>0</v>
      </c>
      <c r="BA44" s="24">
        <f> IF(COUNTIFS(rutas_seguras!$C$3:$C$200, "=" &amp; $A44, rutas_seguras!$D$3:$D$200, "=" &amp; BA$1) + COUNTIFS(rutas_seguras!$C$3:$C$200, "=" &amp; BA$1, rutas_seguras!$D$3:$D$200, "=" &amp; $A44)&gt; 0, 1, 0)</f>
        <v>0</v>
      </c>
      <c r="BB44" s="24">
        <f> IF(COUNTIFS(rutas_seguras!$C$3:$C$200, "=" &amp; $A44, rutas_seguras!$D$3:$D$200, "=" &amp; BB$1) + COUNTIFS(rutas_seguras!$C$3:$C$200, "=" &amp; BB$1, rutas_seguras!$D$3:$D$200, "=" &amp; $A44)&gt; 0, 1, 0)</f>
        <v>0</v>
      </c>
      <c r="BC44" s="24">
        <f> IF(COUNTIFS(rutas_seguras!$C$3:$C$200, "=" &amp; $A44, rutas_seguras!$D$3:$D$200, "=" &amp; BC$1) + COUNTIFS(rutas_seguras!$C$3:$C$200, "=" &amp; BC$1, rutas_seguras!$D$3:$D$200, "=" &amp; $A44)&gt; 0, 1, 0)</f>
        <v>0</v>
      </c>
      <c r="BD44" s="24">
        <f> IF(COUNTIFS(rutas_seguras!$C$3:$C$200, "=" &amp; $A44, rutas_seguras!$D$3:$D$200, "=" &amp; BD$1) + COUNTIFS(rutas_seguras!$C$3:$C$200, "=" &amp; BD$1, rutas_seguras!$D$3:$D$200, "=" &amp; $A44)&gt; 0, 1, 0)</f>
        <v>0</v>
      </c>
      <c r="BE44" s="24">
        <f> IF(COUNTIFS(rutas_seguras!$C$3:$C$200, "=" &amp; $A44, rutas_seguras!$D$3:$D$200, "=" &amp; BE$1) + COUNTIFS(rutas_seguras!$C$3:$C$200, "=" &amp; BE$1, rutas_seguras!$D$3:$D$200, "=" &amp; $A44)&gt; 0, 1, 0)</f>
        <v>0</v>
      </c>
      <c r="BF44" s="24">
        <f> IF(COUNTIFS(rutas_seguras!$C$3:$C$200, "=" &amp; $A44, rutas_seguras!$D$3:$D$200, "=" &amp; BF$1) + COUNTIFS(rutas_seguras!$C$3:$C$200, "=" &amp; BF$1, rutas_seguras!$D$3:$D$200, "=" &amp; $A44)&gt; 0, 1, 0)</f>
        <v>0</v>
      </c>
      <c r="BG44" s="24">
        <f> IF(COUNTIFS(rutas_seguras!$C$3:$C$200, "=" &amp; $A44, rutas_seguras!$D$3:$D$200, "=" &amp; BG$1) + COUNTIFS(rutas_seguras!$C$3:$C$200, "=" &amp; BG$1, rutas_seguras!$D$3:$D$200, "=" &amp; $A44)&gt; 0, 1, 0)</f>
        <v>0</v>
      </c>
      <c r="BH44" s="24">
        <f> IF(COUNTIFS(rutas_seguras!$C$3:$C$200, "=" &amp; $A44, rutas_seguras!$D$3:$D$200, "=" &amp; BH$1) + COUNTIFS(rutas_seguras!$C$3:$C$200, "=" &amp; BH$1, rutas_seguras!$D$3:$D$200, "=" &amp; $A44)&gt; 0, 1, 0)</f>
        <v>0</v>
      </c>
      <c r="BI44" s="24">
        <f> IF(COUNTIFS(rutas_seguras!$C$3:$C$200, "=" &amp; $A44, rutas_seguras!$D$3:$D$200, "=" &amp; BI$1) + COUNTIFS(rutas_seguras!$C$3:$C$200, "=" &amp; BI$1, rutas_seguras!$D$3:$D$200, "=" &amp; $A44)&gt; 0, 1, 0)</f>
        <v>0</v>
      </c>
      <c r="BJ44" s="24">
        <f> IF(COUNTIFS(rutas_seguras!$C$3:$C$200, "=" &amp; $A44, rutas_seguras!$D$3:$D$200, "=" &amp; BJ$1) + COUNTIFS(rutas_seguras!$C$3:$C$200, "=" &amp; BJ$1, rutas_seguras!$D$3:$D$200, "=" &amp; $A44)&gt; 0, 1, 0)</f>
        <v>0</v>
      </c>
      <c r="BK44" s="24">
        <f> IF(COUNTIFS(rutas_seguras!$C$3:$C$200, "=" &amp; $A44, rutas_seguras!$D$3:$D$200, "=" &amp; BK$1) + COUNTIFS(rutas_seguras!$C$3:$C$200, "=" &amp; BK$1, rutas_seguras!$D$3:$D$200, "=" &amp; $A44)&gt; 0, 1, 0)</f>
        <v>0</v>
      </c>
      <c r="BL44" s="24">
        <f> IF(COUNTIFS(rutas_seguras!$C$3:$C$200, "=" &amp; $A44, rutas_seguras!$D$3:$D$200, "=" &amp; BL$1) + COUNTIFS(rutas_seguras!$C$3:$C$200, "=" &amp; BL$1, rutas_seguras!$D$3:$D$200, "=" &amp; $A44)&gt; 0, 1, 0)</f>
        <v>0</v>
      </c>
    </row>
    <row r="45">
      <c r="A45" s="21" t="s">
        <v>48</v>
      </c>
      <c r="B45" s="24">
        <f> IF(COUNTIFS(rutas_seguras!$C$3:$C$200, "=" &amp; $A45, rutas_seguras!$D$3:$D$200, "=" &amp; B$1) + COUNTIFS(rutas_seguras!$C$3:$C$200, "=" &amp; B$1, rutas_seguras!$D$3:$D$200, "=" &amp; $A45)&gt; 0, 1, 0)</f>
        <v>0</v>
      </c>
      <c r="C45" s="24">
        <f> IF(COUNTIFS(rutas_seguras!$C$3:$C$200, "=" &amp; $A45, rutas_seguras!$D$3:$D$200, "=" &amp; C$1) + COUNTIFS(rutas_seguras!$C$3:$C$200, "=" &amp; C$1, rutas_seguras!$D$3:$D$200, "=" &amp; $A45)&gt; 0, 1, 0)</f>
        <v>0</v>
      </c>
      <c r="D45" s="24">
        <f> IF(COUNTIFS(rutas_seguras!$C$3:$C$200, "=" &amp; $A45, rutas_seguras!$D$3:$D$200, "=" &amp; D$1) + COUNTIFS(rutas_seguras!$C$3:$C$200, "=" &amp; D$1, rutas_seguras!$D$3:$D$200, "=" &amp; $A45)&gt; 0, 1, 0)</f>
        <v>0</v>
      </c>
      <c r="E45" s="24">
        <f> IF(COUNTIFS(rutas_seguras!$C$3:$C$200, "=" &amp; $A45, rutas_seguras!$D$3:$D$200, "=" &amp; E$1) + COUNTIFS(rutas_seguras!$C$3:$C$200, "=" &amp; E$1, rutas_seguras!$D$3:$D$200, "=" &amp; $A45)&gt; 0, 1, 0)</f>
        <v>0</v>
      </c>
      <c r="F45" s="24">
        <f> IF(COUNTIFS(rutas_seguras!$C$3:$C$200, "=" &amp; $A45, rutas_seguras!$D$3:$D$200, "=" &amp; F$1) + COUNTIFS(rutas_seguras!$C$3:$C$200, "=" &amp; F$1, rutas_seguras!$D$3:$D$200, "=" &amp; $A45)&gt; 0, 1, 0)</f>
        <v>0</v>
      </c>
      <c r="G45" s="24">
        <f> IF(COUNTIFS(rutas_seguras!$C$3:$C$200, "=" &amp; $A45, rutas_seguras!$D$3:$D$200, "=" &amp; G$1) + COUNTIFS(rutas_seguras!$C$3:$C$200, "=" &amp; G$1, rutas_seguras!$D$3:$D$200, "=" &amp; $A45)&gt; 0, 1, 0)</f>
        <v>0</v>
      </c>
      <c r="H45" s="24">
        <f> IF(COUNTIFS(rutas_seguras!$C$3:$C$200, "=" &amp; $A45, rutas_seguras!$D$3:$D$200, "=" &amp; H$1) + COUNTIFS(rutas_seguras!$C$3:$C$200, "=" &amp; H$1, rutas_seguras!$D$3:$D$200, "=" &amp; $A45)&gt; 0, 1, 0)</f>
        <v>0</v>
      </c>
      <c r="I45" s="24">
        <f> IF(COUNTIFS(rutas_seguras!$C$3:$C$200, "=" &amp; $A45, rutas_seguras!$D$3:$D$200, "=" &amp; I$1) + COUNTIFS(rutas_seguras!$C$3:$C$200, "=" &amp; I$1, rutas_seguras!$D$3:$D$200, "=" &amp; $A45)&gt; 0, 1, 0)</f>
        <v>0</v>
      </c>
      <c r="J45" s="24">
        <f> IF(COUNTIFS(rutas_seguras!$C$3:$C$200, "=" &amp; $A45, rutas_seguras!$D$3:$D$200, "=" &amp; J$1) + COUNTIFS(rutas_seguras!$C$3:$C$200, "=" &amp; J$1, rutas_seguras!$D$3:$D$200, "=" &amp; $A45)&gt; 0, 1, 0)</f>
        <v>0</v>
      </c>
      <c r="K45" s="24">
        <f> IF(COUNTIFS(rutas_seguras!$C$3:$C$200, "=" &amp; $A45, rutas_seguras!$D$3:$D$200, "=" &amp; K$1) + COUNTIFS(rutas_seguras!$C$3:$C$200, "=" &amp; K$1, rutas_seguras!$D$3:$D$200, "=" &amp; $A45)&gt; 0, 1, 0)</f>
        <v>0</v>
      </c>
      <c r="L45" s="24">
        <f> IF(COUNTIFS(rutas_seguras!$C$3:$C$200, "=" &amp; $A45, rutas_seguras!$D$3:$D$200, "=" &amp; L$1) + COUNTIFS(rutas_seguras!$C$3:$C$200, "=" &amp; L$1, rutas_seguras!$D$3:$D$200, "=" &amp; $A45)&gt; 0, 1, 0)</f>
        <v>0</v>
      </c>
      <c r="M45" s="24">
        <f> IF(COUNTIFS(rutas_seguras!$C$3:$C$200, "=" &amp; $A45, rutas_seguras!$D$3:$D$200, "=" &amp; M$1) + COUNTIFS(rutas_seguras!$C$3:$C$200, "=" &amp; M$1, rutas_seguras!$D$3:$D$200, "=" &amp; $A45)&gt; 0, 1, 0)</f>
        <v>0</v>
      </c>
      <c r="N45" s="24">
        <f> IF(COUNTIFS(rutas_seguras!$C$3:$C$200, "=" &amp; $A45, rutas_seguras!$D$3:$D$200, "=" &amp; N$1) + COUNTIFS(rutas_seguras!$C$3:$C$200, "=" &amp; N$1, rutas_seguras!$D$3:$D$200, "=" &amp; $A45)&gt; 0, 1, 0)</f>
        <v>0</v>
      </c>
      <c r="O45" s="24">
        <f> IF(COUNTIFS(rutas_seguras!$C$3:$C$200, "=" &amp; $A45, rutas_seguras!$D$3:$D$200, "=" &amp; O$1) + COUNTIFS(rutas_seguras!$C$3:$C$200, "=" &amp; O$1, rutas_seguras!$D$3:$D$200, "=" &amp; $A45)&gt; 0, 1, 0)</f>
        <v>0</v>
      </c>
      <c r="P45" s="24">
        <f> IF(COUNTIFS(rutas_seguras!$C$3:$C$200, "=" &amp; $A45, rutas_seguras!$D$3:$D$200, "=" &amp; P$1) + COUNTIFS(rutas_seguras!$C$3:$C$200, "=" &amp; P$1, rutas_seguras!$D$3:$D$200, "=" &amp; $A45)&gt; 0, 1, 0)</f>
        <v>0</v>
      </c>
      <c r="Q45" s="24">
        <f> IF(COUNTIFS(rutas_seguras!$C$3:$C$200, "=" &amp; $A45, rutas_seguras!$D$3:$D$200, "=" &amp; Q$1) + COUNTIFS(rutas_seguras!$C$3:$C$200, "=" &amp; Q$1, rutas_seguras!$D$3:$D$200, "=" &amp; $A45)&gt; 0, 1, 0)</f>
        <v>0</v>
      </c>
      <c r="R45" s="24">
        <f> IF(COUNTIFS(rutas_seguras!$C$3:$C$200, "=" &amp; $A45, rutas_seguras!$D$3:$D$200, "=" &amp; R$1) + COUNTIFS(rutas_seguras!$C$3:$C$200, "=" &amp; R$1, rutas_seguras!$D$3:$D$200, "=" &amp; $A45)&gt; 0, 1, 0)</f>
        <v>0</v>
      </c>
      <c r="S45" s="24">
        <f> IF(COUNTIFS(rutas_seguras!$C$3:$C$200, "=" &amp; $A45, rutas_seguras!$D$3:$D$200, "=" &amp; S$1) + COUNTIFS(rutas_seguras!$C$3:$C$200, "=" &amp; S$1, rutas_seguras!$D$3:$D$200, "=" &amp; $A45)&gt; 0, 1, 0)</f>
        <v>0</v>
      </c>
      <c r="T45" s="24">
        <f> IF(COUNTIFS(rutas_seguras!$C$3:$C$200, "=" &amp; $A45, rutas_seguras!$D$3:$D$200, "=" &amp; T$1) + COUNTIFS(rutas_seguras!$C$3:$C$200, "=" &amp; T$1, rutas_seguras!$D$3:$D$200, "=" &amp; $A45)&gt; 0, 1, 0)</f>
        <v>0</v>
      </c>
      <c r="U45" s="24">
        <f> IF(COUNTIFS(rutas_seguras!$C$3:$C$200, "=" &amp; $A45, rutas_seguras!$D$3:$D$200, "=" &amp; U$1) + COUNTIFS(rutas_seguras!$C$3:$C$200, "=" &amp; U$1, rutas_seguras!$D$3:$D$200, "=" &amp; $A45)&gt; 0, 1, 0)</f>
        <v>0</v>
      </c>
      <c r="V45" s="24">
        <f> IF(COUNTIFS(rutas_seguras!$C$3:$C$200, "=" &amp; $A45, rutas_seguras!$D$3:$D$200, "=" &amp; V$1) + COUNTIFS(rutas_seguras!$C$3:$C$200, "=" &amp; V$1, rutas_seguras!$D$3:$D$200, "=" &amp; $A45)&gt; 0, 1, 0)</f>
        <v>1</v>
      </c>
      <c r="W45" s="24">
        <f> IF(COUNTIFS(rutas_seguras!$C$3:$C$200, "=" &amp; $A45, rutas_seguras!$D$3:$D$200, "=" &amp; W$1) + COUNTIFS(rutas_seguras!$C$3:$C$200, "=" &amp; W$1, rutas_seguras!$D$3:$D$200, "=" &amp; $A45)&gt; 0, 1, 0)</f>
        <v>0</v>
      </c>
      <c r="X45" s="24">
        <f> IF(COUNTIFS(rutas_seguras!$C$3:$C$200, "=" &amp; $A45, rutas_seguras!$D$3:$D$200, "=" &amp; X$1) + COUNTIFS(rutas_seguras!$C$3:$C$200, "=" &amp; X$1, rutas_seguras!$D$3:$D$200, "=" &amp; $A45)&gt; 0, 1, 0)</f>
        <v>0</v>
      </c>
      <c r="Y45" s="24">
        <f> IF(COUNTIFS(rutas_seguras!$C$3:$C$200, "=" &amp; $A45, rutas_seguras!$D$3:$D$200, "=" &amp; Y$1) + COUNTIFS(rutas_seguras!$C$3:$C$200, "=" &amp; Y$1, rutas_seguras!$D$3:$D$200, "=" &amp; $A45)&gt; 0, 1, 0)</f>
        <v>1</v>
      </c>
      <c r="Z45" s="24">
        <f> IF(COUNTIFS(rutas_seguras!$C$3:$C$200, "=" &amp; $A45, rutas_seguras!$D$3:$D$200, "=" &amp; Z$1) + COUNTIFS(rutas_seguras!$C$3:$C$200, "=" &amp; Z$1, rutas_seguras!$D$3:$D$200, "=" &amp; $A45)&gt; 0, 1, 0)</f>
        <v>0</v>
      </c>
      <c r="AA45" s="24">
        <f> IF(COUNTIFS(rutas_seguras!$C$3:$C$200, "=" &amp; $A45, rutas_seguras!$D$3:$D$200, "=" &amp; AA$1) + COUNTIFS(rutas_seguras!$C$3:$C$200, "=" &amp; AA$1, rutas_seguras!$D$3:$D$200, "=" &amp; $A45)&gt; 0, 1, 0)</f>
        <v>0</v>
      </c>
      <c r="AB45" s="24">
        <f> IF(COUNTIFS(rutas_seguras!$C$3:$C$200, "=" &amp; $A45, rutas_seguras!$D$3:$D$200, "=" &amp; AB$1) + COUNTIFS(rutas_seguras!$C$3:$C$200, "=" &amp; AB$1, rutas_seguras!$D$3:$D$200, "=" &amp; $A45)&gt; 0, 1, 0)</f>
        <v>1</v>
      </c>
      <c r="AC45" s="24">
        <f> IF(COUNTIFS(rutas_seguras!$C$3:$C$200, "=" &amp; $A45, rutas_seguras!$D$3:$D$200, "=" &amp; AC$1) + COUNTIFS(rutas_seguras!$C$3:$C$200, "=" &amp; AC$1, rutas_seguras!$D$3:$D$200, "=" &amp; $A45)&gt; 0, 1, 0)</f>
        <v>0</v>
      </c>
      <c r="AD45" s="24">
        <f> IF(COUNTIFS(rutas_seguras!$C$3:$C$200, "=" &amp; $A45, rutas_seguras!$D$3:$D$200, "=" &amp; AD$1) + COUNTIFS(rutas_seguras!$C$3:$C$200, "=" &amp; AD$1, rutas_seguras!$D$3:$D$200, "=" &amp; $A45)&gt; 0, 1, 0)</f>
        <v>0</v>
      </c>
      <c r="AE45" s="24">
        <f> IF(COUNTIFS(rutas_seguras!$C$3:$C$200, "=" &amp; $A45, rutas_seguras!$D$3:$D$200, "=" &amp; AE$1) + COUNTIFS(rutas_seguras!$C$3:$C$200, "=" &amp; AE$1, rutas_seguras!$D$3:$D$200, "=" &amp; $A45)&gt; 0, 1, 0)</f>
        <v>0</v>
      </c>
      <c r="AF45" s="24">
        <f> IF(COUNTIFS(rutas_seguras!$C$3:$C$200, "=" &amp; $A45, rutas_seguras!$D$3:$D$200, "=" &amp; AF$1) + COUNTIFS(rutas_seguras!$C$3:$C$200, "=" &amp; AF$1, rutas_seguras!$D$3:$D$200, "=" &amp; $A45)&gt; 0, 1, 0)</f>
        <v>0</v>
      </c>
      <c r="AG45" s="24">
        <f> IF(COUNTIFS(rutas_seguras!$C$3:$C$200, "=" &amp; $A45, rutas_seguras!$D$3:$D$200, "=" &amp; AG$1) + COUNTIFS(rutas_seguras!$C$3:$C$200, "=" &amp; AG$1, rutas_seguras!$D$3:$D$200, "=" &amp; $A45)&gt; 0, 1, 0)</f>
        <v>0</v>
      </c>
      <c r="AH45" s="24">
        <f> IF(COUNTIFS(rutas_seguras!$C$3:$C$200, "=" &amp; $A45, rutas_seguras!$D$3:$D$200, "=" &amp; AH$1) + COUNTIFS(rutas_seguras!$C$3:$C$200, "=" &amp; AH$1, rutas_seguras!$D$3:$D$200, "=" &amp; $A45)&gt; 0, 1, 0)</f>
        <v>0</v>
      </c>
      <c r="AI45" s="24">
        <f> IF(COUNTIFS(rutas_seguras!$C$3:$C$200, "=" &amp; $A45, rutas_seguras!$D$3:$D$200, "=" &amp; AI$1) + COUNTIFS(rutas_seguras!$C$3:$C$200, "=" &amp; AI$1, rutas_seguras!$D$3:$D$200, "=" &amp; $A45)&gt; 0, 1, 0)</f>
        <v>0</v>
      </c>
      <c r="AJ45" s="24">
        <f> IF(COUNTIFS(rutas_seguras!$C$3:$C$200, "=" &amp; $A45, rutas_seguras!$D$3:$D$200, "=" &amp; AJ$1) + COUNTIFS(rutas_seguras!$C$3:$C$200, "=" &amp; AJ$1, rutas_seguras!$D$3:$D$200, "=" &amp; $A45)&gt; 0, 1, 0)</f>
        <v>0</v>
      </c>
      <c r="AK45" s="24">
        <f> IF(COUNTIFS(rutas_seguras!$C$3:$C$200, "=" &amp; $A45, rutas_seguras!$D$3:$D$200, "=" &amp; AK$1) + COUNTIFS(rutas_seguras!$C$3:$C$200, "=" &amp; AK$1, rutas_seguras!$D$3:$D$200, "=" &amp; $A45)&gt; 0, 1, 0)</f>
        <v>0</v>
      </c>
      <c r="AL45" s="24">
        <f> IF(COUNTIFS(rutas_seguras!$C$3:$C$200, "=" &amp; $A45, rutas_seguras!$D$3:$D$200, "=" &amp; AL$1) + COUNTIFS(rutas_seguras!$C$3:$C$200, "=" &amp; AL$1, rutas_seguras!$D$3:$D$200, "=" &amp; $A45)&gt; 0, 1, 0)</f>
        <v>0</v>
      </c>
      <c r="AM45" s="24">
        <f> IF(COUNTIFS(rutas_seguras!$C$3:$C$200, "=" &amp; $A45, rutas_seguras!$D$3:$D$200, "=" &amp; AM$1) + COUNTIFS(rutas_seguras!$C$3:$C$200, "=" &amp; AM$1, rutas_seguras!$D$3:$D$200, "=" &amp; $A45)&gt; 0, 1, 0)</f>
        <v>0</v>
      </c>
      <c r="AN45" s="24">
        <f> IF(COUNTIFS(rutas_seguras!$C$3:$C$200, "=" &amp; $A45, rutas_seguras!$D$3:$D$200, "=" &amp; AN$1) + COUNTIFS(rutas_seguras!$C$3:$C$200, "=" &amp; AN$1, rutas_seguras!$D$3:$D$200, "=" &amp; $A45)&gt; 0, 1, 0)</f>
        <v>0</v>
      </c>
      <c r="AO45" s="24">
        <f> IF(COUNTIFS(rutas_seguras!$C$3:$C$200, "=" &amp; $A45, rutas_seguras!$D$3:$D$200, "=" &amp; AO$1) + COUNTIFS(rutas_seguras!$C$3:$C$200, "=" &amp; AO$1, rutas_seguras!$D$3:$D$200, "=" &amp; $A45)&gt; 0, 1, 0)</f>
        <v>0</v>
      </c>
      <c r="AP45" s="24">
        <f> IF(COUNTIFS(rutas_seguras!$C$3:$C$200, "=" &amp; $A45, rutas_seguras!$D$3:$D$200, "=" &amp; AP$1) + COUNTIFS(rutas_seguras!$C$3:$C$200, "=" &amp; AP$1, rutas_seguras!$D$3:$D$200, "=" &amp; $A45)&gt; 0, 1, 0)</f>
        <v>0</v>
      </c>
      <c r="AQ45" s="24">
        <f> IF(COUNTIFS(rutas_seguras!$C$3:$C$200, "=" &amp; $A45, rutas_seguras!$D$3:$D$200, "=" &amp; AQ$1) + COUNTIFS(rutas_seguras!$C$3:$C$200, "=" &amp; AQ$1, rutas_seguras!$D$3:$D$200, "=" &amp; $A45)&gt; 0, 1, 0)</f>
        <v>0</v>
      </c>
      <c r="AR45" s="24">
        <f> IF(COUNTIFS(rutas_seguras!$C$3:$C$200, "=" &amp; $A45, rutas_seguras!$D$3:$D$200, "=" &amp; AR$1) + COUNTIFS(rutas_seguras!$C$3:$C$200, "=" &amp; AR$1, rutas_seguras!$D$3:$D$200, "=" &amp; $A45)&gt; 0, 1, 0)</f>
        <v>0</v>
      </c>
      <c r="AS45" s="24">
        <f> IF(COUNTIFS(rutas_seguras!$C$3:$C$200, "=" &amp; $A45, rutas_seguras!$D$3:$D$200, "=" &amp; AS$1) + COUNTIFS(rutas_seguras!$C$3:$C$200, "=" &amp; AS$1, rutas_seguras!$D$3:$D$200, "=" &amp; $A45)&gt; 0, 1, 0)</f>
        <v>0</v>
      </c>
      <c r="AT45" s="24">
        <f> IF(COUNTIFS(rutas_seguras!$C$3:$C$200, "=" &amp; $A45, rutas_seguras!$D$3:$D$200, "=" &amp; AT$1) + COUNTIFS(rutas_seguras!$C$3:$C$200, "=" &amp; AT$1, rutas_seguras!$D$3:$D$200, "=" &amp; $A45)&gt; 0, 1, 0)</f>
        <v>0</v>
      </c>
      <c r="AU45" s="24">
        <f> IF(COUNTIFS(rutas_seguras!$C$3:$C$200, "=" &amp; $A45, rutas_seguras!$D$3:$D$200, "=" &amp; AU$1) + COUNTIFS(rutas_seguras!$C$3:$C$200, "=" &amp; AU$1, rutas_seguras!$D$3:$D$200, "=" &amp; $A45)&gt; 0, 1, 0)</f>
        <v>0</v>
      </c>
      <c r="AV45" s="24">
        <f> IF(COUNTIFS(rutas_seguras!$C$3:$C$200, "=" &amp; $A45, rutas_seguras!$D$3:$D$200, "=" &amp; AV$1) + COUNTIFS(rutas_seguras!$C$3:$C$200, "=" &amp; AV$1, rutas_seguras!$D$3:$D$200, "=" &amp; $A45)&gt; 0, 1, 0)</f>
        <v>0</v>
      </c>
      <c r="AW45" s="24">
        <f> IF(COUNTIFS(rutas_seguras!$C$3:$C$200, "=" &amp; $A45, rutas_seguras!$D$3:$D$200, "=" &amp; AW$1) + COUNTIFS(rutas_seguras!$C$3:$C$200, "=" &amp; AW$1, rutas_seguras!$D$3:$D$200, "=" &amp; $A45)&gt; 0, 1, 0)</f>
        <v>0</v>
      </c>
      <c r="AX45" s="24">
        <f> IF(COUNTIFS(rutas_seguras!$C$3:$C$200, "=" &amp; $A45, rutas_seguras!$D$3:$D$200, "=" &amp; AX$1) + COUNTIFS(rutas_seguras!$C$3:$C$200, "=" &amp; AX$1, rutas_seguras!$D$3:$D$200, "=" &amp; $A45)&gt; 0, 1, 0)</f>
        <v>0</v>
      </c>
      <c r="AY45" s="24">
        <f> IF(COUNTIFS(rutas_seguras!$C$3:$C$200, "=" &amp; $A45, rutas_seguras!$D$3:$D$200, "=" &amp; AY$1) + COUNTIFS(rutas_seguras!$C$3:$C$200, "=" &amp; AY$1, rutas_seguras!$D$3:$D$200, "=" &amp; $A45)&gt; 0, 1, 0)</f>
        <v>0</v>
      </c>
      <c r="AZ45" s="24">
        <f> IF(COUNTIFS(rutas_seguras!$C$3:$C$200, "=" &amp; $A45, rutas_seguras!$D$3:$D$200, "=" &amp; AZ$1) + COUNTIFS(rutas_seguras!$C$3:$C$200, "=" &amp; AZ$1, rutas_seguras!$D$3:$D$200, "=" &amp; $A45)&gt; 0, 1, 0)</f>
        <v>0</v>
      </c>
      <c r="BA45" s="24">
        <f> IF(COUNTIFS(rutas_seguras!$C$3:$C$200, "=" &amp; $A45, rutas_seguras!$D$3:$D$200, "=" &amp; BA$1) + COUNTIFS(rutas_seguras!$C$3:$C$200, "=" &amp; BA$1, rutas_seguras!$D$3:$D$200, "=" &amp; $A45)&gt; 0, 1, 0)</f>
        <v>0</v>
      </c>
      <c r="BB45" s="24">
        <f> IF(COUNTIFS(rutas_seguras!$C$3:$C$200, "=" &amp; $A45, rutas_seguras!$D$3:$D$200, "=" &amp; BB$1) + COUNTIFS(rutas_seguras!$C$3:$C$200, "=" &amp; BB$1, rutas_seguras!$D$3:$D$200, "=" &amp; $A45)&gt; 0, 1, 0)</f>
        <v>0</v>
      </c>
      <c r="BC45" s="24">
        <f> IF(COUNTIFS(rutas_seguras!$C$3:$C$200, "=" &amp; $A45, rutas_seguras!$D$3:$D$200, "=" &amp; BC$1) + COUNTIFS(rutas_seguras!$C$3:$C$200, "=" &amp; BC$1, rutas_seguras!$D$3:$D$200, "=" &amp; $A45)&gt; 0, 1, 0)</f>
        <v>0</v>
      </c>
      <c r="BD45" s="24">
        <f> IF(COUNTIFS(rutas_seguras!$C$3:$C$200, "=" &amp; $A45, rutas_seguras!$D$3:$D$200, "=" &amp; BD$1) + COUNTIFS(rutas_seguras!$C$3:$C$200, "=" &amp; BD$1, rutas_seguras!$D$3:$D$200, "=" &amp; $A45)&gt; 0, 1, 0)</f>
        <v>0</v>
      </c>
      <c r="BE45" s="24">
        <f> IF(COUNTIFS(rutas_seguras!$C$3:$C$200, "=" &amp; $A45, rutas_seguras!$D$3:$D$200, "=" &amp; BE$1) + COUNTIFS(rutas_seguras!$C$3:$C$200, "=" &amp; BE$1, rutas_seguras!$D$3:$D$200, "=" &amp; $A45)&gt; 0, 1, 0)</f>
        <v>0</v>
      </c>
      <c r="BF45" s="24">
        <f> IF(COUNTIFS(rutas_seguras!$C$3:$C$200, "=" &amp; $A45, rutas_seguras!$D$3:$D$200, "=" &amp; BF$1) + COUNTIFS(rutas_seguras!$C$3:$C$200, "=" &amp; BF$1, rutas_seguras!$D$3:$D$200, "=" &amp; $A45)&gt; 0, 1, 0)</f>
        <v>0</v>
      </c>
      <c r="BG45" s="24">
        <f> IF(COUNTIFS(rutas_seguras!$C$3:$C$200, "=" &amp; $A45, rutas_seguras!$D$3:$D$200, "=" &amp; BG$1) + COUNTIFS(rutas_seguras!$C$3:$C$200, "=" &amp; BG$1, rutas_seguras!$D$3:$D$200, "=" &amp; $A45)&gt; 0, 1, 0)</f>
        <v>0</v>
      </c>
      <c r="BH45" s="24">
        <f> IF(COUNTIFS(rutas_seguras!$C$3:$C$200, "=" &amp; $A45, rutas_seguras!$D$3:$D$200, "=" &amp; BH$1) + COUNTIFS(rutas_seguras!$C$3:$C$200, "=" &amp; BH$1, rutas_seguras!$D$3:$D$200, "=" &amp; $A45)&gt; 0, 1, 0)</f>
        <v>0</v>
      </c>
      <c r="BI45" s="24">
        <f> IF(COUNTIFS(rutas_seguras!$C$3:$C$200, "=" &amp; $A45, rutas_seguras!$D$3:$D$200, "=" &amp; BI$1) + COUNTIFS(rutas_seguras!$C$3:$C$200, "=" &amp; BI$1, rutas_seguras!$D$3:$D$200, "=" &amp; $A45)&gt; 0, 1, 0)</f>
        <v>0</v>
      </c>
      <c r="BJ45" s="24">
        <f> IF(COUNTIFS(rutas_seguras!$C$3:$C$200, "=" &amp; $A45, rutas_seguras!$D$3:$D$200, "=" &amp; BJ$1) + COUNTIFS(rutas_seguras!$C$3:$C$200, "=" &amp; BJ$1, rutas_seguras!$D$3:$D$200, "=" &amp; $A45)&gt; 0, 1, 0)</f>
        <v>0</v>
      </c>
      <c r="BK45" s="24">
        <f> IF(COUNTIFS(rutas_seguras!$C$3:$C$200, "=" &amp; $A45, rutas_seguras!$D$3:$D$200, "=" &amp; BK$1) + COUNTIFS(rutas_seguras!$C$3:$C$200, "=" &amp; BK$1, rutas_seguras!$D$3:$D$200, "=" &amp; $A45)&gt; 0, 1, 0)</f>
        <v>0</v>
      </c>
      <c r="BL45" s="24">
        <f> IF(COUNTIFS(rutas_seguras!$C$3:$C$200, "=" &amp; $A45, rutas_seguras!$D$3:$D$200, "=" &amp; BL$1) + COUNTIFS(rutas_seguras!$C$3:$C$200, "=" &amp; BL$1, rutas_seguras!$D$3:$D$200, "=" &amp; $A45)&gt; 0, 1, 0)</f>
        <v>0</v>
      </c>
    </row>
    <row r="46">
      <c r="A46" s="21" t="s">
        <v>49</v>
      </c>
      <c r="B46" s="24">
        <f> IF(COUNTIFS(rutas_seguras!$C$3:$C$200, "=" &amp; $A46, rutas_seguras!$D$3:$D$200, "=" &amp; B$1) + COUNTIFS(rutas_seguras!$C$3:$C$200, "=" &amp; B$1, rutas_seguras!$D$3:$D$200, "=" &amp; $A46)&gt; 0, 1, 0)</f>
        <v>0</v>
      </c>
      <c r="C46" s="24">
        <f> IF(COUNTIFS(rutas_seguras!$C$3:$C$200, "=" &amp; $A46, rutas_seguras!$D$3:$D$200, "=" &amp; C$1) + COUNTIFS(rutas_seguras!$C$3:$C$200, "=" &amp; C$1, rutas_seguras!$D$3:$D$200, "=" &amp; $A46)&gt; 0, 1, 0)</f>
        <v>0</v>
      </c>
      <c r="D46" s="24">
        <f> IF(COUNTIFS(rutas_seguras!$C$3:$C$200, "=" &amp; $A46, rutas_seguras!$D$3:$D$200, "=" &amp; D$1) + COUNTIFS(rutas_seguras!$C$3:$C$200, "=" &amp; D$1, rutas_seguras!$D$3:$D$200, "=" &amp; $A46)&gt; 0, 1, 0)</f>
        <v>0</v>
      </c>
      <c r="E46" s="24">
        <f> IF(COUNTIFS(rutas_seguras!$C$3:$C$200, "=" &amp; $A46, rutas_seguras!$D$3:$D$200, "=" &amp; E$1) + COUNTIFS(rutas_seguras!$C$3:$C$200, "=" &amp; E$1, rutas_seguras!$D$3:$D$200, "=" &amp; $A46)&gt; 0, 1, 0)</f>
        <v>0</v>
      </c>
      <c r="F46" s="24">
        <f> IF(COUNTIFS(rutas_seguras!$C$3:$C$200, "=" &amp; $A46, rutas_seguras!$D$3:$D$200, "=" &amp; F$1) + COUNTIFS(rutas_seguras!$C$3:$C$200, "=" &amp; F$1, rutas_seguras!$D$3:$D$200, "=" &amp; $A46)&gt; 0, 1, 0)</f>
        <v>0</v>
      </c>
      <c r="G46" s="24">
        <f> IF(COUNTIFS(rutas_seguras!$C$3:$C$200, "=" &amp; $A46, rutas_seguras!$D$3:$D$200, "=" &amp; G$1) + COUNTIFS(rutas_seguras!$C$3:$C$200, "=" &amp; G$1, rutas_seguras!$D$3:$D$200, "=" &amp; $A46)&gt; 0, 1, 0)</f>
        <v>0</v>
      </c>
      <c r="H46" s="24">
        <f> IF(COUNTIFS(rutas_seguras!$C$3:$C$200, "=" &amp; $A46, rutas_seguras!$D$3:$D$200, "=" &amp; H$1) + COUNTIFS(rutas_seguras!$C$3:$C$200, "=" &amp; H$1, rutas_seguras!$D$3:$D$200, "=" &amp; $A46)&gt; 0, 1, 0)</f>
        <v>0</v>
      </c>
      <c r="I46" s="24">
        <f> IF(COUNTIFS(rutas_seguras!$C$3:$C$200, "=" &amp; $A46, rutas_seguras!$D$3:$D$200, "=" &amp; I$1) + COUNTIFS(rutas_seguras!$C$3:$C$200, "=" &amp; I$1, rutas_seguras!$D$3:$D$200, "=" &amp; $A46)&gt; 0, 1, 0)</f>
        <v>0</v>
      </c>
      <c r="J46" s="24">
        <f> IF(COUNTIFS(rutas_seguras!$C$3:$C$200, "=" &amp; $A46, rutas_seguras!$D$3:$D$200, "=" &amp; J$1) + COUNTIFS(rutas_seguras!$C$3:$C$200, "=" &amp; J$1, rutas_seguras!$D$3:$D$200, "=" &amp; $A46)&gt; 0, 1, 0)</f>
        <v>0</v>
      </c>
      <c r="K46" s="24">
        <f> IF(COUNTIFS(rutas_seguras!$C$3:$C$200, "=" &amp; $A46, rutas_seguras!$D$3:$D$200, "=" &amp; K$1) + COUNTIFS(rutas_seguras!$C$3:$C$200, "=" &amp; K$1, rutas_seguras!$D$3:$D$200, "=" &amp; $A46)&gt; 0, 1, 0)</f>
        <v>0</v>
      </c>
      <c r="L46" s="24">
        <f> IF(COUNTIFS(rutas_seguras!$C$3:$C$200, "=" &amp; $A46, rutas_seguras!$D$3:$D$200, "=" &amp; L$1) + COUNTIFS(rutas_seguras!$C$3:$C$200, "=" &amp; L$1, rutas_seguras!$D$3:$D$200, "=" &amp; $A46)&gt; 0, 1, 0)</f>
        <v>0</v>
      </c>
      <c r="M46" s="24">
        <f> IF(COUNTIFS(rutas_seguras!$C$3:$C$200, "=" &amp; $A46, rutas_seguras!$D$3:$D$200, "=" &amp; M$1) + COUNTIFS(rutas_seguras!$C$3:$C$200, "=" &amp; M$1, rutas_seguras!$D$3:$D$200, "=" &amp; $A46)&gt; 0, 1, 0)</f>
        <v>0</v>
      </c>
      <c r="N46" s="24">
        <f> IF(COUNTIFS(rutas_seguras!$C$3:$C$200, "=" &amp; $A46, rutas_seguras!$D$3:$D$200, "=" &amp; N$1) + COUNTIFS(rutas_seguras!$C$3:$C$200, "=" &amp; N$1, rutas_seguras!$D$3:$D$200, "=" &amp; $A46)&gt; 0, 1, 0)</f>
        <v>0</v>
      </c>
      <c r="O46" s="24">
        <f> IF(COUNTIFS(rutas_seguras!$C$3:$C$200, "=" &amp; $A46, rutas_seguras!$D$3:$D$200, "=" &amp; O$1) + COUNTIFS(rutas_seguras!$C$3:$C$200, "=" &amp; O$1, rutas_seguras!$D$3:$D$200, "=" &amp; $A46)&gt; 0, 1, 0)</f>
        <v>0</v>
      </c>
      <c r="P46" s="24">
        <f> IF(COUNTIFS(rutas_seguras!$C$3:$C$200, "=" &amp; $A46, rutas_seguras!$D$3:$D$200, "=" &amp; P$1) + COUNTIFS(rutas_seguras!$C$3:$C$200, "=" &amp; P$1, rutas_seguras!$D$3:$D$200, "=" &amp; $A46)&gt; 0, 1, 0)</f>
        <v>0</v>
      </c>
      <c r="Q46" s="24">
        <f> IF(COUNTIFS(rutas_seguras!$C$3:$C$200, "=" &amp; $A46, rutas_seguras!$D$3:$D$200, "=" &amp; Q$1) + COUNTIFS(rutas_seguras!$C$3:$C$200, "=" &amp; Q$1, rutas_seguras!$D$3:$D$200, "=" &amp; $A46)&gt; 0, 1, 0)</f>
        <v>0</v>
      </c>
      <c r="R46" s="24">
        <f> IF(COUNTIFS(rutas_seguras!$C$3:$C$200, "=" &amp; $A46, rutas_seguras!$D$3:$D$200, "=" &amp; R$1) + COUNTIFS(rutas_seguras!$C$3:$C$200, "=" &amp; R$1, rutas_seguras!$D$3:$D$200, "=" &amp; $A46)&gt; 0, 1, 0)</f>
        <v>0</v>
      </c>
      <c r="S46" s="24">
        <f> IF(COUNTIFS(rutas_seguras!$C$3:$C$200, "=" &amp; $A46, rutas_seguras!$D$3:$D$200, "=" &amp; S$1) + COUNTIFS(rutas_seguras!$C$3:$C$200, "=" &amp; S$1, rutas_seguras!$D$3:$D$200, "=" &amp; $A46)&gt; 0, 1, 0)</f>
        <v>0</v>
      </c>
      <c r="T46" s="24">
        <f> IF(COUNTIFS(rutas_seguras!$C$3:$C$200, "=" &amp; $A46, rutas_seguras!$D$3:$D$200, "=" &amp; T$1) + COUNTIFS(rutas_seguras!$C$3:$C$200, "=" &amp; T$1, rutas_seguras!$D$3:$D$200, "=" &amp; $A46)&gt; 0, 1, 0)</f>
        <v>0</v>
      </c>
      <c r="U46" s="24">
        <f> IF(COUNTIFS(rutas_seguras!$C$3:$C$200, "=" &amp; $A46, rutas_seguras!$D$3:$D$200, "=" &amp; U$1) + COUNTIFS(rutas_seguras!$C$3:$C$200, "=" &amp; U$1, rutas_seguras!$D$3:$D$200, "=" &amp; $A46)&gt; 0, 1, 0)</f>
        <v>0</v>
      </c>
      <c r="V46" s="24">
        <f> IF(COUNTIFS(rutas_seguras!$C$3:$C$200, "=" &amp; $A46, rutas_seguras!$D$3:$D$200, "=" &amp; V$1) + COUNTIFS(rutas_seguras!$C$3:$C$200, "=" &amp; V$1, rutas_seguras!$D$3:$D$200, "=" &amp; $A46)&gt; 0, 1, 0)</f>
        <v>0</v>
      </c>
      <c r="W46" s="24">
        <f> IF(COUNTIFS(rutas_seguras!$C$3:$C$200, "=" &amp; $A46, rutas_seguras!$D$3:$D$200, "=" &amp; W$1) + COUNTIFS(rutas_seguras!$C$3:$C$200, "=" &amp; W$1, rutas_seguras!$D$3:$D$200, "=" &amp; $A46)&gt; 0, 1, 0)</f>
        <v>0</v>
      </c>
      <c r="X46" s="24">
        <f> IF(COUNTIFS(rutas_seguras!$C$3:$C$200, "=" &amp; $A46, rutas_seguras!$D$3:$D$200, "=" &amp; X$1) + COUNTIFS(rutas_seguras!$C$3:$C$200, "=" &amp; X$1, rutas_seguras!$D$3:$D$200, "=" &amp; $A46)&gt; 0, 1, 0)</f>
        <v>0</v>
      </c>
      <c r="Y46" s="24">
        <f> IF(COUNTIFS(rutas_seguras!$C$3:$C$200, "=" &amp; $A46, rutas_seguras!$D$3:$D$200, "=" &amp; Y$1) + COUNTIFS(rutas_seguras!$C$3:$C$200, "=" &amp; Y$1, rutas_seguras!$D$3:$D$200, "=" &amp; $A46)&gt; 0, 1, 0)</f>
        <v>0</v>
      </c>
      <c r="Z46" s="24">
        <f> IF(COUNTIFS(rutas_seguras!$C$3:$C$200, "=" &amp; $A46, rutas_seguras!$D$3:$D$200, "=" &amp; Z$1) + COUNTIFS(rutas_seguras!$C$3:$C$200, "=" &amp; Z$1, rutas_seguras!$D$3:$D$200, "=" &amp; $A46)&gt; 0, 1, 0)</f>
        <v>0</v>
      </c>
      <c r="AA46" s="24">
        <f> IF(COUNTIFS(rutas_seguras!$C$3:$C$200, "=" &amp; $A46, rutas_seguras!$D$3:$D$200, "=" &amp; AA$1) + COUNTIFS(rutas_seguras!$C$3:$C$200, "=" &amp; AA$1, rutas_seguras!$D$3:$D$200, "=" &amp; $A46)&gt; 0, 1, 0)</f>
        <v>0</v>
      </c>
      <c r="AB46" s="24">
        <f> IF(COUNTIFS(rutas_seguras!$C$3:$C$200, "=" &amp; $A46, rutas_seguras!$D$3:$D$200, "=" &amp; AB$1) + COUNTIFS(rutas_seguras!$C$3:$C$200, "=" &amp; AB$1, rutas_seguras!$D$3:$D$200, "=" &amp; $A46)&gt; 0, 1, 0)</f>
        <v>0</v>
      </c>
      <c r="AC46" s="24">
        <f> IF(COUNTIFS(rutas_seguras!$C$3:$C$200, "=" &amp; $A46, rutas_seguras!$D$3:$D$200, "=" &amp; AC$1) + COUNTIFS(rutas_seguras!$C$3:$C$200, "=" &amp; AC$1, rutas_seguras!$D$3:$D$200, "=" &amp; $A46)&gt; 0, 1, 0)</f>
        <v>0</v>
      </c>
      <c r="AD46" s="24">
        <f> IF(COUNTIFS(rutas_seguras!$C$3:$C$200, "=" &amp; $A46, rutas_seguras!$D$3:$D$200, "=" &amp; AD$1) + COUNTIFS(rutas_seguras!$C$3:$C$200, "=" &amp; AD$1, rutas_seguras!$D$3:$D$200, "=" &amp; $A46)&gt; 0, 1, 0)</f>
        <v>0</v>
      </c>
      <c r="AE46" s="24">
        <f> IF(COUNTIFS(rutas_seguras!$C$3:$C$200, "=" &amp; $A46, rutas_seguras!$D$3:$D$200, "=" &amp; AE$1) + COUNTIFS(rutas_seguras!$C$3:$C$200, "=" &amp; AE$1, rutas_seguras!$D$3:$D$200, "=" &amp; $A46)&gt; 0, 1, 0)</f>
        <v>0</v>
      </c>
      <c r="AF46" s="24">
        <f> IF(COUNTIFS(rutas_seguras!$C$3:$C$200, "=" &amp; $A46, rutas_seguras!$D$3:$D$200, "=" &amp; AF$1) + COUNTIFS(rutas_seguras!$C$3:$C$200, "=" &amp; AF$1, rutas_seguras!$D$3:$D$200, "=" &amp; $A46)&gt; 0, 1, 0)</f>
        <v>0</v>
      </c>
      <c r="AG46" s="24">
        <f> IF(COUNTIFS(rutas_seguras!$C$3:$C$200, "=" &amp; $A46, rutas_seguras!$D$3:$D$200, "=" &amp; AG$1) + COUNTIFS(rutas_seguras!$C$3:$C$200, "=" &amp; AG$1, rutas_seguras!$D$3:$D$200, "=" &amp; $A46)&gt; 0, 1, 0)</f>
        <v>0</v>
      </c>
      <c r="AH46" s="24">
        <f> IF(COUNTIFS(rutas_seguras!$C$3:$C$200, "=" &amp; $A46, rutas_seguras!$D$3:$D$200, "=" &amp; AH$1) + COUNTIFS(rutas_seguras!$C$3:$C$200, "=" &amp; AH$1, rutas_seguras!$D$3:$D$200, "=" &amp; $A46)&gt; 0, 1, 0)</f>
        <v>0</v>
      </c>
      <c r="AI46" s="24">
        <f> IF(COUNTIFS(rutas_seguras!$C$3:$C$200, "=" &amp; $A46, rutas_seguras!$D$3:$D$200, "=" &amp; AI$1) + COUNTIFS(rutas_seguras!$C$3:$C$200, "=" &amp; AI$1, rutas_seguras!$D$3:$D$200, "=" &amp; $A46)&gt; 0, 1, 0)</f>
        <v>0</v>
      </c>
      <c r="AJ46" s="24">
        <f> IF(COUNTIFS(rutas_seguras!$C$3:$C$200, "=" &amp; $A46, rutas_seguras!$D$3:$D$200, "=" &amp; AJ$1) + COUNTIFS(rutas_seguras!$C$3:$C$200, "=" &amp; AJ$1, rutas_seguras!$D$3:$D$200, "=" &amp; $A46)&gt; 0, 1, 0)</f>
        <v>0</v>
      </c>
      <c r="AK46" s="24">
        <f> IF(COUNTIFS(rutas_seguras!$C$3:$C$200, "=" &amp; $A46, rutas_seguras!$D$3:$D$200, "=" &amp; AK$1) + COUNTIFS(rutas_seguras!$C$3:$C$200, "=" &amp; AK$1, rutas_seguras!$D$3:$D$200, "=" &amp; $A46)&gt; 0, 1, 0)</f>
        <v>0</v>
      </c>
      <c r="AL46" s="24">
        <f> IF(COUNTIFS(rutas_seguras!$C$3:$C$200, "=" &amp; $A46, rutas_seguras!$D$3:$D$200, "=" &amp; AL$1) + COUNTIFS(rutas_seguras!$C$3:$C$200, "=" &amp; AL$1, rutas_seguras!$D$3:$D$200, "=" &amp; $A46)&gt; 0, 1, 0)</f>
        <v>0</v>
      </c>
      <c r="AM46" s="24">
        <f> IF(COUNTIFS(rutas_seguras!$C$3:$C$200, "=" &amp; $A46, rutas_seguras!$D$3:$D$200, "=" &amp; AM$1) + COUNTIFS(rutas_seguras!$C$3:$C$200, "=" &amp; AM$1, rutas_seguras!$D$3:$D$200, "=" &amp; $A46)&gt; 0, 1, 0)</f>
        <v>1</v>
      </c>
      <c r="AN46" s="24">
        <f> IF(COUNTIFS(rutas_seguras!$C$3:$C$200, "=" &amp; $A46, rutas_seguras!$D$3:$D$200, "=" &amp; AN$1) + COUNTIFS(rutas_seguras!$C$3:$C$200, "=" &amp; AN$1, rutas_seguras!$D$3:$D$200, "=" &amp; $A46)&gt; 0, 1, 0)</f>
        <v>0</v>
      </c>
      <c r="AO46" s="24">
        <f> IF(COUNTIFS(rutas_seguras!$C$3:$C$200, "=" &amp; $A46, rutas_seguras!$D$3:$D$200, "=" &amp; AO$1) + COUNTIFS(rutas_seguras!$C$3:$C$200, "=" &amp; AO$1, rutas_seguras!$D$3:$D$200, "=" &amp; $A46)&gt; 0, 1, 0)</f>
        <v>0</v>
      </c>
      <c r="AP46" s="24">
        <f> IF(COUNTIFS(rutas_seguras!$C$3:$C$200, "=" &amp; $A46, rutas_seguras!$D$3:$D$200, "=" &amp; AP$1) + COUNTIFS(rutas_seguras!$C$3:$C$200, "=" &amp; AP$1, rutas_seguras!$D$3:$D$200, "=" &amp; $A46)&gt; 0, 1, 0)</f>
        <v>0</v>
      </c>
      <c r="AQ46" s="24">
        <f> IF(COUNTIFS(rutas_seguras!$C$3:$C$200, "=" &amp; $A46, rutas_seguras!$D$3:$D$200, "=" &amp; AQ$1) + COUNTIFS(rutas_seguras!$C$3:$C$200, "=" &amp; AQ$1, rutas_seguras!$D$3:$D$200, "=" &amp; $A46)&gt; 0, 1, 0)</f>
        <v>0</v>
      </c>
      <c r="AR46" s="24">
        <f> IF(COUNTIFS(rutas_seguras!$C$3:$C$200, "=" &amp; $A46, rutas_seguras!$D$3:$D$200, "=" &amp; AR$1) + COUNTIFS(rutas_seguras!$C$3:$C$200, "=" &amp; AR$1, rutas_seguras!$D$3:$D$200, "=" &amp; $A46)&gt; 0, 1, 0)</f>
        <v>0</v>
      </c>
      <c r="AS46" s="24">
        <f> IF(COUNTIFS(rutas_seguras!$C$3:$C$200, "=" &amp; $A46, rutas_seguras!$D$3:$D$200, "=" &amp; AS$1) + COUNTIFS(rutas_seguras!$C$3:$C$200, "=" &amp; AS$1, rutas_seguras!$D$3:$D$200, "=" &amp; $A46)&gt; 0, 1, 0)</f>
        <v>0</v>
      </c>
      <c r="AT46" s="24">
        <f> IF(COUNTIFS(rutas_seguras!$C$3:$C$200, "=" &amp; $A46, rutas_seguras!$D$3:$D$200, "=" &amp; AT$1) + COUNTIFS(rutas_seguras!$C$3:$C$200, "=" &amp; AT$1, rutas_seguras!$D$3:$D$200, "=" &amp; $A46)&gt; 0, 1, 0)</f>
        <v>0</v>
      </c>
      <c r="AU46" s="24">
        <f> IF(COUNTIFS(rutas_seguras!$C$3:$C$200, "=" &amp; $A46, rutas_seguras!$D$3:$D$200, "=" &amp; AU$1) + COUNTIFS(rutas_seguras!$C$3:$C$200, "=" &amp; AU$1, rutas_seguras!$D$3:$D$200, "=" &amp; $A46)&gt; 0, 1, 0)</f>
        <v>0</v>
      </c>
      <c r="AV46" s="24">
        <f> IF(COUNTIFS(rutas_seguras!$C$3:$C$200, "=" &amp; $A46, rutas_seguras!$D$3:$D$200, "=" &amp; AV$1) + COUNTIFS(rutas_seguras!$C$3:$C$200, "=" &amp; AV$1, rutas_seguras!$D$3:$D$200, "=" &amp; $A46)&gt; 0, 1, 0)</f>
        <v>0</v>
      </c>
      <c r="AW46" s="24">
        <f> IF(COUNTIFS(rutas_seguras!$C$3:$C$200, "=" &amp; $A46, rutas_seguras!$D$3:$D$200, "=" &amp; AW$1) + COUNTIFS(rutas_seguras!$C$3:$C$200, "=" &amp; AW$1, rutas_seguras!$D$3:$D$200, "=" &amp; $A46)&gt; 0, 1, 0)</f>
        <v>0</v>
      </c>
      <c r="AX46" s="24">
        <f> IF(COUNTIFS(rutas_seguras!$C$3:$C$200, "=" &amp; $A46, rutas_seguras!$D$3:$D$200, "=" &amp; AX$1) + COUNTIFS(rutas_seguras!$C$3:$C$200, "=" &amp; AX$1, rutas_seguras!$D$3:$D$200, "=" &amp; $A46)&gt; 0, 1, 0)</f>
        <v>0</v>
      </c>
      <c r="AY46" s="24">
        <f> IF(COUNTIFS(rutas_seguras!$C$3:$C$200, "=" &amp; $A46, rutas_seguras!$D$3:$D$200, "=" &amp; AY$1) + COUNTIFS(rutas_seguras!$C$3:$C$200, "=" &amp; AY$1, rutas_seguras!$D$3:$D$200, "=" &amp; $A46)&gt; 0, 1, 0)</f>
        <v>0</v>
      </c>
      <c r="AZ46" s="24">
        <f> IF(COUNTIFS(rutas_seguras!$C$3:$C$200, "=" &amp; $A46, rutas_seguras!$D$3:$D$200, "=" &amp; AZ$1) + COUNTIFS(rutas_seguras!$C$3:$C$200, "=" &amp; AZ$1, rutas_seguras!$D$3:$D$200, "=" &amp; $A46)&gt; 0, 1, 0)</f>
        <v>0</v>
      </c>
      <c r="BA46" s="24">
        <f> IF(COUNTIFS(rutas_seguras!$C$3:$C$200, "=" &amp; $A46, rutas_seguras!$D$3:$D$200, "=" &amp; BA$1) + COUNTIFS(rutas_seguras!$C$3:$C$200, "=" &amp; BA$1, rutas_seguras!$D$3:$D$200, "=" &amp; $A46)&gt; 0, 1, 0)</f>
        <v>0</v>
      </c>
      <c r="BB46" s="24">
        <f> IF(COUNTIFS(rutas_seguras!$C$3:$C$200, "=" &amp; $A46, rutas_seguras!$D$3:$D$200, "=" &amp; BB$1) + COUNTIFS(rutas_seguras!$C$3:$C$200, "=" &amp; BB$1, rutas_seguras!$D$3:$D$200, "=" &amp; $A46)&gt; 0, 1, 0)</f>
        <v>0</v>
      </c>
      <c r="BC46" s="24">
        <f> IF(COUNTIFS(rutas_seguras!$C$3:$C$200, "=" &amp; $A46, rutas_seguras!$D$3:$D$200, "=" &amp; BC$1) + COUNTIFS(rutas_seguras!$C$3:$C$200, "=" &amp; BC$1, rutas_seguras!$D$3:$D$200, "=" &amp; $A46)&gt; 0, 1, 0)</f>
        <v>0</v>
      </c>
      <c r="BD46" s="24">
        <f> IF(COUNTIFS(rutas_seguras!$C$3:$C$200, "=" &amp; $A46, rutas_seguras!$D$3:$D$200, "=" &amp; BD$1) + COUNTIFS(rutas_seguras!$C$3:$C$200, "=" &amp; BD$1, rutas_seguras!$D$3:$D$200, "=" &amp; $A46)&gt; 0, 1, 0)</f>
        <v>0</v>
      </c>
      <c r="BE46" s="24">
        <f> IF(COUNTIFS(rutas_seguras!$C$3:$C$200, "=" &amp; $A46, rutas_seguras!$D$3:$D$200, "=" &amp; BE$1) + COUNTIFS(rutas_seguras!$C$3:$C$200, "=" &amp; BE$1, rutas_seguras!$D$3:$D$200, "=" &amp; $A46)&gt; 0, 1, 0)</f>
        <v>0</v>
      </c>
      <c r="BF46" s="24">
        <f> IF(COUNTIFS(rutas_seguras!$C$3:$C$200, "=" &amp; $A46, rutas_seguras!$D$3:$D$200, "=" &amp; BF$1) + COUNTIFS(rutas_seguras!$C$3:$C$200, "=" &amp; BF$1, rutas_seguras!$D$3:$D$200, "=" &amp; $A46)&gt; 0, 1, 0)</f>
        <v>0</v>
      </c>
      <c r="BG46" s="24">
        <f> IF(COUNTIFS(rutas_seguras!$C$3:$C$200, "=" &amp; $A46, rutas_seguras!$D$3:$D$200, "=" &amp; BG$1) + COUNTIFS(rutas_seguras!$C$3:$C$200, "=" &amp; BG$1, rutas_seguras!$D$3:$D$200, "=" &amp; $A46)&gt; 0, 1, 0)</f>
        <v>0</v>
      </c>
      <c r="BH46" s="24">
        <f> IF(COUNTIFS(rutas_seguras!$C$3:$C$200, "=" &amp; $A46, rutas_seguras!$D$3:$D$200, "=" &amp; BH$1) + COUNTIFS(rutas_seguras!$C$3:$C$200, "=" &amp; BH$1, rutas_seguras!$D$3:$D$200, "=" &amp; $A46)&gt; 0, 1, 0)</f>
        <v>0</v>
      </c>
      <c r="BI46" s="24">
        <f> IF(COUNTIFS(rutas_seguras!$C$3:$C$200, "=" &amp; $A46, rutas_seguras!$D$3:$D$200, "=" &amp; BI$1) + COUNTIFS(rutas_seguras!$C$3:$C$200, "=" &amp; BI$1, rutas_seguras!$D$3:$D$200, "=" &amp; $A46)&gt; 0, 1, 0)</f>
        <v>0</v>
      </c>
      <c r="BJ46" s="24">
        <f> IF(COUNTIFS(rutas_seguras!$C$3:$C$200, "=" &amp; $A46, rutas_seguras!$D$3:$D$200, "=" &amp; BJ$1) + COUNTIFS(rutas_seguras!$C$3:$C$200, "=" &amp; BJ$1, rutas_seguras!$D$3:$D$200, "=" &amp; $A46)&gt; 0, 1, 0)</f>
        <v>0</v>
      </c>
      <c r="BK46" s="24">
        <f> IF(COUNTIFS(rutas_seguras!$C$3:$C$200, "=" &amp; $A46, rutas_seguras!$D$3:$D$200, "=" &amp; BK$1) + COUNTIFS(rutas_seguras!$C$3:$C$200, "=" &amp; BK$1, rutas_seguras!$D$3:$D$200, "=" &amp; $A46)&gt; 0, 1, 0)</f>
        <v>0</v>
      </c>
      <c r="BL46" s="24">
        <f> IF(COUNTIFS(rutas_seguras!$C$3:$C$200, "=" &amp; $A46, rutas_seguras!$D$3:$D$200, "=" &amp; BL$1) + COUNTIFS(rutas_seguras!$C$3:$C$200, "=" &amp; BL$1, rutas_seguras!$D$3:$D$200, "=" &amp; $A46)&gt; 0, 1, 0)</f>
        <v>0</v>
      </c>
    </row>
    <row r="47">
      <c r="A47" s="21" t="s">
        <v>50</v>
      </c>
      <c r="B47" s="24">
        <f> IF(COUNTIFS(rutas_seguras!$C$3:$C$200, "=" &amp; $A47, rutas_seguras!$D$3:$D$200, "=" &amp; B$1) + COUNTIFS(rutas_seguras!$C$3:$C$200, "=" &amp; B$1, rutas_seguras!$D$3:$D$200, "=" &amp; $A47)&gt; 0, 1, 0)</f>
        <v>0</v>
      </c>
      <c r="C47" s="24">
        <f> IF(COUNTIFS(rutas_seguras!$C$3:$C$200, "=" &amp; $A47, rutas_seguras!$D$3:$D$200, "=" &amp; C$1) + COUNTIFS(rutas_seguras!$C$3:$C$200, "=" &amp; C$1, rutas_seguras!$D$3:$D$200, "=" &amp; $A47)&gt; 0, 1, 0)</f>
        <v>0</v>
      </c>
      <c r="D47" s="24">
        <f> IF(COUNTIFS(rutas_seguras!$C$3:$C$200, "=" &amp; $A47, rutas_seguras!$D$3:$D$200, "=" &amp; D$1) + COUNTIFS(rutas_seguras!$C$3:$C$200, "=" &amp; D$1, rutas_seguras!$D$3:$D$200, "=" &amp; $A47)&gt; 0, 1, 0)</f>
        <v>0</v>
      </c>
      <c r="E47" s="24">
        <f> IF(COUNTIFS(rutas_seguras!$C$3:$C$200, "=" &amp; $A47, rutas_seguras!$D$3:$D$200, "=" &amp; E$1) + COUNTIFS(rutas_seguras!$C$3:$C$200, "=" &amp; E$1, rutas_seguras!$D$3:$D$200, "=" &amp; $A47)&gt; 0, 1, 0)</f>
        <v>0</v>
      </c>
      <c r="F47" s="24">
        <f> IF(COUNTIFS(rutas_seguras!$C$3:$C$200, "=" &amp; $A47, rutas_seguras!$D$3:$D$200, "=" &amp; F$1) + COUNTIFS(rutas_seguras!$C$3:$C$200, "=" &amp; F$1, rutas_seguras!$D$3:$D$200, "=" &amp; $A47)&gt; 0, 1, 0)</f>
        <v>1</v>
      </c>
      <c r="G47" s="24">
        <f> IF(COUNTIFS(rutas_seguras!$C$3:$C$200, "=" &amp; $A47, rutas_seguras!$D$3:$D$200, "=" &amp; G$1) + COUNTIFS(rutas_seguras!$C$3:$C$200, "=" &amp; G$1, rutas_seguras!$D$3:$D$200, "=" &amp; $A47)&gt; 0, 1, 0)</f>
        <v>0</v>
      </c>
      <c r="H47" s="24">
        <f> IF(COUNTIFS(rutas_seguras!$C$3:$C$200, "=" &amp; $A47, rutas_seguras!$D$3:$D$200, "=" &amp; H$1) + COUNTIFS(rutas_seguras!$C$3:$C$200, "=" &amp; H$1, rutas_seguras!$D$3:$D$200, "=" &amp; $A47)&gt; 0, 1, 0)</f>
        <v>0</v>
      </c>
      <c r="I47" s="24">
        <f> IF(COUNTIFS(rutas_seguras!$C$3:$C$200, "=" &amp; $A47, rutas_seguras!$D$3:$D$200, "=" &amp; I$1) + COUNTIFS(rutas_seguras!$C$3:$C$200, "=" &amp; I$1, rutas_seguras!$D$3:$D$200, "=" &amp; $A47)&gt; 0, 1, 0)</f>
        <v>0</v>
      </c>
      <c r="J47" s="24">
        <f> IF(COUNTIFS(rutas_seguras!$C$3:$C$200, "=" &amp; $A47, rutas_seguras!$D$3:$D$200, "=" &amp; J$1) + COUNTIFS(rutas_seguras!$C$3:$C$200, "=" &amp; J$1, rutas_seguras!$D$3:$D$200, "=" &amp; $A47)&gt; 0, 1, 0)</f>
        <v>0</v>
      </c>
      <c r="K47" s="24">
        <f> IF(COUNTIFS(rutas_seguras!$C$3:$C$200, "=" &amp; $A47, rutas_seguras!$D$3:$D$200, "=" &amp; K$1) + COUNTIFS(rutas_seguras!$C$3:$C$200, "=" &amp; K$1, rutas_seguras!$D$3:$D$200, "=" &amp; $A47)&gt; 0, 1, 0)</f>
        <v>0</v>
      </c>
      <c r="L47" s="24">
        <f> IF(COUNTIFS(rutas_seguras!$C$3:$C$200, "=" &amp; $A47, rutas_seguras!$D$3:$D$200, "=" &amp; L$1) + COUNTIFS(rutas_seguras!$C$3:$C$200, "=" &amp; L$1, rutas_seguras!$D$3:$D$200, "=" &amp; $A47)&gt; 0, 1, 0)</f>
        <v>0</v>
      </c>
      <c r="M47" s="24">
        <f> IF(COUNTIFS(rutas_seguras!$C$3:$C$200, "=" &amp; $A47, rutas_seguras!$D$3:$D$200, "=" &amp; M$1) + COUNTIFS(rutas_seguras!$C$3:$C$200, "=" &amp; M$1, rutas_seguras!$D$3:$D$200, "=" &amp; $A47)&gt; 0, 1, 0)</f>
        <v>0</v>
      </c>
      <c r="N47" s="24">
        <f> IF(COUNTIFS(rutas_seguras!$C$3:$C$200, "=" &amp; $A47, rutas_seguras!$D$3:$D$200, "=" &amp; N$1) + COUNTIFS(rutas_seguras!$C$3:$C$200, "=" &amp; N$1, rutas_seguras!$D$3:$D$200, "=" &amp; $A47)&gt; 0, 1, 0)</f>
        <v>0</v>
      </c>
      <c r="O47" s="24">
        <f> IF(COUNTIFS(rutas_seguras!$C$3:$C$200, "=" &amp; $A47, rutas_seguras!$D$3:$D$200, "=" &amp; O$1) + COUNTIFS(rutas_seguras!$C$3:$C$200, "=" &amp; O$1, rutas_seguras!$D$3:$D$200, "=" &amp; $A47)&gt; 0, 1, 0)</f>
        <v>0</v>
      </c>
      <c r="P47" s="24">
        <f> IF(COUNTIFS(rutas_seguras!$C$3:$C$200, "=" &amp; $A47, rutas_seguras!$D$3:$D$200, "=" &amp; P$1) + COUNTIFS(rutas_seguras!$C$3:$C$200, "=" &amp; P$1, rutas_seguras!$D$3:$D$200, "=" &amp; $A47)&gt; 0, 1, 0)</f>
        <v>0</v>
      </c>
      <c r="Q47" s="24">
        <f> IF(COUNTIFS(rutas_seguras!$C$3:$C$200, "=" &amp; $A47, rutas_seguras!$D$3:$D$200, "=" &amp; Q$1) + COUNTIFS(rutas_seguras!$C$3:$C$200, "=" &amp; Q$1, rutas_seguras!$D$3:$D$200, "=" &amp; $A47)&gt; 0, 1, 0)</f>
        <v>0</v>
      </c>
      <c r="R47" s="24">
        <f> IF(COUNTIFS(rutas_seguras!$C$3:$C$200, "=" &amp; $A47, rutas_seguras!$D$3:$D$200, "=" &amp; R$1) + COUNTIFS(rutas_seguras!$C$3:$C$200, "=" &amp; R$1, rutas_seguras!$D$3:$D$200, "=" &amp; $A47)&gt; 0, 1, 0)</f>
        <v>0</v>
      </c>
      <c r="S47" s="24">
        <f> IF(COUNTIFS(rutas_seguras!$C$3:$C$200, "=" &amp; $A47, rutas_seguras!$D$3:$D$200, "=" &amp; S$1) + COUNTIFS(rutas_seguras!$C$3:$C$200, "=" &amp; S$1, rutas_seguras!$D$3:$D$200, "=" &amp; $A47)&gt; 0, 1, 0)</f>
        <v>0</v>
      </c>
      <c r="T47" s="24">
        <f> IF(COUNTIFS(rutas_seguras!$C$3:$C$200, "=" &amp; $A47, rutas_seguras!$D$3:$D$200, "=" &amp; T$1) + COUNTIFS(rutas_seguras!$C$3:$C$200, "=" &amp; T$1, rutas_seguras!$D$3:$D$200, "=" &amp; $A47)&gt; 0, 1, 0)</f>
        <v>0</v>
      </c>
      <c r="U47" s="24">
        <f> IF(COUNTIFS(rutas_seguras!$C$3:$C$200, "=" &amp; $A47, rutas_seguras!$D$3:$D$200, "=" &amp; U$1) + COUNTIFS(rutas_seguras!$C$3:$C$200, "=" &amp; U$1, rutas_seguras!$D$3:$D$200, "=" &amp; $A47)&gt; 0, 1, 0)</f>
        <v>0</v>
      </c>
      <c r="V47" s="24">
        <f> IF(COUNTIFS(rutas_seguras!$C$3:$C$200, "=" &amp; $A47, rutas_seguras!$D$3:$D$200, "=" &amp; V$1) + COUNTIFS(rutas_seguras!$C$3:$C$200, "=" &amp; V$1, rutas_seguras!$D$3:$D$200, "=" &amp; $A47)&gt; 0, 1, 0)</f>
        <v>0</v>
      </c>
      <c r="W47" s="24">
        <f> IF(COUNTIFS(rutas_seguras!$C$3:$C$200, "=" &amp; $A47, rutas_seguras!$D$3:$D$200, "=" &amp; W$1) + COUNTIFS(rutas_seguras!$C$3:$C$200, "=" &amp; W$1, rutas_seguras!$D$3:$D$200, "=" &amp; $A47)&gt; 0, 1, 0)</f>
        <v>0</v>
      </c>
      <c r="X47" s="24">
        <f> IF(COUNTIFS(rutas_seguras!$C$3:$C$200, "=" &amp; $A47, rutas_seguras!$D$3:$D$200, "=" &amp; X$1) + COUNTIFS(rutas_seguras!$C$3:$C$200, "=" &amp; X$1, rutas_seguras!$D$3:$D$200, "=" &amp; $A47)&gt; 0, 1, 0)</f>
        <v>0</v>
      </c>
      <c r="Y47" s="24">
        <f> IF(COUNTIFS(rutas_seguras!$C$3:$C$200, "=" &amp; $A47, rutas_seguras!$D$3:$D$200, "=" &amp; Y$1) + COUNTIFS(rutas_seguras!$C$3:$C$200, "=" &amp; Y$1, rutas_seguras!$D$3:$D$200, "=" &amp; $A47)&gt; 0, 1, 0)</f>
        <v>0</v>
      </c>
      <c r="Z47" s="24">
        <f> IF(COUNTIFS(rutas_seguras!$C$3:$C$200, "=" &amp; $A47, rutas_seguras!$D$3:$D$200, "=" &amp; Z$1) + COUNTIFS(rutas_seguras!$C$3:$C$200, "=" &amp; Z$1, rutas_seguras!$D$3:$D$200, "=" &amp; $A47)&gt; 0, 1, 0)</f>
        <v>0</v>
      </c>
      <c r="AA47" s="24">
        <f> IF(COUNTIFS(rutas_seguras!$C$3:$C$200, "=" &amp; $A47, rutas_seguras!$D$3:$D$200, "=" &amp; AA$1) + COUNTIFS(rutas_seguras!$C$3:$C$200, "=" &amp; AA$1, rutas_seguras!$D$3:$D$200, "=" &amp; $A47)&gt; 0, 1, 0)</f>
        <v>0</v>
      </c>
      <c r="AB47" s="24">
        <f> IF(COUNTIFS(rutas_seguras!$C$3:$C$200, "=" &amp; $A47, rutas_seguras!$D$3:$D$200, "=" &amp; AB$1) + COUNTIFS(rutas_seguras!$C$3:$C$200, "=" &amp; AB$1, rutas_seguras!$D$3:$D$200, "=" &amp; $A47)&gt; 0, 1, 0)</f>
        <v>0</v>
      </c>
      <c r="AC47" s="24">
        <f> IF(COUNTIFS(rutas_seguras!$C$3:$C$200, "=" &amp; $A47, rutas_seguras!$D$3:$D$200, "=" &amp; AC$1) + COUNTIFS(rutas_seguras!$C$3:$C$200, "=" &amp; AC$1, rutas_seguras!$D$3:$D$200, "=" &amp; $A47)&gt; 0, 1, 0)</f>
        <v>0</v>
      </c>
      <c r="AD47" s="24">
        <f> IF(COUNTIFS(rutas_seguras!$C$3:$C$200, "=" &amp; $A47, rutas_seguras!$D$3:$D$200, "=" &amp; AD$1) + COUNTIFS(rutas_seguras!$C$3:$C$200, "=" &amp; AD$1, rutas_seguras!$D$3:$D$200, "=" &amp; $A47)&gt; 0, 1, 0)</f>
        <v>0</v>
      </c>
      <c r="AE47" s="24">
        <f> IF(COUNTIFS(rutas_seguras!$C$3:$C$200, "=" &amp; $A47, rutas_seguras!$D$3:$D$200, "=" &amp; AE$1) + COUNTIFS(rutas_seguras!$C$3:$C$200, "=" &amp; AE$1, rutas_seguras!$D$3:$D$200, "=" &amp; $A47)&gt; 0, 1, 0)</f>
        <v>0</v>
      </c>
      <c r="AF47" s="24">
        <f> IF(COUNTIFS(rutas_seguras!$C$3:$C$200, "=" &amp; $A47, rutas_seguras!$D$3:$D$200, "=" &amp; AF$1) + COUNTIFS(rutas_seguras!$C$3:$C$200, "=" &amp; AF$1, rutas_seguras!$D$3:$D$200, "=" &amp; $A47)&gt; 0, 1, 0)</f>
        <v>0</v>
      </c>
      <c r="AG47" s="24">
        <f> IF(COUNTIFS(rutas_seguras!$C$3:$C$200, "=" &amp; $A47, rutas_seguras!$D$3:$D$200, "=" &amp; AG$1) + COUNTIFS(rutas_seguras!$C$3:$C$200, "=" &amp; AG$1, rutas_seguras!$D$3:$D$200, "=" &amp; $A47)&gt; 0, 1, 0)</f>
        <v>0</v>
      </c>
      <c r="AH47" s="24">
        <f> IF(COUNTIFS(rutas_seguras!$C$3:$C$200, "=" &amp; $A47, rutas_seguras!$D$3:$D$200, "=" &amp; AH$1) + COUNTIFS(rutas_seguras!$C$3:$C$200, "=" &amp; AH$1, rutas_seguras!$D$3:$D$200, "=" &amp; $A47)&gt; 0, 1, 0)</f>
        <v>0</v>
      </c>
      <c r="AI47" s="24">
        <f> IF(COUNTIFS(rutas_seguras!$C$3:$C$200, "=" &amp; $A47, rutas_seguras!$D$3:$D$200, "=" &amp; AI$1) + COUNTIFS(rutas_seguras!$C$3:$C$200, "=" &amp; AI$1, rutas_seguras!$D$3:$D$200, "=" &amp; $A47)&gt; 0, 1, 0)</f>
        <v>0</v>
      </c>
      <c r="AJ47" s="24">
        <f> IF(COUNTIFS(rutas_seguras!$C$3:$C$200, "=" &amp; $A47, rutas_seguras!$D$3:$D$200, "=" &amp; AJ$1) + COUNTIFS(rutas_seguras!$C$3:$C$200, "=" &amp; AJ$1, rutas_seguras!$D$3:$D$200, "=" &amp; $A47)&gt; 0, 1, 0)</f>
        <v>0</v>
      </c>
      <c r="AK47" s="24">
        <f> IF(COUNTIFS(rutas_seguras!$C$3:$C$200, "=" &amp; $A47, rutas_seguras!$D$3:$D$200, "=" &amp; AK$1) + COUNTIFS(rutas_seguras!$C$3:$C$200, "=" &amp; AK$1, rutas_seguras!$D$3:$D$200, "=" &amp; $A47)&gt; 0, 1, 0)</f>
        <v>0</v>
      </c>
      <c r="AL47" s="24">
        <f> IF(COUNTIFS(rutas_seguras!$C$3:$C$200, "=" &amp; $A47, rutas_seguras!$D$3:$D$200, "=" &amp; AL$1) + COUNTIFS(rutas_seguras!$C$3:$C$200, "=" &amp; AL$1, rutas_seguras!$D$3:$D$200, "=" &amp; $A47)&gt; 0, 1, 0)</f>
        <v>0</v>
      </c>
      <c r="AM47" s="24">
        <f> IF(COUNTIFS(rutas_seguras!$C$3:$C$200, "=" &amp; $A47, rutas_seguras!$D$3:$D$200, "=" &amp; AM$1) + COUNTIFS(rutas_seguras!$C$3:$C$200, "=" &amp; AM$1, rutas_seguras!$D$3:$D$200, "=" &amp; $A47)&gt; 0, 1, 0)</f>
        <v>0</v>
      </c>
      <c r="AN47" s="24">
        <f> IF(COUNTIFS(rutas_seguras!$C$3:$C$200, "=" &amp; $A47, rutas_seguras!$D$3:$D$200, "=" &amp; AN$1) + COUNTIFS(rutas_seguras!$C$3:$C$200, "=" &amp; AN$1, rutas_seguras!$D$3:$D$200, "=" &amp; $A47)&gt; 0, 1, 0)</f>
        <v>0</v>
      </c>
      <c r="AO47" s="24">
        <f> IF(COUNTIFS(rutas_seguras!$C$3:$C$200, "=" &amp; $A47, rutas_seguras!$D$3:$D$200, "=" &amp; AO$1) + COUNTIFS(rutas_seguras!$C$3:$C$200, "=" &amp; AO$1, rutas_seguras!$D$3:$D$200, "=" &amp; $A47)&gt; 0, 1, 0)</f>
        <v>0</v>
      </c>
      <c r="AP47" s="24">
        <f> IF(COUNTIFS(rutas_seguras!$C$3:$C$200, "=" &amp; $A47, rutas_seguras!$D$3:$D$200, "=" &amp; AP$1) + COUNTIFS(rutas_seguras!$C$3:$C$200, "=" &amp; AP$1, rutas_seguras!$D$3:$D$200, "=" &amp; $A47)&gt; 0, 1, 0)</f>
        <v>0</v>
      </c>
      <c r="AQ47" s="24">
        <f> IF(COUNTIFS(rutas_seguras!$C$3:$C$200, "=" &amp; $A47, rutas_seguras!$D$3:$D$200, "=" &amp; AQ$1) + COUNTIFS(rutas_seguras!$C$3:$C$200, "=" &amp; AQ$1, rutas_seguras!$D$3:$D$200, "=" &amp; $A47)&gt; 0, 1, 0)</f>
        <v>0</v>
      </c>
      <c r="AR47" s="24">
        <f> IF(COUNTIFS(rutas_seguras!$C$3:$C$200, "=" &amp; $A47, rutas_seguras!$D$3:$D$200, "=" &amp; AR$1) + COUNTIFS(rutas_seguras!$C$3:$C$200, "=" &amp; AR$1, rutas_seguras!$D$3:$D$200, "=" &amp; $A47)&gt; 0, 1, 0)</f>
        <v>0</v>
      </c>
      <c r="AS47" s="24">
        <f> IF(COUNTIFS(rutas_seguras!$C$3:$C$200, "=" &amp; $A47, rutas_seguras!$D$3:$D$200, "=" &amp; AS$1) + COUNTIFS(rutas_seguras!$C$3:$C$200, "=" &amp; AS$1, rutas_seguras!$D$3:$D$200, "=" &amp; $A47)&gt; 0, 1, 0)</f>
        <v>0</v>
      </c>
      <c r="AT47" s="24">
        <f> IF(COUNTIFS(rutas_seguras!$C$3:$C$200, "=" &amp; $A47, rutas_seguras!$D$3:$D$200, "=" &amp; AT$1) + COUNTIFS(rutas_seguras!$C$3:$C$200, "=" &amp; AT$1, rutas_seguras!$D$3:$D$200, "=" &amp; $A47)&gt; 0, 1, 0)</f>
        <v>0</v>
      </c>
      <c r="AU47" s="24">
        <f> IF(COUNTIFS(rutas_seguras!$C$3:$C$200, "=" &amp; $A47, rutas_seguras!$D$3:$D$200, "=" &amp; AU$1) + COUNTIFS(rutas_seguras!$C$3:$C$200, "=" &amp; AU$1, rutas_seguras!$D$3:$D$200, "=" &amp; $A47)&gt; 0, 1, 0)</f>
        <v>0</v>
      </c>
      <c r="AV47" s="24">
        <f> IF(COUNTIFS(rutas_seguras!$C$3:$C$200, "=" &amp; $A47, rutas_seguras!$D$3:$D$200, "=" &amp; AV$1) + COUNTIFS(rutas_seguras!$C$3:$C$200, "=" &amp; AV$1, rutas_seguras!$D$3:$D$200, "=" &amp; $A47)&gt; 0, 1, 0)</f>
        <v>0</v>
      </c>
      <c r="AW47" s="24">
        <f> IF(COUNTIFS(rutas_seguras!$C$3:$C$200, "=" &amp; $A47, rutas_seguras!$D$3:$D$200, "=" &amp; AW$1) + COUNTIFS(rutas_seguras!$C$3:$C$200, "=" &amp; AW$1, rutas_seguras!$D$3:$D$200, "=" &amp; $A47)&gt; 0, 1, 0)</f>
        <v>0</v>
      </c>
      <c r="AX47" s="24">
        <f> IF(COUNTIFS(rutas_seguras!$C$3:$C$200, "=" &amp; $A47, rutas_seguras!$D$3:$D$200, "=" &amp; AX$1) + COUNTIFS(rutas_seguras!$C$3:$C$200, "=" &amp; AX$1, rutas_seguras!$D$3:$D$200, "=" &amp; $A47)&gt; 0, 1, 0)</f>
        <v>0</v>
      </c>
      <c r="AY47" s="24">
        <f> IF(COUNTIFS(rutas_seguras!$C$3:$C$200, "=" &amp; $A47, rutas_seguras!$D$3:$D$200, "=" &amp; AY$1) + COUNTIFS(rutas_seguras!$C$3:$C$200, "=" &amp; AY$1, rutas_seguras!$D$3:$D$200, "=" &amp; $A47)&gt; 0, 1, 0)</f>
        <v>0</v>
      </c>
      <c r="AZ47" s="24">
        <f> IF(COUNTIFS(rutas_seguras!$C$3:$C$200, "=" &amp; $A47, rutas_seguras!$D$3:$D$200, "=" &amp; AZ$1) + COUNTIFS(rutas_seguras!$C$3:$C$200, "=" &amp; AZ$1, rutas_seguras!$D$3:$D$200, "=" &amp; $A47)&gt; 0, 1, 0)</f>
        <v>0</v>
      </c>
      <c r="BA47" s="24">
        <f> IF(COUNTIFS(rutas_seguras!$C$3:$C$200, "=" &amp; $A47, rutas_seguras!$D$3:$D$200, "=" &amp; BA$1) + COUNTIFS(rutas_seguras!$C$3:$C$200, "=" &amp; BA$1, rutas_seguras!$D$3:$D$200, "=" &amp; $A47)&gt; 0, 1, 0)</f>
        <v>0</v>
      </c>
      <c r="BB47" s="24">
        <f> IF(COUNTIFS(rutas_seguras!$C$3:$C$200, "=" &amp; $A47, rutas_seguras!$D$3:$D$200, "=" &amp; BB$1) + COUNTIFS(rutas_seguras!$C$3:$C$200, "=" &amp; BB$1, rutas_seguras!$D$3:$D$200, "=" &amp; $A47)&gt; 0, 1, 0)</f>
        <v>0</v>
      </c>
      <c r="BC47" s="24">
        <f> IF(COUNTIFS(rutas_seguras!$C$3:$C$200, "=" &amp; $A47, rutas_seguras!$D$3:$D$200, "=" &amp; BC$1) + COUNTIFS(rutas_seguras!$C$3:$C$200, "=" &amp; BC$1, rutas_seguras!$D$3:$D$200, "=" &amp; $A47)&gt; 0, 1, 0)</f>
        <v>0</v>
      </c>
      <c r="BD47" s="24">
        <f> IF(COUNTIFS(rutas_seguras!$C$3:$C$200, "=" &amp; $A47, rutas_seguras!$D$3:$D$200, "=" &amp; BD$1) + COUNTIFS(rutas_seguras!$C$3:$C$200, "=" &amp; BD$1, rutas_seguras!$D$3:$D$200, "=" &amp; $A47)&gt; 0, 1, 0)</f>
        <v>0</v>
      </c>
      <c r="BE47" s="24">
        <f> IF(COUNTIFS(rutas_seguras!$C$3:$C$200, "=" &amp; $A47, rutas_seguras!$D$3:$D$200, "=" &amp; BE$1) + COUNTIFS(rutas_seguras!$C$3:$C$200, "=" &amp; BE$1, rutas_seguras!$D$3:$D$200, "=" &amp; $A47)&gt; 0, 1, 0)</f>
        <v>0</v>
      </c>
      <c r="BF47" s="24">
        <f> IF(COUNTIFS(rutas_seguras!$C$3:$C$200, "=" &amp; $A47, rutas_seguras!$D$3:$D$200, "=" &amp; BF$1) + COUNTIFS(rutas_seguras!$C$3:$C$200, "=" &amp; BF$1, rutas_seguras!$D$3:$D$200, "=" &amp; $A47)&gt; 0, 1, 0)</f>
        <v>0</v>
      </c>
      <c r="BG47" s="24">
        <f> IF(COUNTIFS(rutas_seguras!$C$3:$C$200, "=" &amp; $A47, rutas_seguras!$D$3:$D$200, "=" &amp; BG$1) + COUNTIFS(rutas_seguras!$C$3:$C$200, "=" &amp; BG$1, rutas_seguras!$D$3:$D$200, "=" &amp; $A47)&gt; 0, 1, 0)</f>
        <v>0</v>
      </c>
      <c r="BH47" s="24">
        <f> IF(COUNTIFS(rutas_seguras!$C$3:$C$200, "=" &amp; $A47, rutas_seguras!$D$3:$D$200, "=" &amp; BH$1) + COUNTIFS(rutas_seguras!$C$3:$C$200, "=" &amp; BH$1, rutas_seguras!$D$3:$D$200, "=" &amp; $A47)&gt; 0, 1, 0)</f>
        <v>0</v>
      </c>
      <c r="BI47" s="24">
        <f> IF(COUNTIFS(rutas_seguras!$C$3:$C$200, "=" &amp; $A47, rutas_seguras!$D$3:$D$200, "=" &amp; BI$1) + COUNTIFS(rutas_seguras!$C$3:$C$200, "=" &amp; BI$1, rutas_seguras!$D$3:$D$200, "=" &amp; $A47)&gt; 0, 1, 0)</f>
        <v>0</v>
      </c>
      <c r="BJ47" s="24">
        <f> IF(COUNTIFS(rutas_seguras!$C$3:$C$200, "=" &amp; $A47, rutas_seguras!$D$3:$D$200, "=" &amp; BJ$1) + COUNTIFS(rutas_seguras!$C$3:$C$200, "=" &amp; BJ$1, rutas_seguras!$D$3:$D$200, "=" &amp; $A47)&gt; 0, 1, 0)</f>
        <v>0</v>
      </c>
      <c r="BK47" s="24">
        <f> IF(COUNTIFS(rutas_seguras!$C$3:$C$200, "=" &amp; $A47, rutas_seguras!$D$3:$D$200, "=" &amp; BK$1) + COUNTIFS(rutas_seguras!$C$3:$C$200, "=" &amp; BK$1, rutas_seguras!$D$3:$D$200, "=" &amp; $A47)&gt; 0, 1, 0)</f>
        <v>0</v>
      </c>
      <c r="BL47" s="24">
        <f> IF(COUNTIFS(rutas_seguras!$C$3:$C$200, "=" &amp; $A47, rutas_seguras!$D$3:$D$200, "=" &amp; BL$1) + COUNTIFS(rutas_seguras!$C$3:$C$200, "=" &amp; BL$1, rutas_seguras!$D$3:$D$200, "=" &amp; $A47)&gt; 0, 1, 0)</f>
        <v>0</v>
      </c>
    </row>
    <row r="48">
      <c r="A48" s="21" t="s">
        <v>51</v>
      </c>
      <c r="B48" s="24">
        <f> IF(COUNTIFS(rutas_seguras!$C$3:$C$200, "=" &amp; $A48, rutas_seguras!$D$3:$D$200, "=" &amp; B$1) + COUNTIFS(rutas_seguras!$C$3:$C$200, "=" &amp; B$1, rutas_seguras!$D$3:$D$200, "=" &amp; $A48)&gt; 0, 1, 0)</f>
        <v>0</v>
      </c>
      <c r="C48" s="24">
        <f> IF(COUNTIFS(rutas_seguras!$C$3:$C$200, "=" &amp; $A48, rutas_seguras!$D$3:$D$200, "=" &amp; C$1) + COUNTIFS(rutas_seguras!$C$3:$C$200, "=" &amp; C$1, rutas_seguras!$D$3:$D$200, "=" &amp; $A48)&gt; 0, 1, 0)</f>
        <v>0</v>
      </c>
      <c r="D48" s="24">
        <f> IF(COUNTIFS(rutas_seguras!$C$3:$C$200, "=" &amp; $A48, rutas_seguras!$D$3:$D$200, "=" &amp; D$1) + COUNTIFS(rutas_seguras!$C$3:$C$200, "=" &amp; D$1, rutas_seguras!$D$3:$D$200, "=" &amp; $A48)&gt; 0, 1, 0)</f>
        <v>0</v>
      </c>
      <c r="E48" s="24">
        <f> IF(COUNTIFS(rutas_seguras!$C$3:$C$200, "=" &amp; $A48, rutas_seguras!$D$3:$D$200, "=" &amp; E$1) + COUNTIFS(rutas_seguras!$C$3:$C$200, "=" &amp; E$1, rutas_seguras!$D$3:$D$200, "=" &amp; $A48)&gt; 0, 1, 0)</f>
        <v>0</v>
      </c>
      <c r="F48" s="24">
        <f> IF(COUNTIFS(rutas_seguras!$C$3:$C$200, "=" &amp; $A48, rutas_seguras!$D$3:$D$200, "=" &amp; F$1) + COUNTIFS(rutas_seguras!$C$3:$C$200, "=" &amp; F$1, rutas_seguras!$D$3:$D$200, "=" &amp; $A48)&gt; 0, 1, 0)</f>
        <v>0</v>
      </c>
      <c r="G48" s="24">
        <f> IF(COUNTIFS(rutas_seguras!$C$3:$C$200, "=" &amp; $A48, rutas_seguras!$D$3:$D$200, "=" &amp; G$1) + COUNTIFS(rutas_seguras!$C$3:$C$200, "=" &amp; G$1, rutas_seguras!$D$3:$D$200, "=" &amp; $A48)&gt; 0, 1, 0)</f>
        <v>0</v>
      </c>
      <c r="H48" s="24">
        <f> IF(COUNTIFS(rutas_seguras!$C$3:$C$200, "=" &amp; $A48, rutas_seguras!$D$3:$D$200, "=" &amp; H$1) + COUNTIFS(rutas_seguras!$C$3:$C$200, "=" &amp; H$1, rutas_seguras!$D$3:$D$200, "=" &amp; $A48)&gt; 0, 1, 0)</f>
        <v>0</v>
      </c>
      <c r="I48" s="24">
        <f> IF(COUNTIFS(rutas_seguras!$C$3:$C$200, "=" &amp; $A48, rutas_seguras!$D$3:$D$200, "=" &amp; I$1) + COUNTIFS(rutas_seguras!$C$3:$C$200, "=" &amp; I$1, rutas_seguras!$D$3:$D$200, "=" &amp; $A48)&gt; 0, 1, 0)</f>
        <v>0</v>
      </c>
      <c r="J48" s="24">
        <f> IF(COUNTIFS(rutas_seguras!$C$3:$C$200, "=" &amp; $A48, rutas_seguras!$D$3:$D$200, "=" &amp; J$1) + COUNTIFS(rutas_seguras!$C$3:$C$200, "=" &amp; J$1, rutas_seguras!$D$3:$D$200, "=" &amp; $A48)&gt; 0, 1, 0)</f>
        <v>0</v>
      </c>
      <c r="K48" s="24">
        <f> IF(COUNTIFS(rutas_seguras!$C$3:$C$200, "=" &amp; $A48, rutas_seguras!$D$3:$D$200, "=" &amp; K$1) + COUNTIFS(rutas_seguras!$C$3:$C$200, "=" &amp; K$1, rutas_seguras!$D$3:$D$200, "=" &amp; $A48)&gt; 0, 1, 0)</f>
        <v>0</v>
      </c>
      <c r="L48" s="24">
        <f> IF(COUNTIFS(rutas_seguras!$C$3:$C$200, "=" &amp; $A48, rutas_seguras!$D$3:$D$200, "=" &amp; L$1) + COUNTIFS(rutas_seguras!$C$3:$C$200, "=" &amp; L$1, rutas_seguras!$D$3:$D$200, "=" &amp; $A48)&gt; 0, 1, 0)</f>
        <v>0</v>
      </c>
      <c r="M48" s="24">
        <f> IF(COUNTIFS(rutas_seguras!$C$3:$C$200, "=" &amp; $A48, rutas_seguras!$D$3:$D$200, "=" &amp; M$1) + COUNTIFS(rutas_seguras!$C$3:$C$200, "=" &amp; M$1, rutas_seguras!$D$3:$D$200, "=" &amp; $A48)&gt; 0, 1, 0)</f>
        <v>0</v>
      </c>
      <c r="N48" s="24">
        <f> IF(COUNTIFS(rutas_seguras!$C$3:$C$200, "=" &amp; $A48, rutas_seguras!$D$3:$D$200, "=" &amp; N$1) + COUNTIFS(rutas_seguras!$C$3:$C$200, "=" &amp; N$1, rutas_seguras!$D$3:$D$200, "=" &amp; $A48)&gt; 0, 1, 0)</f>
        <v>0</v>
      </c>
      <c r="O48" s="24">
        <f> IF(COUNTIFS(rutas_seguras!$C$3:$C$200, "=" &amp; $A48, rutas_seguras!$D$3:$D$200, "=" &amp; O$1) + COUNTIFS(rutas_seguras!$C$3:$C$200, "=" &amp; O$1, rutas_seguras!$D$3:$D$200, "=" &amp; $A48)&gt; 0, 1, 0)</f>
        <v>0</v>
      </c>
      <c r="P48" s="24">
        <f> IF(COUNTIFS(rutas_seguras!$C$3:$C$200, "=" &amp; $A48, rutas_seguras!$D$3:$D$200, "=" &amp; P$1) + COUNTIFS(rutas_seguras!$C$3:$C$200, "=" &amp; P$1, rutas_seguras!$D$3:$D$200, "=" &amp; $A48)&gt; 0, 1, 0)</f>
        <v>0</v>
      </c>
      <c r="Q48" s="24">
        <f> IF(COUNTIFS(rutas_seguras!$C$3:$C$200, "=" &amp; $A48, rutas_seguras!$D$3:$D$200, "=" &amp; Q$1) + COUNTIFS(rutas_seguras!$C$3:$C$200, "=" &amp; Q$1, rutas_seguras!$D$3:$D$200, "=" &amp; $A48)&gt; 0, 1, 0)</f>
        <v>0</v>
      </c>
      <c r="R48" s="24">
        <f> IF(COUNTIFS(rutas_seguras!$C$3:$C$200, "=" &amp; $A48, rutas_seguras!$D$3:$D$200, "=" &amp; R$1) + COUNTIFS(rutas_seguras!$C$3:$C$200, "=" &amp; R$1, rutas_seguras!$D$3:$D$200, "=" &amp; $A48)&gt; 0, 1, 0)</f>
        <v>0</v>
      </c>
      <c r="S48" s="24">
        <f> IF(COUNTIFS(rutas_seguras!$C$3:$C$200, "=" &amp; $A48, rutas_seguras!$D$3:$D$200, "=" &amp; S$1) + COUNTIFS(rutas_seguras!$C$3:$C$200, "=" &amp; S$1, rutas_seguras!$D$3:$D$200, "=" &amp; $A48)&gt; 0, 1, 0)</f>
        <v>0</v>
      </c>
      <c r="T48" s="24">
        <f> IF(COUNTIFS(rutas_seguras!$C$3:$C$200, "=" &amp; $A48, rutas_seguras!$D$3:$D$200, "=" &amp; T$1) + COUNTIFS(rutas_seguras!$C$3:$C$200, "=" &amp; T$1, rutas_seguras!$D$3:$D$200, "=" &amp; $A48)&gt; 0, 1, 0)</f>
        <v>0</v>
      </c>
      <c r="U48" s="24">
        <f> IF(COUNTIFS(rutas_seguras!$C$3:$C$200, "=" &amp; $A48, rutas_seguras!$D$3:$D$200, "=" &amp; U$1) + COUNTIFS(rutas_seguras!$C$3:$C$200, "=" &amp; U$1, rutas_seguras!$D$3:$D$200, "=" &amp; $A48)&gt; 0, 1, 0)</f>
        <v>0</v>
      </c>
      <c r="V48" s="24">
        <f> IF(COUNTIFS(rutas_seguras!$C$3:$C$200, "=" &amp; $A48, rutas_seguras!$D$3:$D$200, "=" &amp; V$1) + COUNTIFS(rutas_seguras!$C$3:$C$200, "=" &amp; V$1, rutas_seguras!$D$3:$D$200, "=" &amp; $A48)&gt; 0, 1, 0)</f>
        <v>0</v>
      </c>
      <c r="W48" s="24">
        <f> IF(COUNTIFS(rutas_seguras!$C$3:$C$200, "=" &amp; $A48, rutas_seguras!$D$3:$D$200, "=" &amp; W$1) + COUNTIFS(rutas_seguras!$C$3:$C$200, "=" &amp; W$1, rutas_seguras!$D$3:$D$200, "=" &amp; $A48)&gt; 0, 1, 0)</f>
        <v>0</v>
      </c>
      <c r="X48" s="24">
        <f> IF(COUNTIFS(rutas_seguras!$C$3:$C$200, "=" &amp; $A48, rutas_seguras!$D$3:$D$200, "=" &amp; X$1) + COUNTIFS(rutas_seguras!$C$3:$C$200, "=" &amp; X$1, rutas_seguras!$D$3:$D$200, "=" &amp; $A48)&gt; 0, 1, 0)</f>
        <v>0</v>
      </c>
      <c r="Y48" s="24">
        <f> IF(COUNTIFS(rutas_seguras!$C$3:$C$200, "=" &amp; $A48, rutas_seguras!$D$3:$D$200, "=" &amp; Y$1) + COUNTIFS(rutas_seguras!$C$3:$C$200, "=" &amp; Y$1, rutas_seguras!$D$3:$D$200, "=" &amp; $A48)&gt; 0, 1, 0)</f>
        <v>0</v>
      </c>
      <c r="Z48" s="24">
        <f> IF(COUNTIFS(rutas_seguras!$C$3:$C$200, "=" &amp; $A48, rutas_seguras!$D$3:$D$200, "=" &amp; Z$1) + COUNTIFS(rutas_seguras!$C$3:$C$200, "=" &amp; Z$1, rutas_seguras!$D$3:$D$200, "=" &amp; $A48)&gt; 0, 1, 0)</f>
        <v>0</v>
      </c>
      <c r="AA48" s="24">
        <f> IF(COUNTIFS(rutas_seguras!$C$3:$C$200, "=" &amp; $A48, rutas_seguras!$D$3:$D$200, "=" &amp; AA$1) + COUNTIFS(rutas_seguras!$C$3:$C$200, "=" &amp; AA$1, rutas_seguras!$D$3:$D$200, "=" &amp; $A48)&gt; 0, 1, 0)</f>
        <v>0</v>
      </c>
      <c r="AB48" s="24">
        <f> IF(COUNTIFS(rutas_seguras!$C$3:$C$200, "=" &amp; $A48, rutas_seguras!$D$3:$D$200, "=" &amp; AB$1) + COUNTIFS(rutas_seguras!$C$3:$C$200, "=" &amp; AB$1, rutas_seguras!$D$3:$D$200, "=" &amp; $A48)&gt; 0, 1, 0)</f>
        <v>0</v>
      </c>
      <c r="AC48" s="24">
        <f> IF(COUNTIFS(rutas_seguras!$C$3:$C$200, "=" &amp; $A48, rutas_seguras!$D$3:$D$200, "=" &amp; AC$1) + COUNTIFS(rutas_seguras!$C$3:$C$200, "=" &amp; AC$1, rutas_seguras!$D$3:$D$200, "=" &amp; $A48)&gt; 0, 1, 0)</f>
        <v>0</v>
      </c>
      <c r="AD48" s="24">
        <f> IF(COUNTIFS(rutas_seguras!$C$3:$C$200, "=" &amp; $A48, rutas_seguras!$D$3:$D$200, "=" &amp; AD$1) + COUNTIFS(rutas_seguras!$C$3:$C$200, "=" &amp; AD$1, rutas_seguras!$D$3:$D$200, "=" &amp; $A48)&gt; 0, 1, 0)</f>
        <v>0</v>
      </c>
      <c r="AE48" s="24">
        <f> IF(COUNTIFS(rutas_seguras!$C$3:$C$200, "=" &amp; $A48, rutas_seguras!$D$3:$D$200, "=" &amp; AE$1) + COUNTIFS(rutas_seguras!$C$3:$C$200, "=" &amp; AE$1, rutas_seguras!$D$3:$D$200, "=" &amp; $A48)&gt; 0, 1, 0)</f>
        <v>0</v>
      </c>
      <c r="AF48" s="24">
        <f> IF(COUNTIFS(rutas_seguras!$C$3:$C$200, "=" &amp; $A48, rutas_seguras!$D$3:$D$200, "=" &amp; AF$1) + COUNTIFS(rutas_seguras!$C$3:$C$200, "=" &amp; AF$1, rutas_seguras!$D$3:$D$200, "=" &amp; $A48)&gt; 0, 1, 0)</f>
        <v>0</v>
      </c>
      <c r="AG48" s="24">
        <f> IF(COUNTIFS(rutas_seguras!$C$3:$C$200, "=" &amp; $A48, rutas_seguras!$D$3:$D$200, "=" &amp; AG$1) + COUNTIFS(rutas_seguras!$C$3:$C$200, "=" &amp; AG$1, rutas_seguras!$D$3:$D$200, "=" &amp; $A48)&gt; 0, 1, 0)</f>
        <v>0</v>
      </c>
      <c r="AH48" s="24">
        <f> IF(COUNTIFS(rutas_seguras!$C$3:$C$200, "=" &amp; $A48, rutas_seguras!$D$3:$D$200, "=" &amp; AH$1) + COUNTIFS(rutas_seguras!$C$3:$C$200, "=" &amp; AH$1, rutas_seguras!$D$3:$D$200, "=" &amp; $A48)&gt; 0, 1, 0)</f>
        <v>0</v>
      </c>
      <c r="AI48" s="24">
        <f> IF(COUNTIFS(rutas_seguras!$C$3:$C$200, "=" &amp; $A48, rutas_seguras!$D$3:$D$200, "=" &amp; AI$1) + COUNTIFS(rutas_seguras!$C$3:$C$200, "=" &amp; AI$1, rutas_seguras!$D$3:$D$200, "=" &amp; $A48)&gt; 0, 1, 0)</f>
        <v>0</v>
      </c>
      <c r="AJ48" s="24">
        <f> IF(COUNTIFS(rutas_seguras!$C$3:$C$200, "=" &amp; $A48, rutas_seguras!$D$3:$D$200, "=" &amp; AJ$1) + COUNTIFS(rutas_seguras!$C$3:$C$200, "=" &amp; AJ$1, rutas_seguras!$D$3:$D$200, "=" &amp; $A48)&gt; 0, 1, 0)</f>
        <v>0</v>
      </c>
      <c r="AK48" s="24">
        <f> IF(COUNTIFS(rutas_seguras!$C$3:$C$200, "=" &amp; $A48, rutas_seguras!$D$3:$D$200, "=" &amp; AK$1) + COUNTIFS(rutas_seguras!$C$3:$C$200, "=" &amp; AK$1, rutas_seguras!$D$3:$D$200, "=" &amp; $A48)&gt; 0, 1, 0)</f>
        <v>0</v>
      </c>
      <c r="AL48" s="24">
        <f> IF(COUNTIFS(rutas_seguras!$C$3:$C$200, "=" &amp; $A48, rutas_seguras!$D$3:$D$200, "=" &amp; AL$1) + COUNTIFS(rutas_seguras!$C$3:$C$200, "=" &amp; AL$1, rutas_seguras!$D$3:$D$200, "=" &amp; $A48)&gt; 0, 1, 0)</f>
        <v>0</v>
      </c>
      <c r="AM48" s="24">
        <f> IF(COUNTIFS(rutas_seguras!$C$3:$C$200, "=" &amp; $A48, rutas_seguras!$D$3:$D$200, "=" &amp; AM$1) + COUNTIFS(rutas_seguras!$C$3:$C$200, "=" &amp; AM$1, rutas_seguras!$D$3:$D$200, "=" &amp; $A48)&gt; 0, 1, 0)</f>
        <v>0</v>
      </c>
      <c r="AN48" s="24">
        <f> IF(COUNTIFS(rutas_seguras!$C$3:$C$200, "=" &amp; $A48, rutas_seguras!$D$3:$D$200, "=" &amp; AN$1) + COUNTIFS(rutas_seguras!$C$3:$C$200, "=" &amp; AN$1, rutas_seguras!$D$3:$D$200, "=" &amp; $A48)&gt; 0, 1, 0)</f>
        <v>0</v>
      </c>
      <c r="AO48" s="24">
        <f> IF(COUNTIFS(rutas_seguras!$C$3:$C$200, "=" &amp; $A48, rutas_seguras!$D$3:$D$200, "=" &amp; AO$1) + COUNTIFS(rutas_seguras!$C$3:$C$200, "=" &amp; AO$1, rutas_seguras!$D$3:$D$200, "=" &amp; $A48)&gt; 0, 1, 0)</f>
        <v>0</v>
      </c>
      <c r="AP48" s="24">
        <f> IF(COUNTIFS(rutas_seguras!$C$3:$C$200, "=" &amp; $A48, rutas_seguras!$D$3:$D$200, "=" &amp; AP$1) + COUNTIFS(rutas_seguras!$C$3:$C$200, "=" &amp; AP$1, rutas_seguras!$D$3:$D$200, "=" &amp; $A48)&gt; 0, 1, 0)</f>
        <v>0</v>
      </c>
      <c r="AQ48" s="24">
        <f> IF(COUNTIFS(rutas_seguras!$C$3:$C$200, "=" &amp; $A48, rutas_seguras!$D$3:$D$200, "=" &amp; AQ$1) + COUNTIFS(rutas_seguras!$C$3:$C$200, "=" &amp; AQ$1, rutas_seguras!$D$3:$D$200, "=" &amp; $A48)&gt; 0, 1, 0)</f>
        <v>0</v>
      </c>
      <c r="AR48" s="24">
        <f> IF(COUNTIFS(rutas_seguras!$C$3:$C$200, "=" &amp; $A48, rutas_seguras!$D$3:$D$200, "=" &amp; AR$1) + COUNTIFS(rutas_seguras!$C$3:$C$200, "=" &amp; AR$1, rutas_seguras!$D$3:$D$200, "=" &amp; $A48)&gt; 0, 1, 0)</f>
        <v>0</v>
      </c>
      <c r="AS48" s="24">
        <f> IF(COUNTIFS(rutas_seguras!$C$3:$C$200, "=" &amp; $A48, rutas_seguras!$D$3:$D$200, "=" &amp; AS$1) + COUNTIFS(rutas_seguras!$C$3:$C$200, "=" &amp; AS$1, rutas_seguras!$D$3:$D$200, "=" &amp; $A48)&gt; 0, 1, 0)</f>
        <v>0</v>
      </c>
      <c r="AT48" s="24">
        <f> IF(COUNTIFS(rutas_seguras!$C$3:$C$200, "=" &amp; $A48, rutas_seguras!$D$3:$D$200, "=" &amp; AT$1) + COUNTIFS(rutas_seguras!$C$3:$C$200, "=" &amp; AT$1, rutas_seguras!$D$3:$D$200, "=" &amp; $A48)&gt; 0, 1, 0)</f>
        <v>0</v>
      </c>
      <c r="AU48" s="24">
        <f> IF(COUNTIFS(rutas_seguras!$C$3:$C$200, "=" &amp; $A48, rutas_seguras!$D$3:$D$200, "=" &amp; AU$1) + COUNTIFS(rutas_seguras!$C$3:$C$200, "=" &amp; AU$1, rutas_seguras!$D$3:$D$200, "=" &amp; $A48)&gt; 0, 1, 0)</f>
        <v>0</v>
      </c>
      <c r="AV48" s="24">
        <f> IF(COUNTIFS(rutas_seguras!$C$3:$C$200, "=" &amp; $A48, rutas_seguras!$D$3:$D$200, "=" &amp; AV$1) + COUNTIFS(rutas_seguras!$C$3:$C$200, "=" &amp; AV$1, rutas_seguras!$D$3:$D$200, "=" &amp; $A48)&gt; 0, 1, 0)</f>
        <v>0</v>
      </c>
      <c r="AW48" s="24">
        <f> IF(COUNTIFS(rutas_seguras!$C$3:$C$200, "=" &amp; $A48, rutas_seguras!$D$3:$D$200, "=" &amp; AW$1) + COUNTIFS(rutas_seguras!$C$3:$C$200, "=" &amp; AW$1, rutas_seguras!$D$3:$D$200, "=" &amp; $A48)&gt; 0, 1, 0)</f>
        <v>0</v>
      </c>
      <c r="AX48" s="24">
        <f> IF(COUNTIFS(rutas_seguras!$C$3:$C$200, "=" &amp; $A48, rutas_seguras!$D$3:$D$200, "=" &amp; AX$1) + COUNTIFS(rutas_seguras!$C$3:$C$200, "=" &amp; AX$1, rutas_seguras!$D$3:$D$200, "=" &amp; $A48)&gt; 0, 1, 0)</f>
        <v>0</v>
      </c>
      <c r="AY48" s="24">
        <f> IF(COUNTIFS(rutas_seguras!$C$3:$C$200, "=" &amp; $A48, rutas_seguras!$D$3:$D$200, "=" &amp; AY$1) + COUNTIFS(rutas_seguras!$C$3:$C$200, "=" &amp; AY$1, rutas_seguras!$D$3:$D$200, "=" &amp; $A48)&gt; 0, 1, 0)</f>
        <v>0</v>
      </c>
      <c r="AZ48" s="24">
        <f> IF(COUNTIFS(rutas_seguras!$C$3:$C$200, "=" &amp; $A48, rutas_seguras!$D$3:$D$200, "=" &amp; AZ$1) + COUNTIFS(rutas_seguras!$C$3:$C$200, "=" &amp; AZ$1, rutas_seguras!$D$3:$D$200, "=" &amp; $A48)&gt; 0, 1, 0)</f>
        <v>0</v>
      </c>
      <c r="BA48" s="24">
        <f> IF(COUNTIFS(rutas_seguras!$C$3:$C$200, "=" &amp; $A48, rutas_seguras!$D$3:$D$200, "=" &amp; BA$1) + COUNTIFS(rutas_seguras!$C$3:$C$200, "=" &amp; BA$1, rutas_seguras!$D$3:$D$200, "=" &amp; $A48)&gt; 0, 1, 0)</f>
        <v>0</v>
      </c>
      <c r="BB48" s="24">
        <f> IF(COUNTIFS(rutas_seguras!$C$3:$C$200, "=" &amp; $A48, rutas_seguras!$D$3:$D$200, "=" &amp; BB$1) + COUNTIFS(rutas_seguras!$C$3:$C$200, "=" &amp; BB$1, rutas_seguras!$D$3:$D$200, "=" &amp; $A48)&gt; 0, 1, 0)</f>
        <v>0</v>
      </c>
      <c r="BC48" s="24">
        <f> IF(COUNTIFS(rutas_seguras!$C$3:$C$200, "=" &amp; $A48, rutas_seguras!$D$3:$D$200, "=" &amp; BC$1) + COUNTIFS(rutas_seguras!$C$3:$C$200, "=" &amp; BC$1, rutas_seguras!$D$3:$D$200, "=" &amp; $A48)&gt; 0, 1, 0)</f>
        <v>0</v>
      </c>
      <c r="BD48" s="24">
        <f> IF(COUNTIFS(rutas_seguras!$C$3:$C$200, "=" &amp; $A48, rutas_seguras!$D$3:$D$200, "=" &amp; BD$1) + COUNTIFS(rutas_seguras!$C$3:$C$200, "=" &amp; BD$1, rutas_seguras!$D$3:$D$200, "=" &amp; $A48)&gt; 0, 1, 0)</f>
        <v>0</v>
      </c>
      <c r="BE48" s="24">
        <f> IF(COUNTIFS(rutas_seguras!$C$3:$C$200, "=" &amp; $A48, rutas_seguras!$D$3:$D$200, "=" &amp; BE$1) + COUNTIFS(rutas_seguras!$C$3:$C$200, "=" &amp; BE$1, rutas_seguras!$D$3:$D$200, "=" &amp; $A48)&gt; 0, 1, 0)</f>
        <v>0</v>
      </c>
      <c r="BF48" s="24">
        <f> IF(COUNTIFS(rutas_seguras!$C$3:$C$200, "=" &amp; $A48, rutas_seguras!$D$3:$D$200, "=" &amp; BF$1) + COUNTIFS(rutas_seguras!$C$3:$C$200, "=" &amp; BF$1, rutas_seguras!$D$3:$D$200, "=" &amp; $A48)&gt; 0, 1, 0)</f>
        <v>0</v>
      </c>
      <c r="BG48" s="24">
        <f> IF(COUNTIFS(rutas_seguras!$C$3:$C$200, "=" &amp; $A48, rutas_seguras!$D$3:$D$200, "=" &amp; BG$1) + COUNTIFS(rutas_seguras!$C$3:$C$200, "=" &amp; BG$1, rutas_seguras!$D$3:$D$200, "=" &amp; $A48)&gt; 0, 1, 0)</f>
        <v>0</v>
      </c>
      <c r="BH48" s="24">
        <f> IF(COUNTIFS(rutas_seguras!$C$3:$C$200, "=" &amp; $A48, rutas_seguras!$D$3:$D$200, "=" &amp; BH$1) + COUNTIFS(rutas_seguras!$C$3:$C$200, "=" &amp; BH$1, rutas_seguras!$D$3:$D$200, "=" &amp; $A48)&gt; 0, 1, 0)</f>
        <v>0</v>
      </c>
      <c r="BI48" s="24">
        <f> IF(COUNTIFS(rutas_seguras!$C$3:$C$200, "=" &amp; $A48, rutas_seguras!$D$3:$D$200, "=" &amp; BI$1) + COUNTIFS(rutas_seguras!$C$3:$C$200, "=" &amp; BI$1, rutas_seguras!$D$3:$D$200, "=" &amp; $A48)&gt; 0, 1, 0)</f>
        <v>0</v>
      </c>
      <c r="BJ48" s="24">
        <f> IF(COUNTIFS(rutas_seguras!$C$3:$C$200, "=" &amp; $A48, rutas_seguras!$D$3:$D$200, "=" &amp; BJ$1) + COUNTIFS(rutas_seguras!$C$3:$C$200, "=" &amp; BJ$1, rutas_seguras!$D$3:$D$200, "=" &amp; $A48)&gt; 0, 1, 0)</f>
        <v>0</v>
      </c>
      <c r="BK48" s="24">
        <f> IF(COUNTIFS(rutas_seguras!$C$3:$C$200, "=" &amp; $A48, rutas_seguras!$D$3:$D$200, "=" &amp; BK$1) + COUNTIFS(rutas_seguras!$C$3:$C$200, "=" &amp; BK$1, rutas_seguras!$D$3:$D$200, "=" &amp; $A48)&gt; 0, 1, 0)</f>
        <v>0</v>
      </c>
      <c r="BL48" s="24">
        <f> IF(COUNTIFS(rutas_seguras!$C$3:$C$200, "=" &amp; $A48, rutas_seguras!$D$3:$D$200, "=" &amp; BL$1) + COUNTIFS(rutas_seguras!$C$3:$C$200, "=" &amp; BL$1, rutas_seguras!$D$3:$D$200, "=" &amp; $A48)&gt; 0, 1, 0)</f>
        <v>0</v>
      </c>
    </row>
    <row r="49">
      <c r="A49" s="21" t="s">
        <v>52</v>
      </c>
      <c r="B49" s="24">
        <f> IF(COUNTIFS(rutas_seguras!$C$3:$C$200, "=" &amp; $A49, rutas_seguras!$D$3:$D$200, "=" &amp; B$1) + COUNTIFS(rutas_seguras!$C$3:$C$200, "=" &amp; B$1, rutas_seguras!$D$3:$D$200, "=" &amp; $A49)&gt; 0, 1, 0)</f>
        <v>0</v>
      </c>
      <c r="C49" s="24">
        <f> IF(COUNTIFS(rutas_seguras!$C$3:$C$200, "=" &amp; $A49, rutas_seguras!$D$3:$D$200, "=" &amp; C$1) + COUNTIFS(rutas_seguras!$C$3:$C$200, "=" &amp; C$1, rutas_seguras!$D$3:$D$200, "=" &amp; $A49)&gt; 0, 1, 0)</f>
        <v>0</v>
      </c>
      <c r="D49" s="24">
        <f> IF(COUNTIFS(rutas_seguras!$C$3:$C$200, "=" &amp; $A49, rutas_seguras!$D$3:$D$200, "=" &amp; D$1) + COUNTIFS(rutas_seguras!$C$3:$C$200, "=" &amp; D$1, rutas_seguras!$D$3:$D$200, "=" &amp; $A49)&gt; 0, 1, 0)</f>
        <v>0</v>
      </c>
      <c r="E49" s="24">
        <f> IF(COUNTIFS(rutas_seguras!$C$3:$C$200, "=" &amp; $A49, rutas_seguras!$D$3:$D$200, "=" &amp; E$1) + COUNTIFS(rutas_seguras!$C$3:$C$200, "=" &amp; E$1, rutas_seguras!$D$3:$D$200, "=" &amp; $A49)&gt; 0, 1, 0)</f>
        <v>0</v>
      </c>
      <c r="F49" s="24">
        <f> IF(COUNTIFS(rutas_seguras!$C$3:$C$200, "=" &amp; $A49, rutas_seguras!$D$3:$D$200, "=" &amp; F$1) + COUNTIFS(rutas_seguras!$C$3:$C$200, "=" &amp; F$1, rutas_seguras!$D$3:$D$200, "=" &amp; $A49)&gt; 0, 1, 0)</f>
        <v>0</v>
      </c>
      <c r="G49" s="24">
        <f> IF(COUNTIFS(rutas_seguras!$C$3:$C$200, "=" &amp; $A49, rutas_seguras!$D$3:$D$200, "=" &amp; G$1) + COUNTIFS(rutas_seguras!$C$3:$C$200, "=" &amp; G$1, rutas_seguras!$D$3:$D$200, "=" &amp; $A49)&gt; 0, 1, 0)</f>
        <v>0</v>
      </c>
      <c r="H49" s="24">
        <f> IF(COUNTIFS(rutas_seguras!$C$3:$C$200, "=" &amp; $A49, rutas_seguras!$D$3:$D$200, "=" &amp; H$1) + COUNTIFS(rutas_seguras!$C$3:$C$200, "=" &amp; H$1, rutas_seguras!$D$3:$D$200, "=" &amp; $A49)&gt; 0, 1, 0)</f>
        <v>0</v>
      </c>
      <c r="I49" s="24">
        <f> IF(COUNTIFS(rutas_seguras!$C$3:$C$200, "=" &amp; $A49, rutas_seguras!$D$3:$D$200, "=" &amp; I$1) + COUNTIFS(rutas_seguras!$C$3:$C$200, "=" &amp; I$1, rutas_seguras!$D$3:$D$200, "=" &amp; $A49)&gt; 0, 1, 0)</f>
        <v>0</v>
      </c>
      <c r="J49" s="24">
        <f> IF(COUNTIFS(rutas_seguras!$C$3:$C$200, "=" &amp; $A49, rutas_seguras!$D$3:$D$200, "=" &amp; J$1) + COUNTIFS(rutas_seguras!$C$3:$C$200, "=" &amp; J$1, rutas_seguras!$D$3:$D$200, "=" &amp; $A49)&gt; 0, 1, 0)</f>
        <v>0</v>
      </c>
      <c r="K49" s="24">
        <f> IF(COUNTIFS(rutas_seguras!$C$3:$C$200, "=" &amp; $A49, rutas_seguras!$D$3:$D$200, "=" &amp; K$1) + COUNTIFS(rutas_seguras!$C$3:$C$200, "=" &amp; K$1, rutas_seguras!$D$3:$D$200, "=" &amp; $A49)&gt; 0, 1, 0)</f>
        <v>0</v>
      </c>
      <c r="L49" s="24">
        <f> IF(COUNTIFS(rutas_seguras!$C$3:$C$200, "=" &amp; $A49, rutas_seguras!$D$3:$D$200, "=" &amp; L$1) + COUNTIFS(rutas_seguras!$C$3:$C$200, "=" &amp; L$1, rutas_seguras!$D$3:$D$200, "=" &amp; $A49)&gt; 0, 1, 0)</f>
        <v>0</v>
      </c>
      <c r="M49" s="24">
        <f> IF(COUNTIFS(rutas_seguras!$C$3:$C$200, "=" &amp; $A49, rutas_seguras!$D$3:$D$200, "=" &amp; M$1) + COUNTIFS(rutas_seguras!$C$3:$C$200, "=" &amp; M$1, rutas_seguras!$D$3:$D$200, "=" &amp; $A49)&gt; 0, 1, 0)</f>
        <v>0</v>
      </c>
      <c r="N49" s="24">
        <f> IF(COUNTIFS(rutas_seguras!$C$3:$C$200, "=" &amp; $A49, rutas_seguras!$D$3:$D$200, "=" &amp; N$1) + COUNTIFS(rutas_seguras!$C$3:$C$200, "=" &amp; N$1, rutas_seguras!$D$3:$D$200, "=" &amp; $A49)&gt; 0, 1, 0)</f>
        <v>0</v>
      </c>
      <c r="O49" s="24">
        <f> IF(COUNTIFS(rutas_seguras!$C$3:$C$200, "=" &amp; $A49, rutas_seguras!$D$3:$D$200, "=" &amp; O$1) + COUNTIFS(rutas_seguras!$C$3:$C$200, "=" &amp; O$1, rutas_seguras!$D$3:$D$200, "=" &amp; $A49)&gt; 0, 1, 0)</f>
        <v>0</v>
      </c>
      <c r="P49" s="24">
        <f> IF(COUNTIFS(rutas_seguras!$C$3:$C$200, "=" &amp; $A49, rutas_seguras!$D$3:$D$200, "=" &amp; P$1) + COUNTIFS(rutas_seguras!$C$3:$C$200, "=" &amp; P$1, rutas_seguras!$D$3:$D$200, "=" &amp; $A49)&gt; 0, 1, 0)</f>
        <v>0</v>
      </c>
      <c r="Q49" s="24">
        <f> IF(COUNTIFS(rutas_seguras!$C$3:$C$200, "=" &amp; $A49, rutas_seguras!$D$3:$D$200, "=" &amp; Q$1) + COUNTIFS(rutas_seguras!$C$3:$C$200, "=" &amp; Q$1, rutas_seguras!$D$3:$D$200, "=" &amp; $A49)&gt; 0, 1, 0)</f>
        <v>0</v>
      </c>
      <c r="R49" s="24">
        <f> IF(COUNTIFS(rutas_seguras!$C$3:$C$200, "=" &amp; $A49, rutas_seguras!$D$3:$D$200, "=" &amp; R$1) + COUNTIFS(rutas_seguras!$C$3:$C$200, "=" &amp; R$1, rutas_seguras!$D$3:$D$200, "=" &amp; $A49)&gt; 0, 1, 0)</f>
        <v>0</v>
      </c>
      <c r="S49" s="24">
        <f> IF(COUNTIFS(rutas_seguras!$C$3:$C$200, "=" &amp; $A49, rutas_seguras!$D$3:$D$200, "=" &amp; S$1) + COUNTIFS(rutas_seguras!$C$3:$C$200, "=" &amp; S$1, rutas_seguras!$D$3:$D$200, "=" &amp; $A49)&gt; 0, 1, 0)</f>
        <v>0</v>
      </c>
      <c r="T49" s="24">
        <f> IF(COUNTIFS(rutas_seguras!$C$3:$C$200, "=" &amp; $A49, rutas_seguras!$D$3:$D$200, "=" &amp; T$1) + COUNTIFS(rutas_seguras!$C$3:$C$200, "=" &amp; T$1, rutas_seguras!$D$3:$D$200, "=" &amp; $A49)&gt; 0, 1, 0)</f>
        <v>0</v>
      </c>
      <c r="U49" s="24">
        <f> IF(COUNTIFS(rutas_seguras!$C$3:$C$200, "=" &amp; $A49, rutas_seguras!$D$3:$D$200, "=" &amp; U$1) + COUNTIFS(rutas_seguras!$C$3:$C$200, "=" &amp; U$1, rutas_seguras!$D$3:$D$200, "=" &amp; $A49)&gt; 0, 1, 0)</f>
        <v>0</v>
      </c>
      <c r="V49" s="24">
        <f> IF(COUNTIFS(rutas_seguras!$C$3:$C$200, "=" &amp; $A49, rutas_seguras!$D$3:$D$200, "=" &amp; V$1) + COUNTIFS(rutas_seguras!$C$3:$C$200, "=" &amp; V$1, rutas_seguras!$D$3:$D$200, "=" &amp; $A49)&gt; 0, 1, 0)</f>
        <v>0</v>
      </c>
      <c r="W49" s="24">
        <f> IF(COUNTIFS(rutas_seguras!$C$3:$C$200, "=" &amp; $A49, rutas_seguras!$D$3:$D$200, "=" &amp; W$1) + COUNTIFS(rutas_seguras!$C$3:$C$200, "=" &amp; W$1, rutas_seguras!$D$3:$D$200, "=" &amp; $A49)&gt; 0, 1, 0)</f>
        <v>0</v>
      </c>
      <c r="X49" s="24">
        <f> IF(COUNTIFS(rutas_seguras!$C$3:$C$200, "=" &amp; $A49, rutas_seguras!$D$3:$D$200, "=" &amp; X$1) + COUNTIFS(rutas_seguras!$C$3:$C$200, "=" &amp; X$1, rutas_seguras!$D$3:$D$200, "=" &amp; $A49)&gt; 0, 1, 0)</f>
        <v>0</v>
      </c>
      <c r="Y49" s="24">
        <f> IF(COUNTIFS(rutas_seguras!$C$3:$C$200, "=" &amp; $A49, rutas_seguras!$D$3:$D$200, "=" &amp; Y$1) + COUNTIFS(rutas_seguras!$C$3:$C$200, "=" &amp; Y$1, rutas_seguras!$D$3:$D$200, "=" &amp; $A49)&gt; 0, 1, 0)</f>
        <v>0</v>
      </c>
      <c r="Z49" s="24">
        <f> IF(COUNTIFS(rutas_seguras!$C$3:$C$200, "=" &amp; $A49, rutas_seguras!$D$3:$D$200, "=" &amp; Z$1) + COUNTIFS(rutas_seguras!$C$3:$C$200, "=" &amp; Z$1, rutas_seguras!$D$3:$D$200, "=" &amp; $A49)&gt; 0, 1, 0)</f>
        <v>0</v>
      </c>
      <c r="AA49" s="24">
        <f> IF(COUNTIFS(rutas_seguras!$C$3:$C$200, "=" &amp; $A49, rutas_seguras!$D$3:$D$200, "=" &amp; AA$1) + COUNTIFS(rutas_seguras!$C$3:$C$200, "=" &amp; AA$1, rutas_seguras!$D$3:$D$200, "=" &amp; $A49)&gt; 0, 1, 0)</f>
        <v>0</v>
      </c>
      <c r="AB49" s="24">
        <f> IF(COUNTIFS(rutas_seguras!$C$3:$C$200, "=" &amp; $A49, rutas_seguras!$D$3:$D$200, "=" &amp; AB$1) + COUNTIFS(rutas_seguras!$C$3:$C$200, "=" &amp; AB$1, rutas_seguras!$D$3:$D$200, "=" &amp; $A49)&gt; 0, 1, 0)</f>
        <v>0</v>
      </c>
      <c r="AC49" s="24">
        <f> IF(COUNTIFS(rutas_seguras!$C$3:$C$200, "=" &amp; $A49, rutas_seguras!$D$3:$D$200, "=" &amp; AC$1) + COUNTIFS(rutas_seguras!$C$3:$C$200, "=" &amp; AC$1, rutas_seguras!$D$3:$D$200, "=" &amp; $A49)&gt; 0, 1, 0)</f>
        <v>0</v>
      </c>
      <c r="AD49" s="24">
        <f> IF(COUNTIFS(rutas_seguras!$C$3:$C$200, "=" &amp; $A49, rutas_seguras!$D$3:$D$200, "=" &amp; AD$1) + COUNTIFS(rutas_seguras!$C$3:$C$200, "=" &amp; AD$1, rutas_seguras!$D$3:$D$200, "=" &amp; $A49)&gt; 0, 1, 0)</f>
        <v>0</v>
      </c>
      <c r="AE49" s="24">
        <f> IF(COUNTIFS(rutas_seguras!$C$3:$C$200, "=" &amp; $A49, rutas_seguras!$D$3:$D$200, "=" &amp; AE$1) + COUNTIFS(rutas_seguras!$C$3:$C$200, "=" &amp; AE$1, rutas_seguras!$D$3:$D$200, "=" &amp; $A49)&gt; 0, 1, 0)</f>
        <v>0</v>
      </c>
      <c r="AF49" s="24">
        <f> IF(COUNTIFS(rutas_seguras!$C$3:$C$200, "=" &amp; $A49, rutas_seguras!$D$3:$D$200, "=" &amp; AF$1) + COUNTIFS(rutas_seguras!$C$3:$C$200, "=" &amp; AF$1, rutas_seguras!$D$3:$D$200, "=" &amp; $A49)&gt; 0, 1, 0)</f>
        <v>1</v>
      </c>
      <c r="AG49" s="24">
        <f> IF(COUNTIFS(rutas_seguras!$C$3:$C$200, "=" &amp; $A49, rutas_seguras!$D$3:$D$200, "=" &amp; AG$1) + COUNTIFS(rutas_seguras!$C$3:$C$200, "=" &amp; AG$1, rutas_seguras!$D$3:$D$200, "=" &amp; $A49)&gt; 0, 1, 0)</f>
        <v>0</v>
      </c>
      <c r="AH49" s="24">
        <f> IF(COUNTIFS(rutas_seguras!$C$3:$C$200, "=" &amp; $A49, rutas_seguras!$D$3:$D$200, "=" &amp; AH$1) + COUNTIFS(rutas_seguras!$C$3:$C$200, "=" &amp; AH$1, rutas_seguras!$D$3:$D$200, "=" &amp; $A49)&gt; 0, 1, 0)</f>
        <v>0</v>
      </c>
      <c r="AI49" s="24">
        <f> IF(COUNTIFS(rutas_seguras!$C$3:$C$200, "=" &amp; $A49, rutas_seguras!$D$3:$D$200, "=" &amp; AI$1) + COUNTIFS(rutas_seguras!$C$3:$C$200, "=" &amp; AI$1, rutas_seguras!$D$3:$D$200, "=" &amp; $A49)&gt; 0, 1, 0)</f>
        <v>0</v>
      </c>
      <c r="AJ49" s="24">
        <f> IF(COUNTIFS(rutas_seguras!$C$3:$C$200, "=" &amp; $A49, rutas_seguras!$D$3:$D$200, "=" &amp; AJ$1) + COUNTIFS(rutas_seguras!$C$3:$C$200, "=" &amp; AJ$1, rutas_seguras!$D$3:$D$200, "=" &amp; $A49)&gt; 0, 1, 0)</f>
        <v>0</v>
      </c>
      <c r="AK49" s="24">
        <f> IF(COUNTIFS(rutas_seguras!$C$3:$C$200, "=" &amp; $A49, rutas_seguras!$D$3:$D$200, "=" &amp; AK$1) + COUNTIFS(rutas_seguras!$C$3:$C$200, "=" &amp; AK$1, rutas_seguras!$D$3:$D$200, "=" &amp; $A49)&gt; 0, 1, 0)</f>
        <v>0</v>
      </c>
      <c r="AL49" s="24">
        <f> IF(COUNTIFS(rutas_seguras!$C$3:$C$200, "=" &amp; $A49, rutas_seguras!$D$3:$D$200, "=" &amp; AL$1) + COUNTIFS(rutas_seguras!$C$3:$C$200, "=" &amp; AL$1, rutas_seguras!$D$3:$D$200, "=" &amp; $A49)&gt; 0, 1, 0)</f>
        <v>0</v>
      </c>
      <c r="AM49" s="24">
        <f> IF(COUNTIFS(rutas_seguras!$C$3:$C$200, "=" &amp; $A49, rutas_seguras!$D$3:$D$200, "=" &amp; AM$1) + COUNTIFS(rutas_seguras!$C$3:$C$200, "=" &amp; AM$1, rutas_seguras!$D$3:$D$200, "=" &amp; $A49)&gt; 0, 1, 0)</f>
        <v>0</v>
      </c>
      <c r="AN49" s="24">
        <f> IF(COUNTIFS(rutas_seguras!$C$3:$C$200, "=" &amp; $A49, rutas_seguras!$D$3:$D$200, "=" &amp; AN$1) + COUNTIFS(rutas_seguras!$C$3:$C$200, "=" &amp; AN$1, rutas_seguras!$D$3:$D$200, "=" &amp; $A49)&gt; 0, 1, 0)</f>
        <v>0</v>
      </c>
      <c r="AO49" s="24">
        <f> IF(COUNTIFS(rutas_seguras!$C$3:$C$200, "=" &amp; $A49, rutas_seguras!$D$3:$D$200, "=" &amp; AO$1) + COUNTIFS(rutas_seguras!$C$3:$C$200, "=" &amp; AO$1, rutas_seguras!$D$3:$D$200, "=" &amp; $A49)&gt; 0, 1, 0)</f>
        <v>0</v>
      </c>
      <c r="AP49" s="24">
        <f> IF(COUNTIFS(rutas_seguras!$C$3:$C$200, "=" &amp; $A49, rutas_seguras!$D$3:$D$200, "=" &amp; AP$1) + COUNTIFS(rutas_seguras!$C$3:$C$200, "=" &amp; AP$1, rutas_seguras!$D$3:$D$200, "=" &amp; $A49)&gt; 0, 1, 0)</f>
        <v>0</v>
      </c>
      <c r="AQ49" s="24">
        <f> IF(COUNTIFS(rutas_seguras!$C$3:$C$200, "=" &amp; $A49, rutas_seguras!$D$3:$D$200, "=" &amp; AQ$1) + COUNTIFS(rutas_seguras!$C$3:$C$200, "=" &amp; AQ$1, rutas_seguras!$D$3:$D$200, "=" &amp; $A49)&gt; 0, 1, 0)</f>
        <v>0</v>
      </c>
      <c r="AR49" s="24">
        <f> IF(COUNTIFS(rutas_seguras!$C$3:$C$200, "=" &amp; $A49, rutas_seguras!$D$3:$D$200, "=" &amp; AR$1) + COUNTIFS(rutas_seguras!$C$3:$C$200, "=" &amp; AR$1, rutas_seguras!$D$3:$D$200, "=" &amp; $A49)&gt; 0, 1, 0)</f>
        <v>0</v>
      </c>
      <c r="AS49" s="24">
        <f> IF(COUNTIFS(rutas_seguras!$C$3:$C$200, "=" &amp; $A49, rutas_seguras!$D$3:$D$200, "=" &amp; AS$1) + COUNTIFS(rutas_seguras!$C$3:$C$200, "=" &amp; AS$1, rutas_seguras!$D$3:$D$200, "=" &amp; $A49)&gt; 0, 1, 0)</f>
        <v>0</v>
      </c>
      <c r="AT49" s="24">
        <f> IF(COUNTIFS(rutas_seguras!$C$3:$C$200, "=" &amp; $A49, rutas_seguras!$D$3:$D$200, "=" &amp; AT$1) + COUNTIFS(rutas_seguras!$C$3:$C$200, "=" &amp; AT$1, rutas_seguras!$D$3:$D$200, "=" &amp; $A49)&gt; 0, 1, 0)</f>
        <v>0</v>
      </c>
      <c r="AU49" s="24">
        <f> IF(COUNTIFS(rutas_seguras!$C$3:$C$200, "=" &amp; $A49, rutas_seguras!$D$3:$D$200, "=" &amp; AU$1) + COUNTIFS(rutas_seguras!$C$3:$C$200, "=" &amp; AU$1, rutas_seguras!$D$3:$D$200, "=" &amp; $A49)&gt; 0, 1, 0)</f>
        <v>0</v>
      </c>
      <c r="AV49" s="24">
        <f> IF(COUNTIFS(rutas_seguras!$C$3:$C$200, "=" &amp; $A49, rutas_seguras!$D$3:$D$200, "=" &amp; AV$1) + COUNTIFS(rutas_seguras!$C$3:$C$200, "=" &amp; AV$1, rutas_seguras!$D$3:$D$200, "=" &amp; $A49)&gt; 0, 1, 0)</f>
        <v>0</v>
      </c>
      <c r="AW49" s="24">
        <f> IF(COUNTIFS(rutas_seguras!$C$3:$C$200, "=" &amp; $A49, rutas_seguras!$D$3:$D$200, "=" &amp; AW$1) + COUNTIFS(rutas_seguras!$C$3:$C$200, "=" &amp; AW$1, rutas_seguras!$D$3:$D$200, "=" &amp; $A49)&gt; 0, 1, 0)</f>
        <v>0</v>
      </c>
      <c r="AX49" s="24">
        <f> IF(COUNTIFS(rutas_seguras!$C$3:$C$200, "=" &amp; $A49, rutas_seguras!$D$3:$D$200, "=" &amp; AX$1) + COUNTIFS(rutas_seguras!$C$3:$C$200, "=" &amp; AX$1, rutas_seguras!$D$3:$D$200, "=" &amp; $A49)&gt; 0, 1, 0)</f>
        <v>0</v>
      </c>
      <c r="AY49" s="24">
        <f> IF(COUNTIFS(rutas_seguras!$C$3:$C$200, "=" &amp; $A49, rutas_seguras!$D$3:$D$200, "=" &amp; AY$1) + COUNTIFS(rutas_seguras!$C$3:$C$200, "=" &amp; AY$1, rutas_seguras!$D$3:$D$200, "=" &amp; $A49)&gt; 0, 1, 0)</f>
        <v>0</v>
      </c>
      <c r="AZ49" s="24">
        <f> IF(COUNTIFS(rutas_seguras!$C$3:$C$200, "=" &amp; $A49, rutas_seguras!$D$3:$D$200, "=" &amp; AZ$1) + COUNTIFS(rutas_seguras!$C$3:$C$200, "=" &amp; AZ$1, rutas_seguras!$D$3:$D$200, "=" &amp; $A49)&gt; 0, 1, 0)</f>
        <v>0</v>
      </c>
      <c r="BA49" s="24">
        <f> IF(COUNTIFS(rutas_seguras!$C$3:$C$200, "=" &amp; $A49, rutas_seguras!$D$3:$D$200, "=" &amp; BA$1) + COUNTIFS(rutas_seguras!$C$3:$C$200, "=" &amp; BA$1, rutas_seguras!$D$3:$D$200, "=" &amp; $A49)&gt; 0, 1, 0)</f>
        <v>0</v>
      </c>
      <c r="BB49" s="24">
        <f> IF(COUNTIFS(rutas_seguras!$C$3:$C$200, "=" &amp; $A49, rutas_seguras!$D$3:$D$200, "=" &amp; BB$1) + COUNTIFS(rutas_seguras!$C$3:$C$200, "=" &amp; BB$1, rutas_seguras!$D$3:$D$200, "=" &amp; $A49)&gt; 0, 1, 0)</f>
        <v>0</v>
      </c>
      <c r="BC49" s="24">
        <f> IF(COUNTIFS(rutas_seguras!$C$3:$C$200, "=" &amp; $A49, rutas_seguras!$D$3:$D$200, "=" &amp; BC$1) + COUNTIFS(rutas_seguras!$C$3:$C$200, "=" &amp; BC$1, rutas_seguras!$D$3:$D$200, "=" &amp; $A49)&gt; 0, 1, 0)</f>
        <v>0</v>
      </c>
      <c r="BD49" s="24">
        <f> IF(COUNTIFS(rutas_seguras!$C$3:$C$200, "=" &amp; $A49, rutas_seguras!$D$3:$D$200, "=" &amp; BD$1) + COUNTIFS(rutas_seguras!$C$3:$C$200, "=" &amp; BD$1, rutas_seguras!$D$3:$D$200, "=" &amp; $A49)&gt; 0, 1, 0)</f>
        <v>0</v>
      </c>
      <c r="BE49" s="24">
        <f> IF(COUNTIFS(rutas_seguras!$C$3:$C$200, "=" &amp; $A49, rutas_seguras!$D$3:$D$200, "=" &amp; BE$1) + COUNTIFS(rutas_seguras!$C$3:$C$200, "=" &amp; BE$1, rutas_seguras!$D$3:$D$200, "=" &amp; $A49)&gt; 0, 1, 0)</f>
        <v>0</v>
      </c>
      <c r="BF49" s="24">
        <f> IF(COUNTIFS(rutas_seguras!$C$3:$C$200, "=" &amp; $A49, rutas_seguras!$D$3:$D$200, "=" &amp; BF$1) + COUNTIFS(rutas_seguras!$C$3:$C$200, "=" &amp; BF$1, rutas_seguras!$D$3:$D$200, "=" &amp; $A49)&gt; 0, 1, 0)</f>
        <v>0</v>
      </c>
      <c r="BG49" s="24">
        <f> IF(COUNTIFS(rutas_seguras!$C$3:$C$200, "=" &amp; $A49, rutas_seguras!$D$3:$D$200, "=" &amp; BG$1) + COUNTIFS(rutas_seguras!$C$3:$C$200, "=" &amp; BG$1, rutas_seguras!$D$3:$D$200, "=" &amp; $A49)&gt; 0, 1, 0)</f>
        <v>0</v>
      </c>
      <c r="BH49" s="24">
        <f> IF(COUNTIFS(rutas_seguras!$C$3:$C$200, "=" &amp; $A49, rutas_seguras!$D$3:$D$200, "=" &amp; BH$1) + COUNTIFS(rutas_seguras!$C$3:$C$200, "=" &amp; BH$1, rutas_seguras!$D$3:$D$200, "=" &amp; $A49)&gt; 0, 1, 0)</f>
        <v>0</v>
      </c>
      <c r="BI49" s="24">
        <f> IF(COUNTIFS(rutas_seguras!$C$3:$C$200, "=" &amp; $A49, rutas_seguras!$D$3:$D$200, "=" &amp; BI$1) + COUNTIFS(rutas_seguras!$C$3:$C$200, "=" &amp; BI$1, rutas_seguras!$D$3:$D$200, "=" &amp; $A49)&gt; 0, 1, 0)</f>
        <v>0</v>
      </c>
      <c r="BJ49" s="24">
        <f> IF(COUNTIFS(rutas_seguras!$C$3:$C$200, "=" &amp; $A49, rutas_seguras!$D$3:$D$200, "=" &amp; BJ$1) + COUNTIFS(rutas_seguras!$C$3:$C$200, "=" &amp; BJ$1, rutas_seguras!$D$3:$D$200, "=" &amp; $A49)&gt; 0, 1, 0)</f>
        <v>0</v>
      </c>
      <c r="BK49" s="24">
        <f> IF(COUNTIFS(rutas_seguras!$C$3:$C$200, "=" &amp; $A49, rutas_seguras!$D$3:$D$200, "=" &amp; BK$1) + COUNTIFS(rutas_seguras!$C$3:$C$200, "=" &amp; BK$1, rutas_seguras!$D$3:$D$200, "=" &amp; $A49)&gt; 0, 1, 0)</f>
        <v>0</v>
      </c>
      <c r="BL49" s="24">
        <f> IF(COUNTIFS(rutas_seguras!$C$3:$C$200, "=" &amp; $A49, rutas_seguras!$D$3:$D$200, "=" &amp; BL$1) + COUNTIFS(rutas_seguras!$C$3:$C$200, "=" &amp; BL$1, rutas_seguras!$D$3:$D$200, "=" &amp; $A49)&gt; 0, 1, 0)</f>
        <v>0</v>
      </c>
    </row>
    <row r="50">
      <c r="A50" s="21" t="s">
        <v>53</v>
      </c>
      <c r="B50" s="24">
        <f> IF(COUNTIFS(rutas_seguras!$C$3:$C$200, "=" &amp; $A50, rutas_seguras!$D$3:$D$200, "=" &amp; B$1) + COUNTIFS(rutas_seguras!$C$3:$C$200, "=" &amp; B$1, rutas_seguras!$D$3:$D$200, "=" &amp; $A50)&gt; 0, 1, 0)</f>
        <v>0</v>
      </c>
      <c r="C50" s="24">
        <f> IF(COUNTIFS(rutas_seguras!$C$3:$C$200, "=" &amp; $A50, rutas_seguras!$D$3:$D$200, "=" &amp; C$1) + COUNTIFS(rutas_seguras!$C$3:$C$200, "=" &amp; C$1, rutas_seguras!$D$3:$D$200, "=" &amp; $A50)&gt; 0, 1, 0)</f>
        <v>0</v>
      </c>
      <c r="D50" s="24">
        <f> IF(COUNTIFS(rutas_seguras!$C$3:$C$200, "=" &amp; $A50, rutas_seguras!$D$3:$D$200, "=" &amp; D$1) + COUNTIFS(rutas_seguras!$C$3:$C$200, "=" &amp; D$1, rutas_seguras!$D$3:$D$200, "=" &amp; $A50)&gt; 0, 1, 0)</f>
        <v>0</v>
      </c>
      <c r="E50" s="24">
        <f> IF(COUNTIFS(rutas_seguras!$C$3:$C$200, "=" &amp; $A50, rutas_seguras!$D$3:$D$200, "=" &amp; E$1) + COUNTIFS(rutas_seguras!$C$3:$C$200, "=" &amp; E$1, rutas_seguras!$D$3:$D$200, "=" &amp; $A50)&gt; 0, 1, 0)</f>
        <v>0</v>
      </c>
      <c r="F50" s="24">
        <f> IF(COUNTIFS(rutas_seguras!$C$3:$C$200, "=" &amp; $A50, rutas_seguras!$D$3:$D$200, "=" &amp; F$1) + COUNTIFS(rutas_seguras!$C$3:$C$200, "=" &amp; F$1, rutas_seguras!$D$3:$D$200, "=" &amp; $A50)&gt; 0, 1, 0)</f>
        <v>0</v>
      </c>
      <c r="G50" s="24">
        <f> IF(COUNTIFS(rutas_seguras!$C$3:$C$200, "=" &amp; $A50, rutas_seguras!$D$3:$D$200, "=" &amp; G$1) + COUNTIFS(rutas_seguras!$C$3:$C$200, "=" &amp; G$1, rutas_seguras!$D$3:$D$200, "=" &amp; $A50)&gt; 0, 1, 0)</f>
        <v>0</v>
      </c>
      <c r="H50" s="24">
        <f> IF(COUNTIFS(rutas_seguras!$C$3:$C$200, "=" &amp; $A50, rutas_seguras!$D$3:$D$200, "=" &amp; H$1) + COUNTIFS(rutas_seguras!$C$3:$C$200, "=" &amp; H$1, rutas_seguras!$D$3:$D$200, "=" &amp; $A50)&gt; 0, 1, 0)</f>
        <v>0</v>
      </c>
      <c r="I50" s="24">
        <f> IF(COUNTIFS(rutas_seguras!$C$3:$C$200, "=" &amp; $A50, rutas_seguras!$D$3:$D$200, "=" &amp; I$1) + COUNTIFS(rutas_seguras!$C$3:$C$200, "=" &amp; I$1, rutas_seguras!$D$3:$D$200, "=" &amp; $A50)&gt; 0, 1, 0)</f>
        <v>0</v>
      </c>
      <c r="J50" s="24">
        <f> IF(COUNTIFS(rutas_seguras!$C$3:$C$200, "=" &amp; $A50, rutas_seguras!$D$3:$D$200, "=" &amp; J$1) + COUNTIFS(rutas_seguras!$C$3:$C$200, "=" &amp; J$1, rutas_seguras!$D$3:$D$200, "=" &amp; $A50)&gt; 0, 1, 0)</f>
        <v>0</v>
      </c>
      <c r="K50" s="24">
        <f> IF(COUNTIFS(rutas_seguras!$C$3:$C$200, "=" &amp; $A50, rutas_seguras!$D$3:$D$200, "=" &amp; K$1) + COUNTIFS(rutas_seguras!$C$3:$C$200, "=" &amp; K$1, rutas_seguras!$D$3:$D$200, "=" &amp; $A50)&gt; 0, 1, 0)</f>
        <v>0</v>
      </c>
      <c r="L50" s="24">
        <f> IF(COUNTIFS(rutas_seguras!$C$3:$C$200, "=" &amp; $A50, rutas_seguras!$D$3:$D$200, "=" &amp; L$1) + COUNTIFS(rutas_seguras!$C$3:$C$200, "=" &amp; L$1, rutas_seguras!$D$3:$D$200, "=" &amp; $A50)&gt; 0, 1, 0)</f>
        <v>0</v>
      </c>
      <c r="M50" s="24">
        <f> IF(COUNTIFS(rutas_seguras!$C$3:$C$200, "=" &amp; $A50, rutas_seguras!$D$3:$D$200, "=" &amp; M$1) + COUNTIFS(rutas_seguras!$C$3:$C$200, "=" &amp; M$1, rutas_seguras!$D$3:$D$200, "=" &amp; $A50)&gt; 0, 1, 0)</f>
        <v>0</v>
      </c>
      <c r="N50" s="24">
        <f> IF(COUNTIFS(rutas_seguras!$C$3:$C$200, "=" &amp; $A50, rutas_seguras!$D$3:$D$200, "=" &amp; N$1) + COUNTIFS(rutas_seguras!$C$3:$C$200, "=" &amp; N$1, rutas_seguras!$D$3:$D$200, "=" &amp; $A50)&gt; 0, 1, 0)</f>
        <v>0</v>
      </c>
      <c r="O50" s="24">
        <f> IF(COUNTIFS(rutas_seguras!$C$3:$C$200, "=" &amp; $A50, rutas_seguras!$D$3:$D$200, "=" &amp; O$1) + COUNTIFS(rutas_seguras!$C$3:$C$200, "=" &amp; O$1, rutas_seguras!$D$3:$D$200, "=" &amp; $A50)&gt; 0, 1, 0)</f>
        <v>0</v>
      </c>
      <c r="P50" s="24">
        <f> IF(COUNTIFS(rutas_seguras!$C$3:$C$200, "=" &amp; $A50, rutas_seguras!$D$3:$D$200, "=" &amp; P$1) + COUNTIFS(rutas_seguras!$C$3:$C$200, "=" &amp; P$1, rutas_seguras!$D$3:$D$200, "=" &amp; $A50)&gt; 0, 1, 0)</f>
        <v>0</v>
      </c>
      <c r="Q50" s="24">
        <f> IF(COUNTIFS(rutas_seguras!$C$3:$C$200, "=" &amp; $A50, rutas_seguras!$D$3:$D$200, "=" &amp; Q$1) + COUNTIFS(rutas_seguras!$C$3:$C$200, "=" &amp; Q$1, rutas_seguras!$D$3:$D$200, "=" &amp; $A50)&gt; 0, 1, 0)</f>
        <v>0</v>
      </c>
      <c r="R50" s="24">
        <f> IF(COUNTIFS(rutas_seguras!$C$3:$C$200, "=" &amp; $A50, rutas_seguras!$D$3:$D$200, "=" &amp; R$1) + COUNTIFS(rutas_seguras!$C$3:$C$200, "=" &amp; R$1, rutas_seguras!$D$3:$D$200, "=" &amp; $A50)&gt; 0, 1, 0)</f>
        <v>0</v>
      </c>
      <c r="S50" s="24">
        <f> IF(COUNTIFS(rutas_seguras!$C$3:$C$200, "=" &amp; $A50, rutas_seguras!$D$3:$D$200, "=" &amp; S$1) + COUNTIFS(rutas_seguras!$C$3:$C$200, "=" &amp; S$1, rutas_seguras!$D$3:$D$200, "=" &amp; $A50)&gt; 0, 1, 0)</f>
        <v>0</v>
      </c>
      <c r="T50" s="24">
        <f> IF(COUNTIFS(rutas_seguras!$C$3:$C$200, "=" &amp; $A50, rutas_seguras!$D$3:$D$200, "=" &amp; T$1) + COUNTIFS(rutas_seguras!$C$3:$C$200, "=" &amp; T$1, rutas_seguras!$D$3:$D$200, "=" &amp; $A50)&gt; 0, 1, 0)</f>
        <v>0</v>
      </c>
      <c r="U50" s="24">
        <f> IF(COUNTIFS(rutas_seguras!$C$3:$C$200, "=" &amp; $A50, rutas_seguras!$D$3:$D$200, "=" &amp; U$1) + COUNTIFS(rutas_seguras!$C$3:$C$200, "=" &amp; U$1, rutas_seguras!$D$3:$D$200, "=" &amp; $A50)&gt; 0, 1, 0)</f>
        <v>0</v>
      </c>
      <c r="V50" s="24">
        <f> IF(COUNTIFS(rutas_seguras!$C$3:$C$200, "=" &amp; $A50, rutas_seguras!$D$3:$D$200, "=" &amp; V$1) + COUNTIFS(rutas_seguras!$C$3:$C$200, "=" &amp; V$1, rutas_seguras!$D$3:$D$200, "=" &amp; $A50)&gt; 0, 1, 0)</f>
        <v>0</v>
      </c>
      <c r="W50" s="24">
        <f> IF(COUNTIFS(rutas_seguras!$C$3:$C$200, "=" &amp; $A50, rutas_seguras!$D$3:$D$200, "=" &amp; W$1) + COUNTIFS(rutas_seguras!$C$3:$C$200, "=" &amp; W$1, rutas_seguras!$D$3:$D$200, "=" &amp; $A50)&gt; 0, 1, 0)</f>
        <v>0</v>
      </c>
      <c r="X50" s="24">
        <f> IF(COUNTIFS(rutas_seguras!$C$3:$C$200, "=" &amp; $A50, rutas_seguras!$D$3:$D$200, "=" &amp; X$1) + COUNTIFS(rutas_seguras!$C$3:$C$200, "=" &amp; X$1, rutas_seguras!$D$3:$D$200, "=" &amp; $A50)&gt; 0, 1, 0)</f>
        <v>0</v>
      </c>
      <c r="Y50" s="24">
        <f> IF(COUNTIFS(rutas_seguras!$C$3:$C$200, "=" &amp; $A50, rutas_seguras!$D$3:$D$200, "=" &amp; Y$1) + COUNTIFS(rutas_seguras!$C$3:$C$200, "=" &amp; Y$1, rutas_seguras!$D$3:$D$200, "=" &amp; $A50)&gt; 0, 1, 0)</f>
        <v>0</v>
      </c>
      <c r="Z50" s="24">
        <f> IF(COUNTIFS(rutas_seguras!$C$3:$C$200, "=" &amp; $A50, rutas_seguras!$D$3:$D$200, "=" &amp; Z$1) + COUNTIFS(rutas_seguras!$C$3:$C$200, "=" &amp; Z$1, rutas_seguras!$D$3:$D$200, "=" &amp; $A50)&gt; 0, 1, 0)</f>
        <v>0</v>
      </c>
      <c r="AA50" s="24">
        <f> IF(COUNTIFS(rutas_seguras!$C$3:$C$200, "=" &amp; $A50, rutas_seguras!$D$3:$D$200, "=" &amp; AA$1) + COUNTIFS(rutas_seguras!$C$3:$C$200, "=" &amp; AA$1, rutas_seguras!$D$3:$D$200, "=" &amp; $A50)&gt; 0, 1, 0)</f>
        <v>0</v>
      </c>
      <c r="AB50" s="24">
        <f> IF(COUNTIFS(rutas_seguras!$C$3:$C$200, "=" &amp; $A50, rutas_seguras!$D$3:$D$200, "=" &amp; AB$1) + COUNTIFS(rutas_seguras!$C$3:$C$200, "=" &amp; AB$1, rutas_seguras!$D$3:$D$200, "=" &amp; $A50)&gt; 0, 1, 0)</f>
        <v>0</v>
      </c>
      <c r="AC50" s="24">
        <f> IF(COUNTIFS(rutas_seguras!$C$3:$C$200, "=" &amp; $A50, rutas_seguras!$D$3:$D$200, "=" &amp; AC$1) + COUNTIFS(rutas_seguras!$C$3:$C$200, "=" &amp; AC$1, rutas_seguras!$D$3:$D$200, "=" &amp; $A50)&gt; 0, 1, 0)</f>
        <v>0</v>
      </c>
      <c r="AD50" s="24">
        <f> IF(COUNTIFS(rutas_seguras!$C$3:$C$200, "=" &amp; $A50, rutas_seguras!$D$3:$D$200, "=" &amp; AD$1) + COUNTIFS(rutas_seguras!$C$3:$C$200, "=" &amp; AD$1, rutas_seguras!$D$3:$D$200, "=" &amp; $A50)&gt; 0, 1, 0)</f>
        <v>0</v>
      </c>
      <c r="AE50" s="24">
        <f> IF(COUNTIFS(rutas_seguras!$C$3:$C$200, "=" &amp; $A50, rutas_seguras!$D$3:$D$200, "=" &amp; AE$1) + COUNTIFS(rutas_seguras!$C$3:$C$200, "=" &amp; AE$1, rutas_seguras!$D$3:$D$200, "=" &amp; $A50)&gt; 0, 1, 0)</f>
        <v>0</v>
      </c>
      <c r="AF50" s="24">
        <f> IF(COUNTIFS(rutas_seguras!$C$3:$C$200, "=" &amp; $A50, rutas_seguras!$D$3:$D$200, "=" &amp; AF$1) + COUNTIFS(rutas_seguras!$C$3:$C$200, "=" &amp; AF$1, rutas_seguras!$D$3:$D$200, "=" &amp; $A50)&gt; 0, 1, 0)</f>
        <v>0</v>
      </c>
      <c r="AG50" s="24">
        <f> IF(COUNTIFS(rutas_seguras!$C$3:$C$200, "=" &amp; $A50, rutas_seguras!$D$3:$D$200, "=" &amp; AG$1) + COUNTIFS(rutas_seguras!$C$3:$C$200, "=" &amp; AG$1, rutas_seguras!$D$3:$D$200, "=" &amp; $A50)&gt; 0, 1, 0)</f>
        <v>0</v>
      </c>
      <c r="AH50" s="24">
        <f> IF(COUNTIFS(rutas_seguras!$C$3:$C$200, "=" &amp; $A50, rutas_seguras!$D$3:$D$200, "=" &amp; AH$1) + COUNTIFS(rutas_seguras!$C$3:$C$200, "=" &amp; AH$1, rutas_seguras!$D$3:$D$200, "=" &amp; $A50)&gt; 0, 1, 0)</f>
        <v>0</v>
      </c>
      <c r="AI50" s="24">
        <f> IF(COUNTIFS(rutas_seguras!$C$3:$C$200, "=" &amp; $A50, rutas_seguras!$D$3:$D$200, "=" &amp; AI$1) + COUNTIFS(rutas_seguras!$C$3:$C$200, "=" &amp; AI$1, rutas_seguras!$D$3:$D$200, "=" &amp; $A50)&gt; 0, 1, 0)</f>
        <v>0</v>
      </c>
      <c r="AJ50" s="24">
        <f> IF(COUNTIFS(rutas_seguras!$C$3:$C$200, "=" &amp; $A50, rutas_seguras!$D$3:$D$200, "=" &amp; AJ$1) + COUNTIFS(rutas_seguras!$C$3:$C$200, "=" &amp; AJ$1, rutas_seguras!$D$3:$D$200, "=" &amp; $A50)&gt; 0, 1, 0)</f>
        <v>0</v>
      </c>
      <c r="AK50" s="24">
        <f> IF(COUNTIFS(rutas_seguras!$C$3:$C$200, "=" &amp; $A50, rutas_seguras!$D$3:$D$200, "=" &amp; AK$1) + COUNTIFS(rutas_seguras!$C$3:$C$200, "=" &amp; AK$1, rutas_seguras!$D$3:$D$200, "=" &amp; $A50)&gt; 0, 1, 0)</f>
        <v>0</v>
      </c>
      <c r="AL50" s="24">
        <f> IF(COUNTIFS(rutas_seguras!$C$3:$C$200, "=" &amp; $A50, rutas_seguras!$D$3:$D$200, "=" &amp; AL$1) + COUNTIFS(rutas_seguras!$C$3:$C$200, "=" &amp; AL$1, rutas_seguras!$D$3:$D$200, "=" &amp; $A50)&gt; 0, 1, 0)</f>
        <v>0</v>
      </c>
      <c r="AM50" s="24">
        <f> IF(COUNTIFS(rutas_seguras!$C$3:$C$200, "=" &amp; $A50, rutas_seguras!$D$3:$D$200, "=" &amp; AM$1) + COUNTIFS(rutas_seguras!$C$3:$C$200, "=" &amp; AM$1, rutas_seguras!$D$3:$D$200, "=" &amp; $A50)&gt; 0, 1, 0)</f>
        <v>0</v>
      </c>
      <c r="AN50" s="24">
        <f> IF(COUNTIFS(rutas_seguras!$C$3:$C$200, "=" &amp; $A50, rutas_seguras!$D$3:$D$200, "=" &amp; AN$1) + COUNTIFS(rutas_seguras!$C$3:$C$200, "=" &amp; AN$1, rutas_seguras!$D$3:$D$200, "=" &amp; $A50)&gt; 0, 1, 0)</f>
        <v>0</v>
      </c>
      <c r="AO50" s="24">
        <f> IF(COUNTIFS(rutas_seguras!$C$3:$C$200, "=" &amp; $A50, rutas_seguras!$D$3:$D$200, "=" &amp; AO$1) + COUNTIFS(rutas_seguras!$C$3:$C$200, "=" &amp; AO$1, rutas_seguras!$D$3:$D$200, "=" &amp; $A50)&gt; 0, 1, 0)</f>
        <v>0</v>
      </c>
      <c r="AP50" s="24">
        <f> IF(COUNTIFS(rutas_seguras!$C$3:$C$200, "=" &amp; $A50, rutas_seguras!$D$3:$D$200, "=" &amp; AP$1) + COUNTIFS(rutas_seguras!$C$3:$C$200, "=" &amp; AP$1, rutas_seguras!$D$3:$D$200, "=" &amp; $A50)&gt; 0, 1, 0)</f>
        <v>0</v>
      </c>
      <c r="AQ50" s="24">
        <f> IF(COUNTIFS(rutas_seguras!$C$3:$C$200, "=" &amp; $A50, rutas_seguras!$D$3:$D$200, "=" &amp; AQ$1) + COUNTIFS(rutas_seguras!$C$3:$C$200, "=" &amp; AQ$1, rutas_seguras!$D$3:$D$200, "=" &amp; $A50)&gt; 0, 1, 0)</f>
        <v>0</v>
      </c>
      <c r="AR50" s="24">
        <f> IF(COUNTIFS(rutas_seguras!$C$3:$C$200, "=" &amp; $A50, rutas_seguras!$D$3:$D$200, "=" &amp; AR$1) + COUNTIFS(rutas_seguras!$C$3:$C$200, "=" &amp; AR$1, rutas_seguras!$D$3:$D$200, "=" &amp; $A50)&gt; 0, 1, 0)</f>
        <v>0</v>
      </c>
      <c r="AS50" s="24">
        <f> IF(COUNTIFS(rutas_seguras!$C$3:$C$200, "=" &amp; $A50, rutas_seguras!$D$3:$D$200, "=" &amp; AS$1) + COUNTIFS(rutas_seguras!$C$3:$C$200, "=" &amp; AS$1, rutas_seguras!$D$3:$D$200, "=" &amp; $A50)&gt; 0, 1, 0)</f>
        <v>0</v>
      </c>
      <c r="AT50" s="24">
        <f> IF(COUNTIFS(rutas_seguras!$C$3:$C$200, "=" &amp; $A50, rutas_seguras!$D$3:$D$200, "=" &amp; AT$1) + COUNTIFS(rutas_seguras!$C$3:$C$200, "=" &amp; AT$1, rutas_seguras!$D$3:$D$200, "=" &amp; $A50)&gt; 0, 1, 0)</f>
        <v>0</v>
      </c>
      <c r="AU50" s="24">
        <f> IF(COUNTIFS(rutas_seguras!$C$3:$C$200, "=" &amp; $A50, rutas_seguras!$D$3:$D$200, "=" &amp; AU$1) + COUNTIFS(rutas_seguras!$C$3:$C$200, "=" &amp; AU$1, rutas_seguras!$D$3:$D$200, "=" &amp; $A50)&gt; 0, 1, 0)</f>
        <v>0</v>
      </c>
      <c r="AV50" s="24">
        <f> IF(COUNTIFS(rutas_seguras!$C$3:$C$200, "=" &amp; $A50, rutas_seguras!$D$3:$D$200, "=" &amp; AV$1) + COUNTIFS(rutas_seguras!$C$3:$C$200, "=" &amp; AV$1, rutas_seguras!$D$3:$D$200, "=" &amp; $A50)&gt; 0, 1, 0)</f>
        <v>0</v>
      </c>
      <c r="AW50" s="24">
        <f> IF(COUNTIFS(rutas_seguras!$C$3:$C$200, "=" &amp; $A50, rutas_seguras!$D$3:$D$200, "=" &amp; AW$1) + COUNTIFS(rutas_seguras!$C$3:$C$200, "=" &amp; AW$1, rutas_seguras!$D$3:$D$200, "=" &amp; $A50)&gt; 0, 1, 0)</f>
        <v>0</v>
      </c>
      <c r="AX50" s="24">
        <f> IF(COUNTIFS(rutas_seguras!$C$3:$C$200, "=" &amp; $A50, rutas_seguras!$D$3:$D$200, "=" &amp; AX$1) + COUNTIFS(rutas_seguras!$C$3:$C$200, "=" &amp; AX$1, rutas_seguras!$D$3:$D$200, "=" &amp; $A50)&gt; 0, 1, 0)</f>
        <v>0</v>
      </c>
      <c r="AY50" s="24">
        <f> IF(COUNTIFS(rutas_seguras!$C$3:$C$200, "=" &amp; $A50, rutas_seguras!$D$3:$D$200, "=" &amp; AY$1) + COUNTIFS(rutas_seguras!$C$3:$C$200, "=" &amp; AY$1, rutas_seguras!$D$3:$D$200, "=" &amp; $A50)&gt; 0, 1, 0)</f>
        <v>0</v>
      </c>
      <c r="AZ50" s="24">
        <f> IF(COUNTIFS(rutas_seguras!$C$3:$C$200, "=" &amp; $A50, rutas_seguras!$D$3:$D$200, "=" &amp; AZ$1) + COUNTIFS(rutas_seguras!$C$3:$C$200, "=" &amp; AZ$1, rutas_seguras!$D$3:$D$200, "=" &amp; $A50)&gt; 0, 1, 0)</f>
        <v>0</v>
      </c>
      <c r="BA50" s="24">
        <f> IF(COUNTIFS(rutas_seguras!$C$3:$C$200, "=" &amp; $A50, rutas_seguras!$D$3:$D$200, "=" &amp; BA$1) + COUNTIFS(rutas_seguras!$C$3:$C$200, "=" &amp; BA$1, rutas_seguras!$D$3:$D$200, "=" &amp; $A50)&gt; 0, 1, 0)</f>
        <v>0</v>
      </c>
      <c r="BB50" s="24">
        <f> IF(COUNTIFS(rutas_seguras!$C$3:$C$200, "=" &amp; $A50, rutas_seguras!$D$3:$D$200, "=" &amp; BB$1) + COUNTIFS(rutas_seguras!$C$3:$C$200, "=" &amp; BB$1, rutas_seguras!$D$3:$D$200, "=" &amp; $A50)&gt; 0, 1, 0)</f>
        <v>0</v>
      </c>
      <c r="BC50" s="24">
        <f> IF(COUNTIFS(rutas_seguras!$C$3:$C$200, "=" &amp; $A50, rutas_seguras!$D$3:$D$200, "=" &amp; BC$1) + COUNTIFS(rutas_seguras!$C$3:$C$200, "=" &amp; BC$1, rutas_seguras!$D$3:$D$200, "=" &amp; $A50)&gt; 0, 1, 0)</f>
        <v>0</v>
      </c>
      <c r="BD50" s="24">
        <f> IF(COUNTIFS(rutas_seguras!$C$3:$C$200, "=" &amp; $A50, rutas_seguras!$D$3:$D$200, "=" &amp; BD$1) + COUNTIFS(rutas_seguras!$C$3:$C$200, "=" &amp; BD$1, rutas_seguras!$D$3:$D$200, "=" &amp; $A50)&gt; 0, 1, 0)</f>
        <v>0</v>
      </c>
      <c r="BE50" s="24">
        <f> IF(COUNTIFS(rutas_seguras!$C$3:$C$200, "=" &amp; $A50, rutas_seguras!$D$3:$D$200, "=" &amp; BE$1) + COUNTIFS(rutas_seguras!$C$3:$C$200, "=" &amp; BE$1, rutas_seguras!$D$3:$D$200, "=" &amp; $A50)&gt; 0, 1, 0)</f>
        <v>0</v>
      </c>
      <c r="BF50" s="24">
        <f> IF(COUNTIFS(rutas_seguras!$C$3:$C$200, "=" &amp; $A50, rutas_seguras!$D$3:$D$200, "=" &amp; BF$1) + COUNTIFS(rutas_seguras!$C$3:$C$200, "=" &amp; BF$1, rutas_seguras!$D$3:$D$200, "=" &amp; $A50)&gt; 0, 1, 0)</f>
        <v>0</v>
      </c>
      <c r="BG50" s="24">
        <f> IF(COUNTIFS(rutas_seguras!$C$3:$C$200, "=" &amp; $A50, rutas_seguras!$D$3:$D$200, "=" &amp; BG$1) + COUNTIFS(rutas_seguras!$C$3:$C$200, "=" &amp; BG$1, rutas_seguras!$D$3:$D$200, "=" &amp; $A50)&gt; 0, 1, 0)</f>
        <v>0</v>
      </c>
      <c r="BH50" s="24">
        <f> IF(COUNTIFS(rutas_seguras!$C$3:$C$200, "=" &amp; $A50, rutas_seguras!$D$3:$D$200, "=" &amp; BH$1) + COUNTIFS(rutas_seguras!$C$3:$C$200, "=" &amp; BH$1, rutas_seguras!$D$3:$D$200, "=" &amp; $A50)&gt; 0, 1, 0)</f>
        <v>0</v>
      </c>
      <c r="BI50" s="24">
        <f> IF(COUNTIFS(rutas_seguras!$C$3:$C$200, "=" &amp; $A50, rutas_seguras!$D$3:$D$200, "=" &amp; BI$1) + COUNTIFS(rutas_seguras!$C$3:$C$200, "=" &amp; BI$1, rutas_seguras!$D$3:$D$200, "=" &amp; $A50)&gt; 0, 1, 0)</f>
        <v>0</v>
      </c>
      <c r="BJ50" s="24">
        <f> IF(COUNTIFS(rutas_seguras!$C$3:$C$200, "=" &amp; $A50, rutas_seguras!$D$3:$D$200, "=" &amp; BJ$1) + COUNTIFS(rutas_seguras!$C$3:$C$200, "=" &amp; BJ$1, rutas_seguras!$D$3:$D$200, "=" &amp; $A50)&gt; 0, 1, 0)</f>
        <v>0</v>
      </c>
      <c r="BK50" s="24">
        <f> IF(COUNTIFS(rutas_seguras!$C$3:$C$200, "=" &amp; $A50, rutas_seguras!$D$3:$D$200, "=" &amp; BK$1) + COUNTIFS(rutas_seguras!$C$3:$C$200, "=" &amp; BK$1, rutas_seguras!$D$3:$D$200, "=" &amp; $A50)&gt; 0, 1, 0)</f>
        <v>0</v>
      </c>
      <c r="BL50" s="24">
        <f> IF(COUNTIFS(rutas_seguras!$C$3:$C$200, "=" &amp; $A50, rutas_seguras!$D$3:$D$200, "=" &amp; BL$1) + COUNTIFS(rutas_seguras!$C$3:$C$200, "=" &amp; BL$1, rutas_seguras!$D$3:$D$200, "=" &amp; $A50)&gt; 0, 1, 0)</f>
        <v>0</v>
      </c>
    </row>
    <row r="51">
      <c r="A51" s="22" t="s">
        <v>54</v>
      </c>
      <c r="B51" s="24">
        <f> IF(COUNTIFS(rutas_seguras!$C$3:$C$200, "=" &amp; $A51, rutas_seguras!$D$3:$D$200, "=" &amp; B$1) + COUNTIFS(rutas_seguras!$C$3:$C$200, "=" &amp; B$1, rutas_seguras!$D$3:$D$200, "=" &amp; $A51)&gt; 0, 1, 0)</f>
        <v>0</v>
      </c>
      <c r="C51" s="24">
        <f> IF(COUNTIFS(rutas_seguras!$C$3:$C$200, "=" &amp; $A51, rutas_seguras!$D$3:$D$200, "=" &amp; C$1) + COUNTIFS(rutas_seguras!$C$3:$C$200, "=" &amp; C$1, rutas_seguras!$D$3:$D$200, "=" &amp; $A51)&gt; 0, 1, 0)</f>
        <v>0</v>
      </c>
      <c r="D51" s="24">
        <f> IF(COUNTIFS(rutas_seguras!$C$3:$C$200, "=" &amp; $A51, rutas_seguras!$D$3:$D$200, "=" &amp; D$1) + COUNTIFS(rutas_seguras!$C$3:$C$200, "=" &amp; D$1, rutas_seguras!$D$3:$D$200, "=" &amp; $A51)&gt; 0, 1, 0)</f>
        <v>0</v>
      </c>
      <c r="E51" s="24">
        <f> IF(COUNTIFS(rutas_seguras!$C$3:$C$200, "=" &amp; $A51, rutas_seguras!$D$3:$D$200, "=" &amp; E$1) + COUNTIFS(rutas_seguras!$C$3:$C$200, "=" &amp; E$1, rutas_seguras!$D$3:$D$200, "=" &amp; $A51)&gt; 0, 1, 0)</f>
        <v>0</v>
      </c>
      <c r="F51" s="24">
        <f> IF(COUNTIFS(rutas_seguras!$C$3:$C$200, "=" &amp; $A51, rutas_seguras!$D$3:$D$200, "=" &amp; F$1) + COUNTIFS(rutas_seguras!$C$3:$C$200, "=" &amp; F$1, rutas_seguras!$D$3:$D$200, "=" &amp; $A51)&gt; 0, 1, 0)</f>
        <v>0</v>
      </c>
      <c r="G51" s="24">
        <f> IF(COUNTIFS(rutas_seguras!$C$3:$C$200, "=" &amp; $A51, rutas_seguras!$D$3:$D$200, "=" &amp; G$1) + COUNTIFS(rutas_seguras!$C$3:$C$200, "=" &amp; G$1, rutas_seguras!$D$3:$D$200, "=" &amp; $A51)&gt; 0, 1, 0)</f>
        <v>0</v>
      </c>
      <c r="H51" s="24">
        <f> IF(COUNTIFS(rutas_seguras!$C$3:$C$200, "=" &amp; $A51, rutas_seguras!$D$3:$D$200, "=" &amp; H$1) + COUNTIFS(rutas_seguras!$C$3:$C$200, "=" &amp; H$1, rutas_seguras!$D$3:$D$200, "=" &amp; $A51)&gt; 0, 1, 0)</f>
        <v>0</v>
      </c>
      <c r="I51" s="24">
        <f> IF(COUNTIFS(rutas_seguras!$C$3:$C$200, "=" &amp; $A51, rutas_seguras!$D$3:$D$200, "=" &amp; I$1) + COUNTIFS(rutas_seguras!$C$3:$C$200, "=" &amp; I$1, rutas_seguras!$D$3:$D$200, "=" &amp; $A51)&gt; 0, 1, 0)</f>
        <v>0</v>
      </c>
      <c r="J51" s="24">
        <f> IF(COUNTIFS(rutas_seguras!$C$3:$C$200, "=" &amp; $A51, rutas_seguras!$D$3:$D$200, "=" &amp; J$1) + COUNTIFS(rutas_seguras!$C$3:$C$200, "=" &amp; J$1, rutas_seguras!$D$3:$D$200, "=" &amp; $A51)&gt; 0, 1, 0)</f>
        <v>0</v>
      </c>
      <c r="K51" s="24">
        <f> IF(COUNTIFS(rutas_seguras!$C$3:$C$200, "=" &amp; $A51, rutas_seguras!$D$3:$D$200, "=" &amp; K$1) + COUNTIFS(rutas_seguras!$C$3:$C$200, "=" &amp; K$1, rutas_seguras!$D$3:$D$200, "=" &amp; $A51)&gt; 0, 1, 0)</f>
        <v>0</v>
      </c>
      <c r="L51" s="24">
        <f> IF(COUNTIFS(rutas_seguras!$C$3:$C$200, "=" &amp; $A51, rutas_seguras!$D$3:$D$200, "=" &amp; L$1) + COUNTIFS(rutas_seguras!$C$3:$C$200, "=" &amp; L$1, rutas_seguras!$D$3:$D$200, "=" &amp; $A51)&gt; 0, 1, 0)</f>
        <v>0</v>
      </c>
      <c r="M51" s="24">
        <f> IF(COUNTIFS(rutas_seguras!$C$3:$C$200, "=" &amp; $A51, rutas_seguras!$D$3:$D$200, "=" &amp; M$1) + COUNTIFS(rutas_seguras!$C$3:$C$200, "=" &amp; M$1, rutas_seguras!$D$3:$D$200, "=" &amp; $A51)&gt; 0, 1, 0)</f>
        <v>0</v>
      </c>
      <c r="N51" s="24">
        <f> IF(COUNTIFS(rutas_seguras!$C$3:$C$200, "=" &amp; $A51, rutas_seguras!$D$3:$D$200, "=" &amp; N$1) + COUNTIFS(rutas_seguras!$C$3:$C$200, "=" &amp; N$1, rutas_seguras!$D$3:$D$200, "=" &amp; $A51)&gt; 0, 1, 0)</f>
        <v>0</v>
      </c>
      <c r="O51" s="24">
        <f> IF(COUNTIFS(rutas_seguras!$C$3:$C$200, "=" &amp; $A51, rutas_seguras!$D$3:$D$200, "=" &amp; O$1) + COUNTIFS(rutas_seguras!$C$3:$C$200, "=" &amp; O$1, rutas_seguras!$D$3:$D$200, "=" &amp; $A51)&gt; 0, 1, 0)</f>
        <v>1</v>
      </c>
      <c r="P51" s="24">
        <f> IF(COUNTIFS(rutas_seguras!$C$3:$C$200, "=" &amp; $A51, rutas_seguras!$D$3:$D$200, "=" &amp; P$1) + COUNTIFS(rutas_seguras!$C$3:$C$200, "=" &amp; P$1, rutas_seguras!$D$3:$D$200, "=" &amp; $A51)&gt; 0, 1, 0)</f>
        <v>0</v>
      </c>
      <c r="Q51" s="24">
        <f> IF(COUNTIFS(rutas_seguras!$C$3:$C$200, "=" &amp; $A51, rutas_seguras!$D$3:$D$200, "=" &amp; Q$1) + COUNTIFS(rutas_seguras!$C$3:$C$200, "=" &amp; Q$1, rutas_seguras!$D$3:$D$200, "=" &amp; $A51)&gt; 0, 1, 0)</f>
        <v>0</v>
      </c>
      <c r="R51" s="24">
        <f> IF(COUNTIFS(rutas_seguras!$C$3:$C$200, "=" &amp; $A51, rutas_seguras!$D$3:$D$200, "=" &amp; R$1) + COUNTIFS(rutas_seguras!$C$3:$C$200, "=" &amp; R$1, rutas_seguras!$D$3:$D$200, "=" &amp; $A51)&gt; 0, 1, 0)</f>
        <v>0</v>
      </c>
      <c r="S51" s="24">
        <f> IF(COUNTIFS(rutas_seguras!$C$3:$C$200, "=" &amp; $A51, rutas_seguras!$D$3:$D$200, "=" &amp; S$1) + COUNTIFS(rutas_seguras!$C$3:$C$200, "=" &amp; S$1, rutas_seguras!$D$3:$D$200, "=" &amp; $A51)&gt; 0, 1, 0)</f>
        <v>1</v>
      </c>
      <c r="T51" s="24">
        <f> IF(COUNTIFS(rutas_seguras!$C$3:$C$200, "=" &amp; $A51, rutas_seguras!$D$3:$D$200, "=" &amp; T$1) + COUNTIFS(rutas_seguras!$C$3:$C$200, "=" &amp; T$1, rutas_seguras!$D$3:$D$200, "=" &amp; $A51)&gt; 0, 1, 0)</f>
        <v>0</v>
      </c>
      <c r="U51" s="24">
        <f> IF(COUNTIFS(rutas_seguras!$C$3:$C$200, "=" &amp; $A51, rutas_seguras!$D$3:$D$200, "=" &amp; U$1) + COUNTIFS(rutas_seguras!$C$3:$C$200, "=" &amp; U$1, rutas_seguras!$D$3:$D$200, "=" &amp; $A51)&gt; 0, 1, 0)</f>
        <v>0</v>
      </c>
      <c r="V51" s="24">
        <f> IF(COUNTIFS(rutas_seguras!$C$3:$C$200, "=" &amp; $A51, rutas_seguras!$D$3:$D$200, "=" &amp; V$1) + COUNTIFS(rutas_seguras!$C$3:$C$200, "=" &amp; V$1, rutas_seguras!$D$3:$D$200, "=" &amp; $A51)&gt; 0, 1, 0)</f>
        <v>0</v>
      </c>
      <c r="W51" s="24">
        <f> IF(COUNTIFS(rutas_seguras!$C$3:$C$200, "=" &amp; $A51, rutas_seguras!$D$3:$D$200, "=" &amp; W$1) + COUNTIFS(rutas_seguras!$C$3:$C$200, "=" &amp; W$1, rutas_seguras!$D$3:$D$200, "=" &amp; $A51)&gt; 0, 1, 0)</f>
        <v>0</v>
      </c>
      <c r="X51" s="24">
        <f> IF(COUNTIFS(rutas_seguras!$C$3:$C$200, "=" &amp; $A51, rutas_seguras!$D$3:$D$200, "=" &amp; X$1) + COUNTIFS(rutas_seguras!$C$3:$C$200, "=" &amp; X$1, rutas_seguras!$D$3:$D$200, "=" &amp; $A51)&gt; 0, 1, 0)</f>
        <v>0</v>
      </c>
      <c r="Y51" s="24">
        <f> IF(COUNTIFS(rutas_seguras!$C$3:$C$200, "=" &amp; $A51, rutas_seguras!$D$3:$D$200, "=" &amp; Y$1) + COUNTIFS(rutas_seguras!$C$3:$C$200, "=" &amp; Y$1, rutas_seguras!$D$3:$D$200, "=" &amp; $A51)&gt; 0, 1, 0)</f>
        <v>0</v>
      </c>
      <c r="Z51" s="24">
        <f> IF(COUNTIFS(rutas_seguras!$C$3:$C$200, "=" &amp; $A51, rutas_seguras!$D$3:$D$200, "=" &amp; Z$1) + COUNTIFS(rutas_seguras!$C$3:$C$200, "=" &amp; Z$1, rutas_seguras!$D$3:$D$200, "=" &amp; $A51)&gt; 0, 1, 0)</f>
        <v>0</v>
      </c>
      <c r="AA51" s="24">
        <f> IF(COUNTIFS(rutas_seguras!$C$3:$C$200, "=" &amp; $A51, rutas_seguras!$D$3:$D$200, "=" &amp; AA$1) + COUNTIFS(rutas_seguras!$C$3:$C$200, "=" &amp; AA$1, rutas_seguras!$D$3:$D$200, "=" &amp; $A51)&gt; 0, 1, 0)</f>
        <v>0</v>
      </c>
      <c r="AB51" s="24">
        <f> IF(COUNTIFS(rutas_seguras!$C$3:$C$200, "=" &amp; $A51, rutas_seguras!$D$3:$D$200, "=" &amp; AB$1) + COUNTIFS(rutas_seguras!$C$3:$C$200, "=" &amp; AB$1, rutas_seguras!$D$3:$D$200, "=" &amp; $A51)&gt; 0, 1, 0)</f>
        <v>0</v>
      </c>
      <c r="AC51" s="24">
        <f> IF(COUNTIFS(rutas_seguras!$C$3:$C$200, "=" &amp; $A51, rutas_seguras!$D$3:$D$200, "=" &amp; AC$1) + COUNTIFS(rutas_seguras!$C$3:$C$200, "=" &amp; AC$1, rutas_seguras!$D$3:$D$200, "=" &amp; $A51)&gt; 0, 1, 0)</f>
        <v>0</v>
      </c>
      <c r="AD51" s="24">
        <f> IF(COUNTIFS(rutas_seguras!$C$3:$C$200, "=" &amp; $A51, rutas_seguras!$D$3:$D$200, "=" &amp; AD$1) + COUNTIFS(rutas_seguras!$C$3:$C$200, "=" &amp; AD$1, rutas_seguras!$D$3:$D$200, "=" &amp; $A51)&gt; 0, 1, 0)</f>
        <v>0</v>
      </c>
      <c r="AE51" s="24">
        <f> IF(COUNTIFS(rutas_seguras!$C$3:$C$200, "=" &amp; $A51, rutas_seguras!$D$3:$D$200, "=" &amp; AE$1) + COUNTIFS(rutas_seguras!$C$3:$C$200, "=" &amp; AE$1, rutas_seguras!$D$3:$D$200, "=" &amp; $A51)&gt; 0, 1, 0)</f>
        <v>0</v>
      </c>
      <c r="AF51" s="24">
        <f> IF(COUNTIFS(rutas_seguras!$C$3:$C$200, "=" &amp; $A51, rutas_seguras!$D$3:$D$200, "=" &amp; AF$1) + COUNTIFS(rutas_seguras!$C$3:$C$200, "=" &amp; AF$1, rutas_seguras!$D$3:$D$200, "=" &amp; $A51)&gt; 0, 1, 0)</f>
        <v>0</v>
      </c>
      <c r="AG51" s="24">
        <f> IF(COUNTIFS(rutas_seguras!$C$3:$C$200, "=" &amp; $A51, rutas_seguras!$D$3:$D$200, "=" &amp; AG$1) + COUNTIFS(rutas_seguras!$C$3:$C$200, "=" &amp; AG$1, rutas_seguras!$D$3:$D$200, "=" &amp; $A51)&gt; 0, 1, 0)</f>
        <v>0</v>
      </c>
      <c r="AH51" s="24">
        <f> IF(COUNTIFS(rutas_seguras!$C$3:$C$200, "=" &amp; $A51, rutas_seguras!$D$3:$D$200, "=" &amp; AH$1) + COUNTIFS(rutas_seguras!$C$3:$C$200, "=" &amp; AH$1, rutas_seguras!$D$3:$D$200, "=" &amp; $A51)&gt; 0, 1, 0)</f>
        <v>0</v>
      </c>
      <c r="AI51" s="24">
        <f> IF(COUNTIFS(rutas_seguras!$C$3:$C$200, "=" &amp; $A51, rutas_seguras!$D$3:$D$200, "=" &amp; AI$1) + COUNTIFS(rutas_seguras!$C$3:$C$200, "=" &amp; AI$1, rutas_seguras!$D$3:$D$200, "=" &amp; $A51)&gt; 0, 1, 0)</f>
        <v>0</v>
      </c>
      <c r="AJ51" s="24">
        <f> IF(COUNTIFS(rutas_seguras!$C$3:$C$200, "=" &amp; $A51, rutas_seguras!$D$3:$D$200, "=" &amp; AJ$1) + COUNTIFS(rutas_seguras!$C$3:$C$200, "=" &amp; AJ$1, rutas_seguras!$D$3:$D$200, "=" &amp; $A51)&gt; 0, 1, 0)</f>
        <v>0</v>
      </c>
      <c r="AK51" s="24">
        <f> IF(COUNTIFS(rutas_seguras!$C$3:$C$200, "=" &amp; $A51, rutas_seguras!$D$3:$D$200, "=" &amp; AK$1) + COUNTIFS(rutas_seguras!$C$3:$C$200, "=" &amp; AK$1, rutas_seguras!$D$3:$D$200, "=" &amp; $A51)&gt; 0, 1, 0)</f>
        <v>0</v>
      </c>
      <c r="AL51" s="24">
        <f> IF(COUNTIFS(rutas_seguras!$C$3:$C$200, "=" &amp; $A51, rutas_seguras!$D$3:$D$200, "=" &amp; AL$1) + COUNTIFS(rutas_seguras!$C$3:$C$200, "=" &amp; AL$1, rutas_seguras!$D$3:$D$200, "=" &amp; $A51)&gt; 0, 1, 0)</f>
        <v>0</v>
      </c>
      <c r="AM51" s="24">
        <f> IF(COUNTIFS(rutas_seguras!$C$3:$C$200, "=" &amp; $A51, rutas_seguras!$D$3:$D$200, "=" &amp; AM$1) + COUNTIFS(rutas_seguras!$C$3:$C$200, "=" &amp; AM$1, rutas_seguras!$D$3:$D$200, "=" &amp; $A51)&gt; 0, 1, 0)</f>
        <v>0</v>
      </c>
      <c r="AN51" s="24">
        <f> IF(COUNTIFS(rutas_seguras!$C$3:$C$200, "=" &amp; $A51, rutas_seguras!$D$3:$D$200, "=" &amp; AN$1) + COUNTIFS(rutas_seguras!$C$3:$C$200, "=" &amp; AN$1, rutas_seguras!$D$3:$D$200, "=" &amp; $A51)&gt; 0, 1, 0)</f>
        <v>0</v>
      </c>
      <c r="AO51" s="24">
        <f> IF(COUNTIFS(rutas_seguras!$C$3:$C$200, "=" &amp; $A51, rutas_seguras!$D$3:$D$200, "=" &amp; AO$1) + COUNTIFS(rutas_seguras!$C$3:$C$200, "=" &amp; AO$1, rutas_seguras!$D$3:$D$200, "=" &amp; $A51)&gt; 0, 1, 0)</f>
        <v>0</v>
      </c>
      <c r="AP51" s="24">
        <f> IF(COUNTIFS(rutas_seguras!$C$3:$C$200, "=" &amp; $A51, rutas_seguras!$D$3:$D$200, "=" &amp; AP$1) + COUNTIFS(rutas_seguras!$C$3:$C$200, "=" &amp; AP$1, rutas_seguras!$D$3:$D$200, "=" &amp; $A51)&gt; 0, 1, 0)</f>
        <v>0</v>
      </c>
      <c r="AQ51" s="24">
        <f> IF(COUNTIFS(rutas_seguras!$C$3:$C$200, "=" &amp; $A51, rutas_seguras!$D$3:$D$200, "=" &amp; AQ$1) + COUNTIFS(rutas_seguras!$C$3:$C$200, "=" &amp; AQ$1, rutas_seguras!$D$3:$D$200, "=" &amp; $A51)&gt; 0, 1, 0)</f>
        <v>0</v>
      </c>
      <c r="AR51" s="24">
        <f> IF(COUNTIFS(rutas_seguras!$C$3:$C$200, "=" &amp; $A51, rutas_seguras!$D$3:$D$200, "=" &amp; AR$1) + COUNTIFS(rutas_seguras!$C$3:$C$200, "=" &amp; AR$1, rutas_seguras!$D$3:$D$200, "=" &amp; $A51)&gt; 0, 1, 0)</f>
        <v>0</v>
      </c>
      <c r="AS51" s="24">
        <f> IF(COUNTIFS(rutas_seguras!$C$3:$C$200, "=" &amp; $A51, rutas_seguras!$D$3:$D$200, "=" &amp; AS$1) + COUNTIFS(rutas_seguras!$C$3:$C$200, "=" &amp; AS$1, rutas_seguras!$D$3:$D$200, "=" &amp; $A51)&gt; 0, 1, 0)</f>
        <v>0</v>
      </c>
      <c r="AT51" s="24">
        <f> IF(COUNTIFS(rutas_seguras!$C$3:$C$200, "=" &amp; $A51, rutas_seguras!$D$3:$D$200, "=" &amp; AT$1) + COUNTIFS(rutas_seguras!$C$3:$C$200, "=" &amp; AT$1, rutas_seguras!$D$3:$D$200, "=" &amp; $A51)&gt; 0, 1, 0)</f>
        <v>0</v>
      </c>
      <c r="AU51" s="24">
        <f> IF(COUNTIFS(rutas_seguras!$C$3:$C$200, "=" &amp; $A51, rutas_seguras!$D$3:$D$200, "=" &amp; AU$1) + COUNTIFS(rutas_seguras!$C$3:$C$200, "=" &amp; AU$1, rutas_seguras!$D$3:$D$200, "=" &amp; $A51)&gt; 0, 1, 0)</f>
        <v>0</v>
      </c>
      <c r="AV51" s="24">
        <f> IF(COUNTIFS(rutas_seguras!$C$3:$C$200, "=" &amp; $A51, rutas_seguras!$D$3:$D$200, "=" &amp; AV$1) + COUNTIFS(rutas_seguras!$C$3:$C$200, "=" &amp; AV$1, rutas_seguras!$D$3:$D$200, "=" &amp; $A51)&gt; 0, 1, 0)</f>
        <v>0</v>
      </c>
      <c r="AW51" s="24">
        <f> IF(COUNTIFS(rutas_seguras!$C$3:$C$200, "=" &amp; $A51, rutas_seguras!$D$3:$D$200, "=" &amp; AW$1) + COUNTIFS(rutas_seguras!$C$3:$C$200, "=" &amp; AW$1, rutas_seguras!$D$3:$D$200, "=" &amp; $A51)&gt; 0, 1, 0)</f>
        <v>0</v>
      </c>
      <c r="AX51" s="24">
        <f> IF(COUNTIFS(rutas_seguras!$C$3:$C$200, "=" &amp; $A51, rutas_seguras!$D$3:$D$200, "=" &amp; AX$1) + COUNTIFS(rutas_seguras!$C$3:$C$200, "=" &amp; AX$1, rutas_seguras!$D$3:$D$200, "=" &amp; $A51)&gt; 0, 1, 0)</f>
        <v>0</v>
      </c>
      <c r="AY51" s="24">
        <f> IF(COUNTIFS(rutas_seguras!$C$3:$C$200, "=" &amp; $A51, rutas_seguras!$D$3:$D$200, "=" &amp; AY$1) + COUNTIFS(rutas_seguras!$C$3:$C$200, "=" &amp; AY$1, rutas_seguras!$D$3:$D$200, "=" &amp; $A51)&gt; 0, 1, 0)</f>
        <v>0</v>
      </c>
      <c r="AZ51" s="24">
        <f> IF(COUNTIFS(rutas_seguras!$C$3:$C$200, "=" &amp; $A51, rutas_seguras!$D$3:$D$200, "=" &amp; AZ$1) + COUNTIFS(rutas_seguras!$C$3:$C$200, "=" &amp; AZ$1, rutas_seguras!$D$3:$D$200, "=" &amp; $A51)&gt; 0, 1, 0)</f>
        <v>0</v>
      </c>
      <c r="BA51" s="24">
        <f> IF(COUNTIFS(rutas_seguras!$C$3:$C$200, "=" &amp; $A51, rutas_seguras!$D$3:$D$200, "=" &amp; BA$1) + COUNTIFS(rutas_seguras!$C$3:$C$200, "=" &amp; BA$1, rutas_seguras!$D$3:$D$200, "=" &amp; $A51)&gt; 0, 1, 0)</f>
        <v>0</v>
      </c>
      <c r="BB51" s="24">
        <f> IF(COUNTIFS(rutas_seguras!$C$3:$C$200, "=" &amp; $A51, rutas_seguras!$D$3:$D$200, "=" &amp; BB$1) + COUNTIFS(rutas_seguras!$C$3:$C$200, "=" &amp; BB$1, rutas_seguras!$D$3:$D$200, "=" &amp; $A51)&gt; 0, 1, 0)</f>
        <v>0</v>
      </c>
      <c r="BC51" s="24">
        <f> IF(COUNTIFS(rutas_seguras!$C$3:$C$200, "=" &amp; $A51, rutas_seguras!$D$3:$D$200, "=" &amp; BC$1) + COUNTIFS(rutas_seguras!$C$3:$C$200, "=" &amp; BC$1, rutas_seguras!$D$3:$D$200, "=" &amp; $A51)&gt; 0, 1, 0)</f>
        <v>0</v>
      </c>
      <c r="BD51" s="24">
        <f> IF(COUNTIFS(rutas_seguras!$C$3:$C$200, "=" &amp; $A51, rutas_seguras!$D$3:$D$200, "=" &amp; BD$1) + COUNTIFS(rutas_seguras!$C$3:$C$200, "=" &amp; BD$1, rutas_seguras!$D$3:$D$200, "=" &amp; $A51)&gt; 0, 1, 0)</f>
        <v>0</v>
      </c>
      <c r="BE51" s="24">
        <f> IF(COUNTIFS(rutas_seguras!$C$3:$C$200, "=" &amp; $A51, rutas_seguras!$D$3:$D$200, "=" &amp; BE$1) + COUNTIFS(rutas_seguras!$C$3:$C$200, "=" &amp; BE$1, rutas_seguras!$D$3:$D$200, "=" &amp; $A51)&gt; 0, 1, 0)</f>
        <v>0</v>
      </c>
      <c r="BF51" s="24">
        <f> IF(COUNTIFS(rutas_seguras!$C$3:$C$200, "=" &amp; $A51, rutas_seguras!$D$3:$D$200, "=" &amp; BF$1) + COUNTIFS(rutas_seguras!$C$3:$C$200, "=" &amp; BF$1, rutas_seguras!$D$3:$D$200, "=" &amp; $A51)&gt; 0, 1, 0)</f>
        <v>0</v>
      </c>
      <c r="BG51" s="24">
        <f> IF(COUNTIFS(rutas_seguras!$C$3:$C$200, "=" &amp; $A51, rutas_seguras!$D$3:$D$200, "=" &amp; BG$1) + COUNTIFS(rutas_seguras!$C$3:$C$200, "=" &amp; BG$1, rutas_seguras!$D$3:$D$200, "=" &amp; $A51)&gt; 0, 1, 0)</f>
        <v>0</v>
      </c>
      <c r="BH51" s="24">
        <f> IF(COUNTIFS(rutas_seguras!$C$3:$C$200, "=" &amp; $A51, rutas_seguras!$D$3:$D$200, "=" &amp; BH$1) + COUNTIFS(rutas_seguras!$C$3:$C$200, "=" &amp; BH$1, rutas_seguras!$D$3:$D$200, "=" &amp; $A51)&gt; 0, 1, 0)</f>
        <v>0</v>
      </c>
      <c r="BI51" s="24">
        <f> IF(COUNTIFS(rutas_seguras!$C$3:$C$200, "=" &amp; $A51, rutas_seguras!$D$3:$D$200, "=" &amp; BI$1) + COUNTIFS(rutas_seguras!$C$3:$C$200, "=" &amp; BI$1, rutas_seguras!$D$3:$D$200, "=" &amp; $A51)&gt; 0, 1, 0)</f>
        <v>0</v>
      </c>
      <c r="BJ51" s="24">
        <f> IF(COUNTIFS(rutas_seguras!$C$3:$C$200, "=" &amp; $A51, rutas_seguras!$D$3:$D$200, "=" &amp; BJ$1) + COUNTIFS(rutas_seguras!$C$3:$C$200, "=" &amp; BJ$1, rutas_seguras!$D$3:$D$200, "=" &amp; $A51)&gt; 0, 1, 0)</f>
        <v>0</v>
      </c>
      <c r="BK51" s="24">
        <f> IF(COUNTIFS(rutas_seguras!$C$3:$C$200, "=" &amp; $A51, rutas_seguras!$D$3:$D$200, "=" &amp; BK$1) + COUNTIFS(rutas_seguras!$C$3:$C$200, "=" &amp; BK$1, rutas_seguras!$D$3:$D$200, "=" &amp; $A51)&gt; 0, 1, 0)</f>
        <v>0</v>
      </c>
      <c r="BL51" s="24">
        <f> IF(COUNTIFS(rutas_seguras!$C$3:$C$200, "=" &amp; $A51, rutas_seguras!$D$3:$D$200, "=" &amp; BL$1) + COUNTIFS(rutas_seguras!$C$3:$C$200, "=" &amp; BL$1, rutas_seguras!$D$3:$D$200, "=" &amp; $A51)&gt; 0, 1, 0)</f>
        <v>0</v>
      </c>
    </row>
    <row r="52">
      <c r="A52" s="21" t="s">
        <v>55</v>
      </c>
      <c r="B52" s="24">
        <f> IF(COUNTIFS(rutas_seguras!$C$3:$C$200, "=" &amp; $A52, rutas_seguras!$D$3:$D$200, "=" &amp; B$1) + COUNTIFS(rutas_seguras!$C$3:$C$200, "=" &amp; B$1, rutas_seguras!$D$3:$D$200, "=" &amp; $A52)&gt; 0, 1, 0)</f>
        <v>0</v>
      </c>
      <c r="C52" s="24">
        <f> IF(COUNTIFS(rutas_seguras!$C$3:$C$200, "=" &amp; $A52, rutas_seguras!$D$3:$D$200, "=" &amp; C$1) + COUNTIFS(rutas_seguras!$C$3:$C$200, "=" &amp; C$1, rutas_seguras!$D$3:$D$200, "=" &amp; $A52)&gt; 0, 1, 0)</f>
        <v>0</v>
      </c>
      <c r="D52" s="24">
        <f> IF(COUNTIFS(rutas_seguras!$C$3:$C$200, "=" &amp; $A52, rutas_seguras!$D$3:$D$200, "=" &amp; D$1) + COUNTIFS(rutas_seguras!$C$3:$C$200, "=" &amp; D$1, rutas_seguras!$D$3:$D$200, "=" &amp; $A52)&gt; 0, 1, 0)</f>
        <v>0</v>
      </c>
      <c r="E52" s="24">
        <f> IF(COUNTIFS(rutas_seguras!$C$3:$C$200, "=" &amp; $A52, rutas_seguras!$D$3:$D$200, "=" &amp; E$1) + COUNTIFS(rutas_seguras!$C$3:$C$200, "=" &amp; E$1, rutas_seguras!$D$3:$D$200, "=" &amp; $A52)&gt; 0, 1, 0)</f>
        <v>0</v>
      </c>
      <c r="F52" s="24">
        <f> IF(COUNTIFS(rutas_seguras!$C$3:$C$200, "=" &amp; $A52, rutas_seguras!$D$3:$D$200, "=" &amp; F$1) + COUNTIFS(rutas_seguras!$C$3:$C$200, "=" &amp; F$1, rutas_seguras!$D$3:$D$200, "=" &amp; $A52)&gt; 0, 1, 0)</f>
        <v>0</v>
      </c>
      <c r="G52" s="24">
        <f> IF(COUNTIFS(rutas_seguras!$C$3:$C$200, "=" &amp; $A52, rutas_seguras!$D$3:$D$200, "=" &amp; G$1) + COUNTIFS(rutas_seguras!$C$3:$C$200, "=" &amp; G$1, rutas_seguras!$D$3:$D$200, "=" &amp; $A52)&gt; 0, 1, 0)</f>
        <v>0</v>
      </c>
      <c r="H52" s="24">
        <f> IF(COUNTIFS(rutas_seguras!$C$3:$C$200, "=" &amp; $A52, rutas_seguras!$D$3:$D$200, "=" &amp; H$1) + COUNTIFS(rutas_seguras!$C$3:$C$200, "=" &amp; H$1, rutas_seguras!$D$3:$D$200, "=" &amp; $A52)&gt; 0, 1, 0)</f>
        <v>0</v>
      </c>
      <c r="I52" s="24">
        <f> IF(COUNTIFS(rutas_seguras!$C$3:$C$200, "=" &amp; $A52, rutas_seguras!$D$3:$D$200, "=" &amp; I$1) + COUNTIFS(rutas_seguras!$C$3:$C$200, "=" &amp; I$1, rutas_seguras!$D$3:$D$200, "=" &amp; $A52)&gt; 0, 1, 0)</f>
        <v>0</v>
      </c>
      <c r="J52" s="24">
        <f> IF(COUNTIFS(rutas_seguras!$C$3:$C$200, "=" &amp; $A52, rutas_seguras!$D$3:$D$200, "=" &amp; J$1) + COUNTIFS(rutas_seguras!$C$3:$C$200, "=" &amp; J$1, rutas_seguras!$D$3:$D$200, "=" &amp; $A52)&gt; 0, 1, 0)</f>
        <v>0</v>
      </c>
      <c r="K52" s="24">
        <f> IF(COUNTIFS(rutas_seguras!$C$3:$C$200, "=" &amp; $A52, rutas_seguras!$D$3:$D$200, "=" &amp; K$1) + COUNTIFS(rutas_seguras!$C$3:$C$200, "=" &amp; K$1, rutas_seguras!$D$3:$D$200, "=" &amp; $A52)&gt; 0, 1, 0)</f>
        <v>0</v>
      </c>
      <c r="L52" s="24">
        <f> IF(COUNTIFS(rutas_seguras!$C$3:$C$200, "=" &amp; $A52, rutas_seguras!$D$3:$D$200, "=" &amp; L$1) + COUNTIFS(rutas_seguras!$C$3:$C$200, "=" &amp; L$1, rutas_seguras!$D$3:$D$200, "=" &amp; $A52)&gt; 0, 1, 0)</f>
        <v>0</v>
      </c>
      <c r="M52" s="24">
        <f> IF(COUNTIFS(rutas_seguras!$C$3:$C$200, "=" &amp; $A52, rutas_seguras!$D$3:$D$200, "=" &amp; M$1) + COUNTIFS(rutas_seguras!$C$3:$C$200, "=" &amp; M$1, rutas_seguras!$D$3:$D$200, "=" &amp; $A52)&gt; 0, 1, 0)</f>
        <v>0</v>
      </c>
      <c r="N52" s="24">
        <f> IF(COUNTIFS(rutas_seguras!$C$3:$C$200, "=" &amp; $A52, rutas_seguras!$D$3:$D$200, "=" &amp; N$1) + COUNTIFS(rutas_seguras!$C$3:$C$200, "=" &amp; N$1, rutas_seguras!$D$3:$D$200, "=" &amp; $A52)&gt; 0, 1, 0)</f>
        <v>0</v>
      </c>
      <c r="O52" s="24">
        <f> IF(COUNTIFS(rutas_seguras!$C$3:$C$200, "=" &amp; $A52, rutas_seguras!$D$3:$D$200, "=" &amp; O$1) + COUNTIFS(rutas_seguras!$C$3:$C$200, "=" &amp; O$1, rutas_seguras!$D$3:$D$200, "=" &amp; $A52)&gt; 0, 1, 0)</f>
        <v>0</v>
      </c>
      <c r="P52" s="24">
        <f> IF(COUNTIFS(rutas_seguras!$C$3:$C$200, "=" &amp; $A52, rutas_seguras!$D$3:$D$200, "=" &amp; P$1) + COUNTIFS(rutas_seguras!$C$3:$C$200, "=" &amp; P$1, rutas_seguras!$D$3:$D$200, "=" &amp; $A52)&gt; 0, 1, 0)</f>
        <v>0</v>
      </c>
      <c r="Q52" s="24">
        <f> IF(COUNTIFS(rutas_seguras!$C$3:$C$200, "=" &amp; $A52, rutas_seguras!$D$3:$D$200, "=" &amp; Q$1) + COUNTIFS(rutas_seguras!$C$3:$C$200, "=" &amp; Q$1, rutas_seguras!$D$3:$D$200, "=" &amp; $A52)&gt; 0, 1, 0)</f>
        <v>0</v>
      </c>
      <c r="R52" s="24">
        <f> IF(COUNTIFS(rutas_seguras!$C$3:$C$200, "=" &amp; $A52, rutas_seguras!$D$3:$D$200, "=" &amp; R$1) + COUNTIFS(rutas_seguras!$C$3:$C$200, "=" &amp; R$1, rutas_seguras!$D$3:$D$200, "=" &amp; $A52)&gt; 0, 1, 0)</f>
        <v>0</v>
      </c>
      <c r="S52" s="24">
        <f> IF(COUNTIFS(rutas_seguras!$C$3:$C$200, "=" &amp; $A52, rutas_seguras!$D$3:$D$200, "=" &amp; S$1) + COUNTIFS(rutas_seguras!$C$3:$C$200, "=" &amp; S$1, rutas_seguras!$D$3:$D$200, "=" &amp; $A52)&gt; 0, 1, 0)</f>
        <v>0</v>
      </c>
      <c r="T52" s="24">
        <f> IF(COUNTIFS(rutas_seguras!$C$3:$C$200, "=" &amp; $A52, rutas_seguras!$D$3:$D$200, "=" &amp; T$1) + COUNTIFS(rutas_seguras!$C$3:$C$200, "=" &amp; T$1, rutas_seguras!$D$3:$D$200, "=" &amp; $A52)&gt; 0, 1, 0)</f>
        <v>0</v>
      </c>
      <c r="U52" s="24">
        <f> IF(COUNTIFS(rutas_seguras!$C$3:$C$200, "=" &amp; $A52, rutas_seguras!$D$3:$D$200, "=" &amp; U$1) + COUNTIFS(rutas_seguras!$C$3:$C$200, "=" &amp; U$1, rutas_seguras!$D$3:$D$200, "=" &amp; $A52)&gt; 0, 1, 0)</f>
        <v>0</v>
      </c>
      <c r="V52" s="24">
        <f> IF(COUNTIFS(rutas_seguras!$C$3:$C$200, "=" &amp; $A52, rutas_seguras!$D$3:$D$200, "=" &amp; V$1) + COUNTIFS(rutas_seguras!$C$3:$C$200, "=" &amp; V$1, rutas_seguras!$D$3:$D$200, "=" &amp; $A52)&gt; 0, 1, 0)</f>
        <v>0</v>
      </c>
      <c r="W52" s="24">
        <f> IF(COUNTIFS(rutas_seguras!$C$3:$C$200, "=" &amp; $A52, rutas_seguras!$D$3:$D$200, "=" &amp; W$1) + COUNTIFS(rutas_seguras!$C$3:$C$200, "=" &amp; W$1, rutas_seguras!$D$3:$D$200, "=" &amp; $A52)&gt; 0, 1, 0)</f>
        <v>0</v>
      </c>
      <c r="X52" s="24">
        <f> IF(COUNTIFS(rutas_seguras!$C$3:$C$200, "=" &amp; $A52, rutas_seguras!$D$3:$D$200, "=" &amp; X$1) + COUNTIFS(rutas_seguras!$C$3:$C$200, "=" &amp; X$1, rutas_seguras!$D$3:$D$200, "=" &amp; $A52)&gt; 0, 1, 0)</f>
        <v>0</v>
      </c>
      <c r="Y52" s="24">
        <f> IF(COUNTIFS(rutas_seguras!$C$3:$C$200, "=" &amp; $A52, rutas_seguras!$D$3:$D$200, "=" &amp; Y$1) + COUNTIFS(rutas_seguras!$C$3:$C$200, "=" &amp; Y$1, rutas_seguras!$D$3:$D$200, "=" &amp; $A52)&gt; 0, 1, 0)</f>
        <v>0</v>
      </c>
      <c r="Z52" s="24">
        <f> IF(COUNTIFS(rutas_seguras!$C$3:$C$200, "=" &amp; $A52, rutas_seguras!$D$3:$D$200, "=" &amp; Z$1) + COUNTIFS(rutas_seguras!$C$3:$C$200, "=" &amp; Z$1, rutas_seguras!$D$3:$D$200, "=" &amp; $A52)&gt; 0, 1, 0)</f>
        <v>0</v>
      </c>
      <c r="AA52" s="24">
        <f> IF(COUNTIFS(rutas_seguras!$C$3:$C$200, "=" &amp; $A52, rutas_seguras!$D$3:$D$200, "=" &amp; AA$1) + COUNTIFS(rutas_seguras!$C$3:$C$200, "=" &amp; AA$1, rutas_seguras!$D$3:$D$200, "=" &amp; $A52)&gt; 0, 1, 0)</f>
        <v>0</v>
      </c>
      <c r="AB52" s="24">
        <f> IF(COUNTIFS(rutas_seguras!$C$3:$C$200, "=" &amp; $A52, rutas_seguras!$D$3:$D$200, "=" &amp; AB$1) + COUNTIFS(rutas_seguras!$C$3:$C$200, "=" &amp; AB$1, rutas_seguras!$D$3:$D$200, "=" &amp; $A52)&gt; 0, 1, 0)</f>
        <v>0</v>
      </c>
      <c r="AC52" s="24">
        <f> IF(COUNTIFS(rutas_seguras!$C$3:$C$200, "=" &amp; $A52, rutas_seguras!$D$3:$D$200, "=" &amp; AC$1) + COUNTIFS(rutas_seguras!$C$3:$C$200, "=" &amp; AC$1, rutas_seguras!$D$3:$D$200, "=" &amp; $A52)&gt; 0, 1, 0)</f>
        <v>0</v>
      </c>
      <c r="AD52" s="24">
        <f> IF(COUNTIFS(rutas_seguras!$C$3:$C$200, "=" &amp; $A52, rutas_seguras!$D$3:$D$200, "=" &amp; AD$1) + COUNTIFS(rutas_seguras!$C$3:$C$200, "=" &amp; AD$1, rutas_seguras!$D$3:$D$200, "=" &amp; $A52)&gt; 0, 1, 0)</f>
        <v>0</v>
      </c>
      <c r="AE52" s="24">
        <f> IF(COUNTIFS(rutas_seguras!$C$3:$C$200, "=" &amp; $A52, rutas_seguras!$D$3:$D$200, "=" &amp; AE$1) + COUNTIFS(rutas_seguras!$C$3:$C$200, "=" &amp; AE$1, rutas_seguras!$D$3:$D$200, "=" &amp; $A52)&gt; 0, 1, 0)</f>
        <v>0</v>
      </c>
      <c r="AF52" s="24">
        <f> IF(COUNTIFS(rutas_seguras!$C$3:$C$200, "=" &amp; $A52, rutas_seguras!$D$3:$D$200, "=" &amp; AF$1) + COUNTIFS(rutas_seguras!$C$3:$C$200, "=" &amp; AF$1, rutas_seguras!$D$3:$D$200, "=" &amp; $A52)&gt; 0, 1, 0)</f>
        <v>0</v>
      </c>
      <c r="AG52" s="24">
        <f> IF(COUNTIFS(rutas_seguras!$C$3:$C$200, "=" &amp; $A52, rutas_seguras!$D$3:$D$200, "=" &amp; AG$1) + COUNTIFS(rutas_seguras!$C$3:$C$200, "=" &amp; AG$1, rutas_seguras!$D$3:$D$200, "=" &amp; $A52)&gt; 0, 1, 0)</f>
        <v>0</v>
      </c>
      <c r="AH52" s="24">
        <f> IF(COUNTIFS(rutas_seguras!$C$3:$C$200, "=" &amp; $A52, rutas_seguras!$D$3:$D$200, "=" &amp; AH$1) + COUNTIFS(rutas_seguras!$C$3:$C$200, "=" &amp; AH$1, rutas_seguras!$D$3:$D$200, "=" &amp; $A52)&gt; 0, 1, 0)</f>
        <v>0</v>
      </c>
      <c r="AI52" s="24">
        <f> IF(COUNTIFS(rutas_seguras!$C$3:$C$200, "=" &amp; $A52, rutas_seguras!$D$3:$D$200, "=" &amp; AI$1) + COUNTIFS(rutas_seguras!$C$3:$C$200, "=" &amp; AI$1, rutas_seguras!$D$3:$D$200, "=" &amp; $A52)&gt; 0, 1, 0)</f>
        <v>0</v>
      </c>
      <c r="AJ52" s="24">
        <f> IF(COUNTIFS(rutas_seguras!$C$3:$C$200, "=" &amp; $A52, rutas_seguras!$D$3:$D$200, "=" &amp; AJ$1) + COUNTIFS(rutas_seguras!$C$3:$C$200, "=" &amp; AJ$1, rutas_seguras!$D$3:$D$200, "=" &amp; $A52)&gt; 0, 1, 0)</f>
        <v>0</v>
      </c>
      <c r="AK52" s="24">
        <f> IF(COUNTIFS(rutas_seguras!$C$3:$C$200, "=" &amp; $A52, rutas_seguras!$D$3:$D$200, "=" &amp; AK$1) + COUNTIFS(rutas_seguras!$C$3:$C$200, "=" &amp; AK$1, rutas_seguras!$D$3:$D$200, "=" &amp; $A52)&gt; 0, 1, 0)</f>
        <v>0</v>
      </c>
      <c r="AL52" s="24">
        <f> IF(COUNTIFS(rutas_seguras!$C$3:$C$200, "=" &amp; $A52, rutas_seguras!$D$3:$D$200, "=" &amp; AL$1) + COUNTIFS(rutas_seguras!$C$3:$C$200, "=" &amp; AL$1, rutas_seguras!$D$3:$D$200, "=" &amp; $A52)&gt; 0, 1, 0)</f>
        <v>0</v>
      </c>
      <c r="AM52" s="24">
        <f> IF(COUNTIFS(rutas_seguras!$C$3:$C$200, "=" &amp; $A52, rutas_seguras!$D$3:$D$200, "=" &amp; AM$1) + COUNTIFS(rutas_seguras!$C$3:$C$200, "=" &amp; AM$1, rutas_seguras!$D$3:$D$200, "=" &amp; $A52)&gt; 0, 1, 0)</f>
        <v>0</v>
      </c>
      <c r="AN52" s="24">
        <f> IF(COUNTIFS(rutas_seguras!$C$3:$C$200, "=" &amp; $A52, rutas_seguras!$D$3:$D$200, "=" &amp; AN$1) + COUNTIFS(rutas_seguras!$C$3:$C$200, "=" &amp; AN$1, rutas_seguras!$D$3:$D$200, "=" &amp; $A52)&gt; 0, 1, 0)</f>
        <v>0</v>
      </c>
      <c r="AO52" s="24">
        <f> IF(COUNTIFS(rutas_seguras!$C$3:$C$200, "=" &amp; $A52, rutas_seguras!$D$3:$D$200, "=" &amp; AO$1) + COUNTIFS(rutas_seguras!$C$3:$C$200, "=" &amp; AO$1, rutas_seguras!$D$3:$D$200, "=" &amp; $A52)&gt; 0, 1, 0)</f>
        <v>0</v>
      </c>
      <c r="AP52" s="24">
        <f> IF(COUNTIFS(rutas_seguras!$C$3:$C$200, "=" &amp; $A52, rutas_seguras!$D$3:$D$200, "=" &amp; AP$1) + COUNTIFS(rutas_seguras!$C$3:$C$200, "=" &amp; AP$1, rutas_seguras!$D$3:$D$200, "=" &amp; $A52)&gt; 0, 1, 0)</f>
        <v>0</v>
      </c>
      <c r="AQ52" s="24">
        <f> IF(COUNTIFS(rutas_seguras!$C$3:$C$200, "=" &amp; $A52, rutas_seguras!$D$3:$D$200, "=" &amp; AQ$1) + COUNTIFS(rutas_seguras!$C$3:$C$200, "=" &amp; AQ$1, rutas_seguras!$D$3:$D$200, "=" &amp; $A52)&gt; 0, 1, 0)</f>
        <v>0</v>
      </c>
      <c r="AR52" s="24">
        <f> IF(COUNTIFS(rutas_seguras!$C$3:$C$200, "=" &amp; $A52, rutas_seguras!$D$3:$D$200, "=" &amp; AR$1) + COUNTIFS(rutas_seguras!$C$3:$C$200, "=" &amp; AR$1, rutas_seguras!$D$3:$D$200, "=" &amp; $A52)&gt; 0, 1, 0)</f>
        <v>0</v>
      </c>
      <c r="AS52" s="24">
        <f> IF(COUNTIFS(rutas_seguras!$C$3:$C$200, "=" &amp; $A52, rutas_seguras!$D$3:$D$200, "=" &amp; AS$1) + COUNTIFS(rutas_seguras!$C$3:$C$200, "=" &amp; AS$1, rutas_seguras!$D$3:$D$200, "=" &amp; $A52)&gt; 0, 1, 0)</f>
        <v>0</v>
      </c>
      <c r="AT52" s="24">
        <f> IF(COUNTIFS(rutas_seguras!$C$3:$C$200, "=" &amp; $A52, rutas_seguras!$D$3:$D$200, "=" &amp; AT$1) + COUNTIFS(rutas_seguras!$C$3:$C$200, "=" &amp; AT$1, rutas_seguras!$D$3:$D$200, "=" &amp; $A52)&gt; 0, 1, 0)</f>
        <v>0</v>
      </c>
      <c r="AU52" s="24">
        <f> IF(COUNTIFS(rutas_seguras!$C$3:$C$200, "=" &amp; $A52, rutas_seguras!$D$3:$D$200, "=" &amp; AU$1) + COUNTIFS(rutas_seguras!$C$3:$C$200, "=" &amp; AU$1, rutas_seguras!$D$3:$D$200, "=" &amp; $A52)&gt; 0, 1, 0)</f>
        <v>0</v>
      </c>
      <c r="AV52" s="24">
        <f> IF(COUNTIFS(rutas_seguras!$C$3:$C$200, "=" &amp; $A52, rutas_seguras!$D$3:$D$200, "=" &amp; AV$1) + COUNTIFS(rutas_seguras!$C$3:$C$200, "=" &amp; AV$1, rutas_seguras!$D$3:$D$200, "=" &amp; $A52)&gt; 0, 1, 0)</f>
        <v>0</v>
      </c>
      <c r="AW52" s="24">
        <f> IF(COUNTIFS(rutas_seguras!$C$3:$C$200, "=" &amp; $A52, rutas_seguras!$D$3:$D$200, "=" &amp; AW$1) + COUNTIFS(rutas_seguras!$C$3:$C$200, "=" &amp; AW$1, rutas_seguras!$D$3:$D$200, "=" &amp; $A52)&gt; 0, 1, 0)</f>
        <v>0</v>
      </c>
      <c r="AX52" s="24">
        <f> IF(COUNTIFS(rutas_seguras!$C$3:$C$200, "=" &amp; $A52, rutas_seguras!$D$3:$D$200, "=" &amp; AX$1) + COUNTIFS(rutas_seguras!$C$3:$C$200, "=" &amp; AX$1, rutas_seguras!$D$3:$D$200, "=" &amp; $A52)&gt; 0, 1, 0)</f>
        <v>0</v>
      </c>
      <c r="AY52" s="24">
        <f> IF(COUNTIFS(rutas_seguras!$C$3:$C$200, "=" &amp; $A52, rutas_seguras!$D$3:$D$200, "=" &amp; AY$1) + COUNTIFS(rutas_seguras!$C$3:$C$200, "=" &amp; AY$1, rutas_seguras!$D$3:$D$200, "=" &amp; $A52)&gt; 0, 1, 0)</f>
        <v>0</v>
      </c>
      <c r="AZ52" s="24">
        <f> IF(COUNTIFS(rutas_seguras!$C$3:$C$200, "=" &amp; $A52, rutas_seguras!$D$3:$D$200, "=" &amp; AZ$1) + COUNTIFS(rutas_seguras!$C$3:$C$200, "=" &amp; AZ$1, rutas_seguras!$D$3:$D$200, "=" &amp; $A52)&gt; 0, 1, 0)</f>
        <v>0</v>
      </c>
      <c r="BA52" s="24">
        <f> IF(COUNTIFS(rutas_seguras!$C$3:$C$200, "=" &amp; $A52, rutas_seguras!$D$3:$D$200, "=" &amp; BA$1) + COUNTIFS(rutas_seguras!$C$3:$C$200, "=" &amp; BA$1, rutas_seguras!$D$3:$D$200, "=" &amp; $A52)&gt; 0, 1, 0)</f>
        <v>0</v>
      </c>
      <c r="BB52" s="24">
        <f> IF(COUNTIFS(rutas_seguras!$C$3:$C$200, "=" &amp; $A52, rutas_seguras!$D$3:$D$200, "=" &amp; BB$1) + COUNTIFS(rutas_seguras!$C$3:$C$200, "=" &amp; BB$1, rutas_seguras!$D$3:$D$200, "=" &amp; $A52)&gt; 0, 1, 0)</f>
        <v>0</v>
      </c>
      <c r="BC52" s="24">
        <f> IF(COUNTIFS(rutas_seguras!$C$3:$C$200, "=" &amp; $A52, rutas_seguras!$D$3:$D$200, "=" &amp; BC$1) + COUNTIFS(rutas_seguras!$C$3:$C$200, "=" &amp; BC$1, rutas_seguras!$D$3:$D$200, "=" &amp; $A52)&gt; 0, 1, 0)</f>
        <v>0</v>
      </c>
      <c r="BD52" s="24">
        <f> IF(COUNTIFS(rutas_seguras!$C$3:$C$200, "=" &amp; $A52, rutas_seguras!$D$3:$D$200, "=" &amp; BD$1) + COUNTIFS(rutas_seguras!$C$3:$C$200, "=" &amp; BD$1, rutas_seguras!$D$3:$D$200, "=" &amp; $A52)&gt; 0, 1, 0)</f>
        <v>0</v>
      </c>
      <c r="BE52" s="24">
        <f> IF(COUNTIFS(rutas_seguras!$C$3:$C$200, "=" &amp; $A52, rutas_seguras!$D$3:$D$200, "=" &amp; BE$1) + COUNTIFS(rutas_seguras!$C$3:$C$200, "=" &amp; BE$1, rutas_seguras!$D$3:$D$200, "=" &amp; $A52)&gt; 0, 1, 0)</f>
        <v>0</v>
      </c>
      <c r="BF52" s="24">
        <f> IF(COUNTIFS(rutas_seguras!$C$3:$C$200, "=" &amp; $A52, rutas_seguras!$D$3:$D$200, "=" &amp; BF$1) + COUNTIFS(rutas_seguras!$C$3:$C$200, "=" &amp; BF$1, rutas_seguras!$D$3:$D$200, "=" &amp; $A52)&gt; 0, 1, 0)</f>
        <v>0</v>
      </c>
      <c r="BG52" s="24">
        <f> IF(COUNTIFS(rutas_seguras!$C$3:$C$200, "=" &amp; $A52, rutas_seguras!$D$3:$D$200, "=" &amp; BG$1) + COUNTIFS(rutas_seguras!$C$3:$C$200, "=" &amp; BG$1, rutas_seguras!$D$3:$D$200, "=" &amp; $A52)&gt; 0, 1, 0)</f>
        <v>0</v>
      </c>
      <c r="BH52" s="24">
        <f> IF(COUNTIFS(rutas_seguras!$C$3:$C$200, "=" &amp; $A52, rutas_seguras!$D$3:$D$200, "=" &amp; BH$1) + COUNTIFS(rutas_seguras!$C$3:$C$200, "=" &amp; BH$1, rutas_seguras!$D$3:$D$200, "=" &amp; $A52)&gt; 0, 1, 0)</f>
        <v>0</v>
      </c>
      <c r="BI52" s="24">
        <f> IF(COUNTIFS(rutas_seguras!$C$3:$C$200, "=" &amp; $A52, rutas_seguras!$D$3:$D$200, "=" &amp; BI$1) + COUNTIFS(rutas_seguras!$C$3:$C$200, "=" &amp; BI$1, rutas_seguras!$D$3:$D$200, "=" &amp; $A52)&gt; 0, 1, 0)</f>
        <v>0</v>
      </c>
      <c r="BJ52" s="24">
        <f> IF(COUNTIFS(rutas_seguras!$C$3:$C$200, "=" &amp; $A52, rutas_seguras!$D$3:$D$200, "=" &amp; BJ$1) + COUNTIFS(rutas_seguras!$C$3:$C$200, "=" &amp; BJ$1, rutas_seguras!$D$3:$D$200, "=" &amp; $A52)&gt; 0, 1, 0)</f>
        <v>0</v>
      </c>
      <c r="BK52" s="24">
        <f> IF(COUNTIFS(rutas_seguras!$C$3:$C$200, "=" &amp; $A52, rutas_seguras!$D$3:$D$200, "=" &amp; BK$1) + COUNTIFS(rutas_seguras!$C$3:$C$200, "=" &amp; BK$1, rutas_seguras!$D$3:$D$200, "=" &amp; $A52)&gt; 0, 1, 0)</f>
        <v>0</v>
      </c>
      <c r="BL52" s="24">
        <f> IF(COUNTIFS(rutas_seguras!$C$3:$C$200, "=" &amp; $A52, rutas_seguras!$D$3:$D$200, "=" &amp; BL$1) + COUNTIFS(rutas_seguras!$C$3:$C$200, "=" &amp; BL$1, rutas_seguras!$D$3:$D$200, "=" &amp; $A52)&gt; 0, 1, 0)</f>
        <v>0</v>
      </c>
    </row>
    <row r="53">
      <c r="A53" s="21" t="s">
        <v>56</v>
      </c>
      <c r="B53" s="24">
        <f> IF(COUNTIFS(rutas_seguras!$C$3:$C$200, "=" &amp; $A53, rutas_seguras!$D$3:$D$200, "=" &amp; B$1) + COUNTIFS(rutas_seguras!$C$3:$C$200, "=" &amp; B$1, rutas_seguras!$D$3:$D$200, "=" &amp; $A53)&gt; 0, 1, 0)</f>
        <v>0</v>
      </c>
      <c r="C53" s="24">
        <f> IF(COUNTIFS(rutas_seguras!$C$3:$C$200, "=" &amp; $A53, rutas_seguras!$D$3:$D$200, "=" &amp; C$1) + COUNTIFS(rutas_seguras!$C$3:$C$200, "=" &amp; C$1, rutas_seguras!$D$3:$D$200, "=" &amp; $A53)&gt; 0, 1, 0)</f>
        <v>0</v>
      </c>
      <c r="D53" s="24">
        <f> IF(COUNTIFS(rutas_seguras!$C$3:$C$200, "=" &amp; $A53, rutas_seguras!$D$3:$D$200, "=" &amp; D$1) + COUNTIFS(rutas_seguras!$C$3:$C$200, "=" &amp; D$1, rutas_seguras!$D$3:$D$200, "=" &amp; $A53)&gt; 0, 1, 0)</f>
        <v>0</v>
      </c>
      <c r="E53" s="24">
        <f> IF(COUNTIFS(rutas_seguras!$C$3:$C$200, "=" &amp; $A53, rutas_seguras!$D$3:$D$200, "=" &amp; E$1) + COUNTIFS(rutas_seguras!$C$3:$C$200, "=" &amp; E$1, rutas_seguras!$D$3:$D$200, "=" &amp; $A53)&gt; 0, 1, 0)</f>
        <v>0</v>
      </c>
      <c r="F53" s="24">
        <f> IF(COUNTIFS(rutas_seguras!$C$3:$C$200, "=" &amp; $A53, rutas_seguras!$D$3:$D$200, "=" &amp; F$1) + COUNTIFS(rutas_seguras!$C$3:$C$200, "=" &amp; F$1, rutas_seguras!$D$3:$D$200, "=" &amp; $A53)&gt; 0, 1, 0)</f>
        <v>0</v>
      </c>
      <c r="G53" s="24">
        <f> IF(COUNTIFS(rutas_seguras!$C$3:$C$200, "=" &amp; $A53, rutas_seguras!$D$3:$D$200, "=" &amp; G$1) + COUNTIFS(rutas_seguras!$C$3:$C$200, "=" &amp; G$1, rutas_seguras!$D$3:$D$200, "=" &amp; $A53)&gt; 0, 1, 0)</f>
        <v>0</v>
      </c>
      <c r="H53" s="24">
        <f> IF(COUNTIFS(rutas_seguras!$C$3:$C$200, "=" &amp; $A53, rutas_seguras!$D$3:$D$200, "=" &amp; H$1) + COUNTIFS(rutas_seguras!$C$3:$C$200, "=" &amp; H$1, rutas_seguras!$D$3:$D$200, "=" &amp; $A53)&gt; 0, 1, 0)</f>
        <v>0</v>
      </c>
      <c r="I53" s="24">
        <f> IF(COUNTIFS(rutas_seguras!$C$3:$C$200, "=" &amp; $A53, rutas_seguras!$D$3:$D$200, "=" &amp; I$1) + COUNTIFS(rutas_seguras!$C$3:$C$200, "=" &amp; I$1, rutas_seguras!$D$3:$D$200, "=" &amp; $A53)&gt; 0, 1, 0)</f>
        <v>0</v>
      </c>
      <c r="J53" s="24">
        <f> IF(COUNTIFS(rutas_seguras!$C$3:$C$200, "=" &amp; $A53, rutas_seguras!$D$3:$D$200, "=" &amp; J$1) + COUNTIFS(rutas_seguras!$C$3:$C$200, "=" &amp; J$1, rutas_seguras!$D$3:$D$200, "=" &amp; $A53)&gt; 0, 1, 0)</f>
        <v>0</v>
      </c>
      <c r="K53" s="24">
        <f> IF(COUNTIFS(rutas_seguras!$C$3:$C$200, "=" &amp; $A53, rutas_seguras!$D$3:$D$200, "=" &amp; K$1) + COUNTIFS(rutas_seguras!$C$3:$C$200, "=" &amp; K$1, rutas_seguras!$D$3:$D$200, "=" &amp; $A53)&gt; 0, 1, 0)</f>
        <v>0</v>
      </c>
      <c r="L53" s="24">
        <f> IF(COUNTIFS(rutas_seguras!$C$3:$C$200, "=" &amp; $A53, rutas_seguras!$D$3:$D$200, "=" &amp; L$1) + COUNTIFS(rutas_seguras!$C$3:$C$200, "=" &amp; L$1, rutas_seguras!$D$3:$D$200, "=" &amp; $A53)&gt; 0, 1, 0)</f>
        <v>0</v>
      </c>
      <c r="M53" s="24">
        <f> IF(COUNTIFS(rutas_seguras!$C$3:$C$200, "=" &amp; $A53, rutas_seguras!$D$3:$D$200, "=" &amp; M$1) + COUNTIFS(rutas_seguras!$C$3:$C$200, "=" &amp; M$1, rutas_seguras!$D$3:$D$200, "=" &amp; $A53)&gt; 0, 1, 0)</f>
        <v>0</v>
      </c>
      <c r="N53" s="24">
        <f> IF(COUNTIFS(rutas_seguras!$C$3:$C$200, "=" &amp; $A53, rutas_seguras!$D$3:$D$200, "=" &amp; N$1) + COUNTIFS(rutas_seguras!$C$3:$C$200, "=" &amp; N$1, rutas_seguras!$D$3:$D$200, "=" &amp; $A53)&gt; 0, 1, 0)</f>
        <v>0</v>
      </c>
      <c r="O53" s="24">
        <f> IF(COUNTIFS(rutas_seguras!$C$3:$C$200, "=" &amp; $A53, rutas_seguras!$D$3:$D$200, "=" &amp; O$1) + COUNTIFS(rutas_seguras!$C$3:$C$200, "=" &amp; O$1, rutas_seguras!$D$3:$D$200, "=" &amp; $A53)&gt; 0, 1, 0)</f>
        <v>0</v>
      </c>
      <c r="P53" s="24">
        <f> IF(COUNTIFS(rutas_seguras!$C$3:$C$200, "=" &amp; $A53, rutas_seguras!$D$3:$D$200, "=" &amp; P$1) + COUNTIFS(rutas_seguras!$C$3:$C$200, "=" &amp; P$1, rutas_seguras!$D$3:$D$200, "=" &amp; $A53)&gt; 0, 1, 0)</f>
        <v>0</v>
      </c>
      <c r="Q53" s="24">
        <f> IF(COUNTIFS(rutas_seguras!$C$3:$C$200, "=" &amp; $A53, rutas_seguras!$D$3:$D$200, "=" &amp; Q$1) + COUNTIFS(rutas_seguras!$C$3:$C$200, "=" &amp; Q$1, rutas_seguras!$D$3:$D$200, "=" &amp; $A53)&gt; 0, 1, 0)</f>
        <v>0</v>
      </c>
      <c r="R53" s="24">
        <f> IF(COUNTIFS(rutas_seguras!$C$3:$C$200, "=" &amp; $A53, rutas_seguras!$D$3:$D$200, "=" &amp; R$1) + COUNTIFS(rutas_seguras!$C$3:$C$200, "=" &amp; R$1, rutas_seguras!$D$3:$D$200, "=" &amp; $A53)&gt; 0, 1, 0)</f>
        <v>0</v>
      </c>
      <c r="S53" s="24">
        <f> IF(COUNTIFS(rutas_seguras!$C$3:$C$200, "=" &amp; $A53, rutas_seguras!$D$3:$D$200, "=" &amp; S$1) + COUNTIFS(rutas_seguras!$C$3:$C$200, "=" &amp; S$1, rutas_seguras!$D$3:$D$200, "=" &amp; $A53)&gt; 0, 1, 0)</f>
        <v>0</v>
      </c>
      <c r="T53" s="24">
        <f> IF(COUNTIFS(rutas_seguras!$C$3:$C$200, "=" &amp; $A53, rutas_seguras!$D$3:$D$200, "=" &amp; T$1) + COUNTIFS(rutas_seguras!$C$3:$C$200, "=" &amp; T$1, rutas_seguras!$D$3:$D$200, "=" &amp; $A53)&gt; 0, 1, 0)</f>
        <v>0</v>
      </c>
      <c r="U53" s="24">
        <f> IF(COUNTIFS(rutas_seguras!$C$3:$C$200, "=" &amp; $A53, rutas_seguras!$D$3:$D$200, "=" &amp; U$1) + COUNTIFS(rutas_seguras!$C$3:$C$200, "=" &amp; U$1, rutas_seguras!$D$3:$D$200, "=" &amp; $A53)&gt; 0, 1, 0)</f>
        <v>0</v>
      </c>
      <c r="V53" s="24">
        <f> IF(COUNTIFS(rutas_seguras!$C$3:$C$200, "=" &amp; $A53, rutas_seguras!$D$3:$D$200, "=" &amp; V$1) + COUNTIFS(rutas_seguras!$C$3:$C$200, "=" &amp; V$1, rutas_seguras!$D$3:$D$200, "=" &amp; $A53)&gt; 0, 1, 0)</f>
        <v>0</v>
      </c>
      <c r="W53" s="24">
        <f> IF(COUNTIFS(rutas_seguras!$C$3:$C$200, "=" &amp; $A53, rutas_seguras!$D$3:$D$200, "=" &amp; W$1) + COUNTIFS(rutas_seguras!$C$3:$C$200, "=" &amp; W$1, rutas_seguras!$D$3:$D$200, "=" &amp; $A53)&gt; 0, 1, 0)</f>
        <v>0</v>
      </c>
      <c r="X53" s="24">
        <f> IF(COUNTIFS(rutas_seguras!$C$3:$C$200, "=" &amp; $A53, rutas_seguras!$D$3:$D$200, "=" &amp; X$1) + COUNTIFS(rutas_seguras!$C$3:$C$200, "=" &amp; X$1, rutas_seguras!$D$3:$D$200, "=" &amp; $A53)&gt; 0, 1, 0)</f>
        <v>0</v>
      </c>
      <c r="Y53" s="24">
        <f> IF(COUNTIFS(rutas_seguras!$C$3:$C$200, "=" &amp; $A53, rutas_seguras!$D$3:$D$200, "=" &amp; Y$1) + COUNTIFS(rutas_seguras!$C$3:$C$200, "=" &amp; Y$1, rutas_seguras!$D$3:$D$200, "=" &amp; $A53)&gt; 0, 1, 0)</f>
        <v>0</v>
      </c>
      <c r="Z53" s="24">
        <f> IF(COUNTIFS(rutas_seguras!$C$3:$C$200, "=" &amp; $A53, rutas_seguras!$D$3:$D$200, "=" &amp; Z$1) + COUNTIFS(rutas_seguras!$C$3:$C$200, "=" &amp; Z$1, rutas_seguras!$D$3:$D$200, "=" &amp; $A53)&gt; 0, 1, 0)</f>
        <v>0</v>
      </c>
      <c r="AA53" s="24">
        <f> IF(COUNTIFS(rutas_seguras!$C$3:$C$200, "=" &amp; $A53, rutas_seguras!$D$3:$D$200, "=" &amp; AA$1) + COUNTIFS(rutas_seguras!$C$3:$C$200, "=" &amp; AA$1, rutas_seguras!$D$3:$D$200, "=" &amp; $A53)&gt; 0, 1, 0)</f>
        <v>0</v>
      </c>
      <c r="AB53" s="24">
        <f> IF(COUNTIFS(rutas_seguras!$C$3:$C$200, "=" &amp; $A53, rutas_seguras!$D$3:$D$200, "=" &amp; AB$1) + COUNTIFS(rutas_seguras!$C$3:$C$200, "=" &amp; AB$1, rutas_seguras!$D$3:$D$200, "=" &amp; $A53)&gt; 0, 1, 0)</f>
        <v>0</v>
      </c>
      <c r="AC53" s="24">
        <f> IF(COUNTIFS(rutas_seguras!$C$3:$C$200, "=" &amp; $A53, rutas_seguras!$D$3:$D$200, "=" &amp; AC$1) + COUNTIFS(rutas_seguras!$C$3:$C$200, "=" &amp; AC$1, rutas_seguras!$D$3:$D$200, "=" &amp; $A53)&gt; 0, 1, 0)</f>
        <v>0</v>
      </c>
      <c r="AD53" s="24">
        <f> IF(COUNTIFS(rutas_seguras!$C$3:$C$200, "=" &amp; $A53, rutas_seguras!$D$3:$D$200, "=" &amp; AD$1) + COUNTIFS(rutas_seguras!$C$3:$C$200, "=" &amp; AD$1, rutas_seguras!$D$3:$D$200, "=" &amp; $A53)&gt; 0, 1, 0)</f>
        <v>0</v>
      </c>
      <c r="AE53" s="24">
        <f> IF(COUNTIFS(rutas_seguras!$C$3:$C$200, "=" &amp; $A53, rutas_seguras!$D$3:$D$200, "=" &amp; AE$1) + COUNTIFS(rutas_seguras!$C$3:$C$200, "=" &amp; AE$1, rutas_seguras!$D$3:$D$200, "=" &amp; $A53)&gt; 0, 1, 0)</f>
        <v>0</v>
      </c>
      <c r="AF53" s="24">
        <f> IF(COUNTIFS(rutas_seguras!$C$3:$C$200, "=" &amp; $A53, rutas_seguras!$D$3:$D$200, "=" &amp; AF$1) + COUNTIFS(rutas_seguras!$C$3:$C$200, "=" &amp; AF$1, rutas_seguras!$D$3:$D$200, "=" &amp; $A53)&gt; 0, 1, 0)</f>
        <v>0</v>
      </c>
      <c r="AG53" s="24">
        <f> IF(COUNTIFS(rutas_seguras!$C$3:$C$200, "=" &amp; $A53, rutas_seguras!$D$3:$D$200, "=" &amp; AG$1) + COUNTIFS(rutas_seguras!$C$3:$C$200, "=" &amp; AG$1, rutas_seguras!$D$3:$D$200, "=" &amp; $A53)&gt; 0, 1, 0)</f>
        <v>0</v>
      </c>
      <c r="AH53" s="24">
        <f> IF(COUNTIFS(rutas_seguras!$C$3:$C$200, "=" &amp; $A53, rutas_seguras!$D$3:$D$200, "=" &amp; AH$1) + COUNTIFS(rutas_seguras!$C$3:$C$200, "=" &amp; AH$1, rutas_seguras!$D$3:$D$200, "=" &amp; $A53)&gt; 0, 1, 0)</f>
        <v>0</v>
      </c>
      <c r="AI53" s="24">
        <f> IF(COUNTIFS(rutas_seguras!$C$3:$C$200, "=" &amp; $A53, rutas_seguras!$D$3:$D$200, "=" &amp; AI$1) + COUNTIFS(rutas_seguras!$C$3:$C$200, "=" &amp; AI$1, rutas_seguras!$D$3:$D$200, "=" &amp; $A53)&gt; 0, 1, 0)</f>
        <v>0</v>
      </c>
      <c r="AJ53" s="24">
        <f> IF(COUNTIFS(rutas_seguras!$C$3:$C$200, "=" &amp; $A53, rutas_seguras!$D$3:$D$200, "=" &amp; AJ$1) + COUNTIFS(rutas_seguras!$C$3:$C$200, "=" &amp; AJ$1, rutas_seguras!$D$3:$D$200, "=" &amp; $A53)&gt; 0, 1, 0)</f>
        <v>0</v>
      </c>
      <c r="AK53" s="24">
        <f> IF(COUNTIFS(rutas_seguras!$C$3:$C$200, "=" &amp; $A53, rutas_seguras!$D$3:$D$200, "=" &amp; AK$1) + COUNTIFS(rutas_seguras!$C$3:$C$200, "=" &amp; AK$1, rutas_seguras!$D$3:$D$200, "=" &amp; $A53)&gt; 0, 1, 0)</f>
        <v>0</v>
      </c>
      <c r="AL53" s="24">
        <f> IF(COUNTIFS(rutas_seguras!$C$3:$C$200, "=" &amp; $A53, rutas_seguras!$D$3:$D$200, "=" &amp; AL$1) + COUNTIFS(rutas_seguras!$C$3:$C$200, "=" &amp; AL$1, rutas_seguras!$D$3:$D$200, "=" &amp; $A53)&gt; 0, 1, 0)</f>
        <v>0</v>
      </c>
      <c r="AM53" s="24">
        <f> IF(COUNTIFS(rutas_seguras!$C$3:$C$200, "=" &amp; $A53, rutas_seguras!$D$3:$D$200, "=" &amp; AM$1) + COUNTIFS(rutas_seguras!$C$3:$C$200, "=" &amp; AM$1, rutas_seguras!$D$3:$D$200, "=" &amp; $A53)&gt; 0, 1, 0)</f>
        <v>0</v>
      </c>
      <c r="AN53" s="24">
        <f> IF(COUNTIFS(rutas_seguras!$C$3:$C$200, "=" &amp; $A53, rutas_seguras!$D$3:$D$200, "=" &amp; AN$1) + COUNTIFS(rutas_seguras!$C$3:$C$200, "=" &amp; AN$1, rutas_seguras!$D$3:$D$200, "=" &amp; $A53)&gt; 0, 1, 0)</f>
        <v>0</v>
      </c>
      <c r="AO53" s="24">
        <f> IF(COUNTIFS(rutas_seguras!$C$3:$C$200, "=" &amp; $A53, rutas_seguras!$D$3:$D$200, "=" &amp; AO$1) + COUNTIFS(rutas_seguras!$C$3:$C$200, "=" &amp; AO$1, rutas_seguras!$D$3:$D$200, "=" &amp; $A53)&gt; 0, 1, 0)</f>
        <v>0</v>
      </c>
      <c r="AP53" s="24">
        <f> IF(COUNTIFS(rutas_seguras!$C$3:$C$200, "=" &amp; $A53, rutas_seguras!$D$3:$D$200, "=" &amp; AP$1) + COUNTIFS(rutas_seguras!$C$3:$C$200, "=" &amp; AP$1, rutas_seguras!$D$3:$D$200, "=" &amp; $A53)&gt; 0, 1, 0)</f>
        <v>0</v>
      </c>
      <c r="AQ53" s="24">
        <f> IF(COUNTIFS(rutas_seguras!$C$3:$C$200, "=" &amp; $A53, rutas_seguras!$D$3:$D$200, "=" &amp; AQ$1) + COUNTIFS(rutas_seguras!$C$3:$C$200, "=" &amp; AQ$1, rutas_seguras!$D$3:$D$200, "=" &amp; $A53)&gt; 0, 1, 0)</f>
        <v>0</v>
      </c>
      <c r="AR53" s="24">
        <f> IF(COUNTIFS(rutas_seguras!$C$3:$C$200, "=" &amp; $A53, rutas_seguras!$D$3:$D$200, "=" &amp; AR$1) + COUNTIFS(rutas_seguras!$C$3:$C$200, "=" &amp; AR$1, rutas_seguras!$D$3:$D$200, "=" &amp; $A53)&gt; 0, 1, 0)</f>
        <v>0</v>
      </c>
      <c r="AS53" s="24">
        <f> IF(COUNTIFS(rutas_seguras!$C$3:$C$200, "=" &amp; $A53, rutas_seguras!$D$3:$D$200, "=" &amp; AS$1) + COUNTIFS(rutas_seguras!$C$3:$C$200, "=" &amp; AS$1, rutas_seguras!$D$3:$D$200, "=" &amp; $A53)&gt; 0, 1, 0)</f>
        <v>0</v>
      </c>
      <c r="AT53" s="24">
        <f> IF(COUNTIFS(rutas_seguras!$C$3:$C$200, "=" &amp; $A53, rutas_seguras!$D$3:$D$200, "=" &amp; AT$1) + COUNTIFS(rutas_seguras!$C$3:$C$200, "=" &amp; AT$1, rutas_seguras!$D$3:$D$200, "=" &amp; $A53)&gt; 0, 1, 0)</f>
        <v>0</v>
      </c>
      <c r="AU53" s="24">
        <f> IF(COUNTIFS(rutas_seguras!$C$3:$C$200, "=" &amp; $A53, rutas_seguras!$D$3:$D$200, "=" &amp; AU$1) + COUNTIFS(rutas_seguras!$C$3:$C$200, "=" &amp; AU$1, rutas_seguras!$D$3:$D$200, "=" &amp; $A53)&gt; 0, 1, 0)</f>
        <v>0</v>
      </c>
      <c r="AV53" s="24">
        <f> IF(COUNTIFS(rutas_seguras!$C$3:$C$200, "=" &amp; $A53, rutas_seguras!$D$3:$D$200, "=" &amp; AV$1) + COUNTIFS(rutas_seguras!$C$3:$C$200, "=" &amp; AV$1, rutas_seguras!$D$3:$D$200, "=" &amp; $A53)&gt; 0, 1, 0)</f>
        <v>0</v>
      </c>
      <c r="AW53" s="24">
        <f> IF(COUNTIFS(rutas_seguras!$C$3:$C$200, "=" &amp; $A53, rutas_seguras!$D$3:$D$200, "=" &amp; AW$1) + COUNTIFS(rutas_seguras!$C$3:$C$200, "=" &amp; AW$1, rutas_seguras!$D$3:$D$200, "=" &amp; $A53)&gt; 0, 1, 0)</f>
        <v>0</v>
      </c>
      <c r="AX53" s="24">
        <f> IF(COUNTIFS(rutas_seguras!$C$3:$C$200, "=" &amp; $A53, rutas_seguras!$D$3:$D$200, "=" &amp; AX$1) + COUNTIFS(rutas_seguras!$C$3:$C$200, "=" &amp; AX$1, rutas_seguras!$D$3:$D$200, "=" &amp; $A53)&gt; 0, 1, 0)</f>
        <v>0</v>
      </c>
      <c r="AY53" s="24">
        <f> IF(COUNTIFS(rutas_seguras!$C$3:$C$200, "=" &amp; $A53, rutas_seguras!$D$3:$D$200, "=" &amp; AY$1) + COUNTIFS(rutas_seguras!$C$3:$C$200, "=" &amp; AY$1, rutas_seguras!$D$3:$D$200, "=" &amp; $A53)&gt; 0, 1, 0)</f>
        <v>0</v>
      </c>
      <c r="AZ53" s="24">
        <f> IF(COUNTIFS(rutas_seguras!$C$3:$C$200, "=" &amp; $A53, rutas_seguras!$D$3:$D$200, "=" &amp; AZ$1) + COUNTIFS(rutas_seguras!$C$3:$C$200, "=" &amp; AZ$1, rutas_seguras!$D$3:$D$200, "=" &amp; $A53)&gt; 0, 1, 0)</f>
        <v>0</v>
      </c>
      <c r="BA53" s="24">
        <f> IF(COUNTIFS(rutas_seguras!$C$3:$C$200, "=" &amp; $A53, rutas_seguras!$D$3:$D$200, "=" &amp; BA$1) + COUNTIFS(rutas_seguras!$C$3:$C$200, "=" &amp; BA$1, rutas_seguras!$D$3:$D$200, "=" &amp; $A53)&gt; 0, 1, 0)</f>
        <v>0</v>
      </c>
      <c r="BB53" s="24">
        <f> IF(COUNTIFS(rutas_seguras!$C$3:$C$200, "=" &amp; $A53, rutas_seguras!$D$3:$D$200, "=" &amp; BB$1) + COUNTIFS(rutas_seguras!$C$3:$C$200, "=" &amp; BB$1, rutas_seguras!$D$3:$D$200, "=" &amp; $A53)&gt; 0, 1, 0)</f>
        <v>0</v>
      </c>
      <c r="BC53" s="24">
        <f> IF(COUNTIFS(rutas_seguras!$C$3:$C$200, "=" &amp; $A53, rutas_seguras!$D$3:$D$200, "=" &amp; BC$1) + COUNTIFS(rutas_seguras!$C$3:$C$200, "=" &amp; BC$1, rutas_seguras!$D$3:$D$200, "=" &amp; $A53)&gt; 0, 1, 0)</f>
        <v>0</v>
      </c>
      <c r="BD53" s="24">
        <f> IF(COUNTIFS(rutas_seguras!$C$3:$C$200, "=" &amp; $A53, rutas_seguras!$D$3:$D$200, "=" &amp; BD$1) + COUNTIFS(rutas_seguras!$C$3:$C$200, "=" &amp; BD$1, rutas_seguras!$D$3:$D$200, "=" &amp; $A53)&gt; 0, 1, 0)</f>
        <v>0</v>
      </c>
      <c r="BE53" s="24">
        <f> IF(COUNTIFS(rutas_seguras!$C$3:$C$200, "=" &amp; $A53, rutas_seguras!$D$3:$D$200, "=" &amp; BE$1) + COUNTIFS(rutas_seguras!$C$3:$C$200, "=" &amp; BE$1, rutas_seguras!$D$3:$D$200, "=" &amp; $A53)&gt; 0, 1, 0)</f>
        <v>0</v>
      </c>
      <c r="BF53" s="24">
        <f> IF(COUNTIFS(rutas_seguras!$C$3:$C$200, "=" &amp; $A53, rutas_seguras!$D$3:$D$200, "=" &amp; BF$1) + COUNTIFS(rutas_seguras!$C$3:$C$200, "=" &amp; BF$1, rutas_seguras!$D$3:$D$200, "=" &amp; $A53)&gt; 0, 1, 0)</f>
        <v>0</v>
      </c>
      <c r="BG53" s="24">
        <f> IF(COUNTIFS(rutas_seguras!$C$3:$C$200, "=" &amp; $A53, rutas_seguras!$D$3:$D$200, "=" &amp; BG$1) + COUNTIFS(rutas_seguras!$C$3:$C$200, "=" &amp; BG$1, rutas_seguras!$D$3:$D$200, "=" &amp; $A53)&gt; 0, 1, 0)</f>
        <v>0</v>
      </c>
      <c r="BH53" s="24">
        <f> IF(COUNTIFS(rutas_seguras!$C$3:$C$200, "=" &amp; $A53, rutas_seguras!$D$3:$D$200, "=" &amp; BH$1) + COUNTIFS(rutas_seguras!$C$3:$C$200, "=" &amp; BH$1, rutas_seguras!$D$3:$D$200, "=" &amp; $A53)&gt; 0, 1, 0)</f>
        <v>0</v>
      </c>
      <c r="BI53" s="24">
        <f> IF(COUNTIFS(rutas_seguras!$C$3:$C$200, "=" &amp; $A53, rutas_seguras!$D$3:$D$200, "=" &amp; BI$1) + COUNTIFS(rutas_seguras!$C$3:$C$200, "=" &amp; BI$1, rutas_seguras!$D$3:$D$200, "=" &amp; $A53)&gt; 0, 1, 0)</f>
        <v>0</v>
      </c>
      <c r="BJ53" s="24">
        <f> IF(COUNTIFS(rutas_seguras!$C$3:$C$200, "=" &amp; $A53, rutas_seguras!$D$3:$D$200, "=" &amp; BJ$1) + COUNTIFS(rutas_seguras!$C$3:$C$200, "=" &amp; BJ$1, rutas_seguras!$D$3:$D$200, "=" &amp; $A53)&gt; 0, 1, 0)</f>
        <v>0</v>
      </c>
      <c r="BK53" s="24">
        <f> IF(COUNTIFS(rutas_seguras!$C$3:$C$200, "=" &amp; $A53, rutas_seguras!$D$3:$D$200, "=" &amp; BK$1) + COUNTIFS(rutas_seguras!$C$3:$C$200, "=" &amp; BK$1, rutas_seguras!$D$3:$D$200, "=" &amp; $A53)&gt; 0, 1, 0)</f>
        <v>0</v>
      </c>
      <c r="BL53" s="24">
        <f> IF(COUNTIFS(rutas_seguras!$C$3:$C$200, "=" &amp; $A53, rutas_seguras!$D$3:$D$200, "=" &amp; BL$1) + COUNTIFS(rutas_seguras!$C$3:$C$200, "=" &amp; BL$1, rutas_seguras!$D$3:$D$200, "=" &amp; $A53)&gt; 0, 1, 0)</f>
        <v>0</v>
      </c>
    </row>
    <row r="54">
      <c r="A54" s="21" t="s">
        <v>57</v>
      </c>
      <c r="B54" s="24">
        <f> IF(COUNTIFS(rutas_seguras!$C$3:$C$200, "=" &amp; $A54, rutas_seguras!$D$3:$D$200, "=" &amp; B$1) + COUNTIFS(rutas_seguras!$C$3:$C$200, "=" &amp; B$1, rutas_seguras!$D$3:$D$200, "=" &amp; $A54)&gt; 0, 1, 0)</f>
        <v>0</v>
      </c>
      <c r="C54" s="24">
        <f> IF(COUNTIFS(rutas_seguras!$C$3:$C$200, "=" &amp; $A54, rutas_seguras!$D$3:$D$200, "=" &amp; C$1) + COUNTIFS(rutas_seguras!$C$3:$C$200, "=" &amp; C$1, rutas_seguras!$D$3:$D$200, "=" &amp; $A54)&gt; 0, 1, 0)</f>
        <v>0</v>
      </c>
      <c r="D54" s="24">
        <f> IF(COUNTIFS(rutas_seguras!$C$3:$C$200, "=" &amp; $A54, rutas_seguras!$D$3:$D$200, "=" &amp; D$1) + COUNTIFS(rutas_seguras!$C$3:$C$200, "=" &amp; D$1, rutas_seguras!$D$3:$D$200, "=" &amp; $A54)&gt; 0, 1, 0)</f>
        <v>0</v>
      </c>
      <c r="E54" s="24">
        <f> IF(COUNTIFS(rutas_seguras!$C$3:$C$200, "=" &amp; $A54, rutas_seguras!$D$3:$D$200, "=" &amp; E$1) + COUNTIFS(rutas_seguras!$C$3:$C$200, "=" &amp; E$1, rutas_seguras!$D$3:$D$200, "=" &amp; $A54)&gt; 0, 1, 0)</f>
        <v>0</v>
      </c>
      <c r="F54" s="24">
        <f> IF(COUNTIFS(rutas_seguras!$C$3:$C$200, "=" &amp; $A54, rutas_seguras!$D$3:$D$200, "=" &amp; F$1) + COUNTIFS(rutas_seguras!$C$3:$C$200, "=" &amp; F$1, rutas_seguras!$D$3:$D$200, "=" &amp; $A54)&gt; 0, 1, 0)</f>
        <v>0</v>
      </c>
      <c r="G54" s="24">
        <f> IF(COUNTIFS(rutas_seguras!$C$3:$C$200, "=" &amp; $A54, rutas_seguras!$D$3:$D$200, "=" &amp; G$1) + COUNTIFS(rutas_seguras!$C$3:$C$200, "=" &amp; G$1, rutas_seguras!$D$3:$D$200, "=" &amp; $A54)&gt; 0, 1, 0)</f>
        <v>0</v>
      </c>
      <c r="H54" s="24">
        <f> IF(COUNTIFS(rutas_seguras!$C$3:$C$200, "=" &amp; $A54, rutas_seguras!$D$3:$D$200, "=" &amp; H$1) + COUNTIFS(rutas_seguras!$C$3:$C$200, "=" &amp; H$1, rutas_seguras!$D$3:$D$200, "=" &amp; $A54)&gt; 0, 1, 0)</f>
        <v>0</v>
      </c>
      <c r="I54" s="24">
        <f> IF(COUNTIFS(rutas_seguras!$C$3:$C$200, "=" &amp; $A54, rutas_seguras!$D$3:$D$200, "=" &amp; I$1) + COUNTIFS(rutas_seguras!$C$3:$C$200, "=" &amp; I$1, rutas_seguras!$D$3:$D$200, "=" &amp; $A54)&gt; 0, 1, 0)</f>
        <v>0</v>
      </c>
      <c r="J54" s="24">
        <f> IF(COUNTIFS(rutas_seguras!$C$3:$C$200, "=" &amp; $A54, rutas_seguras!$D$3:$D$200, "=" &amp; J$1) + COUNTIFS(rutas_seguras!$C$3:$C$200, "=" &amp; J$1, rutas_seguras!$D$3:$D$200, "=" &amp; $A54)&gt; 0, 1, 0)</f>
        <v>0</v>
      </c>
      <c r="K54" s="24">
        <f> IF(COUNTIFS(rutas_seguras!$C$3:$C$200, "=" &amp; $A54, rutas_seguras!$D$3:$D$200, "=" &amp; K$1) + COUNTIFS(rutas_seguras!$C$3:$C$200, "=" &amp; K$1, rutas_seguras!$D$3:$D$200, "=" &amp; $A54)&gt; 0, 1, 0)</f>
        <v>0</v>
      </c>
      <c r="L54" s="24">
        <f> IF(COUNTIFS(rutas_seguras!$C$3:$C$200, "=" &amp; $A54, rutas_seguras!$D$3:$D$200, "=" &amp; L$1) + COUNTIFS(rutas_seguras!$C$3:$C$200, "=" &amp; L$1, rutas_seguras!$D$3:$D$200, "=" &amp; $A54)&gt; 0, 1, 0)</f>
        <v>0</v>
      </c>
      <c r="M54" s="24">
        <f> IF(COUNTIFS(rutas_seguras!$C$3:$C$200, "=" &amp; $A54, rutas_seguras!$D$3:$D$200, "=" &amp; M$1) + COUNTIFS(rutas_seguras!$C$3:$C$200, "=" &amp; M$1, rutas_seguras!$D$3:$D$200, "=" &amp; $A54)&gt; 0, 1, 0)</f>
        <v>0</v>
      </c>
      <c r="N54" s="24">
        <f> IF(COUNTIFS(rutas_seguras!$C$3:$C$200, "=" &amp; $A54, rutas_seguras!$D$3:$D$200, "=" &amp; N$1) + COUNTIFS(rutas_seguras!$C$3:$C$200, "=" &amp; N$1, rutas_seguras!$D$3:$D$200, "=" &amp; $A54)&gt; 0, 1, 0)</f>
        <v>0</v>
      </c>
      <c r="O54" s="24">
        <f> IF(COUNTIFS(rutas_seguras!$C$3:$C$200, "=" &amp; $A54, rutas_seguras!$D$3:$D$200, "=" &amp; O$1) + COUNTIFS(rutas_seguras!$C$3:$C$200, "=" &amp; O$1, rutas_seguras!$D$3:$D$200, "=" &amp; $A54)&gt; 0, 1, 0)</f>
        <v>0</v>
      </c>
      <c r="P54" s="24">
        <f> IF(COUNTIFS(rutas_seguras!$C$3:$C$200, "=" &amp; $A54, rutas_seguras!$D$3:$D$200, "=" &amp; P$1) + COUNTIFS(rutas_seguras!$C$3:$C$200, "=" &amp; P$1, rutas_seguras!$D$3:$D$200, "=" &amp; $A54)&gt; 0, 1, 0)</f>
        <v>0</v>
      </c>
      <c r="Q54" s="24">
        <f> IF(COUNTIFS(rutas_seguras!$C$3:$C$200, "=" &amp; $A54, rutas_seguras!$D$3:$D$200, "=" &amp; Q$1) + COUNTIFS(rutas_seguras!$C$3:$C$200, "=" &amp; Q$1, rutas_seguras!$D$3:$D$200, "=" &amp; $A54)&gt; 0, 1, 0)</f>
        <v>0</v>
      </c>
      <c r="R54" s="24">
        <f> IF(COUNTIFS(rutas_seguras!$C$3:$C$200, "=" &amp; $A54, rutas_seguras!$D$3:$D$200, "=" &amp; R$1) + COUNTIFS(rutas_seguras!$C$3:$C$200, "=" &amp; R$1, rutas_seguras!$D$3:$D$200, "=" &amp; $A54)&gt; 0, 1, 0)</f>
        <v>0</v>
      </c>
      <c r="S54" s="24">
        <f> IF(COUNTIFS(rutas_seguras!$C$3:$C$200, "=" &amp; $A54, rutas_seguras!$D$3:$D$200, "=" &amp; S$1) + COUNTIFS(rutas_seguras!$C$3:$C$200, "=" &amp; S$1, rutas_seguras!$D$3:$D$200, "=" &amp; $A54)&gt; 0, 1, 0)</f>
        <v>0</v>
      </c>
      <c r="T54" s="24">
        <f> IF(COUNTIFS(rutas_seguras!$C$3:$C$200, "=" &amp; $A54, rutas_seguras!$D$3:$D$200, "=" &amp; T$1) + COUNTIFS(rutas_seguras!$C$3:$C$200, "=" &amp; T$1, rutas_seguras!$D$3:$D$200, "=" &amp; $A54)&gt; 0, 1, 0)</f>
        <v>0</v>
      </c>
      <c r="U54" s="24">
        <f> IF(COUNTIFS(rutas_seguras!$C$3:$C$200, "=" &amp; $A54, rutas_seguras!$D$3:$D$200, "=" &amp; U$1) + COUNTIFS(rutas_seguras!$C$3:$C$200, "=" &amp; U$1, rutas_seguras!$D$3:$D$200, "=" &amp; $A54)&gt; 0, 1, 0)</f>
        <v>0</v>
      </c>
      <c r="V54" s="24">
        <f> IF(COUNTIFS(rutas_seguras!$C$3:$C$200, "=" &amp; $A54, rutas_seguras!$D$3:$D$200, "=" &amp; V$1) + COUNTIFS(rutas_seguras!$C$3:$C$200, "=" &amp; V$1, rutas_seguras!$D$3:$D$200, "=" &amp; $A54)&gt; 0, 1, 0)</f>
        <v>0</v>
      </c>
      <c r="W54" s="24">
        <f> IF(COUNTIFS(rutas_seguras!$C$3:$C$200, "=" &amp; $A54, rutas_seguras!$D$3:$D$200, "=" &amp; W$1) + COUNTIFS(rutas_seguras!$C$3:$C$200, "=" &amp; W$1, rutas_seguras!$D$3:$D$200, "=" &amp; $A54)&gt; 0, 1, 0)</f>
        <v>0</v>
      </c>
      <c r="X54" s="24">
        <f> IF(COUNTIFS(rutas_seguras!$C$3:$C$200, "=" &amp; $A54, rutas_seguras!$D$3:$D$200, "=" &amp; X$1) + COUNTIFS(rutas_seguras!$C$3:$C$200, "=" &amp; X$1, rutas_seguras!$D$3:$D$200, "=" &amp; $A54)&gt; 0, 1, 0)</f>
        <v>0</v>
      </c>
      <c r="Y54" s="24">
        <f> IF(COUNTIFS(rutas_seguras!$C$3:$C$200, "=" &amp; $A54, rutas_seguras!$D$3:$D$200, "=" &amp; Y$1) + COUNTIFS(rutas_seguras!$C$3:$C$200, "=" &amp; Y$1, rutas_seguras!$D$3:$D$200, "=" &amp; $A54)&gt; 0, 1, 0)</f>
        <v>0</v>
      </c>
      <c r="Z54" s="24">
        <f> IF(COUNTIFS(rutas_seguras!$C$3:$C$200, "=" &amp; $A54, rutas_seguras!$D$3:$D$200, "=" &amp; Z$1) + COUNTIFS(rutas_seguras!$C$3:$C$200, "=" &amp; Z$1, rutas_seguras!$D$3:$D$200, "=" &amp; $A54)&gt; 0, 1, 0)</f>
        <v>0</v>
      </c>
      <c r="AA54" s="24">
        <f> IF(COUNTIFS(rutas_seguras!$C$3:$C$200, "=" &amp; $A54, rutas_seguras!$D$3:$D$200, "=" &amp; AA$1) + COUNTIFS(rutas_seguras!$C$3:$C$200, "=" &amp; AA$1, rutas_seguras!$D$3:$D$200, "=" &amp; $A54)&gt; 0, 1, 0)</f>
        <v>0</v>
      </c>
      <c r="AB54" s="24">
        <f> IF(COUNTIFS(rutas_seguras!$C$3:$C$200, "=" &amp; $A54, rutas_seguras!$D$3:$D$200, "=" &amp; AB$1) + COUNTIFS(rutas_seguras!$C$3:$C$200, "=" &amp; AB$1, rutas_seguras!$D$3:$D$200, "=" &amp; $A54)&gt; 0, 1, 0)</f>
        <v>0</v>
      </c>
      <c r="AC54" s="24">
        <f> IF(COUNTIFS(rutas_seguras!$C$3:$C$200, "=" &amp; $A54, rutas_seguras!$D$3:$D$200, "=" &amp; AC$1) + COUNTIFS(rutas_seguras!$C$3:$C$200, "=" &amp; AC$1, rutas_seguras!$D$3:$D$200, "=" &amp; $A54)&gt; 0, 1, 0)</f>
        <v>0</v>
      </c>
      <c r="AD54" s="24">
        <f> IF(COUNTIFS(rutas_seguras!$C$3:$C$200, "=" &amp; $A54, rutas_seguras!$D$3:$D$200, "=" &amp; AD$1) + COUNTIFS(rutas_seguras!$C$3:$C$200, "=" &amp; AD$1, rutas_seguras!$D$3:$D$200, "=" &amp; $A54)&gt; 0, 1, 0)</f>
        <v>0</v>
      </c>
      <c r="AE54" s="24">
        <f> IF(COUNTIFS(rutas_seguras!$C$3:$C$200, "=" &amp; $A54, rutas_seguras!$D$3:$D$200, "=" &amp; AE$1) + COUNTIFS(rutas_seguras!$C$3:$C$200, "=" &amp; AE$1, rutas_seguras!$D$3:$D$200, "=" &amp; $A54)&gt; 0, 1, 0)</f>
        <v>0</v>
      </c>
      <c r="AF54" s="24">
        <f> IF(COUNTIFS(rutas_seguras!$C$3:$C$200, "=" &amp; $A54, rutas_seguras!$D$3:$D$200, "=" &amp; AF$1) + COUNTIFS(rutas_seguras!$C$3:$C$200, "=" &amp; AF$1, rutas_seguras!$D$3:$D$200, "=" &amp; $A54)&gt; 0, 1, 0)</f>
        <v>0</v>
      </c>
      <c r="AG54" s="24">
        <f> IF(COUNTIFS(rutas_seguras!$C$3:$C$200, "=" &amp; $A54, rutas_seguras!$D$3:$D$200, "=" &amp; AG$1) + COUNTIFS(rutas_seguras!$C$3:$C$200, "=" &amp; AG$1, rutas_seguras!$D$3:$D$200, "=" &amp; $A54)&gt; 0, 1, 0)</f>
        <v>0</v>
      </c>
      <c r="AH54" s="24">
        <f> IF(COUNTIFS(rutas_seguras!$C$3:$C$200, "=" &amp; $A54, rutas_seguras!$D$3:$D$200, "=" &amp; AH$1) + COUNTIFS(rutas_seguras!$C$3:$C$200, "=" &amp; AH$1, rutas_seguras!$D$3:$D$200, "=" &amp; $A54)&gt; 0, 1, 0)</f>
        <v>0</v>
      </c>
      <c r="AI54" s="24">
        <f> IF(COUNTIFS(rutas_seguras!$C$3:$C$200, "=" &amp; $A54, rutas_seguras!$D$3:$D$200, "=" &amp; AI$1) + COUNTIFS(rutas_seguras!$C$3:$C$200, "=" &amp; AI$1, rutas_seguras!$D$3:$D$200, "=" &amp; $A54)&gt; 0, 1, 0)</f>
        <v>0</v>
      </c>
      <c r="AJ54" s="24">
        <f> IF(COUNTIFS(rutas_seguras!$C$3:$C$200, "=" &amp; $A54, rutas_seguras!$D$3:$D$200, "=" &amp; AJ$1) + COUNTIFS(rutas_seguras!$C$3:$C$200, "=" &amp; AJ$1, rutas_seguras!$D$3:$D$200, "=" &amp; $A54)&gt; 0, 1, 0)</f>
        <v>0</v>
      </c>
      <c r="AK54" s="24">
        <f> IF(COUNTIFS(rutas_seguras!$C$3:$C$200, "=" &amp; $A54, rutas_seguras!$D$3:$D$200, "=" &amp; AK$1) + COUNTIFS(rutas_seguras!$C$3:$C$200, "=" &amp; AK$1, rutas_seguras!$D$3:$D$200, "=" &amp; $A54)&gt; 0, 1, 0)</f>
        <v>0</v>
      </c>
      <c r="AL54" s="24">
        <f> IF(COUNTIFS(rutas_seguras!$C$3:$C$200, "=" &amp; $A54, rutas_seguras!$D$3:$D$200, "=" &amp; AL$1) + COUNTIFS(rutas_seguras!$C$3:$C$200, "=" &amp; AL$1, rutas_seguras!$D$3:$D$200, "=" &amp; $A54)&gt; 0, 1, 0)</f>
        <v>0</v>
      </c>
      <c r="AM54" s="24">
        <f> IF(COUNTIFS(rutas_seguras!$C$3:$C$200, "=" &amp; $A54, rutas_seguras!$D$3:$D$200, "=" &amp; AM$1) + COUNTIFS(rutas_seguras!$C$3:$C$200, "=" &amp; AM$1, rutas_seguras!$D$3:$D$200, "=" &amp; $A54)&gt; 0, 1, 0)</f>
        <v>0</v>
      </c>
      <c r="AN54" s="24">
        <f> IF(COUNTIFS(rutas_seguras!$C$3:$C$200, "=" &amp; $A54, rutas_seguras!$D$3:$D$200, "=" &amp; AN$1) + COUNTIFS(rutas_seguras!$C$3:$C$200, "=" &amp; AN$1, rutas_seguras!$D$3:$D$200, "=" &amp; $A54)&gt; 0, 1, 0)</f>
        <v>0</v>
      </c>
      <c r="AO54" s="24">
        <f> IF(COUNTIFS(rutas_seguras!$C$3:$C$200, "=" &amp; $A54, rutas_seguras!$D$3:$D$200, "=" &amp; AO$1) + COUNTIFS(rutas_seguras!$C$3:$C$200, "=" &amp; AO$1, rutas_seguras!$D$3:$D$200, "=" &amp; $A54)&gt; 0, 1, 0)</f>
        <v>0</v>
      </c>
      <c r="AP54" s="24">
        <f> IF(COUNTIFS(rutas_seguras!$C$3:$C$200, "=" &amp; $A54, rutas_seguras!$D$3:$D$200, "=" &amp; AP$1) + COUNTIFS(rutas_seguras!$C$3:$C$200, "=" &amp; AP$1, rutas_seguras!$D$3:$D$200, "=" &amp; $A54)&gt; 0, 1, 0)</f>
        <v>0</v>
      </c>
      <c r="AQ54" s="24">
        <f> IF(COUNTIFS(rutas_seguras!$C$3:$C$200, "=" &amp; $A54, rutas_seguras!$D$3:$D$200, "=" &amp; AQ$1) + COUNTIFS(rutas_seguras!$C$3:$C$200, "=" &amp; AQ$1, rutas_seguras!$D$3:$D$200, "=" &amp; $A54)&gt; 0, 1, 0)</f>
        <v>0</v>
      </c>
      <c r="AR54" s="24">
        <f> IF(COUNTIFS(rutas_seguras!$C$3:$C$200, "=" &amp; $A54, rutas_seguras!$D$3:$D$200, "=" &amp; AR$1) + COUNTIFS(rutas_seguras!$C$3:$C$200, "=" &amp; AR$1, rutas_seguras!$D$3:$D$200, "=" &amp; $A54)&gt; 0, 1, 0)</f>
        <v>0</v>
      </c>
      <c r="AS54" s="24">
        <f> IF(COUNTIFS(rutas_seguras!$C$3:$C$200, "=" &amp; $A54, rutas_seguras!$D$3:$D$200, "=" &amp; AS$1) + COUNTIFS(rutas_seguras!$C$3:$C$200, "=" &amp; AS$1, rutas_seguras!$D$3:$D$200, "=" &amp; $A54)&gt; 0, 1, 0)</f>
        <v>0</v>
      </c>
      <c r="AT54" s="24">
        <f> IF(COUNTIFS(rutas_seguras!$C$3:$C$200, "=" &amp; $A54, rutas_seguras!$D$3:$D$200, "=" &amp; AT$1) + COUNTIFS(rutas_seguras!$C$3:$C$200, "=" &amp; AT$1, rutas_seguras!$D$3:$D$200, "=" &amp; $A54)&gt; 0, 1, 0)</f>
        <v>0</v>
      </c>
      <c r="AU54" s="24">
        <f> IF(COUNTIFS(rutas_seguras!$C$3:$C$200, "=" &amp; $A54, rutas_seguras!$D$3:$D$200, "=" &amp; AU$1) + COUNTIFS(rutas_seguras!$C$3:$C$200, "=" &amp; AU$1, rutas_seguras!$D$3:$D$200, "=" &amp; $A54)&gt; 0, 1, 0)</f>
        <v>0</v>
      </c>
      <c r="AV54" s="24">
        <f> IF(COUNTIFS(rutas_seguras!$C$3:$C$200, "=" &amp; $A54, rutas_seguras!$D$3:$D$200, "=" &amp; AV$1) + COUNTIFS(rutas_seguras!$C$3:$C$200, "=" &amp; AV$1, rutas_seguras!$D$3:$D$200, "=" &amp; $A54)&gt; 0, 1, 0)</f>
        <v>0</v>
      </c>
      <c r="AW54" s="24">
        <f> IF(COUNTIFS(rutas_seguras!$C$3:$C$200, "=" &amp; $A54, rutas_seguras!$D$3:$D$200, "=" &amp; AW$1) + COUNTIFS(rutas_seguras!$C$3:$C$200, "=" &amp; AW$1, rutas_seguras!$D$3:$D$200, "=" &amp; $A54)&gt; 0, 1, 0)</f>
        <v>0</v>
      </c>
      <c r="AX54" s="24">
        <f> IF(COUNTIFS(rutas_seguras!$C$3:$C$200, "=" &amp; $A54, rutas_seguras!$D$3:$D$200, "=" &amp; AX$1) + COUNTIFS(rutas_seguras!$C$3:$C$200, "=" &amp; AX$1, rutas_seguras!$D$3:$D$200, "=" &amp; $A54)&gt; 0, 1, 0)</f>
        <v>0</v>
      </c>
      <c r="AY54" s="24">
        <f> IF(COUNTIFS(rutas_seguras!$C$3:$C$200, "=" &amp; $A54, rutas_seguras!$D$3:$D$200, "=" &amp; AY$1) + COUNTIFS(rutas_seguras!$C$3:$C$200, "=" &amp; AY$1, rutas_seguras!$D$3:$D$200, "=" &amp; $A54)&gt; 0, 1, 0)</f>
        <v>0</v>
      </c>
      <c r="AZ54" s="24">
        <f> IF(COUNTIFS(rutas_seguras!$C$3:$C$200, "=" &amp; $A54, rutas_seguras!$D$3:$D$200, "=" &amp; AZ$1) + COUNTIFS(rutas_seguras!$C$3:$C$200, "=" &amp; AZ$1, rutas_seguras!$D$3:$D$200, "=" &amp; $A54)&gt; 0, 1, 0)</f>
        <v>0</v>
      </c>
      <c r="BA54" s="24">
        <f> IF(COUNTIFS(rutas_seguras!$C$3:$C$200, "=" &amp; $A54, rutas_seguras!$D$3:$D$200, "=" &amp; BA$1) + COUNTIFS(rutas_seguras!$C$3:$C$200, "=" &amp; BA$1, rutas_seguras!$D$3:$D$200, "=" &amp; $A54)&gt; 0, 1, 0)</f>
        <v>0</v>
      </c>
      <c r="BB54" s="24">
        <f> IF(COUNTIFS(rutas_seguras!$C$3:$C$200, "=" &amp; $A54, rutas_seguras!$D$3:$D$200, "=" &amp; BB$1) + COUNTIFS(rutas_seguras!$C$3:$C$200, "=" &amp; BB$1, rutas_seguras!$D$3:$D$200, "=" &amp; $A54)&gt; 0, 1, 0)</f>
        <v>0</v>
      </c>
      <c r="BC54" s="24">
        <f> IF(COUNTIFS(rutas_seguras!$C$3:$C$200, "=" &amp; $A54, rutas_seguras!$D$3:$D$200, "=" &amp; BC$1) + COUNTIFS(rutas_seguras!$C$3:$C$200, "=" &amp; BC$1, rutas_seguras!$D$3:$D$200, "=" &amp; $A54)&gt; 0, 1, 0)</f>
        <v>0</v>
      </c>
      <c r="BD54" s="24">
        <f> IF(COUNTIFS(rutas_seguras!$C$3:$C$200, "=" &amp; $A54, rutas_seguras!$D$3:$D$200, "=" &amp; BD$1) + COUNTIFS(rutas_seguras!$C$3:$C$200, "=" &amp; BD$1, rutas_seguras!$D$3:$D$200, "=" &amp; $A54)&gt; 0, 1, 0)</f>
        <v>0</v>
      </c>
      <c r="BE54" s="24">
        <f> IF(COUNTIFS(rutas_seguras!$C$3:$C$200, "=" &amp; $A54, rutas_seguras!$D$3:$D$200, "=" &amp; BE$1) + COUNTIFS(rutas_seguras!$C$3:$C$200, "=" &amp; BE$1, rutas_seguras!$D$3:$D$200, "=" &amp; $A54)&gt; 0, 1, 0)</f>
        <v>0</v>
      </c>
      <c r="BF54" s="24">
        <f> IF(COUNTIFS(rutas_seguras!$C$3:$C$200, "=" &amp; $A54, rutas_seguras!$D$3:$D$200, "=" &amp; BF$1) + COUNTIFS(rutas_seguras!$C$3:$C$200, "=" &amp; BF$1, rutas_seguras!$D$3:$D$200, "=" &amp; $A54)&gt; 0, 1, 0)</f>
        <v>0</v>
      </c>
      <c r="BG54" s="24">
        <f> IF(COUNTIFS(rutas_seguras!$C$3:$C$200, "=" &amp; $A54, rutas_seguras!$D$3:$D$200, "=" &amp; BG$1) + COUNTIFS(rutas_seguras!$C$3:$C$200, "=" &amp; BG$1, rutas_seguras!$D$3:$D$200, "=" &amp; $A54)&gt; 0, 1, 0)</f>
        <v>0</v>
      </c>
      <c r="BH54" s="24">
        <f> IF(COUNTIFS(rutas_seguras!$C$3:$C$200, "=" &amp; $A54, rutas_seguras!$D$3:$D$200, "=" &amp; BH$1) + COUNTIFS(rutas_seguras!$C$3:$C$200, "=" &amp; BH$1, rutas_seguras!$D$3:$D$200, "=" &amp; $A54)&gt; 0, 1, 0)</f>
        <v>0</v>
      </c>
      <c r="BI54" s="24">
        <f> IF(COUNTIFS(rutas_seguras!$C$3:$C$200, "=" &amp; $A54, rutas_seguras!$D$3:$D$200, "=" &amp; BI$1) + COUNTIFS(rutas_seguras!$C$3:$C$200, "=" &amp; BI$1, rutas_seguras!$D$3:$D$200, "=" &amp; $A54)&gt; 0, 1, 0)</f>
        <v>0</v>
      </c>
      <c r="BJ54" s="24">
        <f> IF(COUNTIFS(rutas_seguras!$C$3:$C$200, "=" &amp; $A54, rutas_seguras!$D$3:$D$200, "=" &amp; BJ$1) + COUNTIFS(rutas_seguras!$C$3:$C$200, "=" &amp; BJ$1, rutas_seguras!$D$3:$D$200, "=" &amp; $A54)&gt; 0, 1, 0)</f>
        <v>0</v>
      </c>
      <c r="BK54" s="24">
        <f> IF(COUNTIFS(rutas_seguras!$C$3:$C$200, "=" &amp; $A54, rutas_seguras!$D$3:$D$200, "=" &amp; BK$1) + COUNTIFS(rutas_seguras!$C$3:$C$200, "=" &amp; BK$1, rutas_seguras!$D$3:$D$200, "=" &amp; $A54)&gt; 0, 1, 0)</f>
        <v>0</v>
      </c>
      <c r="BL54" s="24">
        <f> IF(COUNTIFS(rutas_seguras!$C$3:$C$200, "=" &amp; $A54, rutas_seguras!$D$3:$D$200, "=" &amp; BL$1) + COUNTIFS(rutas_seguras!$C$3:$C$200, "=" &amp; BL$1, rutas_seguras!$D$3:$D$200, "=" &amp; $A54)&gt; 0, 1, 0)</f>
        <v>0</v>
      </c>
    </row>
    <row r="55">
      <c r="A55" s="21" t="s">
        <v>58</v>
      </c>
      <c r="B55" s="24">
        <f> IF(COUNTIFS(rutas_seguras!$C$3:$C$200, "=" &amp; $A55, rutas_seguras!$D$3:$D$200, "=" &amp; B$1) + COUNTIFS(rutas_seguras!$C$3:$C$200, "=" &amp; B$1, rutas_seguras!$D$3:$D$200, "=" &amp; $A55)&gt; 0, 1, 0)</f>
        <v>0</v>
      </c>
      <c r="C55" s="24">
        <f> IF(COUNTIFS(rutas_seguras!$C$3:$C$200, "=" &amp; $A55, rutas_seguras!$D$3:$D$200, "=" &amp; C$1) + COUNTIFS(rutas_seguras!$C$3:$C$200, "=" &amp; C$1, rutas_seguras!$D$3:$D$200, "=" &amp; $A55)&gt; 0, 1, 0)</f>
        <v>0</v>
      </c>
      <c r="D55" s="24">
        <f> IF(COUNTIFS(rutas_seguras!$C$3:$C$200, "=" &amp; $A55, rutas_seguras!$D$3:$D$200, "=" &amp; D$1) + COUNTIFS(rutas_seguras!$C$3:$C$200, "=" &amp; D$1, rutas_seguras!$D$3:$D$200, "=" &amp; $A55)&gt; 0, 1, 0)</f>
        <v>0</v>
      </c>
      <c r="E55" s="24">
        <f> IF(COUNTIFS(rutas_seguras!$C$3:$C$200, "=" &amp; $A55, rutas_seguras!$D$3:$D$200, "=" &amp; E$1) + COUNTIFS(rutas_seguras!$C$3:$C$200, "=" &amp; E$1, rutas_seguras!$D$3:$D$200, "=" &amp; $A55)&gt; 0, 1, 0)</f>
        <v>0</v>
      </c>
      <c r="F55" s="24">
        <f> IF(COUNTIFS(rutas_seguras!$C$3:$C$200, "=" &amp; $A55, rutas_seguras!$D$3:$D$200, "=" &amp; F$1) + COUNTIFS(rutas_seguras!$C$3:$C$200, "=" &amp; F$1, rutas_seguras!$D$3:$D$200, "=" &amp; $A55)&gt; 0, 1, 0)</f>
        <v>0</v>
      </c>
      <c r="G55" s="24">
        <f> IF(COUNTIFS(rutas_seguras!$C$3:$C$200, "=" &amp; $A55, rutas_seguras!$D$3:$D$200, "=" &amp; G$1) + COUNTIFS(rutas_seguras!$C$3:$C$200, "=" &amp; G$1, rutas_seguras!$D$3:$D$200, "=" &amp; $A55)&gt; 0, 1, 0)</f>
        <v>0</v>
      </c>
      <c r="H55" s="24">
        <f> IF(COUNTIFS(rutas_seguras!$C$3:$C$200, "=" &amp; $A55, rutas_seguras!$D$3:$D$200, "=" &amp; H$1) + COUNTIFS(rutas_seguras!$C$3:$C$200, "=" &amp; H$1, rutas_seguras!$D$3:$D$200, "=" &amp; $A55)&gt; 0, 1, 0)</f>
        <v>1</v>
      </c>
      <c r="I55" s="24">
        <f> IF(COUNTIFS(rutas_seguras!$C$3:$C$200, "=" &amp; $A55, rutas_seguras!$D$3:$D$200, "=" &amp; I$1) + COUNTIFS(rutas_seguras!$C$3:$C$200, "=" &amp; I$1, rutas_seguras!$D$3:$D$200, "=" &amp; $A55)&gt; 0, 1, 0)</f>
        <v>0</v>
      </c>
      <c r="J55" s="24">
        <f> IF(COUNTIFS(rutas_seguras!$C$3:$C$200, "=" &amp; $A55, rutas_seguras!$D$3:$D$200, "=" &amp; J$1) + COUNTIFS(rutas_seguras!$C$3:$C$200, "=" &amp; J$1, rutas_seguras!$D$3:$D$200, "=" &amp; $A55)&gt; 0, 1, 0)</f>
        <v>0</v>
      </c>
      <c r="K55" s="24">
        <f> IF(COUNTIFS(rutas_seguras!$C$3:$C$200, "=" &amp; $A55, rutas_seguras!$D$3:$D$200, "=" &amp; K$1) + COUNTIFS(rutas_seguras!$C$3:$C$200, "=" &amp; K$1, rutas_seguras!$D$3:$D$200, "=" &amp; $A55)&gt; 0, 1, 0)</f>
        <v>0</v>
      </c>
      <c r="L55" s="24">
        <f> IF(COUNTIFS(rutas_seguras!$C$3:$C$200, "=" &amp; $A55, rutas_seguras!$D$3:$D$200, "=" &amp; L$1) + COUNTIFS(rutas_seguras!$C$3:$C$200, "=" &amp; L$1, rutas_seguras!$D$3:$D$200, "=" &amp; $A55)&gt; 0, 1, 0)</f>
        <v>0</v>
      </c>
      <c r="M55" s="24">
        <f> IF(COUNTIFS(rutas_seguras!$C$3:$C$200, "=" &amp; $A55, rutas_seguras!$D$3:$D$200, "=" &amp; M$1) + COUNTIFS(rutas_seguras!$C$3:$C$200, "=" &amp; M$1, rutas_seguras!$D$3:$D$200, "=" &amp; $A55)&gt; 0, 1, 0)</f>
        <v>1</v>
      </c>
      <c r="N55" s="24">
        <f> IF(COUNTIFS(rutas_seguras!$C$3:$C$200, "=" &amp; $A55, rutas_seguras!$D$3:$D$200, "=" &amp; N$1) + COUNTIFS(rutas_seguras!$C$3:$C$200, "=" &amp; N$1, rutas_seguras!$D$3:$D$200, "=" &amp; $A55)&gt; 0, 1, 0)</f>
        <v>0</v>
      </c>
      <c r="O55" s="24">
        <f> IF(COUNTIFS(rutas_seguras!$C$3:$C$200, "=" &amp; $A55, rutas_seguras!$D$3:$D$200, "=" &amp; O$1) + COUNTIFS(rutas_seguras!$C$3:$C$200, "=" &amp; O$1, rutas_seguras!$D$3:$D$200, "=" &amp; $A55)&gt; 0, 1, 0)</f>
        <v>0</v>
      </c>
      <c r="P55" s="24">
        <f> IF(COUNTIFS(rutas_seguras!$C$3:$C$200, "=" &amp; $A55, rutas_seguras!$D$3:$D$200, "=" &amp; P$1) + COUNTIFS(rutas_seguras!$C$3:$C$200, "=" &amp; P$1, rutas_seguras!$D$3:$D$200, "=" &amp; $A55)&gt; 0, 1, 0)</f>
        <v>0</v>
      </c>
      <c r="Q55" s="24">
        <f> IF(COUNTIFS(rutas_seguras!$C$3:$C$200, "=" &amp; $A55, rutas_seguras!$D$3:$D$200, "=" &amp; Q$1) + COUNTIFS(rutas_seguras!$C$3:$C$200, "=" &amp; Q$1, rutas_seguras!$D$3:$D$200, "=" &amp; $A55)&gt; 0, 1, 0)</f>
        <v>0</v>
      </c>
      <c r="R55" s="24">
        <f> IF(COUNTIFS(rutas_seguras!$C$3:$C$200, "=" &amp; $A55, rutas_seguras!$D$3:$D$200, "=" &amp; R$1) + COUNTIFS(rutas_seguras!$C$3:$C$200, "=" &amp; R$1, rutas_seguras!$D$3:$D$200, "=" &amp; $A55)&gt; 0, 1, 0)</f>
        <v>0</v>
      </c>
      <c r="S55" s="24">
        <f> IF(COUNTIFS(rutas_seguras!$C$3:$C$200, "=" &amp; $A55, rutas_seguras!$D$3:$D$200, "=" &amp; S$1) + COUNTIFS(rutas_seguras!$C$3:$C$200, "=" &amp; S$1, rutas_seguras!$D$3:$D$200, "=" &amp; $A55)&gt; 0, 1, 0)</f>
        <v>0</v>
      </c>
      <c r="T55" s="24">
        <f> IF(COUNTIFS(rutas_seguras!$C$3:$C$200, "=" &amp; $A55, rutas_seguras!$D$3:$D$200, "=" &amp; T$1) + COUNTIFS(rutas_seguras!$C$3:$C$200, "=" &amp; T$1, rutas_seguras!$D$3:$D$200, "=" &amp; $A55)&gt; 0, 1, 0)</f>
        <v>0</v>
      </c>
      <c r="U55" s="24">
        <f> IF(COUNTIFS(rutas_seguras!$C$3:$C$200, "=" &amp; $A55, rutas_seguras!$D$3:$D$200, "=" &amp; U$1) + COUNTIFS(rutas_seguras!$C$3:$C$200, "=" &amp; U$1, rutas_seguras!$D$3:$D$200, "=" &amp; $A55)&gt; 0, 1, 0)</f>
        <v>0</v>
      </c>
      <c r="V55" s="24">
        <f> IF(COUNTIFS(rutas_seguras!$C$3:$C$200, "=" &amp; $A55, rutas_seguras!$D$3:$D$200, "=" &amp; V$1) + COUNTIFS(rutas_seguras!$C$3:$C$200, "=" &amp; V$1, rutas_seguras!$D$3:$D$200, "=" &amp; $A55)&gt; 0, 1, 0)</f>
        <v>0</v>
      </c>
      <c r="W55" s="24">
        <f> IF(COUNTIFS(rutas_seguras!$C$3:$C$200, "=" &amp; $A55, rutas_seguras!$D$3:$D$200, "=" &amp; W$1) + COUNTIFS(rutas_seguras!$C$3:$C$200, "=" &amp; W$1, rutas_seguras!$D$3:$D$200, "=" &amp; $A55)&gt; 0, 1, 0)</f>
        <v>0</v>
      </c>
      <c r="X55" s="24">
        <f> IF(COUNTIFS(rutas_seguras!$C$3:$C$200, "=" &amp; $A55, rutas_seguras!$D$3:$D$200, "=" &amp; X$1) + COUNTIFS(rutas_seguras!$C$3:$C$200, "=" &amp; X$1, rutas_seguras!$D$3:$D$200, "=" &amp; $A55)&gt; 0, 1, 0)</f>
        <v>0</v>
      </c>
      <c r="Y55" s="24">
        <f> IF(COUNTIFS(rutas_seguras!$C$3:$C$200, "=" &amp; $A55, rutas_seguras!$D$3:$D$200, "=" &amp; Y$1) + COUNTIFS(rutas_seguras!$C$3:$C$200, "=" &amp; Y$1, rutas_seguras!$D$3:$D$200, "=" &amp; $A55)&gt; 0, 1, 0)</f>
        <v>0</v>
      </c>
      <c r="Z55" s="24">
        <f> IF(COUNTIFS(rutas_seguras!$C$3:$C$200, "=" &amp; $A55, rutas_seguras!$D$3:$D$200, "=" &amp; Z$1) + COUNTIFS(rutas_seguras!$C$3:$C$200, "=" &amp; Z$1, rutas_seguras!$D$3:$D$200, "=" &amp; $A55)&gt; 0, 1, 0)</f>
        <v>0</v>
      </c>
      <c r="AA55" s="24">
        <f> IF(COUNTIFS(rutas_seguras!$C$3:$C$200, "=" &amp; $A55, rutas_seguras!$D$3:$D$200, "=" &amp; AA$1) + COUNTIFS(rutas_seguras!$C$3:$C$200, "=" &amp; AA$1, rutas_seguras!$D$3:$D$200, "=" &amp; $A55)&gt; 0, 1, 0)</f>
        <v>0</v>
      </c>
      <c r="AB55" s="24">
        <f> IF(COUNTIFS(rutas_seguras!$C$3:$C$200, "=" &amp; $A55, rutas_seguras!$D$3:$D$200, "=" &amp; AB$1) + COUNTIFS(rutas_seguras!$C$3:$C$200, "=" &amp; AB$1, rutas_seguras!$D$3:$D$200, "=" &amp; $A55)&gt; 0, 1, 0)</f>
        <v>0</v>
      </c>
      <c r="AC55" s="24">
        <f> IF(COUNTIFS(rutas_seguras!$C$3:$C$200, "=" &amp; $A55, rutas_seguras!$D$3:$D$200, "=" &amp; AC$1) + COUNTIFS(rutas_seguras!$C$3:$C$200, "=" &amp; AC$1, rutas_seguras!$D$3:$D$200, "=" &amp; $A55)&gt; 0, 1, 0)</f>
        <v>0</v>
      </c>
      <c r="AD55" s="24">
        <f> IF(COUNTIFS(rutas_seguras!$C$3:$C$200, "=" &amp; $A55, rutas_seguras!$D$3:$D$200, "=" &amp; AD$1) + COUNTIFS(rutas_seguras!$C$3:$C$200, "=" &amp; AD$1, rutas_seguras!$D$3:$D$200, "=" &amp; $A55)&gt; 0, 1, 0)</f>
        <v>0</v>
      </c>
      <c r="AE55" s="24">
        <f> IF(COUNTIFS(rutas_seguras!$C$3:$C$200, "=" &amp; $A55, rutas_seguras!$D$3:$D$200, "=" &amp; AE$1) + COUNTIFS(rutas_seguras!$C$3:$C$200, "=" &amp; AE$1, rutas_seguras!$D$3:$D$200, "=" &amp; $A55)&gt; 0, 1, 0)</f>
        <v>0</v>
      </c>
      <c r="AF55" s="24">
        <f> IF(COUNTIFS(rutas_seguras!$C$3:$C$200, "=" &amp; $A55, rutas_seguras!$D$3:$D$200, "=" &amp; AF$1) + COUNTIFS(rutas_seguras!$C$3:$C$200, "=" &amp; AF$1, rutas_seguras!$D$3:$D$200, "=" &amp; $A55)&gt; 0, 1, 0)</f>
        <v>0</v>
      </c>
      <c r="AG55" s="24">
        <f> IF(COUNTIFS(rutas_seguras!$C$3:$C$200, "=" &amp; $A55, rutas_seguras!$D$3:$D$200, "=" &amp; AG$1) + COUNTIFS(rutas_seguras!$C$3:$C$200, "=" &amp; AG$1, rutas_seguras!$D$3:$D$200, "=" &amp; $A55)&gt; 0, 1, 0)</f>
        <v>0</v>
      </c>
      <c r="AH55" s="24">
        <f> IF(COUNTIFS(rutas_seguras!$C$3:$C$200, "=" &amp; $A55, rutas_seguras!$D$3:$D$200, "=" &amp; AH$1) + COUNTIFS(rutas_seguras!$C$3:$C$200, "=" &amp; AH$1, rutas_seguras!$D$3:$D$200, "=" &amp; $A55)&gt; 0, 1, 0)</f>
        <v>0</v>
      </c>
      <c r="AI55" s="24">
        <f> IF(COUNTIFS(rutas_seguras!$C$3:$C$200, "=" &amp; $A55, rutas_seguras!$D$3:$D$200, "=" &amp; AI$1) + COUNTIFS(rutas_seguras!$C$3:$C$200, "=" &amp; AI$1, rutas_seguras!$D$3:$D$200, "=" &amp; $A55)&gt; 0, 1, 0)</f>
        <v>0</v>
      </c>
      <c r="AJ55" s="24">
        <f> IF(COUNTIFS(rutas_seguras!$C$3:$C$200, "=" &amp; $A55, rutas_seguras!$D$3:$D$200, "=" &amp; AJ$1) + COUNTIFS(rutas_seguras!$C$3:$C$200, "=" &amp; AJ$1, rutas_seguras!$D$3:$D$200, "=" &amp; $A55)&gt; 0, 1, 0)</f>
        <v>0</v>
      </c>
      <c r="AK55" s="24">
        <f> IF(COUNTIFS(rutas_seguras!$C$3:$C$200, "=" &amp; $A55, rutas_seguras!$D$3:$D$200, "=" &amp; AK$1) + COUNTIFS(rutas_seguras!$C$3:$C$200, "=" &amp; AK$1, rutas_seguras!$D$3:$D$200, "=" &amp; $A55)&gt; 0, 1, 0)</f>
        <v>0</v>
      </c>
      <c r="AL55" s="24">
        <f> IF(COUNTIFS(rutas_seguras!$C$3:$C$200, "=" &amp; $A55, rutas_seguras!$D$3:$D$200, "=" &amp; AL$1) + COUNTIFS(rutas_seguras!$C$3:$C$200, "=" &amp; AL$1, rutas_seguras!$D$3:$D$200, "=" &amp; $A55)&gt; 0, 1, 0)</f>
        <v>0</v>
      </c>
      <c r="AM55" s="24">
        <f> IF(COUNTIFS(rutas_seguras!$C$3:$C$200, "=" &amp; $A55, rutas_seguras!$D$3:$D$200, "=" &amp; AM$1) + COUNTIFS(rutas_seguras!$C$3:$C$200, "=" &amp; AM$1, rutas_seguras!$D$3:$D$200, "=" &amp; $A55)&gt; 0, 1, 0)</f>
        <v>0</v>
      </c>
      <c r="AN55" s="24">
        <f> IF(COUNTIFS(rutas_seguras!$C$3:$C$200, "=" &amp; $A55, rutas_seguras!$D$3:$D$200, "=" &amp; AN$1) + COUNTIFS(rutas_seguras!$C$3:$C$200, "=" &amp; AN$1, rutas_seguras!$D$3:$D$200, "=" &amp; $A55)&gt; 0, 1, 0)</f>
        <v>0</v>
      </c>
      <c r="AO55" s="24">
        <f> IF(COUNTIFS(rutas_seguras!$C$3:$C$200, "=" &amp; $A55, rutas_seguras!$D$3:$D$200, "=" &amp; AO$1) + COUNTIFS(rutas_seguras!$C$3:$C$200, "=" &amp; AO$1, rutas_seguras!$D$3:$D$200, "=" &amp; $A55)&gt; 0, 1, 0)</f>
        <v>0</v>
      </c>
      <c r="AP55" s="24">
        <f> IF(COUNTIFS(rutas_seguras!$C$3:$C$200, "=" &amp; $A55, rutas_seguras!$D$3:$D$200, "=" &amp; AP$1) + COUNTIFS(rutas_seguras!$C$3:$C$200, "=" &amp; AP$1, rutas_seguras!$D$3:$D$200, "=" &amp; $A55)&gt; 0, 1, 0)</f>
        <v>0</v>
      </c>
      <c r="AQ55" s="24">
        <f> IF(COUNTIFS(rutas_seguras!$C$3:$C$200, "=" &amp; $A55, rutas_seguras!$D$3:$D$200, "=" &amp; AQ$1) + COUNTIFS(rutas_seguras!$C$3:$C$200, "=" &amp; AQ$1, rutas_seguras!$D$3:$D$200, "=" &amp; $A55)&gt; 0, 1, 0)</f>
        <v>0</v>
      </c>
      <c r="AR55" s="24">
        <f> IF(COUNTIFS(rutas_seguras!$C$3:$C$200, "=" &amp; $A55, rutas_seguras!$D$3:$D$200, "=" &amp; AR$1) + COUNTIFS(rutas_seguras!$C$3:$C$200, "=" &amp; AR$1, rutas_seguras!$D$3:$D$200, "=" &amp; $A55)&gt; 0, 1, 0)</f>
        <v>0</v>
      </c>
      <c r="AS55" s="24">
        <f> IF(COUNTIFS(rutas_seguras!$C$3:$C$200, "=" &amp; $A55, rutas_seguras!$D$3:$D$200, "=" &amp; AS$1) + COUNTIFS(rutas_seguras!$C$3:$C$200, "=" &amp; AS$1, rutas_seguras!$D$3:$D$200, "=" &amp; $A55)&gt; 0, 1, 0)</f>
        <v>0</v>
      </c>
      <c r="AT55" s="24">
        <f> IF(COUNTIFS(rutas_seguras!$C$3:$C$200, "=" &amp; $A55, rutas_seguras!$D$3:$D$200, "=" &amp; AT$1) + COUNTIFS(rutas_seguras!$C$3:$C$200, "=" &amp; AT$1, rutas_seguras!$D$3:$D$200, "=" &amp; $A55)&gt; 0, 1, 0)</f>
        <v>0</v>
      </c>
      <c r="AU55" s="24">
        <f> IF(COUNTIFS(rutas_seguras!$C$3:$C$200, "=" &amp; $A55, rutas_seguras!$D$3:$D$200, "=" &amp; AU$1) + COUNTIFS(rutas_seguras!$C$3:$C$200, "=" &amp; AU$1, rutas_seguras!$D$3:$D$200, "=" &amp; $A55)&gt; 0, 1, 0)</f>
        <v>0</v>
      </c>
      <c r="AV55" s="24">
        <f> IF(COUNTIFS(rutas_seguras!$C$3:$C$200, "=" &amp; $A55, rutas_seguras!$D$3:$D$200, "=" &amp; AV$1) + COUNTIFS(rutas_seguras!$C$3:$C$200, "=" &amp; AV$1, rutas_seguras!$D$3:$D$200, "=" &amp; $A55)&gt; 0, 1, 0)</f>
        <v>0</v>
      </c>
      <c r="AW55" s="24">
        <f> IF(COUNTIFS(rutas_seguras!$C$3:$C$200, "=" &amp; $A55, rutas_seguras!$D$3:$D$200, "=" &amp; AW$1) + COUNTIFS(rutas_seguras!$C$3:$C$200, "=" &amp; AW$1, rutas_seguras!$D$3:$D$200, "=" &amp; $A55)&gt; 0, 1, 0)</f>
        <v>0</v>
      </c>
      <c r="AX55" s="24">
        <f> IF(COUNTIFS(rutas_seguras!$C$3:$C$200, "=" &amp; $A55, rutas_seguras!$D$3:$D$200, "=" &amp; AX$1) + COUNTIFS(rutas_seguras!$C$3:$C$200, "=" &amp; AX$1, rutas_seguras!$D$3:$D$200, "=" &amp; $A55)&gt; 0, 1, 0)</f>
        <v>0</v>
      </c>
      <c r="AY55" s="24">
        <f> IF(COUNTIFS(rutas_seguras!$C$3:$C$200, "=" &amp; $A55, rutas_seguras!$D$3:$D$200, "=" &amp; AY$1) + COUNTIFS(rutas_seguras!$C$3:$C$200, "=" &amp; AY$1, rutas_seguras!$D$3:$D$200, "=" &amp; $A55)&gt; 0, 1, 0)</f>
        <v>0</v>
      </c>
      <c r="AZ55" s="24">
        <f> IF(COUNTIFS(rutas_seguras!$C$3:$C$200, "=" &amp; $A55, rutas_seguras!$D$3:$D$200, "=" &amp; AZ$1) + COUNTIFS(rutas_seguras!$C$3:$C$200, "=" &amp; AZ$1, rutas_seguras!$D$3:$D$200, "=" &amp; $A55)&gt; 0, 1, 0)</f>
        <v>0</v>
      </c>
      <c r="BA55" s="24">
        <f> IF(COUNTIFS(rutas_seguras!$C$3:$C$200, "=" &amp; $A55, rutas_seguras!$D$3:$D$200, "=" &amp; BA$1) + COUNTIFS(rutas_seguras!$C$3:$C$200, "=" &amp; BA$1, rutas_seguras!$D$3:$D$200, "=" &amp; $A55)&gt; 0, 1, 0)</f>
        <v>0</v>
      </c>
      <c r="BB55" s="24">
        <f> IF(COUNTIFS(rutas_seguras!$C$3:$C$200, "=" &amp; $A55, rutas_seguras!$D$3:$D$200, "=" &amp; BB$1) + COUNTIFS(rutas_seguras!$C$3:$C$200, "=" &amp; BB$1, rutas_seguras!$D$3:$D$200, "=" &amp; $A55)&gt; 0, 1, 0)</f>
        <v>0</v>
      </c>
      <c r="BC55" s="24">
        <f> IF(COUNTIFS(rutas_seguras!$C$3:$C$200, "=" &amp; $A55, rutas_seguras!$D$3:$D$200, "=" &amp; BC$1) + COUNTIFS(rutas_seguras!$C$3:$C$200, "=" &amp; BC$1, rutas_seguras!$D$3:$D$200, "=" &amp; $A55)&gt; 0, 1, 0)</f>
        <v>0</v>
      </c>
      <c r="BD55" s="24">
        <f> IF(COUNTIFS(rutas_seguras!$C$3:$C$200, "=" &amp; $A55, rutas_seguras!$D$3:$D$200, "=" &amp; BD$1) + COUNTIFS(rutas_seguras!$C$3:$C$200, "=" &amp; BD$1, rutas_seguras!$D$3:$D$200, "=" &amp; $A55)&gt; 0, 1, 0)</f>
        <v>0</v>
      </c>
      <c r="BE55" s="24">
        <f> IF(COUNTIFS(rutas_seguras!$C$3:$C$200, "=" &amp; $A55, rutas_seguras!$D$3:$D$200, "=" &amp; BE$1) + COUNTIFS(rutas_seguras!$C$3:$C$200, "=" &amp; BE$1, rutas_seguras!$D$3:$D$200, "=" &amp; $A55)&gt; 0, 1, 0)</f>
        <v>0</v>
      </c>
      <c r="BF55" s="24">
        <f> IF(COUNTIFS(rutas_seguras!$C$3:$C$200, "=" &amp; $A55, rutas_seguras!$D$3:$D$200, "=" &amp; BF$1) + COUNTIFS(rutas_seguras!$C$3:$C$200, "=" &amp; BF$1, rutas_seguras!$D$3:$D$200, "=" &amp; $A55)&gt; 0, 1, 0)</f>
        <v>0</v>
      </c>
      <c r="BG55" s="24">
        <f> IF(COUNTIFS(rutas_seguras!$C$3:$C$200, "=" &amp; $A55, rutas_seguras!$D$3:$D$200, "=" &amp; BG$1) + COUNTIFS(rutas_seguras!$C$3:$C$200, "=" &amp; BG$1, rutas_seguras!$D$3:$D$200, "=" &amp; $A55)&gt; 0, 1, 0)</f>
        <v>0</v>
      </c>
      <c r="BH55" s="24">
        <f> IF(COUNTIFS(rutas_seguras!$C$3:$C$200, "=" &amp; $A55, rutas_seguras!$D$3:$D$200, "=" &amp; BH$1) + COUNTIFS(rutas_seguras!$C$3:$C$200, "=" &amp; BH$1, rutas_seguras!$D$3:$D$200, "=" &amp; $A55)&gt; 0, 1, 0)</f>
        <v>0</v>
      </c>
      <c r="BI55" s="24">
        <f> IF(COUNTIFS(rutas_seguras!$C$3:$C$200, "=" &amp; $A55, rutas_seguras!$D$3:$D$200, "=" &amp; BI$1) + COUNTIFS(rutas_seguras!$C$3:$C$200, "=" &amp; BI$1, rutas_seguras!$D$3:$D$200, "=" &amp; $A55)&gt; 0, 1, 0)</f>
        <v>0</v>
      </c>
      <c r="BJ55" s="24">
        <f> IF(COUNTIFS(rutas_seguras!$C$3:$C$200, "=" &amp; $A55, rutas_seguras!$D$3:$D$200, "=" &amp; BJ$1) + COUNTIFS(rutas_seguras!$C$3:$C$200, "=" &amp; BJ$1, rutas_seguras!$D$3:$D$200, "=" &amp; $A55)&gt; 0, 1, 0)</f>
        <v>0</v>
      </c>
      <c r="BK55" s="24">
        <f> IF(COUNTIFS(rutas_seguras!$C$3:$C$200, "=" &amp; $A55, rutas_seguras!$D$3:$D$200, "=" &amp; BK$1) + COUNTIFS(rutas_seguras!$C$3:$C$200, "=" &amp; BK$1, rutas_seguras!$D$3:$D$200, "=" &amp; $A55)&gt; 0, 1, 0)</f>
        <v>0</v>
      </c>
      <c r="BL55" s="24">
        <f> IF(COUNTIFS(rutas_seguras!$C$3:$C$200, "=" &amp; $A55, rutas_seguras!$D$3:$D$200, "=" &amp; BL$1) + COUNTIFS(rutas_seguras!$C$3:$C$200, "=" &amp; BL$1, rutas_seguras!$D$3:$D$200, "=" &amp; $A55)&gt; 0, 1, 0)</f>
        <v>0</v>
      </c>
    </row>
    <row r="56">
      <c r="A56" s="21" t="s">
        <v>59</v>
      </c>
      <c r="B56" s="24">
        <f> IF(COUNTIFS(rutas_seguras!$C$3:$C$200, "=" &amp; $A56, rutas_seguras!$D$3:$D$200, "=" &amp; B$1) + COUNTIFS(rutas_seguras!$C$3:$C$200, "=" &amp; B$1, rutas_seguras!$D$3:$D$200, "=" &amp; $A56)&gt; 0, 1, 0)</f>
        <v>0</v>
      </c>
      <c r="C56" s="24">
        <f> IF(COUNTIFS(rutas_seguras!$C$3:$C$200, "=" &amp; $A56, rutas_seguras!$D$3:$D$200, "=" &amp; C$1) + COUNTIFS(rutas_seguras!$C$3:$C$200, "=" &amp; C$1, rutas_seguras!$D$3:$D$200, "=" &amp; $A56)&gt; 0, 1, 0)</f>
        <v>0</v>
      </c>
      <c r="D56" s="24">
        <f> IF(COUNTIFS(rutas_seguras!$C$3:$C$200, "=" &amp; $A56, rutas_seguras!$D$3:$D$200, "=" &amp; D$1) + COUNTIFS(rutas_seguras!$C$3:$C$200, "=" &amp; D$1, rutas_seguras!$D$3:$D$200, "=" &amp; $A56)&gt; 0, 1, 0)</f>
        <v>0</v>
      </c>
      <c r="E56" s="24">
        <f> IF(COUNTIFS(rutas_seguras!$C$3:$C$200, "=" &amp; $A56, rutas_seguras!$D$3:$D$200, "=" &amp; E$1) + COUNTIFS(rutas_seguras!$C$3:$C$200, "=" &amp; E$1, rutas_seguras!$D$3:$D$200, "=" &amp; $A56)&gt; 0, 1, 0)</f>
        <v>0</v>
      </c>
      <c r="F56" s="24">
        <f> IF(COUNTIFS(rutas_seguras!$C$3:$C$200, "=" &amp; $A56, rutas_seguras!$D$3:$D$200, "=" &amp; F$1) + COUNTIFS(rutas_seguras!$C$3:$C$200, "=" &amp; F$1, rutas_seguras!$D$3:$D$200, "=" &amp; $A56)&gt; 0, 1, 0)</f>
        <v>0</v>
      </c>
      <c r="G56" s="24">
        <f> IF(COUNTIFS(rutas_seguras!$C$3:$C$200, "=" &amp; $A56, rutas_seguras!$D$3:$D$200, "=" &amp; G$1) + COUNTIFS(rutas_seguras!$C$3:$C$200, "=" &amp; G$1, rutas_seguras!$D$3:$D$200, "=" &amp; $A56)&gt; 0, 1, 0)</f>
        <v>0</v>
      </c>
      <c r="H56" s="24">
        <f> IF(COUNTIFS(rutas_seguras!$C$3:$C$200, "=" &amp; $A56, rutas_seguras!$D$3:$D$200, "=" &amp; H$1) + COUNTIFS(rutas_seguras!$C$3:$C$200, "=" &amp; H$1, rutas_seguras!$D$3:$D$200, "=" &amp; $A56)&gt; 0, 1, 0)</f>
        <v>0</v>
      </c>
      <c r="I56" s="24">
        <f> IF(COUNTIFS(rutas_seguras!$C$3:$C$200, "=" &amp; $A56, rutas_seguras!$D$3:$D$200, "=" &amp; I$1) + COUNTIFS(rutas_seguras!$C$3:$C$200, "=" &amp; I$1, rutas_seguras!$D$3:$D$200, "=" &amp; $A56)&gt; 0, 1, 0)</f>
        <v>0</v>
      </c>
      <c r="J56" s="24">
        <f> IF(COUNTIFS(rutas_seguras!$C$3:$C$200, "=" &amp; $A56, rutas_seguras!$D$3:$D$200, "=" &amp; J$1) + COUNTIFS(rutas_seguras!$C$3:$C$200, "=" &amp; J$1, rutas_seguras!$D$3:$D$200, "=" &amp; $A56)&gt; 0, 1, 0)</f>
        <v>0</v>
      </c>
      <c r="K56" s="24">
        <f> IF(COUNTIFS(rutas_seguras!$C$3:$C$200, "=" &amp; $A56, rutas_seguras!$D$3:$D$200, "=" &amp; K$1) + COUNTIFS(rutas_seguras!$C$3:$C$200, "=" &amp; K$1, rutas_seguras!$D$3:$D$200, "=" &amp; $A56)&gt; 0, 1, 0)</f>
        <v>0</v>
      </c>
      <c r="L56" s="24">
        <f> IF(COUNTIFS(rutas_seguras!$C$3:$C$200, "=" &amp; $A56, rutas_seguras!$D$3:$D$200, "=" &amp; L$1) + COUNTIFS(rutas_seguras!$C$3:$C$200, "=" &amp; L$1, rutas_seguras!$D$3:$D$200, "=" &amp; $A56)&gt; 0, 1, 0)</f>
        <v>0</v>
      </c>
      <c r="M56" s="24">
        <f> IF(COUNTIFS(rutas_seguras!$C$3:$C$200, "=" &amp; $A56, rutas_seguras!$D$3:$D$200, "=" &amp; M$1) + COUNTIFS(rutas_seguras!$C$3:$C$200, "=" &amp; M$1, rutas_seguras!$D$3:$D$200, "=" &amp; $A56)&gt; 0, 1, 0)</f>
        <v>0</v>
      </c>
      <c r="N56" s="24">
        <f> IF(COUNTIFS(rutas_seguras!$C$3:$C$200, "=" &amp; $A56, rutas_seguras!$D$3:$D$200, "=" &amp; N$1) + COUNTIFS(rutas_seguras!$C$3:$C$200, "=" &amp; N$1, rutas_seguras!$D$3:$D$200, "=" &amp; $A56)&gt; 0, 1, 0)</f>
        <v>0</v>
      </c>
      <c r="O56" s="24">
        <f> IF(COUNTIFS(rutas_seguras!$C$3:$C$200, "=" &amp; $A56, rutas_seguras!$D$3:$D$200, "=" &amp; O$1) + COUNTIFS(rutas_seguras!$C$3:$C$200, "=" &amp; O$1, rutas_seguras!$D$3:$D$200, "=" &amp; $A56)&gt; 0, 1, 0)</f>
        <v>0</v>
      </c>
      <c r="P56" s="24">
        <f> IF(COUNTIFS(rutas_seguras!$C$3:$C$200, "=" &amp; $A56, rutas_seguras!$D$3:$D$200, "=" &amp; P$1) + COUNTIFS(rutas_seguras!$C$3:$C$200, "=" &amp; P$1, rutas_seguras!$D$3:$D$200, "=" &amp; $A56)&gt; 0, 1, 0)</f>
        <v>0</v>
      </c>
      <c r="Q56" s="24">
        <f> IF(COUNTIFS(rutas_seguras!$C$3:$C$200, "=" &amp; $A56, rutas_seguras!$D$3:$D$200, "=" &amp; Q$1) + COUNTIFS(rutas_seguras!$C$3:$C$200, "=" &amp; Q$1, rutas_seguras!$D$3:$D$200, "=" &amp; $A56)&gt; 0, 1, 0)</f>
        <v>0</v>
      </c>
      <c r="R56" s="24">
        <f> IF(COUNTIFS(rutas_seguras!$C$3:$C$200, "=" &amp; $A56, rutas_seguras!$D$3:$D$200, "=" &amp; R$1) + COUNTIFS(rutas_seguras!$C$3:$C$200, "=" &amp; R$1, rutas_seguras!$D$3:$D$200, "=" &amp; $A56)&gt; 0, 1, 0)</f>
        <v>0</v>
      </c>
      <c r="S56" s="24">
        <f> IF(COUNTIFS(rutas_seguras!$C$3:$C$200, "=" &amp; $A56, rutas_seguras!$D$3:$D$200, "=" &amp; S$1) + COUNTIFS(rutas_seguras!$C$3:$C$200, "=" &amp; S$1, rutas_seguras!$D$3:$D$200, "=" &amp; $A56)&gt; 0, 1, 0)</f>
        <v>0</v>
      </c>
      <c r="T56" s="24">
        <f> IF(COUNTIFS(rutas_seguras!$C$3:$C$200, "=" &amp; $A56, rutas_seguras!$D$3:$D$200, "=" &amp; T$1) + COUNTIFS(rutas_seguras!$C$3:$C$200, "=" &amp; T$1, rutas_seguras!$D$3:$D$200, "=" &amp; $A56)&gt; 0, 1, 0)</f>
        <v>0</v>
      </c>
      <c r="U56" s="24">
        <f> IF(COUNTIFS(rutas_seguras!$C$3:$C$200, "=" &amp; $A56, rutas_seguras!$D$3:$D$200, "=" &amp; U$1) + COUNTIFS(rutas_seguras!$C$3:$C$200, "=" &amp; U$1, rutas_seguras!$D$3:$D$200, "=" &amp; $A56)&gt; 0, 1, 0)</f>
        <v>0</v>
      </c>
      <c r="V56" s="24">
        <f> IF(COUNTIFS(rutas_seguras!$C$3:$C$200, "=" &amp; $A56, rutas_seguras!$D$3:$D$200, "=" &amp; V$1) + COUNTIFS(rutas_seguras!$C$3:$C$200, "=" &amp; V$1, rutas_seguras!$D$3:$D$200, "=" &amp; $A56)&gt; 0, 1, 0)</f>
        <v>0</v>
      </c>
      <c r="W56" s="24">
        <f> IF(COUNTIFS(rutas_seguras!$C$3:$C$200, "=" &amp; $A56, rutas_seguras!$D$3:$D$200, "=" &amp; W$1) + COUNTIFS(rutas_seguras!$C$3:$C$200, "=" &amp; W$1, rutas_seguras!$D$3:$D$200, "=" &amp; $A56)&gt; 0, 1, 0)</f>
        <v>0</v>
      </c>
      <c r="X56" s="24">
        <f> IF(COUNTIFS(rutas_seguras!$C$3:$C$200, "=" &amp; $A56, rutas_seguras!$D$3:$D$200, "=" &amp; X$1) + COUNTIFS(rutas_seguras!$C$3:$C$200, "=" &amp; X$1, rutas_seguras!$D$3:$D$200, "=" &amp; $A56)&gt; 0, 1, 0)</f>
        <v>0</v>
      </c>
      <c r="Y56" s="24">
        <f> IF(COUNTIFS(rutas_seguras!$C$3:$C$200, "=" &amp; $A56, rutas_seguras!$D$3:$D$200, "=" &amp; Y$1) + COUNTIFS(rutas_seguras!$C$3:$C$200, "=" &amp; Y$1, rutas_seguras!$D$3:$D$200, "=" &amp; $A56)&gt; 0, 1, 0)</f>
        <v>0</v>
      </c>
      <c r="Z56" s="24">
        <f> IF(COUNTIFS(rutas_seguras!$C$3:$C$200, "=" &amp; $A56, rutas_seguras!$D$3:$D$200, "=" &amp; Z$1) + COUNTIFS(rutas_seguras!$C$3:$C$200, "=" &amp; Z$1, rutas_seguras!$D$3:$D$200, "=" &amp; $A56)&gt; 0, 1, 0)</f>
        <v>0</v>
      </c>
      <c r="AA56" s="24">
        <f> IF(COUNTIFS(rutas_seguras!$C$3:$C$200, "=" &amp; $A56, rutas_seguras!$D$3:$D$200, "=" &amp; AA$1) + COUNTIFS(rutas_seguras!$C$3:$C$200, "=" &amp; AA$1, rutas_seguras!$D$3:$D$200, "=" &amp; $A56)&gt; 0, 1, 0)</f>
        <v>0</v>
      </c>
      <c r="AB56" s="24">
        <f> IF(COUNTIFS(rutas_seguras!$C$3:$C$200, "=" &amp; $A56, rutas_seguras!$D$3:$D$200, "=" &amp; AB$1) + COUNTIFS(rutas_seguras!$C$3:$C$200, "=" &amp; AB$1, rutas_seguras!$D$3:$D$200, "=" &amp; $A56)&gt; 0, 1, 0)</f>
        <v>0</v>
      </c>
      <c r="AC56" s="24">
        <f> IF(COUNTIFS(rutas_seguras!$C$3:$C$200, "=" &amp; $A56, rutas_seguras!$D$3:$D$200, "=" &amp; AC$1) + COUNTIFS(rutas_seguras!$C$3:$C$200, "=" &amp; AC$1, rutas_seguras!$D$3:$D$200, "=" &amp; $A56)&gt; 0, 1, 0)</f>
        <v>0</v>
      </c>
      <c r="AD56" s="24">
        <f> IF(COUNTIFS(rutas_seguras!$C$3:$C$200, "=" &amp; $A56, rutas_seguras!$D$3:$D$200, "=" &amp; AD$1) + COUNTIFS(rutas_seguras!$C$3:$C$200, "=" &amp; AD$1, rutas_seguras!$D$3:$D$200, "=" &amp; $A56)&gt; 0, 1, 0)</f>
        <v>0</v>
      </c>
      <c r="AE56" s="24">
        <f> IF(COUNTIFS(rutas_seguras!$C$3:$C$200, "=" &amp; $A56, rutas_seguras!$D$3:$D$200, "=" &amp; AE$1) + COUNTIFS(rutas_seguras!$C$3:$C$200, "=" &amp; AE$1, rutas_seguras!$D$3:$D$200, "=" &amp; $A56)&gt; 0, 1, 0)</f>
        <v>0</v>
      </c>
      <c r="AF56" s="24">
        <f> IF(COUNTIFS(rutas_seguras!$C$3:$C$200, "=" &amp; $A56, rutas_seguras!$D$3:$D$200, "=" &amp; AF$1) + COUNTIFS(rutas_seguras!$C$3:$C$200, "=" &amp; AF$1, rutas_seguras!$D$3:$D$200, "=" &amp; $A56)&gt; 0, 1, 0)</f>
        <v>0</v>
      </c>
      <c r="AG56" s="24">
        <f> IF(COUNTIFS(rutas_seguras!$C$3:$C$200, "=" &amp; $A56, rutas_seguras!$D$3:$D$200, "=" &amp; AG$1) + COUNTIFS(rutas_seguras!$C$3:$C$200, "=" &amp; AG$1, rutas_seguras!$D$3:$D$200, "=" &amp; $A56)&gt; 0, 1, 0)</f>
        <v>0</v>
      </c>
      <c r="AH56" s="24">
        <f> IF(COUNTIFS(rutas_seguras!$C$3:$C$200, "=" &amp; $A56, rutas_seguras!$D$3:$D$200, "=" &amp; AH$1) + COUNTIFS(rutas_seguras!$C$3:$C$200, "=" &amp; AH$1, rutas_seguras!$D$3:$D$200, "=" &amp; $A56)&gt; 0, 1, 0)</f>
        <v>0</v>
      </c>
      <c r="AI56" s="24">
        <f> IF(COUNTIFS(rutas_seguras!$C$3:$C$200, "=" &amp; $A56, rutas_seguras!$D$3:$D$200, "=" &amp; AI$1) + COUNTIFS(rutas_seguras!$C$3:$C$200, "=" &amp; AI$1, rutas_seguras!$D$3:$D$200, "=" &amp; $A56)&gt; 0, 1, 0)</f>
        <v>0</v>
      </c>
      <c r="AJ56" s="24">
        <f> IF(COUNTIFS(rutas_seguras!$C$3:$C$200, "=" &amp; $A56, rutas_seguras!$D$3:$D$200, "=" &amp; AJ$1) + COUNTIFS(rutas_seguras!$C$3:$C$200, "=" &amp; AJ$1, rutas_seguras!$D$3:$D$200, "=" &amp; $A56)&gt; 0, 1, 0)</f>
        <v>0</v>
      </c>
      <c r="AK56" s="24">
        <f> IF(COUNTIFS(rutas_seguras!$C$3:$C$200, "=" &amp; $A56, rutas_seguras!$D$3:$D$200, "=" &amp; AK$1) + COUNTIFS(rutas_seguras!$C$3:$C$200, "=" &amp; AK$1, rutas_seguras!$D$3:$D$200, "=" &amp; $A56)&gt; 0, 1, 0)</f>
        <v>0</v>
      </c>
      <c r="AL56" s="24">
        <f> IF(COUNTIFS(rutas_seguras!$C$3:$C$200, "=" &amp; $A56, rutas_seguras!$D$3:$D$200, "=" &amp; AL$1) + COUNTIFS(rutas_seguras!$C$3:$C$200, "=" &amp; AL$1, rutas_seguras!$D$3:$D$200, "=" &amp; $A56)&gt; 0, 1, 0)</f>
        <v>0</v>
      </c>
      <c r="AM56" s="24">
        <f> IF(COUNTIFS(rutas_seguras!$C$3:$C$200, "=" &amp; $A56, rutas_seguras!$D$3:$D$200, "=" &amp; AM$1) + COUNTIFS(rutas_seguras!$C$3:$C$200, "=" &amp; AM$1, rutas_seguras!$D$3:$D$200, "=" &amp; $A56)&gt; 0, 1, 0)</f>
        <v>0</v>
      </c>
      <c r="AN56" s="24">
        <f> IF(COUNTIFS(rutas_seguras!$C$3:$C$200, "=" &amp; $A56, rutas_seguras!$D$3:$D$200, "=" &amp; AN$1) + COUNTIFS(rutas_seguras!$C$3:$C$200, "=" &amp; AN$1, rutas_seguras!$D$3:$D$200, "=" &amp; $A56)&gt; 0, 1, 0)</f>
        <v>0</v>
      </c>
      <c r="AO56" s="24">
        <f> IF(COUNTIFS(rutas_seguras!$C$3:$C$200, "=" &amp; $A56, rutas_seguras!$D$3:$D$200, "=" &amp; AO$1) + COUNTIFS(rutas_seguras!$C$3:$C$200, "=" &amp; AO$1, rutas_seguras!$D$3:$D$200, "=" &amp; $A56)&gt; 0, 1, 0)</f>
        <v>0</v>
      </c>
      <c r="AP56" s="24">
        <f> IF(COUNTIFS(rutas_seguras!$C$3:$C$200, "=" &amp; $A56, rutas_seguras!$D$3:$D$200, "=" &amp; AP$1) + COUNTIFS(rutas_seguras!$C$3:$C$200, "=" &amp; AP$1, rutas_seguras!$D$3:$D$200, "=" &amp; $A56)&gt; 0, 1, 0)</f>
        <v>0</v>
      </c>
      <c r="AQ56" s="24">
        <f> IF(COUNTIFS(rutas_seguras!$C$3:$C$200, "=" &amp; $A56, rutas_seguras!$D$3:$D$200, "=" &amp; AQ$1) + COUNTIFS(rutas_seguras!$C$3:$C$200, "=" &amp; AQ$1, rutas_seguras!$D$3:$D$200, "=" &amp; $A56)&gt; 0, 1, 0)</f>
        <v>0</v>
      </c>
      <c r="AR56" s="24">
        <f> IF(COUNTIFS(rutas_seguras!$C$3:$C$200, "=" &amp; $A56, rutas_seguras!$D$3:$D$200, "=" &amp; AR$1) + COUNTIFS(rutas_seguras!$C$3:$C$200, "=" &amp; AR$1, rutas_seguras!$D$3:$D$200, "=" &amp; $A56)&gt; 0, 1, 0)</f>
        <v>0</v>
      </c>
      <c r="AS56" s="24">
        <f> IF(COUNTIFS(rutas_seguras!$C$3:$C$200, "=" &amp; $A56, rutas_seguras!$D$3:$D$200, "=" &amp; AS$1) + COUNTIFS(rutas_seguras!$C$3:$C$200, "=" &amp; AS$1, rutas_seguras!$D$3:$D$200, "=" &amp; $A56)&gt; 0, 1, 0)</f>
        <v>0</v>
      </c>
      <c r="AT56" s="24">
        <f> IF(COUNTIFS(rutas_seguras!$C$3:$C$200, "=" &amp; $A56, rutas_seguras!$D$3:$D$200, "=" &amp; AT$1) + COUNTIFS(rutas_seguras!$C$3:$C$200, "=" &amp; AT$1, rutas_seguras!$D$3:$D$200, "=" &amp; $A56)&gt; 0, 1, 0)</f>
        <v>0</v>
      </c>
      <c r="AU56" s="24">
        <f> IF(COUNTIFS(rutas_seguras!$C$3:$C$200, "=" &amp; $A56, rutas_seguras!$D$3:$D$200, "=" &amp; AU$1) + COUNTIFS(rutas_seguras!$C$3:$C$200, "=" &amp; AU$1, rutas_seguras!$D$3:$D$200, "=" &amp; $A56)&gt; 0, 1, 0)</f>
        <v>0</v>
      </c>
      <c r="AV56" s="24">
        <f> IF(COUNTIFS(rutas_seguras!$C$3:$C$200, "=" &amp; $A56, rutas_seguras!$D$3:$D$200, "=" &amp; AV$1) + COUNTIFS(rutas_seguras!$C$3:$C$200, "=" &amp; AV$1, rutas_seguras!$D$3:$D$200, "=" &amp; $A56)&gt; 0, 1, 0)</f>
        <v>0</v>
      </c>
      <c r="AW56" s="24">
        <f> IF(COUNTIFS(rutas_seguras!$C$3:$C$200, "=" &amp; $A56, rutas_seguras!$D$3:$D$200, "=" &amp; AW$1) + COUNTIFS(rutas_seguras!$C$3:$C$200, "=" &amp; AW$1, rutas_seguras!$D$3:$D$200, "=" &amp; $A56)&gt; 0, 1, 0)</f>
        <v>0</v>
      </c>
      <c r="AX56" s="24">
        <f> IF(COUNTIFS(rutas_seguras!$C$3:$C$200, "=" &amp; $A56, rutas_seguras!$D$3:$D$200, "=" &amp; AX$1) + COUNTIFS(rutas_seguras!$C$3:$C$200, "=" &amp; AX$1, rutas_seguras!$D$3:$D$200, "=" &amp; $A56)&gt; 0, 1, 0)</f>
        <v>0</v>
      </c>
      <c r="AY56" s="24">
        <f> IF(COUNTIFS(rutas_seguras!$C$3:$C$200, "=" &amp; $A56, rutas_seguras!$D$3:$D$200, "=" &amp; AY$1) + COUNTIFS(rutas_seguras!$C$3:$C$200, "=" &amp; AY$1, rutas_seguras!$D$3:$D$200, "=" &amp; $A56)&gt; 0, 1, 0)</f>
        <v>0</v>
      </c>
      <c r="AZ56" s="24">
        <f> IF(COUNTIFS(rutas_seguras!$C$3:$C$200, "=" &amp; $A56, rutas_seguras!$D$3:$D$200, "=" &amp; AZ$1) + COUNTIFS(rutas_seguras!$C$3:$C$200, "=" &amp; AZ$1, rutas_seguras!$D$3:$D$200, "=" &amp; $A56)&gt; 0, 1, 0)</f>
        <v>0</v>
      </c>
      <c r="BA56" s="24">
        <f> IF(COUNTIFS(rutas_seguras!$C$3:$C$200, "=" &amp; $A56, rutas_seguras!$D$3:$D$200, "=" &amp; BA$1) + COUNTIFS(rutas_seguras!$C$3:$C$200, "=" &amp; BA$1, rutas_seguras!$D$3:$D$200, "=" &amp; $A56)&gt; 0, 1, 0)</f>
        <v>0</v>
      </c>
      <c r="BB56" s="24">
        <f> IF(COUNTIFS(rutas_seguras!$C$3:$C$200, "=" &amp; $A56, rutas_seguras!$D$3:$D$200, "=" &amp; BB$1) + COUNTIFS(rutas_seguras!$C$3:$C$200, "=" &amp; BB$1, rutas_seguras!$D$3:$D$200, "=" &amp; $A56)&gt; 0, 1, 0)</f>
        <v>0</v>
      </c>
      <c r="BC56" s="24">
        <f> IF(COUNTIFS(rutas_seguras!$C$3:$C$200, "=" &amp; $A56, rutas_seguras!$D$3:$D$200, "=" &amp; BC$1) + COUNTIFS(rutas_seguras!$C$3:$C$200, "=" &amp; BC$1, rutas_seguras!$D$3:$D$200, "=" &amp; $A56)&gt; 0, 1, 0)</f>
        <v>0</v>
      </c>
      <c r="BD56" s="24">
        <f> IF(COUNTIFS(rutas_seguras!$C$3:$C$200, "=" &amp; $A56, rutas_seguras!$D$3:$D$200, "=" &amp; BD$1) + COUNTIFS(rutas_seguras!$C$3:$C$200, "=" &amp; BD$1, rutas_seguras!$D$3:$D$200, "=" &amp; $A56)&gt; 0, 1, 0)</f>
        <v>0</v>
      </c>
      <c r="BE56" s="24">
        <f> IF(COUNTIFS(rutas_seguras!$C$3:$C$200, "=" &amp; $A56, rutas_seguras!$D$3:$D$200, "=" &amp; BE$1) + COUNTIFS(rutas_seguras!$C$3:$C$200, "=" &amp; BE$1, rutas_seguras!$D$3:$D$200, "=" &amp; $A56)&gt; 0, 1, 0)</f>
        <v>0</v>
      </c>
      <c r="BF56" s="24">
        <f> IF(COUNTIFS(rutas_seguras!$C$3:$C$200, "=" &amp; $A56, rutas_seguras!$D$3:$D$200, "=" &amp; BF$1) + COUNTIFS(rutas_seguras!$C$3:$C$200, "=" &amp; BF$1, rutas_seguras!$D$3:$D$200, "=" &amp; $A56)&gt; 0, 1, 0)</f>
        <v>0</v>
      </c>
      <c r="BG56" s="24">
        <f> IF(COUNTIFS(rutas_seguras!$C$3:$C$200, "=" &amp; $A56, rutas_seguras!$D$3:$D$200, "=" &amp; BG$1) + COUNTIFS(rutas_seguras!$C$3:$C$200, "=" &amp; BG$1, rutas_seguras!$D$3:$D$200, "=" &amp; $A56)&gt; 0, 1, 0)</f>
        <v>0</v>
      </c>
      <c r="BH56" s="24">
        <f> IF(COUNTIFS(rutas_seguras!$C$3:$C$200, "=" &amp; $A56, rutas_seguras!$D$3:$D$200, "=" &amp; BH$1) + COUNTIFS(rutas_seguras!$C$3:$C$200, "=" &amp; BH$1, rutas_seguras!$D$3:$D$200, "=" &amp; $A56)&gt; 0, 1, 0)</f>
        <v>0</v>
      </c>
      <c r="BI56" s="24">
        <f> IF(COUNTIFS(rutas_seguras!$C$3:$C$200, "=" &amp; $A56, rutas_seguras!$D$3:$D$200, "=" &amp; BI$1) + COUNTIFS(rutas_seguras!$C$3:$C$200, "=" &amp; BI$1, rutas_seguras!$D$3:$D$200, "=" &amp; $A56)&gt; 0, 1, 0)</f>
        <v>0</v>
      </c>
      <c r="BJ56" s="24">
        <f> IF(COUNTIFS(rutas_seguras!$C$3:$C$200, "=" &amp; $A56, rutas_seguras!$D$3:$D$200, "=" &amp; BJ$1) + COUNTIFS(rutas_seguras!$C$3:$C$200, "=" &amp; BJ$1, rutas_seguras!$D$3:$D$200, "=" &amp; $A56)&gt; 0, 1, 0)</f>
        <v>0</v>
      </c>
      <c r="BK56" s="24">
        <f> IF(COUNTIFS(rutas_seguras!$C$3:$C$200, "=" &amp; $A56, rutas_seguras!$D$3:$D$200, "=" &amp; BK$1) + COUNTIFS(rutas_seguras!$C$3:$C$200, "=" &amp; BK$1, rutas_seguras!$D$3:$D$200, "=" &amp; $A56)&gt; 0, 1, 0)</f>
        <v>0</v>
      </c>
      <c r="BL56" s="24">
        <f> IF(COUNTIFS(rutas_seguras!$C$3:$C$200, "=" &amp; $A56, rutas_seguras!$D$3:$D$200, "=" &amp; BL$1) + COUNTIFS(rutas_seguras!$C$3:$C$200, "=" &amp; BL$1, rutas_seguras!$D$3:$D$200, "=" &amp; $A56)&gt; 0, 1, 0)</f>
        <v>0</v>
      </c>
    </row>
    <row r="57">
      <c r="A57" s="21" t="s">
        <v>60</v>
      </c>
      <c r="B57" s="24">
        <f> IF(COUNTIFS(rutas_seguras!$C$3:$C$200, "=" &amp; $A57, rutas_seguras!$D$3:$D$200, "=" &amp; B$1) + COUNTIFS(rutas_seguras!$C$3:$C$200, "=" &amp; B$1, rutas_seguras!$D$3:$D$200, "=" &amp; $A57)&gt; 0, 1, 0)</f>
        <v>0</v>
      </c>
      <c r="C57" s="24">
        <f> IF(COUNTIFS(rutas_seguras!$C$3:$C$200, "=" &amp; $A57, rutas_seguras!$D$3:$D$200, "=" &amp; C$1) + COUNTIFS(rutas_seguras!$C$3:$C$200, "=" &amp; C$1, rutas_seguras!$D$3:$D$200, "=" &amp; $A57)&gt; 0, 1, 0)</f>
        <v>0</v>
      </c>
      <c r="D57" s="24">
        <f> IF(COUNTIFS(rutas_seguras!$C$3:$C$200, "=" &amp; $A57, rutas_seguras!$D$3:$D$200, "=" &amp; D$1) + COUNTIFS(rutas_seguras!$C$3:$C$200, "=" &amp; D$1, rutas_seguras!$D$3:$D$200, "=" &amp; $A57)&gt; 0, 1, 0)</f>
        <v>0</v>
      </c>
      <c r="E57" s="24">
        <f> IF(COUNTIFS(rutas_seguras!$C$3:$C$200, "=" &amp; $A57, rutas_seguras!$D$3:$D$200, "=" &amp; E$1) + COUNTIFS(rutas_seguras!$C$3:$C$200, "=" &amp; E$1, rutas_seguras!$D$3:$D$200, "=" &amp; $A57)&gt; 0, 1, 0)</f>
        <v>0</v>
      </c>
      <c r="F57" s="24">
        <f> IF(COUNTIFS(rutas_seguras!$C$3:$C$200, "=" &amp; $A57, rutas_seguras!$D$3:$D$200, "=" &amp; F$1) + COUNTIFS(rutas_seguras!$C$3:$C$200, "=" &amp; F$1, rutas_seguras!$D$3:$D$200, "=" &amp; $A57)&gt; 0, 1, 0)</f>
        <v>0</v>
      </c>
      <c r="G57" s="24">
        <f> IF(COUNTIFS(rutas_seguras!$C$3:$C$200, "=" &amp; $A57, rutas_seguras!$D$3:$D$200, "=" &amp; G$1) + COUNTIFS(rutas_seguras!$C$3:$C$200, "=" &amp; G$1, rutas_seguras!$D$3:$D$200, "=" &amp; $A57)&gt; 0, 1, 0)</f>
        <v>0</v>
      </c>
      <c r="H57" s="24">
        <f> IF(COUNTIFS(rutas_seguras!$C$3:$C$200, "=" &amp; $A57, rutas_seguras!$D$3:$D$200, "=" &amp; H$1) + COUNTIFS(rutas_seguras!$C$3:$C$200, "=" &amp; H$1, rutas_seguras!$D$3:$D$200, "=" &amp; $A57)&gt; 0, 1, 0)</f>
        <v>0</v>
      </c>
      <c r="I57" s="24">
        <f> IF(COUNTIFS(rutas_seguras!$C$3:$C$200, "=" &amp; $A57, rutas_seguras!$D$3:$D$200, "=" &amp; I$1) + COUNTIFS(rutas_seguras!$C$3:$C$200, "=" &amp; I$1, rutas_seguras!$D$3:$D$200, "=" &amp; $A57)&gt; 0, 1, 0)</f>
        <v>0</v>
      </c>
      <c r="J57" s="24">
        <f> IF(COUNTIFS(rutas_seguras!$C$3:$C$200, "=" &amp; $A57, rutas_seguras!$D$3:$D$200, "=" &amp; J$1) + COUNTIFS(rutas_seguras!$C$3:$C$200, "=" &amp; J$1, rutas_seguras!$D$3:$D$200, "=" &amp; $A57)&gt; 0, 1, 0)</f>
        <v>0</v>
      </c>
      <c r="K57" s="24">
        <f> IF(COUNTIFS(rutas_seguras!$C$3:$C$200, "=" &amp; $A57, rutas_seguras!$D$3:$D$200, "=" &amp; K$1) + COUNTIFS(rutas_seguras!$C$3:$C$200, "=" &amp; K$1, rutas_seguras!$D$3:$D$200, "=" &amp; $A57)&gt; 0, 1, 0)</f>
        <v>0</v>
      </c>
      <c r="L57" s="24">
        <f> IF(COUNTIFS(rutas_seguras!$C$3:$C$200, "=" &amp; $A57, rutas_seguras!$D$3:$D$200, "=" &amp; L$1) + COUNTIFS(rutas_seguras!$C$3:$C$200, "=" &amp; L$1, rutas_seguras!$D$3:$D$200, "=" &amp; $A57)&gt; 0, 1, 0)</f>
        <v>0</v>
      </c>
      <c r="M57" s="24">
        <f> IF(COUNTIFS(rutas_seguras!$C$3:$C$200, "=" &amp; $A57, rutas_seguras!$D$3:$D$200, "=" &amp; M$1) + COUNTIFS(rutas_seguras!$C$3:$C$200, "=" &amp; M$1, rutas_seguras!$D$3:$D$200, "=" &amp; $A57)&gt; 0, 1, 0)</f>
        <v>0</v>
      </c>
      <c r="N57" s="24">
        <f> IF(COUNTIFS(rutas_seguras!$C$3:$C$200, "=" &amp; $A57, rutas_seguras!$D$3:$D$200, "=" &amp; N$1) + COUNTIFS(rutas_seguras!$C$3:$C$200, "=" &amp; N$1, rutas_seguras!$D$3:$D$200, "=" &amp; $A57)&gt; 0, 1, 0)</f>
        <v>0</v>
      </c>
      <c r="O57" s="24">
        <f> IF(COUNTIFS(rutas_seguras!$C$3:$C$200, "=" &amp; $A57, rutas_seguras!$D$3:$D$200, "=" &amp; O$1) + COUNTIFS(rutas_seguras!$C$3:$C$200, "=" &amp; O$1, rutas_seguras!$D$3:$D$200, "=" &amp; $A57)&gt; 0, 1, 0)</f>
        <v>0</v>
      </c>
      <c r="P57" s="24">
        <f> IF(COUNTIFS(rutas_seguras!$C$3:$C$200, "=" &amp; $A57, rutas_seguras!$D$3:$D$200, "=" &amp; P$1) + COUNTIFS(rutas_seguras!$C$3:$C$200, "=" &amp; P$1, rutas_seguras!$D$3:$D$200, "=" &amp; $A57)&gt; 0, 1, 0)</f>
        <v>0</v>
      </c>
      <c r="Q57" s="24">
        <f> IF(COUNTIFS(rutas_seguras!$C$3:$C$200, "=" &amp; $A57, rutas_seguras!$D$3:$D$200, "=" &amp; Q$1) + COUNTIFS(rutas_seguras!$C$3:$C$200, "=" &amp; Q$1, rutas_seguras!$D$3:$D$200, "=" &amp; $A57)&gt; 0, 1, 0)</f>
        <v>0</v>
      </c>
      <c r="R57" s="24">
        <f> IF(COUNTIFS(rutas_seguras!$C$3:$C$200, "=" &amp; $A57, rutas_seguras!$D$3:$D$200, "=" &amp; R$1) + COUNTIFS(rutas_seguras!$C$3:$C$200, "=" &amp; R$1, rutas_seguras!$D$3:$D$200, "=" &amp; $A57)&gt; 0, 1, 0)</f>
        <v>0</v>
      </c>
      <c r="S57" s="24">
        <f> IF(COUNTIFS(rutas_seguras!$C$3:$C$200, "=" &amp; $A57, rutas_seguras!$D$3:$D$200, "=" &amp; S$1) + COUNTIFS(rutas_seguras!$C$3:$C$200, "=" &amp; S$1, rutas_seguras!$D$3:$D$200, "=" &amp; $A57)&gt; 0, 1, 0)</f>
        <v>0</v>
      </c>
      <c r="T57" s="24">
        <f> IF(COUNTIFS(rutas_seguras!$C$3:$C$200, "=" &amp; $A57, rutas_seguras!$D$3:$D$200, "=" &amp; T$1) + COUNTIFS(rutas_seguras!$C$3:$C$200, "=" &amp; T$1, rutas_seguras!$D$3:$D$200, "=" &amp; $A57)&gt; 0, 1, 0)</f>
        <v>0</v>
      </c>
      <c r="U57" s="24">
        <f> IF(COUNTIFS(rutas_seguras!$C$3:$C$200, "=" &amp; $A57, rutas_seguras!$D$3:$D$200, "=" &amp; U$1) + COUNTIFS(rutas_seguras!$C$3:$C$200, "=" &amp; U$1, rutas_seguras!$D$3:$D$200, "=" &amp; $A57)&gt; 0, 1, 0)</f>
        <v>0</v>
      </c>
      <c r="V57" s="24">
        <f> IF(COUNTIFS(rutas_seguras!$C$3:$C$200, "=" &amp; $A57, rutas_seguras!$D$3:$D$200, "=" &amp; V$1) + COUNTIFS(rutas_seguras!$C$3:$C$200, "=" &amp; V$1, rutas_seguras!$D$3:$D$200, "=" &amp; $A57)&gt; 0, 1, 0)</f>
        <v>0</v>
      </c>
      <c r="W57" s="24">
        <f> IF(COUNTIFS(rutas_seguras!$C$3:$C$200, "=" &amp; $A57, rutas_seguras!$D$3:$D$200, "=" &amp; W$1) + COUNTIFS(rutas_seguras!$C$3:$C$200, "=" &amp; W$1, rutas_seguras!$D$3:$D$200, "=" &amp; $A57)&gt; 0, 1, 0)</f>
        <v>0</v>
      </c>
      <c r="X57" s="24">
        <f> IF(COUNTIFS(rutas_seguras!$C$3:$C$200, "=" &amp; $A57, rutas_seguras!$D$3:$D$200, "=" &amp; X$1) + COUNTIFS(rutas_seguras!$C$3:$C$200, "=" &amp; X$1, rutas_seguras!$D$3:$D$200, "=" &amp; $A57)&gt; 0, 1, 0)</f>
        <v>0</v>
      </c>
      <c r="Y57" s="24">
        <f> IF(COUNTIFS(rutas_seguras!$C$3:$C$200, "=" &amp; $A57, rutas_seguras!$D$3:$D$200, "=" &amp; Y$1) + COUNTIFS(rutas_seguras!$C$3:$C$200, "=" &amp; Y$1, rutas_seguras!$D$3:$D$200, "=" &amp; $A57)&gt; 0, 1, 0)</f>
        <v>0</v>
      </c>
      <c r="Z57" s="24">
        <f> IF(COUNTIFS(rutas_seguras!$C$3:$C$200, "=" &amp; $A57, rutas_seguras!$D$3:$D$200, "=" &amp; Z$1) + COUNTIFS(rutas_seguras!$C$3:$C$200, "=" &amp; Z$1, rutas_seguras!$D$3:$D$200, "=" &amp; $A57)&gt; 0, 1, 0)</f>
        <v>0</v>
      </c>
      <c r="AA57" s="24">
        <f> IF(COUNTIFS(rutas_seguras!$C$3:$C$200, "=" &amp; $A57, rutas_seguras!$D$3:$D$200, "=" &amp; AA$1) + COUNTIFS(rutas_seguras!$C$3:$C$200, "=" &amp; AA$1, rutas_seguras!$D$3:$D$200, "=" &amp; $A57)&gt; 0, 1, 0)</f>
        <v>0</v>
      </c>
      <c r="AB57" s="24">
        <f> IF(COUNTIFS(rutas_seguras!$C$3:$C$200, "=" &amp; $A57, rutas_seguras!$D$3:$D$200, "=" &amp; AB$1) + COUNTIFS(rutas_seguras!$C$3:$C$200, "=" &amp; AB$1, rutas_seguras!$D$3:$D$200, "=" &amp; $A57)&gt; 0, 1, 0)</f>
        <v>0</v>
      </c>
      <c r="AC57" s="24">
        <f> IF(COUNTIFS(rutas_seguras!$C$3:$C$200, "=" &amp; $A57, rutas_seguras!$D$3:$D$200, "=" &amp; AC$1) + COUNTIFS(rutas_seguras!$C$3:$C$200, "=" &amp; AC$1, rutas_seguras!$D$3:$D$200, "=" &amp; $A57)&gt; 0, 1, 0)</f>
        <v>0</v>
      </c>
      <c r="AD57" s="24">
        <f> IF(COUNTIFS(rutas_seguras!$C$3:$C$200, "=" &amp; $A57, rutas_seguras!$D$3:$D$200, "=" &amp; AD$1) + COUNTIFS(rutas_seguras!$C$3:$C$200, "=" &amp; AD$1, rutas_seguras!$D$3:$D$200, "=" &amp; $A57)&gt; 0, 1, 0)</f>
        <v>0</v>
      </c>
      <c r="AE57" s="24">
        <f> IF(COUNTIFS(rutas_seguras!$C$3:$C$200, "=" &amp; $A57, rutas_seguras!$D$3:$D$200, "=" &amp; AE$1) + COUNTIFS(rutas_seguras!$C$3:$C$200, "=" &amp; AE$1, rutas_seguras!$D$3:$D$200, "=" &amp; $A57)&gt; 0, 1, 0)</f>
        <v>0</v>
      </c>
      <c r="AF57" s="24">
        <f> IF(COUNTIFS(rutas_seguras!$C$3:$C$200, "=" &amp; $A57, rutas_seguras!$D$3:$D$200, "=" &amp; AF$1) + COUNTIFS(rutas_seguras!$C$3:$C$200, "=" &amp; AF$1, rutas_seguras!$D$3:$D$200, "=" &amp; $A57)&gt; 0, 1, 0)</f>
        <v>0</v>
      </c>
      <c r="AG57" s="24">
        <f> IF(COUNTIFS(rutas_seguras!$C$3:$C$200, "=" &amp; $A57, rutas_seguras!$D$3:$D$200, "=" &amp; AG$1) + COUNTIFS(rutas_seguras!$C$3:$C$200, "=" &amp; AG$1, rutas_seguras!$D$3:$D$200, "=" &amp; $A57)&gt; 0, 1, 0)</f>
        <v>0</v>
      </c>
      <c r="AH57" s="24">
        <f> IF(COUNTIFS(rutas_seguras!$C$3:$C$200, "=" &amp; $A57, rutas_seguras!$D$3:$D$200, "=" &amp; AH$1) + COUNTIFS(rutas_seguras!$C$3:$C$200, "=" &amp; AH$1, rutas_seguras!$D$3:$D$200, "=" &amp; $A57)&gt; 0, 1, 0)</f>
        <v>0</v>
      </c>
      <c r="AI57" s="24">
        <f> IF(COUNTIFS(rutas_seguras!$C$3:$C$200, "=" &amp; $A57, rutas_seguras!$D$3:$D$200, "=" &amp; AI$1) + COUNTIFS(rutas_seguras!$C$3:$C$200, "=" &amp; AI$1, rutas_seguras!$D$3:$D$200, "=" &amp; $A57)&gt; 0, 1, 0)</f>
        <v>0</v>
      </c>
      <c r="AJ57" s="24">
        <f> IF(COUNTIFS(rutas_seguras!$C$3:$C$200, "=" &amp; $A57, rutas_seguras!$D$3:$D$200, "=" &amp; AJ$1) + COUNTIFS(rutas_seguras!$C$3:$C$200, "=" &amp; AJ$1, rutas_seguras!$D$3:$D$200, "=" &amp; $A57)&gt; 0, 1, 0)</f>
        <v>0</v>
      </c>
      <c r="AK57" s="24">
        <f> IF(COUNTIFS(rutas_seguras!$C$3:$C$200, "=" &amp; $A57, rutas_seguras!$D$3:$D$200, "=" &amp; AK$1) + COUNTIFS(rutas_seguras!$C$3:$C$200, "=" &amp; AK$1, rutas_seguras!$D$3:$D$200, "=" &amp; $A57)&gt; 0, 1, 0)</f>
        <v>0</v>
      </c>
      <c r="AL57" s="24">
        <f> IF(COUNTIFS(rutas_seguras!$C$3:$C$200, "=" &amp; $A57, rutas_seguras!$D$3:$D$200, "=" &amp; AL$1) + COUNTIFS(rutas_seguras!$C$3:$C$200, "=" &amp; AL$1, rutas_seguras!$D$3:$D$200, "=" &amp; $A57)&gt; 0, 1, 0)</f>
        <v>0</v>
      </c>
      <c r="AM57" s="24">
        <f> IF(COUNTIFS(rutas_seguras!$C$3:$C$200, "=" &amp; $A57, rutas_seguras!$D$3:$D$200, "=" &amp; AM$1) + COUNTIFS(rutas_seguras!$C$3:$C$200, "=" &amp; AM$1, rutas_seguras!$D$3:$D$200, "=" &amp; $A57)&gt; 0, 1, 0)</f>
        <v>0</v>
      </c>
      <c r="AN57" s="24">
        <f> IF(COUNTIFS(rutas_seguras!$C$3:$C$200, "=" &amp; $A57, rutas_seguras!$D$3:$D$200, "=" &amp; AN$1) + COUNTIFS(rutas_seguras!$C$3:$C$200, "=" &amp; AN$1, rutas_seguras!$D$3:$D$200, "=" &amp; $A57)&gt; 0, 1, 0)</f>
        <v>0</v>
      </c>
      <c r="AO57" s="24">
        <f> IF(COUNTIFS(rutas_seguras!$C$3:$C$200, "=" &amp; $A57, rutas_seguras!$D$3:$D$200, "=" &amp; AO$1) + COUNTIFS(rutas_seguras!$C$3:$C$200, "=" &amp; AO$1, rutas_seguras!$D$3:$D$200, "=" &amp; $A57)&gt; 0, 1, 0)</f>
        <v>0</v>
      </c>
      <c r="AP57" s="24">
        <f> IF(COUNTIFS(rutas_seguras!$C$3:$C$200, "=" &amp; $A57, rutas_seguras!$D$3:$D$200, "=" &amp; AP$1) + COUNTIFS(rutas_seguras!$C$3:$C$200, "=" &amp; AP$1, rutas_seguras!$D$3:$D$200, "=" &amp; $A57)&gt; 0, 1, 0)</f>
        <v>0</v>
      </c>
      <c r="AQ57" s="24">
        <f> IF(COUNTIFS(rutas_seguras!$C$3:$C$200, "=" &amp; $A57, rutas_seguras!$D$3:$D$200, "=" &amp; AQ$1) + COUNTIFS(rutas_seguras!$C$3:$C$200, "=" &amp; AQ$1, rutas_seguras!$D$3:$D$200, "=" &amp; $A57)&gt; 0, 1, 0)</f>
        <v>0</v>
      </c>
      <c r="AR57" s="24">
        <f> IF(COUNTIFS(rutas_seguras!$C$3:$C$200, "=" &amp; $A57, rutas_seguras!$D$3:$D$200, "=" &amp; AR$1) + COUNTIFS(rutas_seguras!$C$3:$C$200, "=" &amp; AR$1, rutas_seguras!$D$3:$D$200, "=" &amp; $A57)&gt; 0, 1, 0)</f>
        <v>0</v>
      </c>
      <c r="AS57" s="24">
        <f> IF(COUNTIFS(rutas_seguras!$C$3:$C$200, "=" &amp; $A57, rutas_seguras!$D$3:$D$200, "=" &amp; AS$1) + COUNTIFS(rutas_seguras!$C$3:$C$200, "=" &amp; AS$1, rutas_seguras!$D$3:$D$200, "=" &amp; $A57)&gt; 0, 1, 0)</f>
        <v>0</v>
      </c>
      <c r="AT57" s="24">
        <f> IF(COUNTIFS(rutas_seguras!$C$3:$C$200, "=" &amp; $A57, rutas_seguras!$D$3:$D$200, "=" &amp; AT$1) + COUNTIFS(rutas_seguras!$C$3:$C$200, "=" &amp; AT$1, rutas_seguras!$D$3:$D$200, "=" &amp; $A57)&gt; 0, 1, 0)</f>
        <v>0</v>
      </c>
      <c r="AU57" s="24">
        <f> IF(COUNTIFS(rutas_seguras!$C$3:$C$200, "=" &amp; $A57, rutas_seguras!$D$3:$D$200, "=" &amp; AU$1) + COUNTIFS(rutas_seguras!$C$3:$C$200, "=" &amp; AU$1, rutas_seguras!$D$3:$D$200, "=" &amp; $A57)&gt; 0, 1, 0)</f>
        <v>0</v>
      </c>
      <c r="AV57" s="24">
        <f> IF(COUNTIFS(rutas_seguras!$C$3:$C$200, "=" &amp; $A57, rutas_seguras!$D$3:$D$200, "=" &amp; AV$1) + COUNTIFS(rutas_seguras!$C$3:$C$200, "=" &amp; AV$1, rutas_seguras!$D$3:$D$200, "=" &amp; $A57)&gt; 0, 1, 0)</f>
        <v>0</v>
      </c>
      <c r="AW57" s="24">
        <f> IF(COUNTIFS(rutas_seguras!$C$3:$C$200, "=" &amp; $A57, rutas_seguras!$D$3:$D$200, "=" &amp; AW$1) + COUNTIFS(rutas_seguras!$C$3:$C$200, "=" &amp; AW$1, rutas_seguras!$D$3:$D$200, "=" &amp; $A57)&gt; 0, 1, 0)</f>
        <v>0</v>
      </c>
      <c r="AX57" s="24">
        <f> IF(COUNTIFS(rutas_seguras!$C$3:$C$200, "=" &amp; $A57, rutas_seguras!$D$3:$D$200, "=" &amp; AX$1) + COUNTIFS(rutas_seguras!$C$3:$C$200, "=" &amp; AX$1, rutas_seguras!$D$3:$D$200, "=" &amp; $A57)&gt; 0, 1, 0)</f>
        <v>0</v>
      </c>
      <c r="AY57" s="24">
        <f> IF(COUNTIFS(rutas_seguras!$C$3:$C$200, "=" &amp; $A57, rutas_seguras!$D$3:$D$200, "=" &amp; AY$1) + COUNTIFS(rutas_seguras!$C$3:$C$200, "=" &amp; AY$1, rutas_seguras!$D$3:$D$200, "=" &amp; $A57)&gt; 0, 1, 0)</f>
        <v>0</v>
      </c>
      <c r="AZ57" s="24">
        <f> IF(COUNTIFS(rutas_seguras!$C$3:$C$200, "=" &amp; $A57, rutas_seguras!$D$3:$D$200, "=" &amp; AZ$1) + COUNTIFS(rutas_seguras!$C$3:$C$200, "=" &amp; AZ$1, rutas_seguras!$D$3:$D$200, "=" &amp; $A57)&gt; 0, 1, 0)</f>
        <v>0</v>
      </c>
      <c r="BA57" s="24">
        <f> IF(COUNTIFS(rutas_seguras!$C$3:$C$200, "=" &amp; $A57, rutas_seguras!$D$3:$D$200, "=" &amp; BA$1) + COUNTIFS(rutas_seguras!$C$3:$C$200, "=" &amp; BA$1, rutas_seguras!$D$3:$D$200, "=" &amp; $A57)&gt; 0, 1, 0)</f>
        <v>0</v>
      </c>
      <c r="BB57" s="24">
        <f> IF(COUNTIFS(rutas_seguras!$C$3:$C$200, "=" &amp; $A57, rutas_seguras!$D$3:$D$200, "=" &amp; BB$1) + COUNTIFS(rutas_seguras!$C$3:$C$200, "=" &amp; BB$1, rutas_seguras!$D$3:$D$200, "=" &amp; $A57)&gt; 0, 1, 0)</f>
        <v>0</v>
      </c>
      <c r="BC57" s="24">
        <f> IF(COUNTIFS(rutas_seguras!$C$3:$C$200, "=" &amp; $A57, rutas_seguras!$D$3:$D$200, "=" &amp; BC$1) + COUNTIFS(rutas_seguras!$C$3:$C$200, "=" &amp; BC$1, rutas_seguras!$D$3:$D$200, "=" &amp; $A57)&gt; 0, 1, 0)</f>
        <v>0</v>
      </c>
      <c r="BD57" s="24">
        <f> IF(COUNTIFS(rutas_seguras!$C$3:$C$200, "=" &amp; $A57, rutas_seguras!$D$3:$D$200, "=" &amp; BD$1) + COUNTIFS(rutas_seguras!$C$3:$C$200, "=" &amp; BD$1, rutas_seguras!$D$3:$D$200, "=" &amp; $A57)&gt; 0, 1, 0)</f>
        <v>0</v>
      </c>
      <c r="BE57" s="24">
        <f> IF(COUNTIFS(rutas_seguras!$C$3:$C$200, "=" &amp; $A57, rutas_seguras!$D$3:$D$200, "=" &amp; BE$1) + COUNTIFS(rutas_seguras!$C$3:$C$200, "=" &amp; BE$1, rutas_seguras!$D$3:$D$200, "=" &amp; $A57)&gt; 0, 1, 0)</f>
        <v>0</v>
      </c>
      <c r="BF57" s="24">
        <f> IF(COUNTIFS(rutas_seguras!$C$3:$C$200, "=" &amp; $A57, rutas_seguras!$D$3:$D$200, "=" &amp; BF$1) + COUNTIFS(rutas_seguras!$C$3:$C$200, "=" &amp; BF$1, rutas_seguras!$D$3:$D$200, "=" &amp; $A57)&gt; 0, 1, 0)</f>
        <v>0</v>
      </c>
      <c r="BG57" s="24">
        <f> IF(COUNTIFS(rutas_seguras!$C$3:$C$200, "=" &amp; $A57, rutas_seguras!$D$3:$D$200, "=" &amp; BG$1) + COUNTIFS(rutas_seguras!$C$3:$C$200, "=" &amp; BG$1, rutas_seguras!$D$3:$D$200, "=" &amp; $A57)&gt; 0, 1, 0)</f>
        <v>0</v>
      </c>
      <c r="BH57" s="24">
        <f> IF(COUNTIFS(rutas_seguras!$C$3:$C$200, "=" &amp; $A57, rutas_seguras!$D$3:$D$200, "=" &amp; BH$1) + COUNTIFS(rutas_seguras!$C$3:$C$200, "=" &amp; BH$1, rutas_seguras!$D$3:$D$200, "=" &amp; $A57)&gt; 0, 1, 0)</f>
        <v>0</v>
      </c>
      <c r="BI57" s="24">
        <f> IF(COUNTIFS(rutas_seguras!$C$3:$C$200, "=" &amp; $A57, rutas_seguras!$D$3:$D$200, "=" &amp; BI$1) + COUNTIFS(rutas_seguras!$C$3:$C$200, "=" &amp; BI$1, rutas_seguras!$D$3:$D$200, "=" &amp; $A57)&gt; 0, 1, 0)</f>
        <v>0</v>
      </c>
      <c r="BJ57" s="24">
        <f> IF(COUNTIFS(rutas_seguras!$C$3:$C$200, "=" &amp; $A57, rutas_seguras!$D$3:$D$200, "=" &amp; BJ$1) + COUNTIFS(rutas_seguras!$C$3:$C$200, "=" &amp; BJ$1, rutas_seguras!$D$3:$D$200, "=" &amp; $A57)&gt; 0, 1, 0)</f>
        <v>0</v>
      </c>
      <c r="BK57" s="24">
        <f> IF(COUNTIFS(rutas_seguras!$C$3:$C$200, "=" &amp; $A57, rutas_seguras!$D$3:$D$200, "=" &amp; BK$1) + COUNTIFS(rutas_seguras!$C$3:$C$200, "=" &amp; BK$1, rutas_seguras!$D$3:$D$200, "=" &amp; $A57)&gt; 0, 1, 0)</f>
        <v>0</v>
      </c>
      <c r="BL57" s="24">
        <f> IF(COUNTIFS(rutas_seguras!$C$3:$C$200, "=" &amp; $A57, rutas_seguras!$D$3:$D$200, "=" &amp; BL$1) + COUNTIFS(rutas_seguras!$C$3:$C$200, "=" &amp; BL$1, rutas_seguras!$D$3:$D$200, "=" &amp; $A57)&gt; 0, 1, 0)</f>
        <v>0</v>
      </c>
    </row>
    <row r="58">
      <c r="A58" s="21" t="s">
        <v>61</v>
      </c>
      <c r="B58" s="24">
        <f> IF(COUNTIFS(rutas_seguras!$C$3:$C$200, "=" &amp; $A58, rutas_seguras!$D$3:$D$200, "=" &amp; B$1) + COUNTIFS(rutas_seguras!$C$3:$C$200, "=" &amp; B$1, rutas_seguras!$D$3:$D$200, "=" &amp; $A58)&gt; 0, 1, 0)</f>
        <v>0</v>
      </c>
      <c r="C58" s="24">
        <f> IF(COUNTIFS(rutas_seguras!$C$3:$C$200, "=" &amp; $A58, rutas_seguras!$D$3:$D$200, "=" &amp; C$1) + COUNTIFS(rutas_seguras!$C$3:$C$200, "=" &amp; C$1, rutas_seguras!$D$3:$D$200, "=" &amp; $A58)&gt; 0, 1, 0)</f>
        <v>0</v>
      </c>
      <c r="D58" s="24">
        <f> IF(COUNTIFS(rutas_seguras!$C$3:$C$200, "=" &amp; $A58, rutas_seguras!$D$3:$D$200, "=" &amp; D$1) + COUNTIFS(rutas_seguras!$C$3:$C$200, "=" &amp; D$1, rutas_seguras!$D$3:$D$200, "=" &amp; $A58)&gt; 0, 1, 0)</f>
        <v>0</v>
      </c>
      <c r="E58" s="24">
        <f> IF(COUNTIFS(rutas_seguras!$C$3:$C$200, "=" &amp; $A58, rutas_seguras!$D$3:$D$200, "=" &amp; E$1) + COUNTIFS(rutas_seguras!$C$3:$C$200, "=" &amp; E$1, rutas_seguras!$D$3:$D$200, "=" &amp; $A58)&gt; 0, 1, 0)</f>
        <v>0</v>
      </c>
      <c r="F58" s="24">
        <f> IF(COUNTIFS(rutas_seguras!$C$3:$C$200, "=" &amp; $A58, rutas_seguras!$D$3:$D$200, "=" &amp; F$1) + COUNTIFS(rutas_seguras!$C$3:$C$200, "=" &amp; F$1, rutas_seguras!$D$3:$D$200, "=" &amp; $A58)&gt; 0, 1, 0)</f>
        <v>0</v>
      </c>
      <c r="G58" s="24">
        <f> IF(COUNTIFS(rutas_seguras!$C$3:$C$200, "=" &amp; $A58, rutas_seguras!$D$3:$D$200, "=" &amp; G$1) + COUNTIFS(rutas_seguras!$C$3:$C$200, "=" &amp; G$1, rutas_seguras!$D$3:$D$200, "=" &amp; $A58)&gt; 0, 1, 0)</f>
        <v>1</v>
      </c>
      <c r="H58" s="24">
        <f> IF(COUNTIFS(rutas_seguras!$C$3:$C$200, "=" &amp; $A58, rutas_seguras!$D$3:$D$200, "=" &amp; H$1) + COUNTIFS(rutas_seguras!$C$3:$C$200, "=" &amp; H$1, rutas_seguras!$D$3:$D$200, "=" &amp; $A58)&gt; 0, 1, 0)</f>
        <v>0</v>
      </c>
      <c r="I58" s="24">
        <f> IF(COUNTIFS(rutas_seguras!$C$3:$C$200, "=" &amp; $A58, rutas_seguras!$D$3:$D$200, "=" &amp; I$1) + COUNTIFS(rutas_seguras!$C$3:$C$200, "=" &amp; I$1, rutas_seguras!$D$3:$D$200, "=" &amp; $A58)&gt; 0, 1, 0)</f>
        <v>0</v>
      </c>
      <c r="J58" s="24">
        <f> IF(COUNTIFS(rutas_seguras!$C$3:$C$200, "=" &amp; $A58, rutas_seguras!$D$3:$D$200, "=" &amp; J$1) + COUNTIFS(rutas_seguras!$C$3:$C$200, "=" &amp; J$1, rutas_seguras!$D$3:$D$200, "=" &amp; $A58)&gt; 0, 1, 0)</f>
        <v>0</v>
      </c>
      <c r="K58" s="24">
        <f> IF(COUNTIFS(rutas_seguras!$C$3:$C$200, "=" &amp; $A58, rutas_seguras!$D$3:$D$200, "=" &amp; K$1) + COUNTIFS(rutas_seguras!$C$3:$C$200, "=" &amp; K$1, rutas_seguras!$D$3:$D$200, "=" &amp; $A58)&gt; 0, 1, 0)</f>
        <v>0</v>
      </c>
      <c r="L58" s="24">
        <f> IF(COUNTIFS(rutas_seguras!$C$3:$C$200, "=" &amp; $A58, rutas_seguras!$D$3:$D$200, "=" &amp; L$1) + COUNTIFS(rutas_seguras!$C$3:$C$200, "=" &amp; L$1, rutas_seguras!$D$3:$D$200, "=" &amp; $A58)&gt; 0, 1, 0)</f>
        <v>0</v>
      </c>
      <c r="M58" s="24">
        <f> IF(COUNTIFS(rutas_seguras!$C$3:$C$200, "=" &amp; $A58, rutas_seguras!$D$3:$D$200, "=" &amp; M$1) + COUNTIFS(rutas_seguras!$C$3:$C$200, "=" &amp; M$1, rutas_seguras!$D$3:$D$200, "=" &amp; $A58)&gt; 0, 1, 0)</f>
        <v>0</v>
      </c>
      <c r="N58" s="24">
        <f> IF(COUNTIFS(rutas_seguras!$C$3:$C$200, "=" &amp; $A58, rutas_seguras!$D$3:$D$200, "=" &amp; N$1) + COUNTIFS(rutas_seguras!$C$3:$C$200, "=" &amp; N$1, rutas_seguras!$D$3:$D$200, "=" &amp; $A58)&gt; 0, 1, 0)</f>
        <v>0</v>
      </c>
      <c r="O58" s="24">
        <f> IF(COUNTIFS(rutas_seguras!$C$3:$C$200, "=" &amp; $A58, rutas_seguras!$D$3:$D$200, "=" &amp; O$1) + COUNTIFS(rutas_seguras!$C$3:$C$200, "=" &amp; O$1, rutas_seguras!$D$3:$D$200, "=" &amp; $A58)&gt; 0, 1, 0)</f>
        <v>0</v>
      </c>
      <c r="P58" s="24">
        <f> IF(COUNTIFS(rutas_seguras!$C$3:$C$200, "=" &amp; $A58, rutas_seguras!$D$3:$D$200, "=" &amp; P$1) + COUNTIFS(rutas_seguras!$C$3:$C$200, "=" &amp; P$1, rutas_seguras!$D$3:$D$200, "=" &amp; $A58)&gt; 0, 1, 0)</f>
        <v>0</v>
      </c>
      <c r="Q58" s="24">
        <f> IF(COUNTIFS(rutas_seguras!$C$3:$C$200, "=" &amp; $A58, rutas_seguras!$D$3:$D$200, "=" &amp; Q$1) + COUNTIFS(rutas_seguras!$C$3:$C$200, "=" &amp; Q$1, rutas_seguras!$D$3:$D$200, "=" &amp; $A58)&gt; 0, 1, 0)</f>
        <v>0</v>
      </c>
      <c r="R58" s="24">
        <f> IF(COUNTIFS(rutas_seguras!$C$3:$C$200, "=" &amp; $A58, rutas_seguras!$D$3:$D$200, "=" &amp; R$1) + COUNTIFS(rutas_seguras!$C$3:$C$200, "=" &amp; R$1, rutas_seguras!$D$3:$D$200, "=" &amp; $A58)&gt; 0, 1, 0)</f>
        <v>0</v>
      </c>
      <c r="S58" s="24">
        <f> IF(COUNTIFS(rutas_seguras!$C$3:$C$200, "=" &amp; $A58, rutas_seguras!$D$3:$D$200, "=" &amp; S$1) + COUNTIFS(rutas_seguras!$C$3:$C$200, "=" &amp; S$1, rutas_seguras!$D$3:$D$200, "=" &amp; $A58)&gt; 0, 1, 0)</f>
        <v>0</v>
      </c>
      <c r="T58" s="24">
        <f> IF(COUNTIFS(rutas_seguras!$C$3:$C$200, "=" &amp; $A58, rutas_seguras!$D$3:$D$200, "=" &amp; T$1) + COUNTIFS(rutas_seguras!$C$3:$C$200, "=" &amp; T$1, rutas_seguras!$D$3:$D$200, "=" &amp; $A58)&gt; 0, 1, 0)</f>
        <v>0</v>
      </c>
      <c r="U58" s="24">
        <f> IF(COUNTIFS(rutas_seguras!$C$3:$C$200, "=" &amp; $A58, rutas_seguras!$D$3:$D$200, "=" &amp; U$1) + COUNTIFS(rutas_seguras!$C$3:$C$200, "=" &amp; U$1, rutas_seguras!$D$3:$D$200, "=" &amp; $A58)&gt; 0, 1, 0)</f>
        <v>0</v>
      </c>
      <c r="V58" s="24">
        <f> IF(COUNTIFS(rutas_seguras!$C$3:$C$200, "=" &amp; $A58, rutas_seguras!$D$3:$D$200, "=" &amp; V$1) + COUNTIFS(rutas_seguras!$C$3:$C$200, "=" &amp; V$1, rutas_seguras!$D$3:$D$200, "=" &amp; $A58)&gt; 0, 1, 0)</f>
        <v>1</v>
      </c>
      <c r="W58" s="24">
        <f> IF(COUNTIFS(rutas_seguras!$C$3:$C$200, "=" &amp; $A58, rutas_seguras!$D$3:$D$200, "=" &amp; W$1) + COUNTIFS(rutas_seguras!$C$3:$C$200, "=" &amp; W$1, rutas_seguras!$D$3:$D$200, "=" &amp; $A58)&gt; 0, 1, 0)</f>
        <v>0</v>
      </c>
      <c r="X58" s="24">
        <f> IF(COUNTIFS(rutas_seguras!$C$3:$C$200, "=" &amp; $A58, rutas_seguras!$D$3:$D$200, "=" &amp; X$1) + COUNTIFS(rutas_seguras!$C$3:$C$200, "=" &amp; X$1, rutas_seguras!$D$3:$D$200, "=" &amp; $A58)&gt; 0, 1, 0)</f>
        <v>0</v>
      </c>
      <c r="Y58" s="24">
        <f> IF(COUNTIFS(rutas_seguras!$C$3:$C$200, "=" &amp; $A58, rutas_seguras!$D$3:$D$200, "=" &amp; Y$1) + COUNTIFS(rutas_seguras!$C$3:$C$200, "=" &amp; Y$1, rutas_seguras!$D$3:$D$200, "=" &amp; $A58)&gt; 0, 1, 0)</f>
        <v>0</v>
      </c>
      <c r="Z58" s="24">
        <f> IF(COUNTIFS(rutas_seguras!$C$3:$C$200, "=" &amp; $A58, rutas_seguras!$D$3:$D$200, "=" &amp; Z$1) + COUNTIFS(rutas_seguras!$C$3:$C$200, "=" &amp; Z$1, rutas_seguras!$D$3:$D$200, "=" &amp; $A58)&gt; 0, 1, 0)</f>
        <v>0</v>
      </c>
      <c r="AA58" s="24">
        <f> IF(COUNTIFS(rutas_seguras!$C$3:$C$200, "=" &amp; $A58, rutas_seguras!$D$3:$D$200, "=" &amp; AA$1) + COUNTIFS(rutas_seguras!$C$3:$C$200, "=" &amp; AA$1, rutas_seguras!$D$3:$D$200, "=" &amp; $A58)&gt; 0, 1, 0)</f>
        <v>0</v>
      </c>
      <c r="AB58" s="24">
        <f> IF(COUNTIFS(rutas_seguras!$C$3:$C$200, "=" &amp; $A58, rutas_seguras!$D$3:$D$200, "=" &amp; AB$1) + COUNTIFS(rutas_seguras!$C$3:$C$200, "=" &amp; AB$1, rutas_seguras!$D$3:$D$200, "=" &amp; $A58)&gt; 0, 1, 0)</f>
        <v>0</v>
      </c>
      <c r="AC58" s="24">
        <f> IF(COUNTIFS(rutas_seguras!$C$3:$C$200, "=" &amp; $A58, rutas_seguras!$D$3:$D$200, "=" &amp; AC$1) + COUNTIFS(rutas_seguras!$C$3:$C$200, "=" &amp; AC$1, rutas_seguras!$D$3:$D$200, "=" &amp; $A58)&gt; 0, 1, 0)</f>
        <v>0</v>
      </c>
      <c r="AD58" s="24">
        <f> IF(COUNTIFS(rutas_seguras!$C$3:$C$200, "=" &amp; $A58, rutas_seguras!$D$3:$D$200, "=" &amp; AD$1) + COUNTIFS(rutas_seguras!$C$3:$C$200, "=" &amp; AD$1, rutas_seguras!$D$3:$D$200, "=" &amp; $A58)&gt; 0, 1, 0)</f>
        <v>0</v>
      </c>
      <c r="AE58" s="24">
        <f> IF(COUNTIFS(rutas_seguras!$C$3:$C$200, "=" &amp; $A58, rutas_seguras!$D$3:$D$200, "=" &amp; AE$1) + COUNTIFS(rutas_seguras!$C$3:$C$200, "=" &amp; AE$1, rutas_seguras!$D$3:$D$200, "=" &amp; $A58)&gt; 0, 1, 0)</f>
        <v>0</v>
      </c>
      <c r="AF58" s="24">
        <f> IF(COUNTIFS(rutas_seguras!$C$3:$C$200, "=" &amp; $A58, rutas_seguras!$D$3:$D$200, "=" &amp; AF$1) + COUNTIFS(rutas_seguras!$C$3:$C$200, "=" &amp; AF$1, rutas_seguras!$D$3:$D$200, "=" &amp; $A58)&gt; 0, 1, 0)</f>
        <v>0</v>
      </c>
      <c r="AG58" s="24">
        <f> IF(COUNTIFS(rutas_seguras!$C$3:$C$200, "=" &amp; $A58, rutas_seguras!$D$3:$D$200, "=" &amp; AG$1) + COUNTIFS(rutas_seguras!$C$3:$C$200, "=" &amp; AG$1, rutas_seguras!$D$3:$D$200, "=" &amp; $A58)&gt; 0, 1, 0)</f>
        <v>0</v>
      </c>
      <c r="AH58" s="24">
        <f> IF(COUNTIFS(rutas_seguras!$C$3:$C$200, "=" &amp; $A58, rutas_seguras!$D$3:$D$200, "=" &amp; AH$1) + COUNTIFS(rutas_seguras!$C$3:$C$200, "=" &amp; AH$1, rutas_seguras!$D$3:$D$200, "=" &amp; $A58)&gt; 0, 1, 0)</f>
        <v>0</v>
      </c>
      <c r="AI58" s="24">
        <f> IF(COUNTIFS(rutas_seguras!$C$3:$C$200, "=" &amp; $A58, rutas_seguras!$D$3:$D$200, "=" &amp; AI$1) + COUNTIFS(rutas_seguras!$C$3:$C$200, "=" &amp; AI$1, rutas_seguras!$D$3:$D$200, "=" &amp; $A58)&gt; 0, 1, 0)</f>
        <v>0</v>
      </c>
      <c r="AJ58" s="24">
        <f> IF(COUNTIFS(rutas_seguras!$C$3:$C$200, "=" &amp; $A58, rutas_seguras!$D$3:$D$200, "=" &amp; AJ$1) + COUNTIFS(rutas_seguras!$C$3:$C$200, "=" &amp; AJ$1, rutas_seguras!$D$3:$D$200, "=" &amp; $A58)&gt; 0, 1, 0)</f>
        <v>0</v>
      </c>
      <c r="AK58" s="24">
        <f> IF(COUNTIFS(rutas_seguras!$C$3:$C$200, "=" &amp; $A58, rutas_seguras!$D$3:$D$200, "=" &amp; AK$1) + COUNTIFS(rutas_seguras!$C$3:$C$200, "=" &amp; AK$1, rutas_seguras!$D$3:$D$200, "=" &amp; $A58)&gt; 0, 1, 0)</f>
        <v>0</v>
      </c>
      <c r="AL58" s="24">
        <f> IF(COUNTIFS(rutas_seguras!$C$3:$C$200, "=" &amp; $A58, rutas_seguras!$D$3:$D$200, "=" &amp; AL$1) + COUNTIFS(rutas_seguras!$C$3:$C$200, "=" &amp; AL$1, rutas_seguras!$D$3:$D$200, "=" &amp; $A58)&gt; 0, 1, 0)</f>
        <v>0</v>
      </c>
      <c r="AM58" s="24">
        <f> IF(COUNTIFS(rutas_seguras!$C$3:$C$200, "=" &amp; $A58, rutas_seguras!$D$3:$D$200, "=" &amp; AM$1) + COUNTIFS(rutas_seguras!$C$3:$C$200, "=" &amp; AM$1, rutas_seguras!$D$3:$D$200, "=" &amp; $A58)&gt; 0, 1, 0)</f>
        <v>0</v>
      </c>
      <c r="AN58" s="24">
        <f> IF(COUNTIFS(rutas_seguras!$C$3:$C$200, "=" &amp; $A58, rutas_seguras!$D$3:$D$200, "=" &amp; AN$1) + COUNTIFS(rutas_seguras!$C$3:$C$200, "=" &amp; AN$1, rutas_seguras!$D$3:$D$200, "=" &amp; $A58)&gt; 0, 1, 0)</f>
        <v>0</v>
      </c>
      <c r="AO58" s="24">
        <f> IF(COUNTIFS(rutas_seguras!$C$3:$C$200, "=" &amp; $A58, rutas_seguras!$D$3:$D$200, "=" &amp; AO$1) + COUNTIFS(rutas_seguras!$C$3:$C$200, "=" &amp; AO$1, rutas_seguras!$D$3:$D$200, "=" &amp; $A58)&gt; 0, 1, 0)</f>
        <v>1</v>
      </c>
      <c r="AP58" s="24">
        <f> IF(COUNTIFS(rutas_seguras!$C$3:$C$200, "=" &amp; $A58, rutas_seguras!$D$3:$D$200, "=" &amp; AP$1) + COUNTIFS(rutas_seguras!$C$3:$C$200, "=" &amp; AP$1, rutas_seguras!$D$3:$D$200, "=" &amp; $A58)&gt; 0, 1, 0)</f>
        <v>0</v>
      </c>
      <c r="AQ58" s="24">
        <f> IF(COUNTIFS(rutas_seguras!$C$3:$C$200, "=" &amp; $A58, rutas_seguras!$D$3:$D$200, "=" &amp; AQ$1) + COUNTIFS(rutas_seguras!$C$3:$C$200, "=" &amp; AQ$1, rutas_seguras!$D$3:$D$200, "=" &amp; $A58)&gt; 0, 1, 0)</f>
        <v>0</v>
      </c>
      <c r="AR58" s="24">
        <f> IF(COUNTIFS(rutas_seguras!$C$3:$C$200, "=" &amp; $A58, rutas_seguras!$D$3:$D$200, "=" &amp; AR$1) + COUNTIFS(rutas_seguras!$C$3:$C$200, "=" &amp; AR$1, rutas_seguras!$D$3:$D$200, "=" &amp; $A58)&gt; 0, 1, 0)</f>
        <v>0</v>
      </c>
      <c r="AS58" s="24">
        <f> IF(COUNTIFS(rutas_seguras!$C$3:$C$200, "=" &amp; $A58, rutas_seguras!$D$3:$D$200, "=" &amp; AS$1) + COUNTIFS(rutas_seguras!$C$3:$C$200, "=" &amp; AS$1, rutas_seguras!$D$3:$D$200, "=" &amp; $A58)&gt; 0, 1, 0)</f>
        <v>0</v>
      </c>
      <c r="AT58" s="24">
        <f> IF(COUNTIFS(rutas_seguras!$C$3:$C$200, "=" &amp; $A58, rutas_seguras!$D$3:$D$200, "=" &amp; AT$1) + COUNTIFS(rutas_seguras!$C$3:$C$200, "=" &amp; AT$1, rutas_seguras!$D$3:$D$200, "=" &amp; $A58)&gt; 0, 1, 0)</f>
        <v>0</v>
      </c>
      <c r="AU58" s="24">
        <f> IF(COUNTIFS(rutas_seguras!$C$3:$C$200, "=" &amp; $A58, rutas_seguras!$D$3:$D$200, "=" &amp; AU$1) + COUNTIFS(rutas_seguras!$C$3:$C$200, "=" &amp; AU$1, rutas_seguras!$D$3:$D$200, "=" &amp; $A58)&gt; 0, 1, 0)</f>
        <v>0</v>
      </c>
      <c r="AV58" s="24">
        <f> IF(COUNTIFS(rutas_seguras!$C$3:$C$200, "=" &amp; $A58, rutas_seguras!$D$3:$D$200, "=" &amp; AV$1) + COUNTIFS(rutas_seguras!$C$3:$C$200, "=" &amp; AV$1, rutas_seguras!$D$3:$D$200, "=" &amp; $A58)&gt; 0, 1, 0)</f>
        <v>0</v>
      </c>
      <c r="AW58" s="24">
        <f> IF(COUNTIFS(rutas_seguras!$C$3:$C$200, "=" &amp; $A58, rutas_seguras!$D$3:$D$200, "=" &amp; AW$1) + COUNTIFS(rutas_seguras!$C$3:$C$200, "=" &amp; AW$1, rutas_seguras!$D$3:$D$200, "=" &amp; $A58)&gt; 0, 1, 0)</f>
        <v>0</v>
      </c>
      <c r="AX58" s="24">
        <f> IF(COUNTIFS(rutas_seguras!$C$3:$C$200, "=" &amp; $A58, rutas_seguras!$D$3:$D$200, "=" &amp; AX$1) + COUNTIFS(rutas_seguras!$C$3:$C$200, "=" &amp; AX$1, rutas_seguras!$D$3:$D$200, "=" &amp; $A58)&gt; 0, 1, 0)</f>
        <v>0</v>
      </c>
      <c r="AY58" s="24">
        <f> IF(COUNTIFS(rutas_seguras!$C$3:$C$200, "=" &amp; $A58, rutas_seguras!$D$3:$D$200, "=" &amp; AY$1) + COUNTIFS(rutas_seguras!$C$3:$C$200, "=" &amp; AY$1, rutas_seguras!$D$3:$D$200, "=" &amp; $A58)&gt; 0, 1, 0)</f>
        <v>0</v>
      </c>
      <c r="AZ58" s="24">
        <f> IF(COUNTIFS(rutas_seguras!$C$3:$C$200, "=" &amp; $A58, rutas_seguras!$D$3:$D$200, "=" &amp; AZ$1) + COUNTIFS(rutas_seguras!$C$3:$C$200, "=" &amp; AZ$1, rutas_seguras!$D$3:$D$200, "=" &amp; $A58)&gt; 0, 1, 0)</f>
        <v>0</v>
      </c>
      <c r="BA58" s="24">
        <f> IF(COUNTIFS(rutas_seguras!$C$3:$C$200, "=" &amp; $A58, rutas_seguras!$D$3:$D$200, "=" &amp; BA$1) + COUNTIFS(rutas_seguras!$C$3:$C$200, "=" &amp; BA$1, rutas_seguras!$D$3:$D$200, "=" &amp; $A58)&gt; 0, 1, 0)</f>
        <v>0</v>
      </c>
      <c r="BB58" s="24">
        <f> IF(COUNTIFS(rutas_seguras!$C$3:$C$200, "=" &amp; $A58, rutas_seguras!$D$3:$D$200, "=" &amp; BB$1) + COUNTIFS(rutas_seguras!$C$3:$C$200, "=" &amp; BB$1, rutas_seguras!$D$3:$D$200, "=" &amp; $A58)&gt; 0, 1, 0)</f>
        <v>0</v>
      </c>
      <c r="BC58" s="24">
        <f> IF(COUNTIFS(rutas_seguras!$C$3:$C$200, "=" &amp; $A58, rutas_seguras!$D$3:$D$200, "=" &amp; BC$1) + COUNTIFS(rutas_seguras!$C$3:$C$200, "=" &amp; BC$1, rutas_seguras!$D$3:$D$200, "=" &amp; $A58)&gt; 0, 1, 0)</f>
        <v>0</v>
      </c>
      <c r="BD58" s="24">
        <f> IF(COUNTIFS(rutas_seguras!$C$3:$C$200, "=" &amp; $A58, rutas_seguras!$D$3:$D$200, "=" &amp; BD$1) + COUNTIFS(rutas_seguras!$C$3:$C$200, "=" &amp; BD$1, rutas_seguras!$D$3:$D$200, "=" &amp; $A58)&gt; 0, 1, 0)</f>
        <v>0</v>
      </c>
      <c r="BE58" s="24">
        <f> IF(COUNTIFS(rutas_seguras!$C$3:$C$200, "=" &amp; $A58, rutas_seguras!$D$3:$D$200, "=" &amp; BE$1) + COUNTIFS(rutas_seguras!$C$3:$C$200, "=" &amp; BE$1, rutas_seguras!$D$3:$D$200, "=" &amp; $A58)&gt; 0, 1, 0)</f>
        <v>0</v>
      </c>
      <c r="BF58" s="24">
        <f> IF(COUNTIFS(rutas_seguras!$C$3:$C$200, "=" &amp; $A58, rutas_seguras!$D$3:$D$200, "=" &amp; BF$1) + COUNTIFS(rutas_seguras!$C$3:$C$200, "=" &amp; BF$1, rutas_seguras!$D$3:$D$200, "=" &amp; $A58)&gt; 0, 1, 0)</f>
        <v>0</v>
      </c>
      <c r="BG58" s="24">
        <f> IF(COUNTIFS(rutas_seguras!$C$3:$C$200, "=" &amp; $A58, rutas_seguras!$D$3:$D$200, "=" &amp; BG$1) + COUNTIFS(rutas_seguras!$C$3:$C$200, "=" &amp; BG$1, rutas_seguras!$D$3:$D$200, "=" &amp; $A58)&gt; 0, 1, 0)</f>
        <v>0</v>
      </c>
      <c r="BH58" s="24">
        <f> IF(COUNTIFS(rutas_seguras!$C$3:$C$200, "=" &amp; $A58, rutas_seguras!$D$3:$D$200, "=" &amp; BH$1) + COUNTIFS(rutas_seguras!$C$3:$C$200, "=" &amp; BH$1, rutas_seguras!$D$3:$D$200, "=" &amp; $A58)&gt; 0, 1, 0)</f>
        <v>0</v>
      </c>
      <c r="BI58" s="24">
        <f> IF(COUNTIFS(rutas_seguras!$C$3:$C$200, "=" &amp; $A58, rutas_seguras!$D$3:$D$200, "=" &amp; BI$1) + COUNTIFS(rutas_seguras!$C$3:$C$200, "=" &amp; BI$1, rutas_seguras!$D$3:$D$200, "=" &amp; $A58)&gt; 0, 1, 0)</f>
        <v>0</v>
      </c>
      <c r="BJ58" s="24">
        <f> IF(COUNTIFS(rutas_seguras!$C$3:$C$200, "=" &amp; $A58, rutas_seguras!$D$3:$D$200, "=" &amp; BJ$1) + COUNTIFS(rutas_seguras!$C$3:$C$200, "=" &amp; BJ$1, rutas_seguras!$D$3:$D$200, "=" &amp; $A58)&gt; 0, 1, 0)</f>
        <v>0</v>
      </c>
      <c r="BK58" s="24">
        <f> IF(COUNTIFS(rutas_seguras!$C$3:$C$200, "=" &amp; $A58, rutas_seguras!$D$3:$D$200, "=" &amp; BK$1) + COUNTIFS(rutas_seguras!$C$3:$C$200, "=" &amp; BK$1, rutas_seguras!$D$3:$D$200, "=" &amp; $A58)&gt; 0, 1, 0)</f>
        <v>0</v>
      </c>
      <c r="BL58" s="24">
        <f> IF(COUNTIFS(rutas_seguras!$C$3:$C$200, "=" &amp; $A58, rutas_seguras!$D$3:$D$200, "=" &amp; BL$1) + COUNTIFS(rutas_seguras!$C$3:$C$200, "=" &amp; BL$1, rutas_seguras!$D$3:$D$200, "=" &amp; $A58)&gt; 0, 1, 0)</f>
        <v>0</v>
      </c>
    </row>
    <row r="59">
      <c r="A59" s="21" t="s">
        <v>62</v>
      </c>
      <c r="B59" s="24">
        <f> IF(COUNTIFS(rutas_seguras!$C$3:$C$200, "=" &amp; $A59, rutas_seguras!$D$3:$D$200, "=" &amp; B$1) + COUNTIFS(rutas_seguras!$C$3:$C$200, "=" &amp; B$1, rutas_seguras!$D$3:$D$200, "=" &amp; $A59)&gt; 0, 1, 0)</f>
        <v>0</v>
      </c>
      <c r="C59" s="24">
        <f> IF(COUNTIFS(rutas_seguras!$C$3:$C$200, "=" &amp; $A59, rutas_seguras!$D$3:$D$200, "=" &amp; C$1) + COUNTIFS(rutas_seguras!$C$3:$C$200, "=" &amp; C$1, rutas_seguras!$D$3:$D$200, "=" &amp; $A59)&gt; 0, 1, 0)</f>
        <v>0</v>
      </c>
      <c r="D59" s="24">
        <f> IF(COUNTIFS(rutas_seguras!$C$3:$C$200, "=" &amp; $A59, rutas_seguras!$D$3:$D$200, "=" &amp; D$1) + COUNTIFS(rutas_seguras!$C$3:$C$200, "=" &amp; D$1, rutas_seguras!$D$3:$D$200, "=" &amp; $A59)&gt; 0, 1, 0)</f>
        <v>0</v>
      </c>
      <c r="E59" s="24">
        <f> IF(COUNTIFS(rutas_seguras!$C$3:$C$200, "=" &amp; $A59, rutas_seguras!$D$3:$D$200, "=" &amp; E$1) + COUNTIFS(rutas_seguras!$C$3:$C$200, "=" &amp; E$1, rutas_seguras!$D$3:$D$200, "=" &amp; $A59)&gt; 0, 1, 0)</f>
        <v>0</v>
      </c>
      <c r="F59" s="24">
        <f> IF(COUNTIFS(rutas_seguras!$C$3:$C$200, "=" &amp; $A59, rutas_seguras!$D$3:$D$200, "=" &amp; F$1) + COUNTIFS(rutas_seguras!$C$3:$C$200, "=" &amp; F$1, rutas_seguras!$D$3:$D$200, "=" &amp; $A59)&gt; 0, 1, 0)</f>
        <v>0</v>
      </c>
      <c r="G59" s="24">
        <f> IF(COUNTIFS(rutas_seguras!$C$3:$C$200, "=" &amp; $A59, rutas_seguras!$D$3:$D$200, "=" &amp; G$1) + COUNTIFS(rutas_seguras!$C$3:$C$200, "=" &amp; G$1, rutas_seguras!$D$3:$D$200, "=" &amp; $A59)&gt; 0, 1, 0)</f>
        <v>0</v>
      </c>
      <c r="H59" s="24">
        <f> IF(COUNTIFS(rutas_seguras!$C$3:$C$200, "=" &amp; $A59, rutas_seguras!$D$3:$D$200, "=" &amp; H$1) + COUNTIFS(rutas_seguras!$C$3:$C$200, "=" &amp; H$1, rutas_seguras!$D$3:$D$200, "=" &amp; $A59)&gt; 0, 1, 0)</f>
        <v>0</v>
      </c>
      <c r="I59" s="24">
        <f> IF(COUNTIFS(rutas_seguras!$C$3:$C$200, "=" &amp; $A59, rutas_seguras!$D$3:$D$200, "=" &amp; I$1) + COUNTIFS(rutas_seguras!$C$3:$C$200, "=" &amp; I$1, rutas_seguras!$D$3:$D$200, "=" &amp; $A59)&gt; 0, 1, 0)</f>
        <v>0</v>
      </c>
      <c r="J59" s="24">
        <f> IF(COUNTIFS(rutas_seguras!$C$3:$C$200, "=" &amp; $A59, rutas_seguras!$D$3:$D$200, "=" &amp; J$1) + COUNTIFS(rutas_seguras!$C$3:$C$200, "=" &amp; J$1, rutas_seguras!$D$3:$D$200, "=" &amp; $A59)&gt; 0, 1, 0)</f>
        <v>0</v>
      </c>
      <c r="K59" s="24">
        <f> IF(COUNTIFS(rutas_seguras!$C$3:$C$200, "=" &amp; $A59, rutas_seguras!$D$3:$D$200, "=" &amp; K$1) + COUNTIFS(rutas_seguras!$C$3:$C$200, "=" &amp; K$1, rutas_seguras!$D$3:$D$200, "=" &amp; $A59)&gt; 0, 1, 0)</f>
        <v>0</v>
      </c>
      <c r="L59" s="24">
        <f> IF(COUNTIFS(rutas_seguras!$C$3:$C$200, "=" &amp; $A59, rutas_seguras!$D$3:$D$200, "=" &amp; L$1) + COUNTIFS(rutas_seguras!$C$3:$C$200, "=" &amp; L$1, rutas_seguras!$D$3:$D$200, "=" &amp; $A59)&gt; 0, 1, 0)</f>
        <v>0</v>
      </c>
      <c r="M59" s="24">
        <f> IF(COUNTIFS(rutas_seguras!$C$3:$C$200, "=" &amp; $A59, rutas_seguras!$D$3:$D$200, "=" &amp; M$1) + COUNTIFS(rutas_seguras!$C$3:$C$200, "=" &amp; M$1, rutas_seguras!$D$3:$D$200, "=" &amp; $A59)&gt; 0, 1, 0)</f>
        <v>0</v>
      </c>
      <c r="N59" s="24">
        <f> IF(COUNTIFS(rutas_seguras!$C$3:$C$200, "=" &amp; $A59, rutas_seguras!$D$3:$D$200, "=" &amp; N$1) + COUNTIFS(rutas_seguras!$C$3:$C$200, "=" &amp; N$1, rutas_seguras!$D$3:$D$200, "=" &amp; $A59)&gt; 0, 1, 0)</f>
        <v>0</v>
      </c>
      <c r="O59" s="24">
        <f> IF(COUNTIFS(rutas_seguras!$C$3:$C$200, "=" &amp; $A59, rutas_seguras!$D$3:$D$200, "=" &amp; O$1) + COUNTIFS(rutas_seguras!$C$3:$C$200, "=" &amp; O$1, rutas_seguras!$D$3:$D$200, "=" &amp; $A59)&gt; 0, 1, 0)</f>
        <v>0</v>
      </c>
      <c r="P59" s="24">
        <f> IF(COUNTIFS(rutas_seguras!$C$3:$C$200, "=" &amp; $A59, rutas_seguras!$D$3:$D$200, "=" &amp; P$1) + COUNTIFS(rutas_seguras!$C$3:$C$200, "=" &amp; P$1, rutas_seguras!$D$3:$D$200, "=" &amp; $A59)&gt; 0, 1, 0)</f>
        <v>0</v>
      </c>
      <c r="Q59" s="24">
        <f> IF(COUNTIFS(rutas_seguras!$C$3:$C$200, "=" &amp; $A59, rutas_seguras!$D$3:$D$200, "=" &amp; Q$1) + COUNTIFS(rutas_seguras!$C$3:$C$200, "=" &amp; Q$1, rutas_seguras!$D$3:$D$200, "=" &amp; $A59)&gt; 0, 1, 0)</f>
        <v>0</v>
      </c>
      <c r="R59" s="24">
        <f> IF(COUNTIFS(rutas_seguras!$C$3:$C$200, "=" &amp; $A59, rutas_seguras!$D$3:$D$200, "=" &amp; R$1) + COUNTIFS(rutas_seguras!$C$3:$C$200, "=" &amp; R$1, rutas_seguras!$D$3:$D$200, "=" &amp; $A59)&gt; 0, 1, 0)</f>
        <v>0</v>
      </c>
      <c r="S59" s="24">
        <f> IF(COUNTIFS(rutas_seguras!$C$3:$C$200, "=" &amp; $A59, rutas_seguras!$D$3:$D$200, "=" &amp; S$1) + COUNTIFS(rutas_seguras!$C$3:$C$200, "=" &amp; S$1, rutas_seguras!$D$3:$D$200, "=" &amp; $A59)&gt; 0, 1, 0)</f>
        <v>0</v>
      </c>
      <c r="T59" s="24">
        <f> IF(COUNTIFS(rutas_seguras!$C$3:$C$200, "=" &amp; $A59, rutas_seguras!$D$3:$D$200, "=" &amp; T$1) + COUNTIFS(rutas_seguras!$C$3:$C$200, "=" &amp; T$1, rutas_seguras!$D$3:$D$200, "=" &amp; $A59)&gt; 0, 1, 0)</f>
        <v>0</v>
      </c>
      <c r="U59" s="24">
        <f> IF(COUNTIFS(rutas_seguras!$C$3:$C$200, "=" &amp; $A59, rutas_seguras!$D$3:$D$200, "=" &amp; U$1) + COUNTIFS(rutas_seguras!$C$3:$C$200, "=" &amp; U$1, rutas_seguras!$D$3:$D$200, "=" &amp; $A59)&gt; 0, 1, 0)</f>
        <v>0</v>
      </c>
      <c r="V59" s="24">
        <f> IF(COUNTIFS(rutas_seguras!$C$3:$C$200, "=" &amp; $A59, rutas_seguras!$D$3:$D$200, "=" &amp; V$1) + COUNTIFS(rutas_seguras!$C$3:$C$200, "=" &amp; V$1, rutas_seguras!$D$3:$D$200, "=" &amp; $A59)&gt; 0, 1, 0)</f>
        <v>0</v>
      </c>
      <c r="W59" s="24">
        <f> IF(COUNTIFS(rutas_seguras!$C$3:$C$200, "=" &amp; $A59, rutas_seguras!$D$3:$D$200, "=" &amp; W$1) + COUNTIFS(rutas_seguras!$C$3:$C$200, "=" &amp; W$1, rutas_seguras!$D$3:$D$200, "=" &amp; $A59)&gt; 0, 1, 0)</f>
        <v>0</v>
      </c>
      <c r="X59" s="24">
        <f> IF(COUNTIFS(rutas_seguras!$C$3:$C$200, "=" &amp; $A59, rutas_seguras!$D$3:$D$200, "=" &amp; X$1) + COUNTIFS(rutas_seguras!$C$3:$C$200, "=" &amp; X$1, rutas_seguras!$D$3:$D$200, "=" &amp; $A59)&gt; 0, 1, 0)</f>
        <v>0</v>
      </c>
      <c r="Y59" s="24">
        <f> IF(COUNTIFS(rutas_seguras!$C$3:$C$200, "=" &amp; $A59, rutas_seguras!$D$3:$D$200, "=" &amp; Y$1) + COUNTIFS(rutas_seguras!$C$3:$C$200, "=" &amp; Y$1, rutas_seguras!$D$3:$D$200, "=" &amp; $A59)&gt; 0, 1, 0)</f>
        <v>0</v>
      </c>
      <c r="Z59" s="24">
        <f> IF(COUNTIFS(rutas_seguras!$C$3:$C$200, "=" &amp; $A59, rutas_seguras!$D$3:$D$200, "=" &amp; Z$1) + COUNTIFS(rutas_seguras!$C$3:$C$200, "=" &amp; Z$1, rutas_seguras!$D$3:$D$200, "=" &amp; $A59)&gt; 0, 1, 0)</f>
        <v>0</v>
      </c>
      <c r="AA59" s="24">
        <f> IF(COUNTIFS(rutas_seguras!$C$3:$C$200, "=" &amp; $A59, rutas_seguras!$D$3:$D$200, "=" &amp; AA$1) + COUNTIFS(rutas_seguras!$C$3:$C$200, "=" &amp; AA$1, rutas_seguras!$D$3:$D$200, "=" &amp; $A59)&gt; 0, 1, 0)</f>
        <v>0</v>
      </c>
      <c r="AB59" s="24">
        <f> IF(COUNTIFS(rutas_seguras!$C$3:$C$200, "=" &amp; $A59, rutas_seguras!$D$3:$D$200, "=" &amp; AB$1) + COUNTIFS(rutas_seguras!$C$3:$C$200, "=" &amp; AB$1, rutas_seguras!$D$3:$D$200, "=" &amp; $A59)&gt; 0, 1, 0)</f>
        <v>0</v>
      </c>
      <c r="AC59" s="24">
        <f> IF(COUNTIFS(rutas_seguras!$C$3:$C$200, "=" &amp; $A59, rutas_seguras!$D$3:$D$200, "=" &amp; AC$1) + COUNTIFS(rutas_seguras!$C$3:$C$200, "=" &amp; AC$1, rutas_seguras!$D$3:$D$200, "=" &amp; $A59)&gt; 0, 1, 0)</f>
        <v>0</v>
      </c>
      <c r="AD59" s="24">
        <f> IF(COUNTIFS(rutas_seguras!$C$3:$C$200, "=" &amp; $A59, rutas_seguras!$D$3:$D$200, "=" &amp; AD$1) + COUNTIFS(rutas_seguras!$C$3:$C$200, "=" &amp; AD$1, rutas_seguras!$D$3:$D$200, "=" &amp; $A59)&gt; 0, 1, 0)</f>
        <v>0</v>
      </c>
      <c r="AE59" s="24">
        <f> IF(COUNTIFS(rutas_seguras!$C$3:$C$200, "=" &amp; $A59, rutas_seguras!$D$3:$D$200, "=" &amp; AE$1) + COUNTIFS(rutas_seguras!$C$3:$C$200, "=" &amp; AE$1, rutas_seguras!$D$3:$D$200, "=" &amp; $A59)&gt; 0, 1, 0)</f>
        <v>0</v>
      </c>
      <c r="AF59" s="24">
        <f> IF(COUNTIFS(rutas_seguras!$C$3:$C$200, "=" &amp; $A59, rutas_seguras!$D$3:$D$200, "=" &amp; AF$1) + COUNTIFS(rutas_seguras!$C$3:$C$200, "=" &amp; AF$1, rutas_seguras!$D$3:$D$200, "=" &amp; $A59)&gt; 0, 1, 0)</f>
        <v>0</v>
      </c>
      <c r="AG59" s="24">
        <f> IF(COUNTIFS(rutas_seguras!$C$3:$C$200, "=" &amp; $A59, rutas_seguras!$D$3:$D$200, "=" &amp; AG$1) + COUNTIFS(rutas_seguras!$C$3:$C$200, "=" &amp; AG$1, rutas_seguras!$D$3:$D$200, "=" &amp; $A59)&gt; 0, 1, 0)</f>
        <v>0</v>
      </c>
      <c r="AH59" s="24">
        <f> IF(COUNTIFS(rutas_seguras!$C$3:$C$200, "=" &amp; $A59, rutas_seguras!$D$3:$D$200, "=" &amp; AH$1) + COUNTIFS(rutas_seguras!$C$3:$C$200, "=" &amp; AH$1, rutas_seguras!$D$3:$D$200, "=" &amp; $A59)&gt; 0, 1, 0)</f>
        <v>0</v>
      </c>
      <c r="AI59" s="24">
        <f> IF(COUNTIFS(rutas_seguras!$C$3:$C$200, "=" &amp; $A59, rutas_seguras!$D$3:$D$200, "=" &amp; AI$1) + COUNTIFS(rutas_seguras!$C$3:$C$200, "=" &amp; AI$1, rutas_seguras!$D$3:$D$200, "=" &amp; $A59)&gt; 0, 1, 0)</f>
        <v>0</v>
      </c>
      <c r="AJ59" s="24">
        <f> IF(COUNTIFS(rutas_seguras!$C$3:$C$200, "=" &amp; $A59, rutas_seguras!$D$3:$D$200, "=" &amp; AJ$1) + COUNTIFS(rutas_seguras!$C$3:$C$200, "=" &amp; AJ$1, rutas_seguras!$D$3:$D$200, "=" &amp; $A59)&gt; 0, 1, 0)</f>
        <v>0</v>
      </c>
      <c r="AK59" s="24">
        <f> IF(COUNTIFS(rutas_seguras!$C$3:$C$200, "=" &amp; $A59, rutas_seguras!$D$3:$D$200, "=" &amp; AK$1) + COUNTIFS(rutas_seguras!$C$3:$C$200, "=" &amp; AK$1, rutas_seguras!$D$3:$D$200, "=" &amp; $A59)&gt; 0, 1, 0)</f>
        <v>0</v>
      </c>
      <c r="AL59" s="24">
        <f> IF(COUNTIFS(rutas_seguras!$C$3:$C$200, "=" &amp; $A59, rutas_seguras!$D$3:$D$200, "=" &amp; AL$1) + COUNTIFS(rutas_seguras!$C$3:$C$200, "=" &amp; AL$1, rutas_seguras!$D$3:$D$200, "=" &amp; $A59)&gt; 0, 1, 0)</f>
        <v>0</v>
      </c>
      <c r="AM59" s="24">
        <f> IF(COUNTIFS(rutas_seguras!$C$3:$C$200, "=" &amp; $A59, rutas_seguras!$D$3:$D$200, "=" &amp; AM$1) + COUNTIFS(rutas_seguras!$C$3:$C$200, "=" &amp; AM$1, rutas_seguras!$D$3:$D$200, "=" &amp; $A59)&gt; 0, 1, 0)</f>
        <v>0</v>
      </c>
      <c r="AN59" s="24">
        <f> IF(COUNTIFS(rutas_seguras!$C$3:$C$200, "=" &amp; $A59, rutas_seguras!$D$3:$D$200, "=" &amp; AN$1) + COUNTIFS(rutas_seguras!$C$3:$C$200, "=" &amp; AN$1, rutas_seguras!$D$3:$D$200, "=" &amp; $A59)&gt; 0, 1, 0)</f>
        <v>0</v>
      </c>
      <c r="AO59" s="24">
        <f> IF(COUNTIFS(rutas_seguras!$C$3:$C$200, "=" &amp; $A59, rutas_seguras!$D$3:$D$200, "=" &amp; AO$1) + COUNTIFS(rutas_seguras!$C$3:$C$200, "=" &amp; AO$1, rutas_seguras!$D$3:$D$200, "=" &amp; $A59)&gt; 0, 1, 0)</f>
        <v>0</v>
      </c>
      <c r="AP59" s="24">
        <f> IF(COUNTIFS(rutas_seguras!$C$3:$C$200, "=" &amp; $A59, rutas_seguras!$D$3:$D$200, "=" &amp; AP$1) + COUNTIFS(rutas_seguras!$C$3:$C$200, "=" &amp; AP$1, rutas_seguras!$D$3:$D$200, "=" &amp; $A59)&gt; 0, 1, 0)</f>
        <v>0</v>
      </c>
      <c r="AQ59" s="24">
        <f> IF(COUNTIFS(rutas_seguras!$C$3:$C$200, "=" &amp; $A59, rutas_seguras!$D$3:$D$200, "=" &amp; AQ$1) + COUNTIFS(rutas_seguras!$C$3:$C$200, "=" &amp; AQ$1, rutas_seguras!$D$3:$D$200, "=" &amp; $A59)&gt; 0, 1, 0)</f>
        <v>0</v>
      </c>
      <c r="AR59" s="24">
        <f> IF(COUNTIFS(rutas_seguras!$C$3:$C$200, "=" &amp; $A59, rutas_seguras!$D$3:$D$200, "=" &amp; AR$1) + COUNTIFS(rutas_seguras!$C$3:$C$200, "=" &amp; AR$1, rutas_seguras!$D$3:$D$200, "=" &amp; $A59)&gt; 0, 1, 0)</f>
        <v>0</v>
      </c>
      <c r="AS59" s="24">
        <f> IF(COUNTIFS(rutas_seguras!$C$3:$C$200, "=" &amp; $A59, rutas_seguras!$D$3:$D$200, "=" &amp; AS$1) + COUNTIFS(rutas_seguras!$C$3:$C$200, "=" &amp; AS$1, rutas_seguras!$D$3:$D$200, "=" &amp; $A59)&gt; 0, 1, 0)</f>
        <v>0</v>
      </c>
      <c r="AT59" s="24">
        <f> IF(COUNTIFS(rutas_seguras!$C$3:$C$200, "=" &amp; $A59, rutas_seguras!$D$3:$D$200, "=" &amp; AT$1) + COUNTIFS(rutas_seguras!$C$3:$C$200, "=" &amp; AT$1, rutas_seguras!$D$3:$D$200, "=" &amp; $A59)&gt; 0, 1, 0)</f>
        <v>0</v>
      </c>
      <c r="AU59" s="24">
        <f> IF(COUNTIFS(rutas_seguras!$C$3:$C$200, "=" &amp; $A59, rutas_seguras!$D$3:$D$200, "=" &amp; AU$1) + COUNTIFS(rutas_seguras!$C$3:$C$200, "=" &amp; AU$1, rutas_seguras!$D$3:$D$200, "=" &amp; $A59)&gt; 0, 1, 0)</f>
        <v>0</v>
      </c>
      <c r="AV59" s="24">
        <f> IF(COUNTIFS(rutas_seguras!$C$3:$C$200, "=" &amp; $A59, rutas_seguras!$D$3:$D$200, "=" &amp; AV$1) + COUNTIFS(rutas_seguras!$C$3:$C$200, "=" &amp; AV$1, rutas_seguras!$D$3:$D$200, "=" &amp; $A59)&gt; 0, 1, 0)</f>
        <v>0</v>
      </c>
      <c r="AW59" s="24">
        <f> IF(COUNTIFS(rutas_seguras!$C$3:$C$200, "=" &amp; $A59, rutas_seguras!$D$3:$D$200, "=" &amp; AW$1) + COUNTIFS(rutas_seguras!$C$3:$C$200, "=" &amp; AW$1, rutas_seguras!$D$3:$D$200, "=" &amp; $A59)&gt; 0, 1, 0)</f>
        <v>0</v>
      </c>
      <c r="AX59" s="24">
        <f> IF(COUNTIFS(rutas_seguras!$C$3:$C$200, "=" &amp; $A59, rutas_seguras!$D$3:$D$200, "=" &amp; AX$1) + COUNTIFS(rutas_seguras!$C$3:$C$200, "=" &amp; AX$1, rutas_seguras!$D$3:$D$200, "=" &amp; $A59)&gt; 0, 1, 0)</f>
        <v>0</v>
      </c>
      <c r="AY59" s="24">
        <f> IF(COUNTIFS(rutas_seguras!$C$3:$C$200, "=" &amp; $A59, rutas_seguras!$D$3:$D$200, "=" &amp; AY$1) + COUNTIFS(rutas_seguras!$C$3:$C$200, "=" &amp; AY$1, rutas_seguras!$D$3:$D$200, "=" &amp; $A59)&gt; 0, 1, 0)</f>
        <v>0</v>
      </c>
      <c r="AZ59" s="24">
        <f> IF(COUNTIFS(rutas_seguras!$C$3:$C$200, "=" &amp; $A59, rutas_seguras!$D$3:$D$200, "=" &amp; AZ$1) + COUNTIFS(rutas_seguras!$C$3:$C$200, "=" &amp; AZ$1, rutas_seguras!$D$3:$D$200, "=" &amp; $A59)&gt; 0, 1, 0)</f>
        <v>0</v>
      </c>
      <c r="BA59" s="24">
        <f> IF(COUNTIFS(rutas_seguras!$C$3:$C$200, "=" &amp; $A59, rutas_seguras!$D$3:$D$200, "=" &amp; BA$1) + COUNTIFS(rutas_seguras!$C$3:$C$200, "=" &amp; BA$1, rutas_seguras!$D$3:$D$200, "=" &amp; $A59)&gt; 0, 1, 0)</f>
        <v>0</v>
      </c>
      <c r="BB59" s="24">
        <f> IF(COUNTIFS(rutas_seguras!$C$3:$C$200, "=" &amp; $A59, rutas_seguras!$D$3:$D$200, "=" &amp; BB$1) + COUNTIFS(rutas_seguras!$C$3:$C$200, "=" &amp; BB$1, rutas_seguras!$D$3:$D$200, "=" &amp; $A59)&gt; 0, 1, 0)</f>
        <v>0</v>
      </c>
      <c r="BC59" s="24">
        <f> IF(COUNTIFS(rutas_seguras!$C$3:$C$200, "=" &amp; $A59, rutas_seguras!$D$3:$D$200, "=" &amp; BC$1) + COUNTIFS(rutas_seguras!$C$3:$C$200, "=" &amp; BC$1, rutas_seguras!$D$3:$D$200, "=" &amp; $A59)&gt; 0, 1, 0)</f>
        <v>0</v>
      </c>
      <c r="BD59" s="24">
        <f> IF(COUNTIFS(rutas_seguras!$C$3:$C$200, "=" &amp; $A59, rutas_seguras!$D$3:$D$200, "=" &amp; BD$1) + COUNTIFS(rutas_seguras!$C$3:$C$200, "=" &amp; BD$1, rutas_seguras!$D$3:$D$200, "=" &amp; $A59)&gt; 0, 1, 0)</f>
        <v>0</v>
      </c>
      <c r="BE59" s="24">
        <f> IF(COUNTIFS(rutas_seguras!$C$3:$C$200, "=" &amp; $A59, rutas_seguras!$D$3:$D$200, "=" &amp; BE$1) + COUNTIFS(rutas_seguras!$C$3:$C$200, "=" &amp; BE$1, rutas_seguras!$D$3:$D$200, "=" &amp; $A59)&gt; 0, 1, 0)</f>
        <v>0</v>
      </c>
      <c r="BF59" s="24">
        <f> IF(COUNTIFS(rutas_seguras!$C$3:$C$200, "=" &amp; $A59, rutas_seguras!$D$3:$D$200, "=" &amp; BF$1) + COUNTIFS(rutas_seguras!$C$3:$C$200, "=" &amp; BF$1, rutas_seguras!$D$3:$D$200, "=" &amp; $A59)&gt; 0, 1, 0)</f>
        <v>0</v>
      </c>
      <c r="BG59" s="24">
        <f> IF(COUNTIFS(rutas_seguras!$C$3:$C$200, "=" &amp; $A59, rutas_seguras!$D$3:$D$200, "=" &amp; BG$1) + COUNTIFS(rutas_seguras!$C$3:$C$200, "=" &amp; BG$1, rutas_seguras!$D$3:$D$200, "=" &amp; $A59)&gt; 0, 1, 0)</f>
        <v>0</v>
      </c>
      <c r="BH59" s="24">
        <f> IF(COUNTIFS(rutas_seguras!$C$3:$C$200, "=" &amp; $A59, rutas_seguras!$D$3:$D$200, "=" &amp; BH$1) + COUNTIFS(rutas_seguras!$C$3:$C$200, "=" &amp; BH$1, rutas_seguras!$D$3:$D$200, "=" &amp; $A59)&gt; 0, 1, 0)</f>
        <v>0</v>
      </c>
      <c r="BI59" s="24">
        <f> IF(COUNTIFS(rutas_seguras!$C$3:$C$200, "=" &amp; $A59, rutas_seguras!$D$3:$D$200, "=" &amp; BI$1) + COUNTIFS(rutas_seguras!$C$3:$C$200, "=" &amp; BI$1, rutas_seguras!$D$3:$D$200, "=" &amp; $A59)&gt; 0, 1, 0)</f>
        <v>0</v>
      </c>
      <c r="BJ59" s="24">
        <f> IF(COUNTIFS(rutas_seguras!$C$3:$C$200, "=" &amp; $A59, rutas_seguras!$D$3:$D$200, "=" &amp; BJ$1) + COUNTIFS(rutas_seguras!$C$3:$C$200, "=" &amp; BJ$1, rutas_seguras!$D$3:$D$200, "=" &amp; $A59)&gt; 0, 1, 0)</f>
        <v>0</v>
      </c>
      <c r="BK59" s="24">
        <f> IF(COUNTIFS(rutas_seguras!$C$3:$C$200, "=" &amp; $A59, rutas_seguras!$D$3:$D$200, "=" &amp; BK$1) + COUNTIFS(rutas_seguras!$C$3:$C$200, "=" &amp; BK$1, rutas_seguras!$D$3:$D$200, "=" &amp; $A59)&gt; 0, 1, 0)</f>
        <v>0</v>
      </c>
      <c r="BL59" s="24">
        <f> IF(COUNTIFS(rutas_seguras!$C$3:$C$200, "=" &amp; $A59, rutas_seguras!$D$3:$D$200, "=" &amp; BL$1) + COUNTIFS(rutas_seguras!$C$3:$C$200, "=" &amp; BL$1, rutas_seguras!$D$3:$D$200, "=" &amp; $A59)&gt; 0, 1, 0)</f>
        <v>0</v>
      </c>
    </row>
    <row r="60">
      <c r="A60" s="21" t="s">
        <v>63</v>
      </c>
      <c r="B60" s="24">
        <f> IF(COUNTIFS(rutas_seguras!$C$3:$C$200, "=" &amp; $A60, rutas_seguras!$D$3:$D$200, "=" &amp; B$1) + COUNTIFS(rutas_seguras!$C$3:$C$200, "=" &amp; B$1, rutas_seguras!$D$3:$D$200, "=" &amp; $A60)&gt; 0, 1, 0)</f>
        <v>0</v>
      </c>
      <c r="C60" s="24">
        <f> IF(COUNTIFS(rutas_seguras!$C$3:$C$200, "=" &amp; $A60, rutas_seguras!$D$3:$D$200, "=" &amp; C$1) + COUNTIFS(rutas_seguras!$C$3:$C$200, "=" &amp; C$1, rutas_seguras!$D$3:$D$200, "=" &amp; $A60)&gt; 0, 1, 0)</f>
        <v>0</v>
      </c>
      <c r="D60" s="24">
        <f> IF(COUNTIFS(rutas_seguras!$C$3:$C$200, "=" &amp; $A60, rutas_seguras!$D$3:$D$200, "=" &amp; D$1) + COUNTIFS(rutas_seguras!$C$3:$C$200, "=" &amp; D$1, rutas_seguras!$D$3:$D$200, "=" &amp; $A60)&gt; 0, 1, 0)</f>
        <v>0</v>
      </c>
      <c r="E60" s="24">
        <f> IF(COUNTIFS(rutas_seguras!$C$3:$C$200, "=" &amp; $A60, rutas_seguras!$D$3:$D$200, "=" &amp; E$1) + COUNTIFS(rutas_seguras!$C$3:$C$200, "=" &amp; E$1, rutas_seguras!$D$3:$D$200, "=" &amp; $A60)&gt; 0, 1, 0)</f>
        <v>0</v>
      </c>
      <c r="F60" s="24">
        <f> IF(COUNTIFS(rutas_seguras!$C$3:$C$200, "=" &amp; $A60, rutas_seguras!$D$3:$D$200, "=" &amp; F$1) + COUNTIFS(rutas_seguras!$C$3:$C$200, "=" &amp; F$1, rutas_seguras!$D$3:$D$200, "=" &amp; $A60)&gt; 0, 1, 0)</f>
        <v>0</v>
      </c>
      <c r="G60" s="24">
        <f> IF(COUNTIFS(rutas_seguras!$C$3:$C$200, "=" &amp; $A60, rutas_seguras!$D$3:$D$200, "=" &amp; G$1) + COUNTIFS(rutas_seguras!$C$3:$C$200, "=" &amp; G$1, rutas_seguras!$D$3:$D$200, "=" &amp; $A60)&gt; 0, 1, 0)</f>
        <v>0</v>
      </c>
      <c r="H60" s="24">
        <f> IF(COUNTIFS(rutas_seguras!$C$3:$C$200, "=" &amp; $A60, rutas_seguras!$D$3:$D$200, "=" &amp; H$1) + COUNTIFS(rutas_seguras!$C$3:$C$200, "=" &amp; H$1, rutas_seguras!$D$3:$D$200, "=" &amp; $A60)&gt; 0, 1, 0)</f>
        <v>0</v>
      </c>
      <c r="I60" s="24">
        <f> IF(COUNTIFS(rutas_seguras!$C$3:$C$200, "=" &amp; $A60, rutas_seguras!$D$3:$D$200, "=" &amp; I$1) + COUNTIFS(rutas_seguras!$C$3:$C$200, "=" &amp; I$1, rutas_seguras!$D$3:$D$200, "=" &amp; $A60)&gt; 0, 1, 0)</f>
        <v>0</v>
      </c>
      <c r="J60" s="24">
        <f> IF(COUNTIFS(rutas_seguras!$C$3:$C$200, "=" &amp; $A60, rutas_seguras!$D$3:$D$200, "=" &amp; J$1) + COUNTIFS(rutas_seguras!$C$3:$C$200, "=" &amp; J$1, rutas_seguras!$D$3:$D$200, "=" &amp; $A60)&gt; 0, 1, 0)</f>
        <v>0</v>
      </c>
      <c r="K60" s="24">
        <f> IF(COUNTIFS(rutas_seguras!$C$3:$C$200, "=" &amp; $A60, rutas_seguras!$D$3:$D$200, "=" &amp; K$1) + COUNTIFS(rutas_seguras!$C$3:$C$200, "=" &amp; K$1, rutas_seguras!$D$3:$D$200, "=" &amp; $A60)&gt; 0, 1, 0)</f>
        <v>0</v>
      </c>
      <c r="L60" s="24">
        <f> IF(COUNTIFS(rutas_seguras!$C$3:$C$200, "=" &amp; $A60, rutas_seguras!$D$3:$D$200, "=" &amp; L$1) + COUNTIFS(rutas_seguras!$C$3:$C$200, "=" &amp; L$1, rutas_seguras!$D$3:$D$200, "=" &amp; $A60)&gt; 0, 1, 0)</f>
        <v>0</v>
      </c>
      <c r="M60" s="24">
        <f> IF(COUNTIFS(rutas_seguras!$C$3:$C$200, "=" &amp; $A60, rutas_seguras!$D$3:$D$200, "=" &amp; M$1) + COUNTIFS(rutas_seguras!$C$3:$C$200, "=" &amp; M$1, rutas_seguras!$D$3:$D$200, "=" &amp; $A60)&gt; 0, 1, 0)</f>
        <v>0</v>
      </c>
      <c r="N60" s="24">
        <f> IF(COUNTIFS(rutas_seguras!$C$3:$C$200, "=" &amp; $A60, rutas_seguras!$D$3:$D$200, "=" &amp; N$1) + COUNTIFS(rutas_seguras!$C$3:$C$200, "=" &amp; N$1, rutas_seguras!$D$3:$D$200, "=" &amp; $A60)&gt; 0, 1, 0)</f>
        <v>0</v>
      </c>
      <c r="O60" s="24">
        <f> IF(COUNTIFS(rutas_seguras!$C$3:$C$200, "=" &amp; $A60, rutas_seguras!$D$3:$D$200, "=" &amp; O$1) + COUNTIFS(rutas_seguras!$C$3:$C$200, "=" &amp; O$1, rutas_seguras!$D$3:$D$200, "=" &amp; $A60)&gt; 0, 1, 0)</f>
        <v>0</v>
      </c>
      <c r="P60" s="24">
        <f> IF(COUNTIFS(rutas_seguras!$C$3:$C$200, "=" &amp; $A60, rutas_seguras!$D$3:$D$200, "=" &amp; P$1) + COUNTIFS(rutas_seguras!$C$3:$C$200, "=" &amp; P$1, rutas_seguras!$D$3:$D$200, "=" &amp; $A60)&gt; 0, 1, 0)</f>
        <v>0</v>
      </c>
      <c r="Q60" s="24">
        <f> IF(COUNTIFS(rutas_seguras!$C$3:$C$200, "=" &amp; $A60, rutas_seguras!$D$3:$D$200, "=" &amp; Q$1) + COUNTIFS(rutas_seguras!$C$3:$C$200, "=" &amp; Q$1, rutas_seguras!$D$3:$D$200, "=" &amp; $A60)&gt; 0, 1, 0)</f>
        <v>0</v>
      </c>
      <c r="R60" s="24">
        <f> IF(COUNTIFS(rutas_seguras!$C$3:$C$200, "=" &amp; $A60, rutas_seguras!$D$3:$D$200, "=" &amp; R$1) + COUNTIFS(rutas_seguras!$C$3:$C$200, "=" &amp; R$1, rutas_seguras!$D$3:$D$200, "=" &amp; $A60)&gt; 0, 1, 0)</f>
        <v>0</v>
      </c>
      <c r="S60" s="24">
        <f> IF(COUNTIFS(rutas_seguras!$C$3:$C$200, "=" &amp; $A60, rutas_seguras!$D$3:$D$200, "=" &amp; S$1) + COUNTIFS(rutas_seguras!$C$3:$C$200, "=" &amp; S$1, rutas_seguras!$D$3:$D$200, "=" &amp; $A60)&gt; 0, 1, 0)</f>
        <v>0</v>
      </c>
      <c r="T60" s="24">
        <f> IF(COUNTIFS(rutas_seguras!$C$3:$C$200, "=" &amp; $A60, rutas_seguras!$D$3:$D$200, "=" &amp; T$1) + COUNTIFS(rutas_seguras!$C$3:$C$200, "=" &amp; T$1, rutas_seguras!$D$3:$D$200, "=" &amp; $A60)&gt; 0, 1, 0)</f>
        <v>0</v>
      </c>
      <c r="U60" s="24">
        <f> IF(COUNTIFS(rutas_seguras!$C$3:$C$200, "=" &amp; $A60, rutas_seguras!$D$3:$D$200, "=" &amp; U$1) + COUNTIFS(rutas_seguras!$C$3:$C$200, "=" &amp; U$1, rutas_seguras!$D$3:$D$200, "=" &amp; $A60)&gt; 0, 1, 0)</f>
        <v>0</v>
      </c>
      <c r="V60" s="24">
        <f> IF(COUNTIFS(rutas_seguras!$C$3:$C$200, "=" &amp; $A60, rutas_seguras!$D$3:$D$200, "=" &amp; V$1) + COUNTIFS(rutas_seguras!$C$3:$C$200, "=" &amp; V$1, rutas_seguras!$D$3:$D$200, "=" &amp; $A60)&gt; 0, 1, 0)</f>
        <v>0</v>
      </c>
      <c r="W60" s="24">
        <f> IF(COUNTIFS(rutas_seguras!$C$3:$C$200, "=" &amp; $A60, rutas_seguras!$D$3:$D$200, "=" &amp; W$1) + COUNTIFS(rutas_seguras!$C$3:$C$200, "=" &amp; W$1, rutas_seguras!$D$3:$D$200, "=" &amp; $A60)&gt; 0, 1, 0)</f>
        <v>0</v>
      </c>
      <c r="X60" s="24">
        <f> IF(COUNTIFS(rutas_seguras!$C$3:$C$200, "=" &amp; $A60, rutas_seguras!$D$3:$D$200, "=" &amp; X$1) + COUNTIFS(rutas_seguras!$C$3:$C$200, "=" &amp; X$1, rutas_seguras!$D$3:$D$200, "=" &amp; $A60)&gt; 0, 1, 0)</f>
        <v>0</v>
      </c>
      <c r="Y60" s="24">
        <f> IF(COUNTIFS(rutas_seguras!$C$3:$C$200, "=" &amp; $A60, rutas_seguras!$D$3:$D$200, "=" &amp; Y$1) + COUNTIFS(rutas_seguras!$C$3:$C$200, "=" &amp; Y$1, rutas_seguras!$D$3:$D$200, "=" &amp; $A60)&gt; 0, 1, 0)</f>
        <v>0</v>
      </c>
      <c r="Z60" s="24">
        <f> IF(COUNTIFS(rutas_seguras!$C$3:$C$200, "=" &amp; $A60, rutas_seguras!$D$3:$D$200, "=" &amp; Z$1) + COUNTIFS(rutas_seguras!$C$3:$C$200, "=" &amp; Z$1, rutas_seguras!$D$3:$D$200, "=" &amp; $A60)&gt; 0, 1, 0)</f>
        <v>0</v>
      </c>
      <c r="AA60" s="24">
        <f> IF(COUNTIFS(rutas_seguras!$C$3:$C$200, "=" &amp; $A60, rutas_seguras!$D$3:$D$200, "=" &amp; AA$1) + COUNTIFS(rutas_seguras!$C$3:$C$200, "=" &amp; AA$1, rutas_seguras!$D$3:$D$200, "=" &amp; $A60)&gt; 0, 1, 0)</f>
        <v>0</v>
      </c>
      <c r="AB60" s="24">
        <f> IF(COUNTIFS(rutas_seguras!$C$3:$C$200, "=" &amp; $A60, rutas_seguras!$D$3:$D$200, "=" &amp; AB$1) + COUNTIFS(rutas_seguras!$C$3:$C$200, "=" &amp; AB$1, rutas_seguras!$D$3:$D$200, "=" &amp; $A60)&gt; 0, 1, 0)</f>
        <v>0</v>
      </c>
      <c r="AC60" s="24">
        <f> IF(COUNTIFS(rutas_seguras!$C$3:$C$200, "=" &amp; $A60, rutas_seguras!$D$3:$D$200, "=" &amp; AC$1) + COUNTIFS(rutas_seguras!$C$3:$C$200, "=" &amp; AC$1, rutas_seguras!$D$3:$D$200, "=" &amp; $A60)&gt; 0, 1, 0)</f>
        <v>0</v>
      </c>
      <c r="AD60" s="24">
        <f> IF(COUNTIFS(rutas_seguras!$C$3:$C$200, "=" &amp; $A60, rutas_seguras!$D$3:$D$200, "=" &amp; AD$1) + COUNTIFS(rutas_seguras!$C$3:$C$200, "=" &amp; AD$1, rutas_seguras!$D$3:$D$200, "=" &amp; $A60)&gt; 0, 1, 0)</f>
        <v>0</v>
      </c>
      <c r="AE60" s="24">
        <f> IF(COUNTIFS(rutas_seguras!$C$3:$C$200, "=" &amp; $A60, rutas_seguras!$D$3:$D$200, "=" &amp; AE$1) + COUNTIFS(rutas_seguras!$C$3:$C$200, "=" &amp; AE$1, rutas_seguras!$D$3:$D$200, "=" &amp; $A60)&gt; 0, 1, 0)</f>
        <v>0</v>
      </c>
      <c r="AF60" s="24">
        <f> IF(COUNTIFS(rutas_seguras!$C$3:$C$200, "=" &amp; $A60, rutas_seguras!$D$3:$D$200, "=" &amp; AF$1) + COUNTIFS(rutas_seguras!$C$3:$C$200, "=" &amp; AF$1, rutas_seguras!$D$3:$D$200, "=" &amp; $A60)&gt; 0, 1, 0)</f>
        <v>0</v>
      </c>
      <c r="AG60" s="24">
        <f> IF(COUNTIFS(rutas_seguras!$C$3:$C$200, "=" &amp; $A60, rutas_seguras!$D$3:$D$200, "=" &amp; AG$1) + COUNTIFS(rutas_seguras!$C$3:$C$200, "=" &amp; AG$1, rutas_seguras!$D$3:$D$200, "=" &amp; $A60)&gt; 0, 1, 0)</f>
        <v>0</v>
      </c>
      <c r="AH60" s="24">
        <f> IF(COUNTIFS(rutas_seguras!$C$3:$C$200, "=" &amp; $A60, rutas_seguras!$D$3:$D$200, "=" &amp; AH$1) + COUNTIFS(rutas_seguras!$C$3:$C$200, "=" &amp; AH$1, rutas_seguras!$D$3:$D$200, "=" &amp; $A60)&gt; 0, 1, 0)</f>
        <v>0</v>
      </c>
      <c r="AI60" s="24">
        <f> IF(COUNTIFS(rutas_seguras!$C$3:$C$200, "=" &amp; $A60, rutas_seguras!$D$3:$D$200, "=" &amp; AI$1) + COUNTIFS(rutas_seguras!$C$3:$C$200, "=" &amp; AI$1, rutas_seguras!$D$3:$D$200, "=" &amp; $A60)&gt; 0, 1, 0)</f>
        <v>0</v>
      </c>
      <c r="AJ60" s="24">
        <f> IF(COUNTIFS(rutas_seguras!$C$3:$C$200, "=" &amp; $A60, rutas_seguras!$D$3:$D$200, "=" &amp; AJ$1) + COUNTIFS(rutas_seguras!$C$3:$C$200, "=" &amp; AJ$1, rutas_seguras!$D$3:$D$200, "=" &amp; $A60)&gt; 0, 1, 0)</f>
        <v>0</v>
      </c>
      <c r="AK60" s="24">
        <f> IF(COUNTIFS(rutas_seguras!$C$3:$C$200, "=" &amp; $A60, rutas_seguras!$D$3:$D$200, "=" &amp; AK$1) + COUNTIFS(rutas_seguras!$C$3:$C$200, "=" &amp; AK$1, rutas_seguras!$D$3:$D$200, "=" &amp; $A60)&gt; 0, 1, 0)</f>
        <v>0</v>
      </c>
      <c r="AL60" s="24">
        <f> IF(COUNTIFS(rutas_seguras!$C$3:$C$200, "=" &amp; $A60, rutas_seguras!$D$3:$D$200, "=" &amp; AL$1) + COUNTIFS(rutas_seguras!$C$3:$C$200, "=" &amp; AL$1, rutas_seguras!$D$3:$D$200, "=" &amp; $A60)&gt; 0, 1, 0)</f>
        <v>0</v>
      </c>
      <c r="AM60" s="24">
        <f> IF(COUNTIFS(rutas_seguras!$C$3:$C$200, "=" &amp; $A60, rutas_seguras!$D$3:$D$200, "=" &amp; AM$1) + COUNTIFS(rutas_seguras!$C$3:$C$200, "=" &amp; AM$1, rutas_seguras!$D$3:$D$200, "=" &amp; $A60)&gt; 0, 1, 0)</f>
        <v>0</v>
      </c>
      <c r="AN60" s="24">
        <f> IF(COUNTIFS(rutas_seguras!$C$3:$C$200, "=" &amp; $A60, rutas_seguras!$D$3:$D$200, "=" &amp; AN$1) + COUNTIFS(rutas_seguras!$C$3:$C$200, "=" &amp; AN$1, rutas_seguras!$D$3:$D$200, "=" &amp; $A60)&gt; 0, 1, 0)</f>
        <v>0</v>
      </c>
      <c r="AO60" s="24">
        <f> IF(COUNTIFS(rutas_seguras!$C$3:$C$200, "=" &amp; $A60, rutas_seguras!$D$3:$D$200, "=" &amp; AO$1) + COUNTIFS(rutas_seguras!$C$3:$C$200, "=" &amp; AO$1, rutas_seguras!$D$3:$D$200, "=" &amp; $A60)&gt; 0, 1, 0)</f>
        <v>0</v>
      </c>
      <c r="AP60" s="24">
        <f> IF(COUNTIFS(rutas_seguras!$C$3:$C$200, "=" &amp; $A60, rutas_seguras!$D$3:$D$200, "=" &amp; AP$1) + COUNTIFS(rutas_seguras!$C$3:$C$200, "=" &amp; AP$1, rutas_seguras!$D$3:$D$200, "=" &amp; $A60)&gt; 0, 1, 0)</f>
        <v>0</v>
      </c>
      <c r="AQ60" s="24">
        <f> IF(COUNTIFS(rutas_seguras!$C$3:$C$200, "=" &amp; $A60, rutas_seguras!$D$3:$D$200, "=" &amp; AQ$1) + COUNTIFS(rutas_seguras!$C$3:$C$200, "=" &amp; AQ$1, rutas_seguras!$D$3:$D$200, "=" &amp; $A60)&gt; 0, 1, 0)</f>
        <v>0</v>
      </c>
      <c r="AR60" s="24">
        <f> IF(COUNTIFS(rutas_seguras!$C$3:$C$200, "=" &amp; $A60, rutas_seguras!$D$3:$D$200, "=" &amp; AR$1) + COUNTIFS(rutas_seguras!$C$3:$C$200, "=" &amp; AR$1, rutas_seguras!$D$3:$D$200, "=" &amp; $A60)&gt; 0, 1, 0)</f>
        <v>0</v>
      </c>
      <c r="AS60" s="24">
        <f> IF(COUNTIFS(rutas_seguras!$C$3:$C$200, "=" &amp; $A60, rutas_seguras!$D$3:$D$200, "=" &amp; AS$1) + COUNTIFS(rutas_seguras!$C$3:$C$200, "=" &amp; AS$1, rutas_seguras!$D$3:$D$200, "=" &amp; $A60)&gt; 0, 1, 0)</f>
        <v>0</v>
      </c>
      <c r="AT60" s="24">
        <f> IF(COUNTIFS(rutas_seguras!$C$3:$C$200, "=" &amp; $A60, rutas_seguras!$D$3:$D$200, "=" &amp; AT$1) + COUNTIFS(rutas_seguras!$C$3:$C$200, "=" &amp; AT$1, rutas_seguras!$D$3:$D$200, "=" &amp; $A60)&gt; 0, 1, 0)</f>
        <v>0</v>
      </c>
      <c r="AU60" s="24">
        <f> IF(COUNTIFS(rutas_seguras!$C$3:$C$200, "=" &amp; $A60, rutas_seguras!$D$3:$D$200, "=" &amp; AU$1) + COUNTIFS(rutas_seguras!$C$3:$C$200, "=" &amp; AU$1, rutas_seguras!$D$3:$D$200, "=" &amp; $A60)&gt; 0, 1, 0)</f>
        <v>0</v>
      </c>
      <c r="AV60" s="24">
        <f> IF(COUNTIFS(rutas_seguras!$C$3:$C$200, "=" &amp; $A60, rutas_seguras!$D$3:$D$200, "=" &amp; AV$1) + COUNTIFS(rutas_seguras!$C$3:$C$200, "=" &amp; AV$1, rutas_seguras!$D$3:$D$200, "=" &amp; $A60)&gt; 0, 1, 0)</f>
        <v>0</v>
      </c>
      <c r="AW60" s="24">
        <f> IF(COUNTIFS(rutas_seguras!$C$3:$C$200, "=" &amp; $A60, rutas_seguras!$D$3:$D$200, "=" &amp; AW$1) + COUNTIFS(rutas_seguras!$C$3:$C$200, "=" &amp; AW$1, rutas_seguras!$D$3:$D$200, "=" &amp; $A60)&gt; 0, 1, 0)</f>
        <v>0</v>
      </c>
      <c r="AX60" s="24">
        <f> IF(COUNTIFS(rutas_seguras!$C$3:$C$200, "=" &amp; $A60, rutas_seguras!$D$3:$D$200, "=" &amp; AX$1) + COUNTIFS(rutas_seguras!$C$3:$C$200, "=" &amp; AX$1, rutas_seguras!$D$3:$D$200, "=" &amp; $A60)&gt; 0, 1, 0)</f>
        <v>0</v>
      </c>
      <c r="AY60" s="24">
        <f> IF(COUNTIFS(rutas_seguras!$C$3:$C$200, "=" &amp; $A60, rutas_seguras!$D$3:$D$200, "=" &amp; AY$1) + COUNTIFS(rutas_seguras!$C$3:$C$200, "=" &amp; AY$1, rutas_seguras!$D$3:$D$200, "=" &amp; $A60)&gt; 0, 1, 0)</f>
        <v>0</v>
      </c>
      <c r="AZ60" s="24">
        <f> IF(COUNTIFS(rutas_seguras!$C$3:$C$200, "=" &amp; $A60, rutas_seguras!$D$3:$D$200, "=" &amp; AZ$1) + COUNTIFS(rutas_seguras!$C$3:$C$200, "=" &amp; AZ$1, rutas_seguras!$D$3:$D$200, "=" &amp; $A60)&gt; 0, 1, 0)</f>
        <v>0</v>
      </c>
      <c r="BA60" s="24">
        <f> IF(COUNTIFS(rutas_seguras!$C$3:$C$200, "=" &amp; $A60, rutas_seguras!$D$3:$D$200, "=" &amp; BA$1) + COUNTIFS(rutas_seguras!$C$3:$C$200, "=" &amp; BA$1, rutas_seguras!$D$3:$D$200, "=" &amp; $A60)&gt; 0, 1, 0)</f>
        <v>0</v>
      </c>
      <c r="BB60" s="24">
        <f> IF(COUNTIFS(rutas_seguras!$C$3:$C$200, "=" &amp; $A60, rutas_seguras!$D$3:$D$200, "=" &amp; BB$1) + COUNTIFS(rutas_seguras!$C$3:$C$200, "=" &amp; BB$1, rutas_seguras!$D$3:$D$200, "=" &amp; $A60)&gt; 0, 1, 0)</f>
        <v>0</v>
      </c>
      <c r="BC60" s="24">
        <f> IF(COUNTIFS(rutas_seguras!$C$3:$C$200, "=" &amp; $A60, rutas_seguras!$D$3:$D$200, "=" &amp; BC$1) + COUNTIFS(rutas_seguras!$C$3:$C$200, "=" &amp; BC$1, rutas_seguras!$D$3:$D$200, "=" &amp; $A60)&gt; 0, 1, 0)</f>
        <v>0</v>
      </c>
      <c r="BD60" s="24">
        <f> IF(COUNTIFS(rutas_seguras!$C$3:$C$200, "=" &amp; $A60, rutas_seguras!$D$3:$D$200, "=" &amp; BD$1) + COUNTIFS(rutas_seguras!$C$3:$C$200, "=" &amp; BD$1, rutas_seguras!$D$3:$D$200, "=" &amp; $A60)&gt; 0, 1, 0)</f>
        <v>0</v>
      </c>
      <c r="BE60" s="24">
        <f> IF(COUNTIFS(rutas_seguras!$C$3:$C$200, "=" &amp; $A60, rutas_seguras!$D$3:$D$200, "=" &amp; BE$1) + COUNTIFS(rutas_seguras!$C$3:$C$200, "=" &amp; BE$1, rutas_seguras!$D$3:$D$200, "=" &amp; $A60)&gt; 0, 1, 0)</f>
        <v>0</v>
      </c>
      <c r="BF60" s="24">
        <f> IF(COUNTIFS(rutas_seguras!$C$3:$C$200, "=" &amp; $A60, rutas_seguras!$D$3:$D$200, "=" &amp; BF$1) + COUNTIFS(rutas_seguras!$C$3:$C$200, "=" &amp; BF$1, rutas_seguras!$D$3:$D$200, "=" &amp; $A60)&gt; 0, 1, 0)</f>
        <v>0</v>
      </c>
      <c r="BG60" s="24">
        <f> IF(COUNTIFS(rutas_seguras!$C$3:$C$200, "=" &amp; $A60, rutas_seguras!$D$3:$D$200, "=" &amp; BG$1) + COUNTIFS(rutas_seguras!$C$3:$C$200, "=" &amp; BG$1, rutas_seguras!$D$3:$D$200, "=" &amp; $A60)&gt; 0, 1, 0)</f>
        <v>0</v>
      </c>
      <c r="BH60" s="24">
        <f> IF(COUNTIFS(rutas_seguras!$C$3:$C$200, "=" &amp; $A60, rutas_seguras!$D$3:$D$200, "=" &amp; BH$1) + COUNTIFS(rutas_seguras!$C$3:$C$200, "=" &amp; BH$1, rutas_seguras!$D$3:$D$200, "=" &amp; $A60)&gt; 0, 1, 0)</f>
        <v>0</v>
      </c>
      <c r="BI60" s="24">
        <f> IF(COUNTIFS(rutas_seguras!$C$3:$C$200, "=" &amp; $A60, rutas_seguras!$D$3:$D$200, "=" &amp; BI$1) + COUNTIFS(rutas_seguras!$C$3:$C$200, "=" &amp; BI$1, rutas_seguras!$D$3:$D$200, "=" &amp; $A60)&gt; 0, 1, 0)</f>
        <v>0</v>
      </c>
      <c r="BJ60" s="24">
        <f> IF(COUNTIFS(rutas_seguras!$C$3:$C$200, "=" &amp; $A60, rutas_seguras!$D$3:$D$200, "=" &amp; BJ$1) + COUNTIFS(rutas_seguras!$C$3:$C$200, "=" &amp; BJ$1, rutas_seguras!$D$3:$D$200, "=" &amp; $A60)&gt; 0, 1, 0)</f>
        <v>0</v>
      </c>
      <c r="BK60" s="24">
        <f> IF(COUNTIFS(rutas_seguras!$C$3:$C$200, "=" &amp; $A60, rutas_seguras!$D$3:$D$200, "=" &amp; BK$1) + COUNTIFS(rutas_seguras!$C$3:$C$200, "=" &amp; BK$1, rutas_seguras!$D$3:$D$200, "=" &amp; $A60)&gt; 0, 1, 0)</f>
        <v>0</v>
      </c>
      <c r="BL60" s="24">
        <f> IF(COUNTIFS(rutas_seguras!$C$3:$C$200, "=" &amp; $A60, rutas_seguras!$D$3:$D$200, "=" &amp; BL$1) + COUNTIFS(rutas_seguras!$C$3:$C$200, "=" &amp; BL$1, rutas_seguras!$D$3:$D$200, "=" &amp; $A60)&gt; 0, 1, 0)</f>
        <v>0</v>
      </c>
    </row>
    <row r="61">
      <c r="A61" s="21" t="s">
        <v>64</v>
      </c>
      <c r="B61" s="24">
        <f> IF(COUNTIFS(rutas_seguras!$C$3:$C$200, "=" &amp; $A61, rutas_seguras!$D$3:$D$200, "=" &amp; B$1) + COUNTIFS(rutas_seguras!$C$3:$C$200, "=" &amp; B$1, rutas_seguras!$D$3:$D$200, "=" &amp; $A61)&gt; 0, 1, 0)</f>
        <v>0</v>
      </c>
      <c r="C61" s="24">
        <f> IF(COUNTIFS(rutas_seguras!$C$3:$C$200, "=" &amp; $A61, rutas_seguras!$D$3:$D$200, "=" &amp; C$1) + COUNTIFS(rutas_seguras!$C$3:$C$200, "=" &amp; C$1, rutas_seguras!$D$3:$D$200, "=" &amp; $A61)&gt; 0, 1, 0)</f>
        <v>0</v>
      </c>
      <c r="D61" s="24">
        <f> IF(COUNTIFS(rutas_seguras!$C$3:$C$200, "=" &amp; $A61, rutas_seguras!$D$3:$D$200, "=" &amp; D$1) + COUNTIFS(rutas_seguras!$C$3:$C$200, "=" &amp; D$1, rutas_seguras!$D$3:$D$200, "=" &amp; $A61)&gt; 0, 1, 0)</f>
        <v>0</v>
      </c>
      <c r="E61" s="24">
        <f> IF(COUNTIFS(rutas_seguras!$C$3:$C$200, "=" &amp; $A61, rutas_seguras!$D$3:$D$200, "=" &amp; E$1) + COUNTIFS(rutas_seguras!$C$3:$C$200, "=" &amp; E$1, rutas_seguras!$D$3:$D$200, "=" &amp; $A61)&gt; 0, 1, 0)</f>
        <v>0</v>
      </c>
      <c r="F61" s="24">
        <f> IF(COUNTIFS(rutas_seguras!$C$3:$C$200, "=" &amp; $A61, rutas_seguras!$D$3:$D$200, "=" &amp; F$1) + COUNTIFS(rutas_seguras!$C$3:$C$200, "=" &amp; F$1, rutas_seguras!$D$3:$D$200, "=" &amp; $A61)&gt; 0, 1, 0)</f>
        <v>0</v>
      </c>
      <c r="G61" s="24">
        <f> IF(COUNTIFS(rutas_seguras!$C$3:$C$200, "=" &amp; $A61, rutas_seguras!$D$3:$D$200, "=" &amp; G$1) + COUNTIFS(rutas_seguras!$C$3:$C$200, "=" &amp; G$1, rutas_seguras!$D$3:$D$200, "=" &amp; $A61)&gt; 0, 1, 0)</f>
        <v>0</v>
      </c>
      <c r="H61" s="24">
        <f> IF(COUNTIFS(rutas_seguras!$C$3:$C$200, "=" &amp; $A61, rutas_seguras!$D$3:$D$200, "=" &amp; H$1) + COUNTIFS(rutas_seguras!$C$3:$C$200, "=" &amp; H$1, rutas_seguras!$D$3:$D$200, "=" &amp; $A61)&gt; 0, 1, 0)</f>
        <v>0</v>
      </c>
      <c r="I61" s="24">
        <f> IF(COUNTIFS(rutas_seguras!$C$3:$C$200, "=" &amp; $A61, rutas_seguras!$D$3:$D$200, "=" &amp; I$1) + COUNTIFS(rutas_seguras!$C$3:$C$200, "=" &amp; I$1, rutas_seguras!$D$3:$D$200, "=" &amp; $A61)&gt; 0, 1, 0)</f>
        <v>0</v>
      </c>
      <c r="J61" s="24">
        <f> IF(COUNTIFS(rutas_seguras!$C$3:$C$200, "=" &amp; $A61, rutas_seguras!$D$3:$D$200, "=" &amp; J$1) + COUNTIFS(rutas_seguras!$C$3:$C$200, "=" &amp; J$1, rutas_seguras!$D$3:$D$200, "=" &amp; $A61)&gt; 0, 1, 0)</f>
        <v>0</v>
      </c>
      <c r="K61" s="24">
        <f> IF(COUNTIFS(rutas_seguras!$C$3:$C$200, "=" &amp; $A61, rutas_seguras!$D$3:$D$200, "=" &amp; K$1) + COUNTIFS(rutas_seguras!$C$3:$C$200, "=" &amp; K$1, rutas_seguras!$D$3:$D$200, "=" &amp; $A61)&gt; 0, 1, 0)</f>
        <v>0</v>
      </c>
      <c r="L61" s="24">
        <f> IF(COUNTIFS(rutas_seguras!$C$3:$C$200, "=" &amp; $A61, rutas_seguras!$D$3:$D$200, "=" &amp; L$1) + COUNTIFS(rutas_seguras!$C$3:$C$200, "=" &amp; L$1, rutas_seguras!$D$3:$D$200, "=" &amp; $A61)&gt; 0, 1, 0)</f>
        <v>0</v>
      </c>
      <c r="M61" s="24">
        <f> IF(COUNTIFS(rutas_seguras!$C$3:$C$200, "=" &amp; $A61, rutas_seguras!$D$3:$D$200, "=" &amp; M$1) + COUNTIFS(rutas_seguras!$C$3:$C$200, "=" &amp; M$1, rutas_seguras!$D$3:$D$200, "=" &amp; $A61)&gt; 0, 1, 0)</f>
        <v>0</v>
      </c>
      <c r="N61" s="24">
        <f> IF(COUNTIFS(rutas_seguras!$C$3:$C$200, "=" &amp; $A61, rutas_seguras!$D$3:$D$200, "=" &amp; N$1) + COUNTIFS(rutas_seguras!$C$3:$C$200, "=" &amp; N$1, rutas_seguras!$D$3:$D$200, "=" &amp; $A61)&gt; 0, 1, 0)</f>
        <v>0</v>
      </c>
      <c r="O61" s="24">
        <f> IF(COUNTIFS(rutas_seguras!$C$3:$C$200, "=" &amp; $A61, rutas_seguras!$D$3:$D$200, "=" &amp; O$1) + COUNTIFS(rutas_seguras!$C$3:$C$200, "=" &amp; O$1, rutas_seguras!$D$3:$D$200, "=" &amp; $A61)&gt; 0, 1, 0)</f>
        <v>0</v>
      </c>
      <c r="P61" s="24">
        <f> IF(COUNTIFS(rutas_seguras!$C$3:$C$200, "=" &amp; $A61, rutas_seguras!$D$3:$D$200, "=" &amp; P$1) + COUNTIFS(rutas_seguras!$C$3:$C$200, "=" &amp; P$1, rutas_seguras!$D$3:$D$200, "=" &amp; $A61)&gt; 0, 1, 0)</f>
        <v>0</v>
      </c>
      <c r="Q61" s="24">
        <f> IF(COUNTIFS(rutas_seguras!$C$3:$C$200, "=" &amp; $A61, rutas_seguras!$D$3:$D$200, "=" &amp; Q$1) + COUNTIFS(rutas_seguras!$C$3:$C$200, "=" &amp; Q$1, rutas_seguras!$D$3:$D$200, "=" &amp; $A61)&gt; 0, 1, 0)</f>
        <v>0</v>
      </c>
      <c r="R61" s="24">
        <f> IF(COUNTIFS(rutas_seguras!$C$3:$C$200, "=" &amp; $A61, rutas_seguras!$D$3:$D$200, "=" &amp; R$1) + COUNTIFS(rutas_seguras!$C$3:$C$200, "=" &amp; R$1, rutas_seguras!$D$3:$D$200, "=" &amp; $A61)&gt; 0, 1, 0)</f>
        <v>0</v>
      </c>
      <c r="S61" s="24">
        <f> IF(COUNTIFS(rutas_seguras!$C$3:$C$200, "=" &amp; $A61, rutas_seguras!$D$3:$D$200, "=" &amp; S$1) + COUNTIFS(rutas_seguras!$C$3:$C$200, "=" &amp; S$1, rutas_seguras!$D$3:$D$200, "=" &amp; $A61)&gt; 0, 1, 0)</f>
        <v>0</v>
      </c>
      <c r="T61" s="24">
        <f> IF(COUNTIFS(rutas_seguras!$C$3:$C$200, "=" &amp; $A61, rutas_seguras!$D$3:$D$200, "=" &amp; T$1) + COUNTIFS(rutas_seguras!$C$3:$C$200, "=" &amp; T$1, rutas_seguras!$D$3:$D$200, "=" &amp; $A61)&gt; 0, 1, 0)</f>
        <v>0</v>
      </c>
      <c r="U61" s="24">
        <f> IF(COUNTIFS(rutas_seguras!$C$3:$C$200, "=" &amp; $A61, rutas_seguras!$D$3:$D$200, "=" &amp; U$1) + COUNTIFS(rutas_seguras!$C$3:$C$200, "=" &amp; U$1, rutas_seguras!$D$3:$D$200, "=" &amp; $A61)&gt; 0, 1, 0)</f>
        <v>0</v>
      </c>
      <c r="V61" s="24">
        <f> IF(COUNTIFS(rutas_seguras!$C$3:$C$200, "=" &amp; $A61, rutas_seguras!$D$3:$D$200, "=" &amp; V$1) + COUNTIFS(rutas_seguras!$C$3:$C$200, "=" &amp; V$1, rutas_seguras!$D$3:$D$200, "=" &amp; $A61)&gt; 0, 1, 0)</f>
        <v>0</v>
      </c>
      <c r="W61" s="24">
        <f> IF(COUNTIFS(rutas_seguras!$C$3:$C$200, "=" &amp; $A61, rutas_seguras!$D$3:$D$200, "=" &amp; W$1) + COUNTIFS(rutas_seguras!$C$3:$C$200, "=" &amp; W$1, rutas_seguras!$D$3:$D$200, "=" &amp; $A61)&gt; 0, 1, 0)</f>
        <v>0</v>
      </c>
      <c r="X61" s="24">
        <f> IF(COUNTIFS(rutas_seguras!$C$3:$C$200, "=" &amp; $A61, rutas_seguras!$D$3:$D$200, "=" &amp; X$1) + COUNTIFS(rutas_seguras!$C$3:$C$200, "=" &amp; X$1, rutas_seguras!$D$3:$D$200, "=" &amp; $A61)&gt; 0, 1, 0)</f>
        <v>1</v>
      </c>
      <c r="Y61" s="24">
        <f> IF(COUNTIFS(rutas_seguras!$C$3:$C$200, "=" &amp; $A61, rutas_seguras!$D$3:$D$200, "=" &amp; Y$1) + COUNTIFS(rutas_seguras!$C$3:$C$200, "=" &amp; Y$1, rutas_seguras!$D$3:$D$200, "=" &amp; $A61)&gt; 0, 1, 0)</f>
        <v>0</v>
      </c>
      <c r="Z61" s="24">
        <f> IF(COUNTIFS(rutas_seguras!$C$3:$C$200, "=" &amp; $A61, rutas_seguras!$D$3:$D$200, "=" &amp; Z$1) + COUNTIFS(rutas_seguras!$C$3:$C$200, "=" &amp; Z$1, rutas_seguras!$D$3:$D$200, "=" &amp; $A61)&gt; 0, 1, 0)</f>
        <v>0</v>
      </c>
      <c r="AA61" s="24">
        <f> IF(COUNTIFS(rutas_seguras!$C$3:$C$200, "=" &amp; $A61, rutas_seguras!$D$3:$D$200, "=" &amp; AA$1) + COUNTIFS(rutas_seguras!$C$3:$C$200, "=" &amp; AA$1, rutas_seguras!$D$3:$D$200, "=" &amp; $A61)&gt; 0, 1, 0)</f>
        <v>0</v>
      </c>
      <c r="AB61" s="24">
        <f> IF(COUNTIFS(rutas_seguras!$C$3:$C$200, "=" &amp; $A61, rutas_seguras!$D$3:$D$200, "=" &amp; AB$1) + COUNTIFS(rutas_seguras!$C$3:$C$200, "=" &amp; AB$1, rutas_seguras!$D$3:$D$200, "=" &amp; $A61)&gt; 0, 1, 0)</f>
        <v>0</v>
      </c>
      <c r="AC61" s="24">
        <f> IF(COUNTIFS(rutas_seguras!$C$3:$C$200, "=" &amp; $A61, rutas_seguras!$D$3:$D$200, "=" &amp; AC$1) + COUNTIFS(rutas_seguras!$C$3:$C$200, "=" &amp; AC$1, rutas_seguras!$D$3:$D$200, "=" &amp; $A61)&gt; 0, 1, 0)</f>
        <v>0</v>
      </c>
      <c r="AD61" s="24">
        <f> IF(COUNTIFS(rutas_seguras!$C$3:$C$200, "=" &amp; $A61, rutas_seguras!$D$3:$D$200, "=" &amp; AD$1) + COUNTIFS(rutas_seguras!$C$3:$C$200, "=" &amp; AD$1, rutas_seguras!$D$3:$D$200, "=" &amp; $A61)&gt; 0, 1, 0)</f>
        <v>0</v>
      </c>
      <c r="AE61" s="24">
        <f> IF(COUNTIFS(rutas_seguras!$C$3:$C$200, "=" &amp; $A61, rutas_seguras!$D$3:$D$200, "=" &amp; AE$1) + COUNTIFS(rutas_seguras!$C$3:$C$200, "=" &amp; AE$1, rutas_seguras!$D$3:$D$200, "=" &amp; $A61)&gt; 0, 1, 0)</f>
        <v>0</v>
      </c>
      <c r="AF61" s="24">
        <f> IF(COUNTIFS(rutas_seguras!$C$3:$C$200, "=" &amp; $A61, rutas_seguras!$D$3:$D$200, "=" &amp; AF$1) + COUNTIFS(rutas_seguras!$C$3:$C$200, "=" &amp; AF$1, rutas_seguras!$D$3:$D$200, "=" &amp; $A61)&gt; 0, 1, 0)</f>
        <v>0</v>
      </c>
      <c r="AG61" s="24">
        <f> IF(COUNTIFS(rutas_seguras!$C$3:$C$200, "=" &amp; $A61, rutas_seguras!$D$3:$D$200, "=" &amp; AG$1) + COUNTIFS(rutas_seguras!$C$3:$C$200, "=" &amp; AG$1, rutas_seguras!$D$3:$D$200, "=" &amp; $A61)&gt; 0, 1, 0)</f>
        <v>0</v>
      </c>
      <c r="AH61" s="24">
        <f> IF(COUNTIFS(rutas_seguras!$C$3:$C$200, "=" &amp; $A61, rutas_seguras!$D$3:$D$200, "=" &amp; AH$1) + COUNTIFS(rutas_seguras!$C$3:$C$200, "=" &amp; AH$1, rutas_seguras!$D$3:$D$200, "=" &amp; $A61)&gt; 0, 1, 0)</f>
        <v>0</v>
      </c>
      <c r="AI61" s="24">
        <f> IF(COUNTIFS(rutas_seguras!$C$3:$C$200, "=" &amp; $A61, rutas_seguras!$D$3:$D$200, "=" &amp; AI$1) + COUNTIFS(rutas_seguras!$C$3:$C$200, "=" &amp; AI$1, rutas_seguras!$D$3:$D$200, "=" &amp; $A61)&gt; 0, 1, 0)</f>
        <v>0</v>
      </c>
      <c r="AJ61" s="24">
        <f> IF(COUNTIFS(rutas_seguras!$C$3:$C$200, "=" &amp; $A61, rutas_seguras!$D$3:$D$200, "=" &amp; AJ$1) + COUNTIFS(rutas_seguras!$C$3:$C$200, "=" &amp; AJ$1, rutas_seguras!$D$3:$D$200, "=" &amp; $A61)&gt; 0, 1, 0)</f>
        <v>0</v>
      </c>
      <c r="AK61" s="24">
        <f> IF(COUNTIFS(rutas_seguras!$C$3:$C$200, "=" &amp; $A61, rutas_seguras!$D$3:$D$200, "=" &amp; AK$1) + COUNTIFS(rutas_seguras!$C$3:$C$200, "=" &amp; AK$1, rutas_seguras!$D$3:$D$200, "=" &amp; $A61)&gt; 0, 1, 0)</f>
        <v>0</v>
      </c>
      <c r="AL61" s="24">
        <f> IF(COUNTIFS(rutas_seguras!$C$3:$C$200, "=" &amp; $A61, rutas_seguras!$D$3:$D$200, "=" &amp; AL$1) + COUNTIFS(rutas_seguras!$C$3:$C$200, "=" &amp; AL$1, rutas_seguras!$D$3:$D$200, "=" &amp; $A61)&gt; 0, 1, 0)</f>
        <v>0</v>
      </c>
      <c r="AM61" s="24">
        <f> IF(COUNTIFS(rutas_seguras!$C$3:$C$200, "=" &amp; $A61, rutas_seguras!$D$3:$D$200, "=" &amp; AM$1) + COUNTIFS(rutas_seguras!$C$3:$C$200, "=" &amp; AM$1, rutas_seguras!$D$3:$D$200, "=" &amp; $A61)&gt; 0, 1, 0)</f>
        <v>0</v>
      </c>
      <c r="AN61" s="24">
        <f> IF(COUNTIFS(rutas_seguras!$C$3:$C$200, "=" &amp; $A61, rutas_seguras!$D$3:$D$200, "=" &amp; AN$1) + COUNTIFS(rutas_seguras!$C$3:$C$200, "=" &amp; AN$1, rutas_seguras!$D$3:$D$200, "=" &amp; $A61)&gt; 0, 1, 0)</f>
        <v>0</v>
      </c>
      <c r="AO61" s="24">
        <f> IF(COUNTIFS(rutas_seguras!$C$3:$C$200, "=" &amp; $A61, rutas_seguras!$D$3:$D$200, "=" &amp; AO$1) + COUNTIFS(rutas_seguras!$C$3:$C$200, "=" &amp; AO$1, rutas_seguras!$D$3:$D$200, "=" &amp; $A61)&gt; 0, 1, 0)</f>
        <v>0</v>
      </c>
      <c r="AP61" s="24">
        <f> IF(COUNTIFS(rutas_seguras!$C$3:$C$200, "=" &amp; $A61, rutas_seguras!$D$3:$D$200, "=" &amp; AP$1) + COUNTIFS(rutas_seguras!$C$3:$C$200, "=" &amp; AP$1, rutas_seguras!$D$3:$D$200, "=" &amp; $A61)&gt; 0, 1, 0)</f>
        <v>0</v>
      </c>
      <c r="AQ61" s="24">
        <f> IF(COUNTIFS(rutas_seguras!$C$3:$C$200, "=" &amp; $A61, rutas_seguras!$D$3:$D$200, "=" &amp; AQ$1) + COUNTIFS(rutas_seguras!$C$3:$C$200, "=" &amp; AQ$1, rutas_seguras!$D$3:$D$200, "=" &amp; $A61)&gt; 0, 1, 0)</f>
        <v>0</v>
      </c>
      <c r="AR61" s="24">
        <f> IF(COUNTIFS(rutas_seguras!$C$3:$C$200, "=" &amp; $A61, rutas_seguras!$D$3:$D$200, "=" &amp; AR$1) + COUNTIFS(rutas_seguras!$C$3:$C$200, "=" &amp; AR$1, rutas_seguras!$D$3:$D$200, "=" &amp; $A61)&gt; 0, 1, 0)</f>
        <v>0</v>
      </c>
      <c r="AS61" s="24">
        <f> IF(COUNTIFS(rutas_seguras!$C$3:$C$200, "=" &amp; $A61, rutas_seguras!$D$3:$D$200, "=" &amp; AS$1) + COUNTIFS(rutas_seguras!$C$3:$C$200, "=" &amp; AS$1, rutas_seguras!$D$3:$D$200, "=" &amp; $A61)&gt; 0, 1, 0)</f>
        <v>0</v>
      </c>
      <c r="AT61" s="24">
        <f> IF(COUNTIFS(rutas_seguras!$C$3:$C$200, "=" &amp; $A61, rutas_seguras!$D$3:$D$200, "=" &amp; AT$1) + COUNTIFS(rutas_seguras!$C$3:$C$200, "=" &amp; AT$1, rutas_seguras!$D$3:$D$200, "=" &amp; $A61)&gt; 0, 1, 0)</f>
        <v>0</v>
      </c>
      <c r="AU61" s="24">
        <f> IF(COUNTIFS(rutas_seguras!$C$3:$C$200, "=" &amp; $A61, rutas_seguras!$D$3:$D$200, "=" &amp; AU$1) + COUNTIFS(rutas_seguras!$C$3:$C$200, "=" &amp; AU$1, rutas_seguras!$D$3:$D$200, "=" &amp; $A61)&gt; 0, 1, 0)</f>
        <v>0</v>
      </c>
      <c r="AV61" s="24">
        <f> IF(COUNTIFS(rutas_seguras!$C$3:$C$200, "=" &amp; $A61, rutas_seguras!$D$3:$D$200, "=" &amp; AV$1) + COUNTIFS(rutas_seguras!$C$3:$C$200, "=" &amp; AV$1, rutas_seguras!$D$3:$D$200, "=" &amp; $A61)&gt; 0, 1, 0)</f>
        <v>0</v>
      </c>
      <c r="AW61" s="24">
        <f> IF(COUNTIFS(rutas_seguras!$C$3:$C$200, "=" &amp; $A61, rutas_seguras!$D$3:$D$200, "=" &amp; AW$1) + COUNTIFS(rutas_seguras!$C$3:$C$200, "=" &amp; AW$1, rutas_seguras!$D$3:$D$200, "=" &amp; $A61)&gt; 0, 1, 0)</f>
        <v>0</v>
      </c>
      <c r="AX61" s="24">
        <f> IF(COUNTIFS(rutas_seguras!$C$3:$C$200, "=" &amp; $A61, rutas_seguras!$D$3:$D$200, "=" &amp; AX$1) + COUNTIFS(rutas_seguras!$C$3:$C$200, "=" &amp; AX$1, rutas_seguras!$D$3:$D$200, "=" &amp; $A61)&gt; 0, 1, 0)</f>
        <v>0</v>
      </c>
      <c r="AY61" s="24">
        <f> IF(COUNTIFS(rutas_seguras!$C$3:$C$200, "=" &amp; $A61, rutas_seguras!$D$3:$D$200, "=" &amp; AY$1) + COUNTIFS(rutas_seguras!$C$3:$C$200, "=" &amp; AY$1, rutas_seguras!$D$3:$D$200, "=" &amp; $A61)&gt; 0, 1, 0)</f>
        <v>0</v>
      </c>
      <c r="AZ61" s="24">
        <f> IF(COUNTIFS(rutas_seguras!$C$3:$C$200, "=" &amp; $A61, rutas_seguras!$D$3:$D$200, "=" &amp; AZ$1) + COUNTIFS(rutas_seguras!$C$3:$C$200, "=" &amp; AZ$1, rutas_seguras!$D$3:$D$200, "=" &amp; $A61)&gt; 0, 1, 0)</f>
        <v>0</v>
      </c>
      <c r="BA61" s="24">
        <f> IF(COUNTIFS(rutas_seguras!$C$3:$C$200, "=" &amp; $A61, rutas_seguras!$D$3:$D$200, "=" &amp; BA$1) + COUNTIFS(rutas_seguras!$C$3:$C$200, "=" &amp; BA$1, rutas_seguras!$D$3:$D$200, "=" &amp; $A61)&gt; 0, 1, 0)</f>
        <v>0</v>
      </c>
      <c r="BB61" s="24">
        <f> IF(COUNTIFS(rutas_seguras!$C$3:$C$200, "=" &amp; $A61, rutas_seguras!$D$3:$D$200, "=" &amp; BB$1) + COUNTIFS(rutas_seguras!$C$3:$C$200, "=" &amp; BB$1, rutas_seguras!$D$3:$D$200, "=" &amp; $A61)&gt; 0, 1, 0)</f>
        <v>0</v>
      </c>
      <c r="BC61" s="24">
        <f> IF(COUNTIFS(rutas_seguras!$C$3:$C$200, "=" &amp; $A61, rutas_seguras!$D$3:$D$200, "=" &amp; BC$1) + COUNTIFS(rutas_seguras!$C$3:$C$200, "=" &amp; BC$1, rutas_seguras!$D$3:$D$200, "=" &amp; $A61)&gt; 0, 1, 0)</f>
        <v>0</v>
      </c>
      <c r="BD61" s="24">
        <f> IF(COUNTIFS(rutas_seguras!$C$3:$C$200, "=" &amp; $A61, rutas_seguras!$D$3:$D$200, "=" &amp; BD$1) + COUNTIFS(rutas_seguras!$C$3:$C$200, "=" &amp; BD$1, rutas_seguras!$D$3:$D$200, "=" &amp; $A61)&gt; 0, 1, 0)</f>
        <v>0</v>
      </c>
      <c r="BE61" s="24">
        <f> IF(COUNTIFS(rutas_seguras!$C$3:$C$200, "=" &amp; $A61, rutas_seguras!$D$3:$D$200, "=" &amp; BE$1) + COUNTIFS(rutas_seguras!$C$3:$C$200, "=" &amp; BE$1, rutas_seguras!$D$3:$D$200, "=" &amp; $A61)&gt; 0, 1, 0)</f>
        <v>0</v>
      </c>
      <c r="BF61" s="24">
        <f> IF(COUNTIFS(rutas_seguras!$C$3:$C$200, "=" &amp; $A61, rutas_seguras!$D$3:$D$200, "=" &amp; BF$1) + COUNTIFS(rutas_seguras!$C$3:$C$200, "=" &amp; BF$1, rutas_seguras!$D$3:$D$200, "=" &amp; $A61)&gt; 0, 1, 0)</f>
        <v>0</v>
      </c>
      <c r="BG61" s="24">
        <f> IF(COUNTIFS(rutas_seguras!$C$3:$C$200, "=" &amp; $A61, rutas_seguras!$D$3:$D$200, "=" &amp; BG$1) + COUNTIFS(rutas_seguras!$C$3:$C$200, "=" &amp; BG$1, rutas_seguras!$D$3:$D$200, "=" &amp; $A61)&gt; 0, 1, 0)</f>
        <v>0</v>
      </c>
      <c r="BH61" s="24">
        <f> IF(COUNTIFS(rutas_seguras!$C$3:$C$200, "=" &amp; $A61, rutas_seguras!$D$3:$D$200, "=" &amp; BH$1) + COUNTIFS(rutas_seguras!$C$3:$C$200, "=" &amp; BH$1, rutas_seguras!$D$3:$D$200, "=" &amp; $A61)&gt; 0, 1, 0)</f>
        <v>0</v>
      </c>
      <c r="BI61" s="24">
        <f> IF(COUNTIFS(rutas_seguras!$C$3:$C$200, "=" &amp; $A61, rutas_seguras!$D$3:$D$200, "=" &amp; BI$1) + COUNTIFS(rutas_seguras!$C$3:$C$200, "=" &amp; BI$1, rutas_seguras!$D$3:$D$200, "=" &amp; $A61)&gt; 0, 1, 0)</f>
        <v>0</v>
      </c>
      <c r="BJ61" s="24">
        <f> IF(COUNTIFS(rutas_seguras!$C$3:$C$200, "=" &amp; $A61, rutas_seguras!$D$3:$D$200, "=" &amp; BJ$1) + COUNTIFS(rutas_seguras!$C$3:$C$200, "=" &amp; BJ$1, rutas_seguras!$D$3:$D$200, "=" &amp; $A61)&gt; 0, 1, 0)</f>
        <v>0</v>
      </c>
      <c r="BK61" s="24">
        <f> IF(COUNTIFS(rutas_seguras!$C$3:$C$200, "=" &amp; $A61, rutas_seguras!$D$3:$D$200, "=" &amp; BK$1) + COUNTIFS(rutas_seguras!$C$3:$C$200, "=" &amp; BK$1, rutas_seguras!$D$3:$D$200, "=" &amp; $A61)&gt; 0, 1, 0)</f>
        <v>0</v>
      </c>
      <c r="BL61" s="24">
        <f> IF(COUNTIFS(rutas_seguras!$C$3:$C$200, "=" &amp; $A61, rutas_seguras!$D$3:$D$200, "=" &amp; BL$1) + COUNTIFS(rutas_seguras!$C$3:$C$200, "=" &amp; BL$1, rutas_seguras!$D$3:$D$200, "=" &amp; $A61)&gt; 0, 1, 0)</f>
        <v>0</v>
      </c>
    </row>
    <row r="62">
      <c r="A62" s="21" t="s">
        <v>65</v>
      </c>
      <c r="B62" s="24">
        <f> IF(COUNTIFS(rutas_seguras!$C$3:$C$200, "=" &amp; $A62, rutas_seguras!$D$3:$D$200, "=" &amp; B$1) + COUNTIFS(rutas_seguras!$C$3:$C$200, "=" &amp; B$1, rutas_seguras!$D$3:$D$200, "=" &amp; $A62)&gt; 0, 1, 0)</f>
        <v>0</v>
      </c>
      <c r="C62" s="24">
        <f> IF(COUNTIFS(rutas_seguras!$C$3:$C$200, "=" &amp; $A62, rutas_seguras!$D$3:$D$200, "=" &amp; C$1) + COUNTIFS(rutas_seguras!$C$3:$C$200, "=" &amp; C$1, rutas_seguras!$D$3:$D$200, "=" &amp; $A62)&gt; 0, 1, 0)</f>
        <v>0</v>
      </c>
      <c r="D62" s="24">
        <f> IF(COUNTIFS(rutas_seguras!$C$3:$C$200, "=" &amp; $A62, rutas_seguras!$D$3:$D$200, "=" &amp; D$1) + COUNTIFS(rutas_seguras!$C$3:$C$200, "=" &amp; D$1, rutas_seguras!$D$3:$D$200, "=" &amp; $A62)&gt; 0, 1, 0)</f>
        <v>0</v>
      </c>
      <c r="E62" s="24">
        <f> IF(COUNTIFS(rutas_seguras!$C$3:$C$200, "=" &amp; $A62, rutas_seguras!$D$3:$D$200, "=" &amp; E$1) + COUNTIFS(rutas_seguras!$C$3:$C$200, "=" &amp; E$1, rutas_seguras!$D$3:$D$200, "=" &amp; $A62)&gt; 0, 1, 0)</f>
        <v>0</v>
      </c>
      <c r="F62" s="24">
        <f> IF(COUNTIFS(rutas_seguras!$C$3:$C$200, "=" &amp; $A62, rutas_seguras!$D$3:$D$200, "=" &amp; F$1) + COUNTIFS(rutas_seguras!$C$3:$C$200, "=" &amp; F$1, rutas_seguras!$D$3:$D$200, "=" &amp; $A62)&gt; 0, 1, 0)</f>
        <v>0</v>
      </c>
      <c r="G62" s="24">
        <f> IF(COUNTIFS(rutas_seguras!$C$3:$C$200, "=" &amp; $A62, rutas_seguras!$D$3:$D$200, "=" &amp; G$1) + COUNTIFS(rutas_seguras!$C$3:$C$200, "=" &amp; G$1, rutas_seguras!$D$3:$D$200, "=" &amp; $A62)&gt; 0, 1, 0)</f>
        <v>0</v>
      </c>
      <c r="H62" s="24">
        <f> IF(COUNTIFS(rutas_seguras!$C$3:$C$200, "=" &amp; $A62, rutas_seguras!$D$3:$D$200, "=" &amp; H$1) + COUNTIFS(rutas_seguras!$C$3:$C$200, "=" &amp; H$1, rutas_seguras!$D$3:$D$200, "=" &amp; $A62)&gt; 0, 1, 0)</f>
        <v>0</v>
      </c>
      <c r="I62" s="24">
        <f> IF(COUNTIFS(rutas_seguras!$C$3:$C$200, "=" &amp; $A62, rutas_seguras!$D$3:$D$200, "=" &amp; I$1) + COUNTIFS(rutas_seguras!$C$3:$C$200, "=" &amp; I$1, rutas_seguras!$D$3:$D$200, "=" &amp; $A62)&gt; 0, 1, 0)</f>
        <v>0</v>
      </c>
      <c r="J62" s="24">
        <f> IF(COUNTIFS(rutas_seguras!$C$3:$C$200, "=" &amp; $A62, rutas_seguras!$D$3:$D$200, "=" &amp; J$1) + COUNTIFS(rutas_seguras!$C$3:$C$200, "=" &amp; J$1, rutas_seguras!$D$3:$D$200, "=" &amp; $A62)&gt; 0, 1, 0)</f>
        <v>0</v>
      </c>
      <c r="K62" s="24">
        <f> IF(COUNTIFS(rutas_seguras!$C$3:$C$200, "=" &amp; $A62, rutas_seguras!$D$3:$D$200, "=" &amp; K$1) + COUNTIFS(rutas_seguras!$C$3:$C$200, "=" &amp; K$1, rutas_seguras!$D$3:$D$200, "=" &amp; $A62)&gt; 0, 1, 0)</f>
        <v>0</v>
      </c>
      <c r="L62" s="24">
        <f> IF(COUNTIFS(rutas_seguras!$C$3:$C$200, "=" &amp; $A62, rutas_seguras!$D$3:$D$200, "=" &amp; L$1) + COUNTIFS(rutas_seguras!$C$3:$C$200, "=" &amp; L$1, rutas_seguras!$D$3:$D$200, "=" &amp; $A62)&gt; 0, 1, 0)</f>
        <v>0</v>
      </c>
      <c r="M62" s="24">
        <f> IF(COUNTIFS(rutas_seguras!$C$3:$C$200, "=" &amp; $A62, rutas_seguras!$D$3:$D$200, "=" &amp; M$1) + COUNTIFS(rutas_seguras!$C$3:$C$200, "=" &amp; M$1, rutas_seguras!$D$3:$D$200, "=" &amp; $A62)&gt; 0, 1, 0)</f>
        <v>0</v>
      </c>
      <c r="N62" s="24">
        <f> IF(COUNTIFS(rutas_seguras!$C$3:$C$200, "=" &amp; $A62, rutas_seguras!$D$3:$D$200, "=" &amp; N$1) + COUNTIFS(rutas_seguras!$C$3:$C$200, "=" &amp; N$1, rutas_seguras!$D$3:$D$200, "=" &amp; $A62)&gt; 0, 1, 0)</f>
        <v>0</v>
      </c>
      <c r="O62" s="24">
        <f> IF(COUNTIFS(rutas_seguras!$C$3:$C$200, "=" &amp; $A62, rutas_seguras!$D$3:$D$200, "=" &amp; O$1) + COUNTIFS(rutas_seguras!$C$3:$C$200, "=" &amp; O$1, rutas_seguras!$D$3:$D$200, "=" &amp; $A62)&gt; 0, 1, 0)</f>
        <v>0</v>
      </c>
      <c r="P62" s="24">
        <f> IF(COUNTIFS(rutas_seguras!$C$3:$C$200, "=" &amp; $A62, rutas_seguras!$D$3:$D$200, "=" &amp; P$1) + COUNTIFS(rutas_seguras!$C$3:$C$200, "=" &amp; P$1, rutas_seguras!$D$3:$D$200, "=" &amp; $A62)&gt; 0, 1, 0)</f>
        <v>0</v>
      </c>
      <c r="Q62" s="24">
        <f> IF(COUNTIFS(rutas_seguras!$C$3:$C$200, "=" &amp; $A62, rutas_seguras!$D$3:$D$200, "=" &amp; Q$1) + COUNTIFS(rutas_seguras!$C$3:$C$200, "=" &amp; Q$1, rutas_seguras!$D$3:$D$200, "=" &amp; $A62)&gt; 0, 1, 0)</f>
        <v>1</v>
      </c>
      <c r="R62" s="24">
        <f> IF(COUNTIFS(rutas_seguras!$C$3:$C$200, "=" &amp; $A62, rutas_seguras!$D$3:$D$200, "=" &amp; R$1) + COUNTIFS(rutas_seguras!$C$3:$C$200, "=" &amp; R$1, rutas_seguras!$D$3:$D$200, "=" &amp; $A62)&gt; 0, 1, 0)</f>
        <v>0</v>
      </c>
      <c r="S62" s="24">
        <f> IF(COUNTIFS(rutas_seguras!$C$3:$C$200, "=" &amp; $A62, rutas_seguras!$D$3:$D$200, "=" &amp; S$1) + COUNTIFS(rutas_seguras!$C$3:$C$200, "=" &amp; S$1, rutas_seguras!$D$3:$D$200, "=" &amp; $A62)&gt; 0, 1, 0)</f>
        <v>0</v>
      </c>
      <c r="T62" s="24">
        <f> IF(COUNTIFS(rutas_seguras!$C$3:$C$200, "=" &amp; $A62, rutas_seguras!$D$3:$D$200, "=" &amp; T$1) + COUNTIFS(rutas_seguras!$C$3:$C$200, "=" &amp; T$1, rutas_seguras!$D$3:$D$200, "=" &amp; $A62)&gt; 0, 1, 0)</f>
        <v>0</v>
      </c>
      <c r="U62" s="24">
        <f> IF(COUNTIFS(rutas_seguras!$C$3:$C$200, "=" &amp; $A62, rutas_seguras!$D$3:$D$200, "=" &amp; U$1) + COUNTIFS(rutas_seguras!$C$3:$C$200, "=" &amp; U$1, rutas_seguras!$D$3:$D$200, "=" &amp; $A62)&gt; 0, 1, 0)</f>
        <v>0</v>
      </c>
      <c r="V62" s="24">
        <f> IF(COUNTIFS(rutas_seguras!$C$3:$C$200, "=" &amp; $A62, rutas_seguras!$D$3:$D$200, "=" &amp; V$1) + COUNTIFS(rutas_seguras!$C$3:$C$200, "=" &amp; V$1, rutas_seguras!$D$3:$D$200, "=" &amp; $A62)&gt; 0, 1, 0)</f>
        <v>0</v>
      </c>
      <c r="W62" s="24">
        <f> IF(COUNTIFS(rutas_seguras!$C$3:$C$200, "=" &amp; $A62, rutas_seguras!$D$3:$D$200, "=" &amp; W$1) + COUNTIFS(rutas_seguras!$C$3:$C$200, "=" &amp; W$1, rutas_seguras!$D$3:$D$200, "=" &amp; $A62)&gt; 0, 1, 0)</f>
        <v>0</v>
      </c>
      <c r="X62" s="24">
        <f> IF(COUNTIFS(rutas_seguras!$C$3:$C$200, "=" &amp; $A62, rutas_seguras!$D$3:$D$200, "=" &amp; X$1) + COUNTIFS(rutas_seguras!$C$3:$C$200, "=" &amp; X$1, rutas_seguras!$D$3:$D$200, "=" &amp; $A62)&gt; 0, 1, 0)</f>
        <v>0</v>
      </c>
      <c r="Y62" s="24">
        <f> IF(COUNTIFS(rutas_seguras!$C$3:$C$200, "=" &amp; $A62, rutas_seguras!$D$3:$D$200, "=" &amp; Y$1) + COUNTIFS(rutas_seguras!$C$3:$C$200, "=" &amp; Y$1, rutas_seguras!$D$3:$D$200, "=" &amp; $A62)&gt; 0, 1, 0)</f>
        <v>0</v>
      </c>
      <c r="Z62" s="24">
        <f> IF(COUNTIFS(rutas_seguras!$C$3:$C$200, "=" &amp; $A62, rutas_seguras!$D$3:$D$200, "=" &amp; Z$1) + COUNTIFS(rutas_seguras!$C$3:$C$200, "=" &amp; Z$1, rutas_seguras!$D$3:$D$200, "=" &amp; $A62)&gt; 0, 1, 0)</f>
        <v>0</v>
      </c>
      <c r="AA62" s="24">
        <f> IF(COUNTIFS(rutas_seguras!$C$3:$C$200, "=" &amp; $A62, rutas_seguras!$D$3:$D$200, "=" &amp; AA$1) + COUNTIFS(rutas_seguras!$C$3:$C$200, "=" &amp; AA$1, rutas_seguras!$D$3:$D$200, "=" &amp; $A62)&gt; 0, 1, 0)</f>
        <v>0</v>
      </c>
      <c r="AB62" s="24">
        <f> IF(COUNTIFS(rutas_seguras!$C$3:$C$200, "=" &amp; $A62, rutas_seguras!$D$3:$D$200, "=" &amp; AB$1) + COUNTIFS(rutas_seguras!$C$3:$C$200, "=" &amp; AB$1, rutas_seguras!$D$3:$D$200, "=" &amp; $A62)&gt; 0, 1, 0)</f>
        <v>0</v>
      </c>
      <c r="AC62" s="24">
        <f> IF(COUNTIFS(rutas_seguras!$C$3:$C$200, "=" &amp; $A62, rutas_seguras!$D$3:$D$200, "=" &amp; AC$1) + COUNTIFS(rutas_seguras!$C$3:$C$200, "=" &amp; AC$1, rutas_seguras!$D$3:$D$200, "=" &amp; $A62)&gt; 0, 1, 0)</f>
        <v>0</v>
      </c>
      <c r="AD62" s="24">
        <f> IF(COUNTIFS(rutas_seguras!$C$3:$C$200, "=" &amp; $A62, rutas_seguras!$D$3:$D$200, "=" &amp; AD$1) + COUNTIFS(rutas_seguras!$C$3:$C$200, "=" &amp; AD$1, rutas_seguras!$D$3:$D$200, "=" &amp; $A62)&gt; 0, 1, 0)</f>
        <v>0</v>
      </c>
      <c r="AE62" s="24">
        <f> IF(COUNTIFS(rutas_seguras!$C$3:$C$200, "=" &amp; $A62, rutas_seguras!$D$3:$D$200, "=" &amp; AE$1) + COUNTIFS(rutas_seguras!$C$3:$C$200, "=" &amp; AE$1, rutas_seguras!$D$3:$D$200, "=" &amp; $A62)&gt; 0, 1, 0)</f>
        <v>0</v>
      </c>
      <c r="AF62" s="24">
        <f> IF(COUNTIFS(rutas_seguras!$C$3:$C$200, "=" &amp; $A62, rutas_seguras!$D$3:$D$200, "=" &amp; AF$1) + COUNTIFS(rutas_seguras!$C$3:$C$200, "=" &amp; AF$1, rutas_seguras!$D$3:$D$200, "=" &amp; $A62)&gt; 0, 1, 0)</f>
        <v>0</v>
      </c>
      <c r="AG62" s="24">
        <f> IF(COUNTIFS(rutas_seguras!$C$3:$C$200, "=" &amp; $A62, rutas_seguras!$D$3:$D$200, "=" &amp; AG$1) + COUNTIFS(rutas_seguras!$C$3:$C$200, "=" &amp; AG$1, rutas_seguras!$D$3:$D$200, "=" &amp; $A62)&gt; 0, 1, 0)</f>
        <v>0</v>
      </c>
      <c r="AH62" s="24">
        <f> IF(COUNTIFS(rutas_seguras!$C$3:$C$200, "=" &amp; $A62, rutas_seguras!$D$3:$D$200, "=" &amp; AH$1) + COUNTIFS(rutas_seguras!$C$3:$C$200, "=" &amp; AH$1, rutas_seguras!$D$3:$D$200, "=" &amp; $A62)&gt; 0, 1, 0)</f>
        <v>0</v>
      </c>
      <c r="AI62" s="24">
        <f> IF(COUNTIFS(rutas_seguras!$C$3:$C$200, "=" &amp; $A62, rutas_seguras!$D$3:$D$200, "=" &amp; AI$1) + COUNTIFS(rutas_seguras!$C$3:$C$200, "=" &amp; AI$1, rutas_seguras!$D$3:$D$200, "=" &amp; $A62)&gt; 0, 1, 0)</f>
        <v>0</v>
      </c>
      <c r="AJ62" s="24">
        <f> IF(COUNTIFS(rutas_seguras!$C$3:$C$200, "=" &amp; $A62, rutas_seguras!$D$3:$D$200, "=" &amp; AJ$1) + COUNTIFS(rutas_seguras!$C$3:$C$200, "=" &amp; AJ$1, rutas_seguras!$D$3:$D$200, "=" &amp; $A62)&gt; 0, 1, 0)</f>
        <v>0</v>
      </c>
      <c r="AK62" s="24">
        <f> IF(COUNTIFS(rutas_seguras!$C$3:$C$200, "=" &amp; $A62, rutas_seguras!$D$3:$D$200, "=" &amp; AK$1) + COUNTIFS(rutas_seguras!$C$3:$C$200, "=" &amp; AK$1, rutas_seguras!$D$3:$D$200, "=" &amp; $A62)&gt; 0, 1, 0)</f>
        <v>0</v>
      </c>
      <c r="AL62" s="24">
        <f> IF(COUNTIFS(rutas_seguras!$C$3:$C$200, "=" &amp; $A62, rutas_seguras!$D$3:$D$200, "=" &amp; AL$1) + COUNTIFS(rutas_seguras!$C$3:$C$200, "=" &amp; AL$1, rutas_seguras!$D$3:$D$200, "=" &amp; $A62)&gt; 0, 1, 0)</f>
        <v>0</v>
      </c>
      <c r="AM62" s="24">
        <f> IF(COUNTIFS(rutas_seguras!$C$3:$C$200, "=" &amp; $A62, rutas_seguras!$D$3:$D$200, "=" &amp; AM$1) + COUNTIFS(rutas_seguras!$C$3:$C$200, "=" &amp; AM$1, rutas_seguras!$D$3:$D$200, "=" &amp; $A62)&gt; 0, 1, 0)</f>
        <v>0</v>
      </c>
      <c r="AN62" s="24">
        <f> IF(COUNTIFS(rutas_seguras!$C$3:$C$200, "=" &amp; $A62, rutas_seguras!$D$3:$D$200, "=" &amp; AN$1) + COUNTIFS(rutas_seguras!$C$3:$C$200, "=" &amp; AN$1, rutas_seguras!$D$3:$D$200, "=" &amp; $A62)&gt; 0, 1, 0)</f>
        <v>0</v>
      </c>
      <c r="AO62" s="24">
        <f> IF(COUNTIFS(rutas_seguras!$C$3:$C$200, "=" &amp; $A62, rutas_seguras!$D$3:$D$200, "=" &amp; AO$1) + COUNTIFS(rutas_seguras!$C$3:$C$200, "=" &amp; AO$1, rutas_seguras!$D$3:$D$200, "=" &amp; $A62)&gt; 0, 1, 0)</f>
        <v>0</v>
      </c>
      <c r="AP62" s="24">
        <f> IF(COUNTIFS(rutas_seguras!$C$3:$C$200, "=" &amp; $A62, rutas_seguras!$D$3:$D$200, "=" &amp; AP$1) + COUNTIFS(rutas_seguras!$C$3:$C$200, "=" &amp; AP$1, rutas_seguras!$D$3:$D$200, "=" &amp; $A62)&gt; 0, 1, 0)</f>
        <v>1</v>
      </c>
      <c r="AQ62" s="24">
        <f> IF(COUNTIFS(rutas_seguras!$C$3:$C$200, "=" &amp; $A62, rutas_seguras!$D$3:$D$200, "=" &amp; AQ$1) + COUNTIFS(rutas_seguras!$C$3:$C$200, "=" &amp; AQ$1, rutas_seguras!$D$3:$D$200, "=" &amp; $A62)&gt; 0, 1, 0)</f>
        <v>0</v>
      </c>
      <c r="AR62" s="24">
        <f> IF(COUNTIFS(rutas_seguras!$C$3:$C$200, "=" &amp; $A62, rutas_seguras!$D$3:$D$200, "=" &amp; AR$1) + COUNTIFS(rutas_seguras!$C$3:$C$200, "=" &amp; AR$1, rutas_seguras!$D$3:$D$200, "=" &amp; $A62)&gt; 0, 1, 0)</f>
        <v>0</v>
      </c>
      <c r="AS62" s="24">
        <f> IF(COUNTIFS(rutas_seguras!$C$3:$C$200, "=" &amp; $A62, rutas_seguras!$D$3:$D$200, "=" &amp; AS$1) + COUNTIFS(rutas_seguras!$C$3:$C$200, "=" &amp; AS$1, rutas_seguras!$D$3:$D$200, "=" &amp; $A62)&gt; 0, 1, 0)</f>
        <v>0</v>
      </c>
      <c r="AT62" s="24">
        <f> IF(COUNTIFS(rutas_seguras!$C$3:$C$200, "=" &amp; $A62, rutas_seguras!$D$3:$D$200, "=" &amp; AT$1) + COUNTIFS(rutas_seguras!$C$3:$C$200, "=" &amp; AT$1, rutas_seguras!$D$3:$D$200, "=" &amp; $A62)&gt; 0, 1, 0)</f>
        <v>0</v>
      </c>
      <c r="AU62" s="24">
        <f> IF(COUNTIFS(rutas_seguras!$C$3:$C$200, "=" &amp; $A62, rutas_seguras!$D$3:$D$200, "=" &amp; AU$1) + COUNTIFS(rutas_seguras!$C$3:$C$200, "=" &amp; AU$1, rutas_seguras!$D$3:$D$200, "=" &amp; $A62)&gt; 0, 1, 0)</f>
        <v>0</v>
      </c>
      <c r="AV62" s="24">
        <f> IF(COUNTIFS(rutas_seguras!$C$3:$C$200, "=" &amp; $A62, rutas_seguras!$D$3:$D$200, "=" &amp; AV$1) + COUNTIFS(rutas_seguras!$C$3:$C$200, "=" &amp; AV$1, rutas_seguras!$D$3:$D$200, "=" &amp; $A62)&gt; 0, 1, 0)</f>
        <v>0</v>
      </c>
      <c r="AW62" s="24">
        <f> IF(COUNTIFS(rutas_seguras!$C$3:$C$200, "=" &amp; $A62, rutas_seguras!$D$3:$D$200, "=" &amp; AW$1) + COUNTIFS(rutas_seguras!$C$3:$C$200, "=" &amp; AW$1, rutas_seguras!$D$3:$D$200, "=" &amp; $A62)&gt; 0, 1, 0)</f>
        <v>0</v>
      </c>
      <c r="AX62" s="24">
        <f> IF(COUNTIFS(rutas_seguras!$C$3:$C$200, "=" &amp; $A62, rutas_seguras!$D$3:$D$200, "=" &amp; AX$1) + COUNTIFS(rutas_seguras!$C$3:$C$200, "=" &amp; AX$1, rutas_seguras!$D$3:$D$200, "=" &amp; $A62)&gt; 0, 1, 0)</f>
        <v>0</v>
      </c>
      <c r="AY62" s="24">
        <f> IF(COUNTIFS(rutas_seguras!$C$3:$C$200, "=" &amp; $A62, rutas_seguras!$D$3:$D$200, "=" &amp; AY$1) + COUNTIFS(rutas_seguras!$C$3:$C$200, "=" &amp; AY$1, rutas_seguras!$D$3:$D$200, "=" &amp; $A62)&gt; 0, 1, 0)</f>
        <v>0</v>
      </c>
      <c r="AZ62" s="24">
        <f> IF(COUNTIFS(rutas_seguras!$C$3:$C$200, "=" &amp; $A62, rutas_seguras!$D$3:$D$200, "=" &amp; AZ$1) + COUNTIFS(rutas_seguras!$C$3:$C$200, "=" &amp; AZ$1, rutas_seguras!$D$3:$D$200, "=" &amp; $A62)&gt; 0, 1, 0)</f>
        <v>0</v>
      </c>
      <c r="BA62" s="24">
        <f> IF(COUNTIFS(rutas_seguras!$C$3:$C$200, "=" &amp; $A62, rutas_seguras!$D$3:$D$200, "=" &amp; BA$1) + COUNTIFS(rutas_seguras!$C$3:$C$200, "=" &amp; BA$1, rutas_seguras!$D$3:$D$200, "=" &amp; $A62)&gt; 0, 1, 0)</f>
        <v>0</v>
      </c>
      <c r="BB62" s="24">
        <f> IF(COUNTIFS(rutas_seguras!$C$3:$C$200, "=" &amp; $A62, rutas_seguras!$D$3:$D$200, "=" &amp; BB$1) + COUNTIFS(rutas_seguras!$C$3:$C$200, "=" &amp; BB$1, rutas_seguras!$D$3:$D$200, "=" &amp; $A62)&gt; 0, 1, 0)</f>
        <v>0</v>
      </c>
      <c r="BC62" s="24">
        <f> IF(COUNTIFS(rutas_seguras!$C$3:$C$200, "=" &amp; $A62, rutas_seguras!$D$3:$D$200, "=" &amp; BC$1) + COUNTIFS(rutas_seguras!$C$3:$C$200, "=" &amp; BC$1, rutas_seguras!$D$3:$D$200, "=" &amp; $A62)&gt; 0, 1, 0)</f>
        <v>0</v>
      </c>
      <c r="BD62" s="24">
        <f> IF(COUNTIFS(rutas_seguras!$C$3:$C$200, "=" &amp; $A62, rutas_seguras!$D$3:$D$200, "=" &amp; BD$1) + COUNTIFS(rutas_seguras!$C$3:$C$200, "=" &amp; BD$1, rutas_seguras!$D$3:$D$200, "=" &amp; $A62)&gt; 0, 1, 0)</f>
        <v>0</v>
      </c>
      <c r="BE62" s="24">
        <f> IF(COUNTIFS(rutas_seguras!$C$3:$C$200, "=" &amp; $A62, rutas_seguras!$D$3:$D$200, "=" &amp; BE$1) + COUNTIFS(rutas_seguras!$C$3:$C$200, "=" &amp; BE$1, rutas_seguras!$D$3:$D$200, "=" &amp; $A62)&gt; 0, 1, 0)</f>
        <v>0</v>
      </c>
      <c r="BF62" s="24">
        <f> IF(COUNTIFS(rutas_seguras!$C$3:$C$200, "=" &amp; $A62, rutas_seguras!$D$3:$D$200, "=" &amp; BF$1) + COUNTIFS(rutas_seguras!$C$3:$C$200, "=" &amp; BF$1, rutas_seguras!$D$3:$D$200, "=" &amp; $A62)&gt; 0, 1, 0)</f>
        <v>0</v>
      </c>
      <c r="BG62" s="24">
        <f> IF(COUNTIFS(rutas_seguras!$C$3:$C$200, "=" &amp; $A62, rutas_seguras!$D$3:$D$200, "=" &amp; BG$1) + COUNTIFS(rutas_seguras!$C$3:$C$200, "=" &amp; BG$1, rutas_seguras!$D$3:$D$200, "=" &amp; $A62)&gt; 0, 1, 0)</f>
        <v>0</v>
      </c>
      <c r="BH62" s="24">
        <f> IF(COUNTIFS(rutas_seguras!$C$3:$C$200, "=" &amp; $A62, rutas_seguras!$D$3:$D$200, "=" &amp; BH$1) + COUNTIFS(rutas_seguras!$C$3:$C$200, "=" &amp; BH$1, rutas_seguras!$D$3:$D$200, "=" &amp; $A62)&gt; 0, 1, 0)</f>
        <v>0</v>
      </c>
      <c r="BI62" s="24">
        <f> IF(COUNTIFS(rutas_seguras!$C$3:$C$200, "=" &amp; $A62, rutas_seguras!$D$3:$D$200, "=" &amp; BI$1) + COUNTIFS(rutas_seguras!$C$3:$C$200, "=" &amp; BI$1, rutas_seguras!$D$3:$D$200, "=" &amp; $A62)&gt; 0, 1, 0)</f>
        <v>0</v>
      </c>
      <c r="BJ62" s="24">
        <f> IF(COUNTIFS(rutas_seguras!$C$3:$C$200, "=" &amp; $A62, rutas_seguras!$D$3:$D$200, "=" &amp; BJ$1) + COUNTIFS(rutas_seguras!$C$3:$C$200, "=" &amp; BJ$1, rutas_seguras!$D$3:$D$200, "=" &amp; $A62)&gt; 0, 1, 0)</f>
        <v>0</v>
      </c>
      <c r="BK62" s="24">
        <f> IF(COUNTIFS(rutas_seguras!$C$3:$C$200, "=" &amp; $A62, rutas_seguras!$D$3:$D$200, "=" &amp; BK$1) + COUNTIFS(rutas_seguras!$C$3:$C$200, "=" &amp; BK$1, rutas_seguras!$D$3:$D$200, "=" &amp; $A62)&gt; 0, 1, 0)</f>
        <v>0</v>
      </c>
      <c r="BL62" s="24">
        <f> IF(COUNTIFS(rutas_seguras!$C$3:$C$200, "=" &amp; $A62, rutas_seguras!$D$3:$D$200, "=" &amp; BL$1) + COUNTIFS(rutas_seguras!$C$3:$C$200, "=" &amp; BL$1, rutas_seguras!$D$3:$D$200, "=" &amp; $A62)&gt; 0, 1, 0)</f>
        <v>0</v>
      </c>
    </row>
    <row r="63">
      <c r="A63" s="21" t="s">
        <v>66</v>
      </c>
      <c r="B63" s="24">
        <f> IF(COUNTIFS(rutas_seguras!$C$3:$C$200, "=" &amp; $A63, rutas_seguras!$D$3:$D$200, "=" &amp; B$1) + COUNTIFS(rutas_seguras!$C$3:$C$200, "=" &amp; B$1, rutas_seguras!$D$3:$D$200, "=" &amp; $A63)&gt; 0, 1, 0)</f>
        <v>0</v>
      </c>
      <c r="C63" s="24">
        <f> IF(COUNTIFS(rutas_seguras!$C$3:$C$200, "=" &amp; $A63, rutas_seguras!$D$3:$D$200, "=" &amp; C$1) + COUNTIFS(rutas_seguras!$C$3:$C$200, "=" &amp; C$1, rutas_seguras!$D$3:$D$200, "=" &amp; $A63)&gt; 0, 1, 0)</f>
        <v>0</v>
      </c>
      <c r="D63" s="24">
        <f> IF(COUNTIFS(rutas_seguras!$C$3:$C$200, "=" &amp; $A63, rutas_seguras!$D$3:$D$200, "=" &amp; D$1) + COUNTIFS(rutas_seguras!$C$3:$C$200, "=" &amp; D$1, rutas_seguras!$D$3:$D$200, "=" &amp; $A63)&gt; 0, 1, 0)</f>
        <v>0</v>
      </c>
      <c r="E63" s="24">
        <f> IF(COUNTIFS(rutas_seguras!$C$3:$C$200, "=" &amp; $A63, rutas_seguras!$D$3:$D$200, "=" &amp; E$1) + COUNTIFS(rutas_seguras!$C$3:$C$200, "=" &amp; E$1, rutas_seguras!$D$3:$D$200, "=" &amp; $A63)&gt; 0, 1, 0)</f>
        <v>0</v>
      </c>
      <c r="F63" s="24">
        <f> IF(COUNTIFS(rutas_seguras!$C$3:$C$200, "=" &amp; $A63, rutas_seguras!$D$3:$D$200, "=" &amp; F$1) + COUNTIFS(rutas_seguras!$C$3:$C$200, "=" &amp; F$1, rutas_seguras!$D$3:$D$200, "=" &amp; $A63)&gt; 0, 1, 0)</f>
        <v>0</v>
      </c>
      <c r="G63" s="24">
        <f> IF(COUNTIFS(rutas_seguras!$C$3:$C$200, "=" &amp; $A63, rutas_seguras!$D$3:$D$200, "=" &amp; G$1) + COUNTIFS(rutas_seguras!$C$3:$C$200, "=" &amp; G$1, rutas_seguras!$D$3:$D$200, "=" &amp; $A63)&gt; 0, 1, 0)</f>
        <v>0</v>
      </c>
      <c r="H63" s="24">
        <f> IF(COUNTIFS(rutas_seguras!$C$3:$C$200, "=" &amp; $A63, rutas_seguras!$D$3:$D$200, "=" &amp; H$1) + COUNTIFS(rutas_seguras!$C$3:$C$200, "=" &amp; H$1, rutas_seguras!$D$3:$D$200, "=" &amp; $A63)&gt; 0, 1, 0)</f>
        <v>0</v>
      </c>
      <c r="I63" s="24">
        <f> IF(COUNTIFS(rutas_seguras!$C$3:$C$200, "=" &amp; $A63, rutas_seguras!$D$3:$D$200, "=" &amp; I$1) + COUNTIFS(rutas_seguras!$C$3:$C$200, "=" &amp; I$1, rutas_seguras!$D$3:$D$200, "=" &amp; $A63)&gt; 0, 1, 0)</f>
        <v>0</v>
      </c>
      <c r="J63" s="24">
        <f> IF(COUNTIFS(rutas_seguras!$C$3:$C$200, "=" &amp; $A63, rutas_seguras!$D$3:$D$200, "=" &amp; J$1) + COUNTIFS(rutas_seguras!$C$3:$C$200, "=" &amp; J$1, rutas_seguras!$D$3:$D$200, "=" &amp; $A63)&gt; 0, 1, 0)</f>
        <v>0</v>
      </c>
      <c r="K63" s="24">
        <f> IF(COUNTIFS(rutas_seguras!$C$3:$C$200, "=" &amp; $A63, rutas_seguras!$D$3:$D$200, "=" &amp; K$1) + COUNTIFS(rutas_seguras!$C$3:$C$200, "=" &amp; K$1, rutas_seguras!$D$3:$D$200, "=" &amp; $A63)&gt; 0, 1, 0)</f>
        <v>0</v>
      </c>
      <c r="L63" s="24">
        <f> IF(COUNTIFS(rutas_seguras!$C$3:$C$200, "=" &amp; $A63, rutas_seguras!$D$3:$D$200, "=" &amp; L$1) + COUNTIFS(rutas_seguras!$C$3:$C$200, "=" &amp; L$1, rutas_seguras!$D$3:$D$200, "=" &amp; $A63)&gt; 0, 1, 0)</f>
        <v>0</v>
      </c>
      <c r="M63" s="24">
        <f> IF(COUNTIFS(rutas_seguras!$C$3:$C$200, "=" &amp; $A63, rutas_seguras!$D$3:$D$200, "=" &amp; M$1) + COUNTIFS(rutas_seguras!$C$3:$C$200, "=" &amp; M$1, rutas_seguras!$D$3:$D$200, "=" &amp; $A63)&gt; 0, 1, 0)</f>
        <v>0</v>
      </c>
      <c r="N63" s="24">
        <f> IF(COUNTIFS(rutas_seguras!$C$3:$C$200, "=" &amp; $A63, rutas_seguras!$D$3:$D$200, "=" &amp; N$1) + COUNTIFS(rutas_seguras!$C$3:$C$200, "=" &amp; N$1, rutas_seguras!$D$3:$D$200, "=" &amp; $A63)&gt; 0, 1, 0)</f>
        <v>0</v>
      </c>
      <c r="O63" s="24">
        <f> IF(COUNTIFS(rutas_seguras!$C$3:$C$200, "=" &amp; $A63, rutas_seguras!$D$3:$D$200, "=" &amp; O$1) + COUNTIFS(rutas_seguras!$C$3:$C$200, "=" &amp; O$1, rutas_seguras!$D$3:$D$200, "=" &amp; $A63)&gt; 0, 1, 0)</f>
        <v>0</v>
      </c>
      <c r="P63" s="24">
        <f> IF(COUNTIFS(rutas_seguras!$C$3:$C$200, "=" &amp; $A63, rutas_seguras!$D$3:$D$200, "=" &amp; P$1) + COUNTIFS(rutas_seguras!$C$3:$C$200, "=" &amp; P$1, rutas_seguras!$D$3:$D$200, "=" &amp; $A63)&gt; 0, 1, 0)</f>
        <v>0</v>
      </c>
      <c r="Q63" s="24">
        <f> IF(COUNTIFS(rutas_seguras!$C$3:$C$200, "=" &amp; $A63, rutas_seguras!$D$3:$D$200, "=" &amp; Q$1) + COUNTIFS(rutas_seguras!$C$3:$C$200, "=" &amp; Q$1, rutas_seguras!$D$3:$D$200, "=" &amp; $A63)&gt; 0, 1, 0)</f>
        <v>0</v>
      </c>
      <c r="R63" s="24">
        <f> IF(COUNTIFS(rutas_seguras!$C$3:$C$200, "=" &amp; $A63, rutas_seguras!$D$3:$D$200, "=" &amp; R$1) + COUNTIFS(rutas_seguras!$C$3:$C$200, "=" &amp; R$1, rutas_seguras!$D$3:$D$200, "=" &amp; $A63)&gt; 0, 1, 0)</f>
        <v>0</v>
      </c>
      <c r="S63" s="24">
        <f> IF(COUNTIFS(rutas_seguras!$C$3:$C$200, "=" &amp; $A63, rutas_seguras!$D$3:$D$200, "=" &amp; S$1) + COUNTIFS(rutas_seguras!$C$3:$C$200, "=" &amp; S$1, rutas_seguras!$D$3:$D$200, "=" &amp; $A63)&gt; 0, 1, 0)</f>
        <v>0</v>
      </c>
      <c r="T63" s="24">
        <f> IF(COUNTIFS(rutas_seguras!$C$3:$C$200, "=" &amp; $A63, rutas_seguras!$D$3:$D$200, "=" &amp; T$1) + COUNTIFS(rutas_seguras!$C$3:$C$200, "=" &amp; T$1, rutas_seguras!$D$3:$D$200, "=" &amp; $A63)&gt; 0, 1, 0)</f>
        <v>0</v>
      </c>
      <c r="U63" s="24">
        <f> IF(COUNTIFS(rutas_seguras!$C$3:$C$200, "=" &amp; $A63, rutas_seguras!$D$3:$D$200, "=" &amp; U$1) + COUNTIFS(rutas_seguras!$C$3:$C$200, "=" &amp; U$1, rutas_seguras!$D$3:$D$200, "=" &amp; $A63)&gt; 0, 1, 0)</f>
        <v>0</v>
      </c>
      <c r="V63" s="24">
        <f> IF(COUNTIFS(rutas_seguras!$C$3:$C$200, "=" &amp; $A63, rutas_seguras!$D$3:$D$200, "=" &amp; V$1) + COUNTIFS(rutas_seguras!$C$3:$C$200, "=" &amp; V$1, rutas_seguras!$D$3:$D$200, "=" &amp; $A63)&gt; 0, 1, 0)</f>
        <v>0</v>
      </c>
      <c r="W63" s="24">
        <f> IF(COUNTIFS(rutas_seguras!$C$3:$C$200, "=" &amp; $A63, rutas_seguras!$D$3:$D$200, "=" &amp; W$1) + COUNTIFS(rutas_seguras!$C$3:$C$200, "=" &amp; W$1, rutas_seguras!$D$3:$D$200, "=" &amp; $A63)&gt; 0, 1, 0)</f>
        <v>0</v>
      </c>
      <c r="X63" s="24">
        <f> IF(COUNTIFS(rutas_seguras!$C$3:$C$200, "=" &amp; $A63, rutas_seguras!$D$3:$D$200, "=" &amp; X$1) + COUNTIFS(rutas_seguras!$C$3:$C$200, "=" &amp; X$1, rutas_seguras!$D$3:$D$200, "=" &amp; $A63)&gt; 0, 1, 0)</f>
        <v>0</v>
      </c>
      <c r="Y63" s="24">
        <f> IF(COUNTIFS(rutas_seguras!$C$3:$C$200, "=" &amp; $A63, rutas_seguras!$D$3:$D$200, "=" &amp; Y$1) + COUNTIFS(rutas_seguras!$C$3:$C$200, "=" &amp; Y$1, rutas_seguras!$D$3:$D$200, "=" &amp; $A63)&gt; 0, 1, 0)</f>
        <v>0</v>
      </c>
      <c r="Z63" s="24">
        <f> IF(COUNTIFS(rutas_seguras!$C$3:$C$200, "=" &amp; $A63, rutas_seguras!$D$3:$D$200, "=" &amp; Z$1) + COUNTIFS(rutas_seguras!$C$3:$C$200, "=" &amp; Z$1, rutas_seguras!$D$3:$D$200, "=" &amp; $A63)&gt; 0, 1, 0)</f>
        <v>0</v>
      </c>
      <c r="AA63" s="24">
        <f> IF(COUNTIFS(rutas_seguras!$C$3:$C$200, "=" &amp; $A63, rutas_seguras!$D$3:$D$200, "=" &amp; AA$1) + COUNTIFS(rutas_seguras!$C$3:$C$200, "=" &amp; AA$1, rutas_seguras!$D$3:$D$200, "=" &amp; $A63)&gt; 0, 1, 0)</f>
        <v>0</v>
      </c>
      <c r="AB63" s="24">
        <f> IF(COUNTIFS(rutas_seguras!$C$3:$C$200, "=" &amp; $A63, rutas_seguras!$D$3:$D$200, "=" &amp; AB$1) + COUNTIFS(rutas_seguras!$C$3:$C$200, "=" &amp; AB$1, rutas_seguras!$D$3:$D$200, "=" &amp; $A63)&gt; 0, 1, 0)</f>
        <v>0</v>
      </c>
      <c r="AC63" s="24">
        <f> IF(COUNTIFS(rutas_seguras!$C$3:$C$200, "=" &amp; $A63, rutas_seguras!$D$3:$D$200, "=" &amp; AC$1) + COUNTIFS(rutas_seguras!$C$3:$C$200, "=" &amp; AC$1, rutas_seguras!$D$3:$D$200, "=" &amp; $A63)&gt; 0, 1, 0)</f>
        <v>0</v>
      </c>
      <c r="AD63" s="24">
        <f> IF(COUNTIFS(rutas_seguras!$C$3:$C$200, "=" &amp; $A63, rutas_seguras!$D$3:$D$200, "=" &amp; AD$1) + COUNTIFS(rutas_seguras!$C$3:$C$200, "=" &amp; AD$1, rutas_seguras!$D$3:$D$200, "=" &amp; $A63)&gt; 0, 1, 0)</f>
        <v>0</v>
      </c>
      <c r="AE63" s="24">
        <f> IF(COUNTIFS(rutas_seguras!$C$3:$C$200, "=" &amp; $A63, rutas_seguras!$D$3:$D$200, "=" &amp; AE$1) + COUNTIFS(rutas_seguras!$C$3:$C$200, "=" &amp; AE$1, rutas_seguras!$D$3:$D$200, "=" &amp; $A63)&gt; 0, 1, 0)</f>
        <v>0</v>
      </c>
      <c r="AF63" s="24">
        <f> IF(COUNTIFS(rutas_seguras!$C$3:$C$200, "=" &amp; $A63, rutas_seguras!$D$3:$D$200, "=" &amp; AF$1) + COUNTIFS(rutas_seguras!$C$3:$C$200, "=" &amp; AF$1, rutas_seguras!$D$3:$D$200, "=" &amp; $A63)&gt; 0, 1, 0)</f>
        <v>0</v>
      </c>
      <c r="AG63" s="24">
        <f> IF(COUNTIFS(rutas_seguras!$C$3:$C$200, "=" &amp; $A63, rutas_seguras!$D$3:$D$200, "=" &amp; AG$1) + COUNTIFS(rutas_seguras!$C$3:$C$200, "=" &amp; AG$1, rutas_seguras!$D$3:$D$200, "=" &amp; $A63)&gt; 0, 1, 0)</f>
        <v>0</v>
      </c>
      <c r="AH63" s="24">
        <f> IF(COUNTIFS(rutas_seguras!$C$3:$C$200, "=" &amp; $A63, rutas_seguras!$D$3:$D$200, "=" &amp; AH$1) + COUNTIFS(rutas_seguras!$C$3:$C$200, "=" &amp; AH$1, rutas_seguras!$D$3:$D$200, "=" &amp; $A63)&gt; 0, 1, 0)</f>
        <v>0</v>
      </c>
      <c r="AI63" s="24">
        <f> IF(COUNTIFS(rutas_seguras!$C$3:$C$200, "=" &amp; $A63, rutas_seguras!$D$3:$D$200, "=" &amp; AI$1) + COUNTIFS(rutas_seguras!$C$3:$C$200, "=" &amp; AI$1, rutas_seguras!$D$3:$D$200, "=" &amp; $A63)&gt; 0, 1, 0)</f>
        <v>0</v>
      </c>
      <c r="AJ63" s="24">
        <f> IF(COUNTIFS(rutas_seguras!$C$3:$C$200, "=" &amp; $A63, rutas_seguras!$D$3:$D$200, "=" &amp; AJ$1) + COUNTIFS(rutas_seguras!$C$3:$C$200, "=" &amp; AJ$1, rutas_seguras!$D$3:$D$200, "=" &amp; $A63)&gt; 0, 1, 0)</f>
        <v>0</v>
      </c>
      <c r="AK63" s="24">
        <f> IF(COUNTIFS(rutas_seguras!$C$3:$C$200, "=" &amp; $A63, rutas_seguras!$D$3:$D$200, "=" &amp; AK$1) + COUNTIFS(rutas_seguras!$C$3:$C$200, "=" &amp; AK$1, rutas_seguras!$D$3:$D$200, "=" &amp; $A63)&gt; 0, 1, 0)</f>
        <v>0</v>
      </c>
      <c r="AL63" s="24">
        <f> IF(COUNTIFS(rutas_seguras!$C$3:$C$200, "=" &amp; $A63, rutas_seguras!$D$3:$D$200, "=" &amp; AL$1) + COUNTIFS(rutas_seguras!$C$3:$C$200, "=" &amp; AL$1, rutas_seguras!$D$3:$D$200, "=" &amp; $A63)&gt; 0, 1, 0)</f>
        <v>0</v>
      </c>
      <c r="AM63" s="24">
        <f> IF(COUNTIFS(rutas_seguras!$C$3:$C$200, "=" &amp; $A63, rutas_seguras!$D$3:$D$200, "=" &amp; AM$1) + COUNTIFS(rutas_seguras!$C$3:$C$200, "=" &amp; AM$1, rutas_seguras!$D$3:$D$200, "=" &amp; $A63)&gt; 0, 1, 0)</f>
        <v>0</v>
      </c>
      <c r="AN63" s="24">
        <f> IF(COUNTIFS(rutas_seguras!$C$3:$C$200, "=" &amp; $A63, rutas_seguras!$D$3:$D$200, "=" &amp; AN$1) + COUNTIFS(rutas_seguras!$C$3:$C$200, "=" &amp; AN$1, rutas_seguras!$D$3:$D$200, "=" &amp; $A63)&gt; 0, 1, 0)</f>
        <v>0</v>
      </c>
      <c r="AO63" s="24">
        <f> IF(COUNTIFS(rutas_seguras!$C$3:$C$200, "=" &amp; $A63, rutas_seguras!$D$3:$D$200, "=" &amp; AO$1) + COUNTIFS(rutas_seguras!$C$3:$C$200, "=" &amp; AO$1, rutas_seguras!$D$3:$D$200, "=" &amp; $A63)&gt; 0, 1, 0)</f>
        <v>0</v>
      </c>
      <c r="AP63" s="24">
        <f> IF(COUNTIFS(rutas_seguras!$C$3:$C$200, "=" &amp; $A63, rutas_seguras!$D$3:$D$200, "=" &amp; AP$1) + COUNTIFS(rutas_seguras!$C$3:$C$200, "=" &amp; AP$1, rutas_seguras!$D$3:$D$200, "=" &amp; $A63)&gt; 0, 1, 0)</f>
        <v>0</v>
      </c>
      <c r="AQ63" s="24">
        <f> IF(COUNTIFS(rutas_seguras!$C$3:$C$200, "=" &amp; $A63, rutas_seguras!$D$3:$D$200, "=" &amp; AQ$1) + COUNTIFS(rutas_seguras!$C$3:$C$200, "=" &amp; AQ$1, rutas_seguras!$D$3:$D$200, "=" &amp; $A63)&gt; 0, 1, 0)</f>
        <v>0</v>
      </c>
      <c r="AR63" s="24">
        <f> IF(COUNTIFS(rutas_seguras!$C$3:$C$200, "=" &amp; $A63, rutas_seguras!$D$3:$D$200, "=" &amp; AR$1) + COUNTIFS(rutas_seguras!$C$3:$C$200, "=" &amp; AR$1, rutas_seguras!$D$3:$D$200, "=" &amp; $A63)&gt; 0, 1, 0)</f>
        <v>0</v>
      </c>
      <c r="AS63" s="24">
        <f> IF(COUNTIFS(rutas_seguras!$C$3:$C$200, "=" &amp; $A63, rutas_seguras!$D$3:$D$200, "=" &amp; AS$1) + COUNTIFS(rutas_seguras!$C$3:$C$200, "=" &amp; AS$1, rutas_seguras!$D$3:$D$200, "=" &amp; $A63)&gt; 0, 1, 0)</f>
        <v>0</v>
      </c>
      <c r="AT63" s="24">
        <f> IF(COUNTIFS(rutas_seguras!$C$3:$C$200, "=" &amp; $A63, rutas_seguras!$D$3:$D$200, "=" &amp; AT$1) + COUNTIFS(rutas_seguras!$C$3:$C$200, "=" &amp; AT$1, rutas_seguras!$D$3:$D$200, "=" &amp; $A63)&gt; 0, 1, 0)</f>
        <v>0</v>
      </c>
      <c r="AU63" s="24">
        <f> IF(COUNTIFS(rutas_seguras!$C$3:$C$200, "=" &amp; $A63, rutas_seguras!$D$3:$D$200, "=" &amp; AU$1) + COUNTIFS(rutas_seguras!$C$3:$C$200, "=" &amp; AU$1, rutas_seguras!$D$3:$D$200, "=" &amp; $A63)&gt; 0, 1, 0)</f>
        <v>0</v>
      </c>
      <c r="AV63" s="24">
        <f> IF(COUNTIFS(rutas_seguras!$C$3:$C$200, "=" &amp; $A63, rutas_seguras!$D$3:$D$200, "=" &amp; AV$1) + COUNTIFS(rutas_seguras!$C$3:$C$200, "=" &amp; AV$1, rutas_seguras!$D$3:$D$200, "=" &amp; $A63)&gt; 0, 1, 0)</f>
        <v>0</v>
      </c>
      <c r="AW63" s="24">
        <f> IF(COUNTIFS(rutas_seguras!$C$3:$C$200, "=" &amp; $A63, rutas_seguras!$D$3:$D$200, "=" &amp; AW$1) + COUNTIFS(rutas_seguras!$C$3:$C$200, "=" &amp; AW$1, rutas_seguras!$D$3:$D$200, "=" &amp; $A63)&gt; 0, 1, 0)</f>
        <v>0</v>
      </c>
      <c r="AX63" s="24">
        <f> IF(COUNTIFS(rutas_seguras!$C$3:$C$200, "=" &amp; $A63, rutas_seguras!$D$3:$D$200, "=" &amp; AX$1) + COUNTIFS(rutas_seguras!$C$3:$C$200, "=" &amp; AX$1, rutas_seguras!$D$3:$D$200, "=" &amp; $A63)&gt; 0, 1, 0)</f>
        <v>0</v>
      </c>
      <c r="AY63" s="24">
        <f> IF(COUNTIFS(rutas_seguras!$C$3:$C$200, "=" &amp; $A63, rutas_seguras!$D$3:$D$200, "=" &amp; AY$1) + COUNTIFS(rutas_seguras!$C$3:$C$200, "=" &amp; AY$1, rutas_seguras!$D$3:$D$200, "=" &amp; $A63)&gt; 0, 1, 0)</f>
        <v>0</v>
      </c>
      <c r="AZ63" s="24">
        <f> IF(COUNTIFS(rutas_seguras!$C$3:$C$200, "=" &amp; $A63, rutas_seguras!$D$3:$D$200, "=" &amp; AZ$1) + COUNTIFS(rutas_seguras!$C$3:$C$200, "=" &amp; AZ$1, rutas_seguras!$D$3:$D$200, "=" &amp; $A63)&gt; 0, 1, 0)</f>
        <v>0</v>
      </c>
      <c r="BA63" s="24">
        <f> IF(COUNTIFS(rutas_seguras!$C$3:$C$200, "=" &amp; $A63, rutas_seguras!$D$3:$D$200, "=" &amp; BA$1) + COUNTIFS(rutas_seguras!$C$3:$C$200, "=" &amp; BA$1, rutas_seguras!$D$3:$D$200, "=" &amp; $A63)&gt; 0, 1, 0)</f>
        <v>0</v>
      </c>
      <c r="BB63" s="24">
        <f> IF(COUNTIFS(rutas_seguras!$C$3:$C$200, "=" &amp; $A63, rutas_seguras!$D$3:$D$200, "=" &amp; BB$1) + COUNTIFS(rutas_seguras!$C$3:$C$200, "=" &amp; BB$1, rutas_seguras!$D$3:$D$200, "=" &amp; $A63)&gt; 0, 1, 0)</f>
        <v>0</v>
      </c>
      <c r="BC63" s="24">
        <f> IF(COUNTIFS(rutas_seguras!$C$3:$C$200, "=" &amp; $A63, rutas_seguras!$D$3:$D$200, "=" &amp; BC$1) + COUNTIFS(rutas_seguras!$C$3:$C$200, "=" &amp; BC$1, rutas_seguras!$D$3:$D$200, "=" &amp; $A63)&gt; 0, 1, 0)</f>
        <v>0</v>
      </c>
      <c r="BD63" s="24">
        <f> IF(COUNTIFS(rutas_seguras!$C$3:$C$200, "=" &amp; $A63, rutas_seguras!$D$3:$D$200, "=" &amp; BD$1) + COUNTIFS(rutas_seguras!$C$3:$C$200, "=" &amp; BD$1, rutas_seguras!$D$3:$D$200, "=" &amp; $A63)&gt; 0, 1, 0)</f>
        <v>0</v>
      </c>
      <c r="BE63" s="24">
        <f> IF(COUNTIFS(rutas_seguras!$C$3:$C$200, "=" &amp; $A63, rutas_seguras!$D$3:$D$200, "=" &amp; BE$1) + COUNTIFS(rutas_seguras!$C$3:$C$200, "=" &amp; BE$1, rutas_seguras!$D$3:$D$200, "=" &amp; $A63)&gt; 0, 1, 0)</f>
        <v>0</v>
      </c>
      <c r="BF63" s="24">
        <f> IF(COUNTIFS(rutas_seguras!$C$3:$C$200, "=" &amp; $A63, rutas_seguras!$D$3:$D$200, "=" &amp; BF$1) + COUNTIFS(rutas_seguras!$C$3:$C$200, "=" &amp; BF$1, rutas_seguras!$D$3:$D$200, "=" &amp; $A63)&gt; 0, 1, 0)</f>
        <v>0</v>
      </c>
      <c r="BG63" s="24">
        <f> IF(COUNTIFS(rutas_seguras!$C$3:$C$200, "=" &amp; $A63, rutas_seguras!$D$3:$D$200, "=" &amp; BG$1) + COUNTIFS(rutas_seguras!$C$3:$C$200, "=" &amp; BG$1, rutas_seguras!$D$3:$D$200, "=" &amp; $A63)&gt; 0, 1, 0)</f>
        <v>0</v>
      </c>
      <c r="BH63" s="24">
        <f> IF(COUNTIFS(rutas_seguras!$C$3:$C$200, "=" &amp; $A63, rutas_seguras!$D$3:$D$200, "=" &amp; BH$1) + COUNTIFS(rutas_seguras!$C$3:$C$200, "=" &amp; BH$1, rutas_seguras!$D$3:$D$200, "=" &amp; $A63)&gt; 0, 1, 0)</f>
        <v>0</v>
      </c>
      <c r="BI63" s="24">
        <f> IF(COUNTIFS(rutas_seguras!$C$3:$C$200, "=" &amp; $A63, rutas_seguras!$D$3:$D$200, "=" &amp; BI$1) + COUNTIFS(rutas_seguras!$C$3:$C$200, "=" &amp; BI$1, rutas_seguras!$D$3:$D$200, "=" &amp; $A63)&gt; 0, 1, 0)</f>
        <v>0</v>
      </c>
      <c r="BJ63" s="24">
        <f> IF(COUNTIFS(rutas_seguras!$C$3:$C$200, "=" &amp; $A63, rutas_seguras!$D$3:$D$200, "=" &amp; BJ$1) + COUNTIFS(rutas_seguras!$C$3:$C$200, "=" &amp; BJ$1, rutas_seguras!$D$3:$D$200, "=" &amp; $A63)&gt; 0, 1, 0)</f>
        <v>0</v>
      </c>
      <c r="BK63" s="24">
        <f> IF(COUNTIFS(rutas_seguras!$C$3:$C$200, "=" &amp; $A63, rutas_seguras!$D$3:$D$200, "=" &amp; BK$1) + COUNTIFS(rutas_seguras!$C$3:$C$200, "=" &amp; BK$1, rutas_seguras!$D$3:$D$200, "=" &amp; $A63)&gt; 0, 1, 0)</f>
        <v>0</v>
      </c>
      <c r="BL63" s="24">
        <f> IF(COUNTIFS(rutas_seguras!$C$3:$C$200, "=" &amp; $A63, rutas_seguras!$D$3:$D$200, "=" &amp; BL$1) + COUNTIFS(rutas_seguras!$C$3:$C$200, "=" &amp; BL$1, rutas_seguras!$D$3:$D$200, "=" &amp; $A63)&gt; 0, 1, 0)</f>
        <v>0</v>
      </c>
    </row>
    <row r="64">
      <c r="A64" s="21" t="s">
        <v>67</v>
      </c>
      <c r="B64" s="24">
        <f> IF(COUNTIFS(rutas_seguras!$C$3:$C$200, "=" &amp; $A64, rutas_seguras!$D$3:$D$200, "=" &amp; B$1) + COUNTIFS(rutas_seguras!$C$3:$C$200, "=" &amp; B$1, rutas_seguras!$D$3:$D$200, "=" &amp; $A64)&gt; 0, 1, 0)</f>
        <v>0</v>
      </c>
      <c r="C64" s="24">
        <f> IF(COUNTIFS(rutas_seguras!$C$3:$C$200, "=" &amp; $A64, rutas_seguras!$D$3:$D$200, "=" &amp; C$1) + COUNTIFS(rutas_seguras!$C$3:$C$200, "=" &amp; C$1, rutas_seguras!$D$3:$D$200, "=" &amp; $A64)&gt; 0, 1, 0)</f>
        <v>0</v>
      </c>
      <c r="D64" s="24">
        <f> IF(COUNTIFS(rutas_seguras!$C$3:$C$200, "=" &amp; $A64, rutas_seguras!$D$3:$D$200, "=" &amp; D$1) + COUNTIFS(rutas_seguras!$C$3:$C$200, "=" &amp; D$1, rutas_seguras!$D$3:$D$200, "=" &amp; $A64)&gt; 0, 1, 0)</f>
        <v>0</v>
      </c>
      <c r="E64" s="24">
        <f> IF(COUNTIFS(rutas_seguras!$C$3:$C$200, "=" &amp; $A64, rutas_seguras!$D$3:$D$200, "=" &amp; E$1) + COUNTIFS(rutas_seguras!$C$3:$C$200, "=" &amp; E$1, rutas_seguras!$D$3:$D$200, "=" &amp; $A64)&gt; 0, 1, 0)</f>
        <v>0</v>
      </c>
      <c r="F64" s="24">
        <f> IF(COUNTIFS(rutas_seguras!$C$3:$C$200, "=" &amp; $A64, rutas_seguras!$D$3:$D$200, "=" &amp; F$1) + COUNTIFS(rutas_seguras!$C$3:$C$200, "=" &amp; F$1, rutas_seguras!$D$3:$D$200, "=" &amp; $A64)&gt; 0, 1, 0)</f>
        <v>0</v>
      </c>
      <c r="G64" s="24">
        <f> IF(COUNTIFS(rutas_seguras!$C$3:$C$200, "=" &amp; $A64, rutas_seguras!$D$3:$D$200, "=" &amp; G$1) + COUNTIFS(rutas_seguras!$C$3:$C$200, "=" &amp; G$1, rutas_seguras!$D$3:$D$200, "=" &amp; $A64)&gt; 0, 1, 0)</f>
        <v>0</v>
      </c>
      <c r="H64" s="24">
        <f> IF(COUNTIFS(rutas_seguras!$C$3:$C$200, "=" &amp; $A64, rutas_seguras!$D$3:$D$200, "=" &amp; H$1) + COUNTIFS(rutas_seguras!$C$3:$C$200, "=" &amp; H$1, rutas_seguras!$D$3:$D$200, "=" &amp; $A64)&gt; 0, 1, 0)</f>
        <v>0</v>
      </c>
      <c r="I64" s="24">
        <f> IF(COUNTIFS(rutas_seguras!$C$3:$C$200, "=" &amp; $A64, rutas_seguras!$D$3:$D$200, "=" &amp; I$1) + COUNTIFS(rutas_seguras!$C$3:$C$200, "=" &amp; I$1, rutas_seguras!$D$3:$D$200, "=" &amp; $A64)&gt; 0, 1, 0)</f>
        <v>0</v>
      </c>
      <c r="J64" s="24">
        <f> IF(COUNTIFS(rutas_seguras!$C$3:$C$200, "=" &amp; $A64, rutas_seguras!$D$3:$D$200, "=" &amp; J$1) + COUNTIFS(rutas_seguras!$C$3:$C$200, "=" &amp; J$1, rutas_seguras!$D$3:$D$200, "=" &amp; $A64)&gt; 0, 1, 0)</f>
        <v>0</v>
      </c>
      <c r="K64" s="24">
        <f> IF(COUNTIFS(rutas_seguras!$C$3:$C$200, "=" &amp; $A64, rutas_seguras!$D$3:$D$200, "=" &amp; K$1) + COUNTIFS(rutas_seguras!$C$3:$C$200, "=" &amp; K$1, rutas_seguras!$D$3:$D$200, "=" &amp; $A64)&gt; 0, 1, 0)</f>
        <v>0</v>
      </c>
      <c r="L64" s="24">
        <f> IF(COUNTIFS(rutas_seguras!$C$3:$C$200, "=" &amp; $A64, rutas_seguras!$D$3:$D$200, "=" &amp; L$1) + COUNTIFS(rutas_seguras!$C$3:$C$200, "=" &amp; L$1, rutas_seguras!$D$3:$D$200, "=" &amp; $A64)&gt; 0, 1, 0)</f>
        <v>0</v>
      </c>
      <c r="M64" s="24">
        <f> IF(COUNTIFS(rutas_seguras!$C$3:$C$200, "=" &amp; $A64, rutas_seguras!$D$3:$D$200, "=" &amp; M$1) + COUNTIFS(rutas_seguras!$C$3:$C$200, "=" &amp; M$1, rutas_seguras!$D$3:$D$200, "=" &amp; $A64)&gt; 0, 1, 0)</f>
        <v>0</v>
      </c>
      <c r="N64" s="24">
        <f> IF(COUNTIFS(rutas_seguras!$C$3:$C$200, "=" &amp; $A64, rutas_seguras!$D$3:$D$200, "=" &amp; N$1) + COUNTIFS(rutas_seguras!$C$3:$C$200, "=" &amp; N$1, rutas_seguras!$D$3:$D$200, "=" &amp; $A64)&gt; 0, 1, 0)</f>
        <v>0</v>
      </c>
      <c r="O64" s="24">
        <f> IF(COUNTIFS(rutas_seguras!$C$3:$C$200, "=" &amp; $A64, rutas_seguras!$D$3:$D$200, "=" &amp; O$1) + COUNTIFS(rutas_seguras!$C$3:$C$200, "=" &amp; O$1, rutas_seguras!$D$3:$D$200, "=" &amp; $A64)&gt; 0, 1, 0)</f>
        <v>0</v>
      </c>
      <c r="P64" s="24">
        <f> IF(COUNTIFS(rutas_seguras!$C$3:$C$200, "=" &amp; $A64, rutas_seguras!$D$3:$D$200, "=" &amp; P$1) + COUNTIFS(rutas_seguras!$C$3:$C$200, "=" &amp; P$1, rutas_seguras!$D$3:$D$200, "=" &amp; $A64)&gt; 0, 1, 0)</f>
        <v>0</v>
      </c>
      <c r="Q64" s="24">
        <f> IF(COUNTIFS(rutas_seguras!$C$3:$C$200, "=" &amp; $A64, rutas_seguras!$D$3:$D$200, "=" &amp; Q$1) + COUNTIFS(rutas_seguras!$C$3:$C$200, "=" &amp; Q$1, rutas_seguras!$D$3:$D$200, "=" &amp; $A64)&gt; 0, 1, 0)</f>
        <v>0</v>
      </c>
      <c r="R64" s="24">
        <f> IF(COUNTIFS(rutas_seguras!$C$3:$C$200, "=" &amp; $A64, rutas_seguras!$D$3:$D$200, "=" &amp; R$1) + COUNTIFS(rutas_seguras!$C$3:$C$200, "=" &amp; R$1, rutas_seguras!$D$3:$D$200, "=" &amp; $A64)&gt; 0, 1, 0)</f>
        <v>0</v>
      </c>
      <c r="S64" s="24">
        <f> IF(COUNTIFS(rutas_seguras!$C$3:$C$200, "=" &amp; $A64, rutas_seguras!$D$3:$D$200, "=" &amp; S$1) + COUNTIFS(rutas_seguras!$C$3:$C$200, "=" &amp; S$1, rutas_seguras!$D$3:$D$200, "=" &amp; $A64)&gt; 0, 1, 0)</f>
        <v>0</v>
      </c>
      <c r="T64" s="24">
        <f> IF(COUNTIFS(rutas_seguras!$C$3:$C$200, "=" &amp; $A64, rutas_seguras!$D$3:$D$200, "=" &amp; T$1) + COUNTIFS(rutas_seguras!$C$3:$C$200, "=" &amp; T$1, rutas_seguras!$D$3:$D$200, "=" &amp; $A64)&gt; 0, 1, 0)</f>
        <v>0</v>
      </c>
      <c r="U64" s="24">
        <f> IF(COUNTIFS(rutas_seguras!$C$3:$C$200, "=" &amp; $A64, rutas_seguras!$D$3:$D$200, "=" &amp; U$1) + COUNTIFS(rutas_seguras!$C$3:$C$200, "=" &amp; U$1, rutas_seguras!$D$3:$D$200, "=" &amp; $A64)&gt; 0, 1, 0)</f>
        <v>0</v>
      </c>
      <c r="V64" s="24">
        <f> IF(COUNTIFS(rutas_seguras!$C$3:$C$200, "=" &amp; $A64, rutas_seguras!$D$3:$D$200, "=" &amp; V$1) + COUNTIFS(rutas_seguras!$C$3:$C$200, "=" &amp; V$1, rutas_seguras!$D$3:$D$200, "=" &amp; $A64)&gt; 0, 1, 0)</f>
        <v>0</v>
      </c>
      <c r="W64" s="24">
        <f> IF(COUNTIFS(rutas_seguras!$C$3:$C$200, "=" &amp; $A64, rutas_seguras!$D$3:$D$200, "=" &amp; W$1) + COUNTIFS(rutas_seguras!$C$3:$C$200, "=" &amp; W$1, rutas_seguras!$D$3:$D$200, "=" &amp; $A64)&gt; 0, 1, 0)</f>
        <v>0</v>
      </c>
      <c r="X64" s="24">
        <f> IF(COUNTIFS(rutas_seguras!$C$3:$C$200, "=" &amp; $A64, rutas_seguras!$D$3:$D$200, "=" &amp; X$1) + COUNTIFS(rutas_seguras!$C$3:$C$200, "=" &amp; X$1, rutas_seguras!$D$3:$D$200, "=" &amp; $A64)&gt; 0, 1, 0)</f>
        <v>0</v>
      </c>
      <c r="Y64" s="24">
        <f> IF(COUNTIFS(rutas_seguras!$C$3:$C$200, "=" &amp; $A64, rutas_seguras!$D$3:$D$200, "=" &amp; Y$1) + COUNTIFS(rutas_seguras!$C$3:$C$200, "=" &amp; Y$1, rutas_seguras!$D$3:$D$200, "=" &amp; $A64)&gt; 0, 1, 0)</f>
        <v>0</v>
      </c>
      <c r="Z64" s="24">
        <f> IF(COUNTIFS(rutas_seguras!$C$3:$C$200, "=" &amp; $A64, rutas_seguras!$D$3:$D$200, "=" &amp; Z$1) + COUNTIFS(rutas_seguras!$C$3:$C$200, "=" &amp; Z$1, rutas_seguras!$D$3:$D$200, "=" &amp; $A64)&gt; 0, 1, 0)</f>
        <v>0</v>
      </c>
      <c r="AA64" s="24">
        <f> IF(COUNTIFS(rutas_seguras!$C$3:$C$200, "=" &amp; $A64, rutas_seguras!$D$3:$D$200, "=" &amp; AA$1) + COUNTIFS(rutas_seguras!$C$3:$C$200, "=" &amp; AA$1, rutas_seguras!$D$3:$D$200, "=" &amp; $A64)&gt; 0, 1, 0)</f>
        <v>0</v>
      </c>
      <c r="AB64" s="24">
        <f> IF(COUNTIFS(rutas_seguras!$C$3:$C$200, "=" &amp; $A64, rutas_seguras!$D$3:$D$200, "=" &amp; AB$1) + COUNTIFS(rutas_seguras!$C$3:$C$200, "=" &amp; AB$1, rutas_seguras!$D$3:$D$200, "=" &amp; $A64)&gt; 0, 1, 0)</f>
        <v>0</v>
      </c>
      <c r="AC64" s="24">
        <f> IF(COUNTIFS(rutas_seguras!$C$3:$C$200, "=" &amp; $A64, rutas_seguras!$D$3:$D$200, "=" &amp; AC$1) + COUNTIFS(rutas_seguras!$C$3:$C$200, "=" &amp; AC$1, rutas_seguras!$D$3:$D$200, "=" &amp; $A64)&gt; 0, 1, 0)</f>
        <v>0</v>
      </c>
      <c r="AD64" s="24">
        <f> IF(COUNTIFS(rutas_seguras!$C$3:$C$200, "=" &amp; $A64, rutas_seguras!$D$3:$D$200, "=" &amp; AD$1) + COUNTIFS(rutas_seguras!$C$3:$C$200, "=" &amp; AD$1, rutas_seguras!$D$3:$D$200, "=" &amp; $A64)&gt; 0, 1, 0)</f>
        <v>0</v>
      </c>
      <c r="AE64" s="24">
        <f> IF(COUNTIFS(rutas_seguras!$C$3:$C$200, "=" &amp; $A64, rutas_seguras!$D$3:$D$200, "=" &amp; AE$1) + COUNTIFS(rutas_seguras!$C$3:$C$200, "=" &amp; AE$1, rutas_seguras!$D$3:$D$200, "=" &amp; $A64)&gt; 0, 1, 0)</f>
        <v>0</v>
      </c>
      <c r="AF64" s="24">
        <f> IF(COUNTIFS(rutas_seguras!$C$3:$C$200, "=" &amp; $A64, rutas_seguras!$D$3:$D$200, "=" &amp; AF$1) + COUNTIFS(rutas_seguras!$C$3:$C$200, "=" &amp; AF$1, rutas_seguras!$D$3:$D$200, "=" &amp; $A64)&gt; 0, 1, 0)</f>
        <v>0</v>
      </c>
      <c r="AG64" s="24">
        <f> IF(COUNTIFS(rutas_seguras!$C$3:$C$200, "=" &amp; $A64, rutas_seguras!$D$3:$D$200, "=" &amp; AG$1) + COUNTIFS(rutas_seguras!$C$3:$C$200, "=" &amp; AG$1, rutas_seguras!$D$3:$D$200, "=" &amp; $A64)&gt; 0, 1, 0)</f>
        <v>0</v>
      </c>
      <c r="AH64" s="24">
        <f> IF(COUNTIFS(rutas_seguras!$C$3:$C$200, "=" &amp; $A64, rutas_seguras!$D$3:$D$200, "=" &amp; AH$1) + COUNTIFS(rutas_seguras!$C$3:$C$200, "=" &amp; AH$1, rutas_seguras!$D$3:$D$200, "=" &amp; $A64)&gt; 0, 1, 0)</f>
        <v>0</v>
      </c>
      <c r="AI64" s="24">
        <f> IF(COUNTIFS(rutas_seguras!$C$3:$C$200, "=" &amp; $A64, rutas_seguras!$D$3:$D$200, "=" &amp; AI$1) + COUNTIFS(rutas_seguras!$C$3:$C$200, "=" &amp; AI$1, rutas_seguras!$D$3:$D$200, "=" &amp; $A64)&gt; 0, 1, 0)</f>
        <v>0</v>
      </c>
      <c r="AJ64" s="24">
        <f> IF(COUNTIFS(rutas_seguras!$C$3:$C$200, "=" &amp; $A64, rutas_seguras!$D$3:$D$200, "=" &amp; AJ$1) + COUNTIFS(rutas_seguras!$C$3:$C$200, "=" &amp; AJ$1, rutas_seguras!$D$3:$D$200, "=" &amp; $A64)&gt; 0, 1, 0)</f>
        <v>0</v>
      </c>
      <c r="AK64" s="24">
        <f> IF(COUNTIFS(rutas_seguras!$C$3:$C$200, "=" &amp; $A64, rutas_seguras!$D$3:$D$200, "=" &amp; AK$1) + COUNTIFS(rutas_seguras!$C$3:$C$200, "=" &amp; AK$1, rutas_seguras!$D$3:$D$200, "=" &amp; $A64)&gt; 0, 1, 0)</f>
        <v>0</v>
      </c>
      <c r="AL64" s="24">
        <f> IF(COUNTIFS(rutas_seguras!$C$3:$C$200, "=" &amp; $A64, rutas_seguras!$D$3:$D$200, "=" &amp; AL$1) + COUNTIFS(rutas_seguras!$C$3:$C$200, "=" &amp; AL$1, rutas_seguras!$D$3:$D$200, "=" &amp; $A64)&gt; 0, 1, 0)</f>
        <v>0</v>
      </c>
      <c r="AM64" s="24">
        <f> IF(COUNTIFS(rutas_seguras!$C$3:$C$200, "=" &amp; $A64, rutas_seguras!$D$3:$D$200, "=" &amp; AM$1) + COUNTIFS(rutas_seguras!$C$3:$C$200, "=" &amp; AM$1, rutas_seguras!$D$3:$D$200, "=" &amp; $A64)&gt; 0, 1, 0)</f>
        <v>0</v>
      </c>
      <c r="AN64" s="24">
        <f> IF(COUNTIFS(rutas_seguras!$C$3:$C$200, "=" &amp; $A64, rutas_seguras!$D$3:$D$200, "=" &amp; AN$1) + COUNTIFS(rutas_seguras!$C$3:$C$200, "=" &amp; AN$1, rutas_seguras!$D$3:$D$200, "=" &amp; $A64)&gt; 0, 1, 0)</f>
        <v>0</v>
      </c>
      <c r="AO64" s="24">
        <f> IF(COUNTIFS(rutas_seguras!$C$3:$C$200, "=" &amp; $A64, rutas_seguras!$D$3:$D$200, "=" &amp; AO$1) + COUNTIFS(rutas_seguras!$C$3:$C$200, "=" &amp; AO$1, rutas_seguras!$D$3:$D$200, "=" &amp; $A64)&gt; 0, 1, 0)</f>
        <v>0</v>
      </c>
      <c r="AP64" s="24">
        <f> IF(COUNTIFS(rutas_seguras!$C$3:$C$200, "=" &amp; $A64, rutas_seguras!$D$3:$D$200, "=" &amp; AP$1) + COUNTIFS(rutas_seguras!$C$3:$C$200, "=" &amp; AP$1, rutas_seguras!$D$3:$D$200, "=" &amp; $A64)&gt; 0, 1, 0)</f>
        <v>0</v>
      </c>
      <c r="AQ64" s="24">
        <f> IF(COUNTIFS(rutas_seguras!$C$3:$C$200, "=" &amp; $A64, rutas_seguras!$D$3:$D$200, "=" &amp; AQ$1) + COUNTIFS(rutas_seguras!$C$3:$C$200, "=" &amp; AQ$1, rutas_seguras!$D$3:$D$200, "=" &amp; $A64)&gt; 0, 1, 0)</f>
        <v>0</v>
      </c>
      <c r="AR64" s="24">
        <f> IF(COUNTIFS(rutas_seguras!$C$3:$C$200, "=" &amp; $A64, rutas_seguras!$D$3:$D$200, "=" &amp; AR$1) + COUNTIFS(rutas_seguras!$C$3:$C$200, "=" &amp; AR$1, rutas_seguras!$D$3:$D$200, "=" &amp; $A64)&gt; 0, 1, 0)</f>
        <v>0</v>
      </c>
      <c r="AS64" s="24">
        <f> IF(COUNTIFS(rutas_seguras!$C$3:$C$200, "=" &amp; $A64, rutas_seguras!$D$3:$D$200, "=" &amp; AS$1) + COUNTIFS(rutas_seguras!$C$3:$C$200, "=" &amp; AS$1, rutas_seguras!$D$3:$D$200, "=" &amp; $A64)&gt; 0, 1, 0)</f>
        <v>0</v>
      </c>
      <c r="AT64" s="24">
        <f> IF(COUNTIFS(rutas_seguras!$C$3:$C$200, "=" &amp; $A64, rutas_seguras!$D$3:$D$200, "=" &amp; AT$1) + COUNTIFS(rutas_seguras!$C$3:$C$200, "=" &amp; AT$1, rutas_seguras!$D$3:$D$200, "=" &amp; $A64)&gt; 0, 1, 0)</f>
        <v>0</v>
      </c>
      <c r="AU64" s="24">
        <f> IF(COUNTIFS(rutas_seguras!$C$3:$C$200, "=" &amp; $A64, rutas_seguras!$D$3:$D$200, "=" &amp; AU$1) + COUNTIFS(rutas_seguras!$C$3:$C$200, "=" &amp; AU$1, rutas_seguras!$D$3:$D$200, "=" &amp; $A64)&gt; 0, 1, 0)</f>
        <v>0</v>
      </c>
      <c r="AV64" s="24">
        <f> IF(COUNTIFS(rutas_seguras!$C$3:$C$200, "=" &amp; $A64, rutas_seguras!$D$3:$D$200, "=" &amp; AV$1) + COUNTIFS(rutas_seguras!$C$3:$C$200, "=" &amp; AV$1, rutas_seguras!$D$3:$D$200, "=" &amp; $A64)&gt; 0, 1, 0)</f>
        <v>0</v>
      </c>
      <c r="AW64" s="24">
        <f> IF(COUNTIFS(rutas_seguras!$C$3:$C$200, "=" &amp; $A64, rutas_seguras!$D$3:$D$200, "=" &amp; AW$1) + COUNTIFS(rutas_seguras!$C$3:$C$200, "=" &amp; AW$1, rutas_seguras!$D$3:$D$200, "=" &amp; $A64)&gt; 0, 1, 0)</f>
        <v>0</v>
      </c>
      <c r="AX64" s="24">
        <f> IF(COUNTIFS(rutas_seguras!$C$3:$C$200, "=" &amp; $A64, rutas_seguras!$D$3:$D$200, "=" &amp; AX$1) + COUNTIFS(rutas_seguras!$C$3:$C$200, "=" &amp; AX$1, rutas_seguras!$D$3:$D$200, "=" &amp; $A64)&gt; 0, 1, 0)</f>
        <v>0</v>
      </c>
      <c r="AY64" s="24">
        <f> IF(COUNTIFS(rutas_seguras!$C$3:$C$200, "=" &amp; $A64, rutas_seguras!$D$3:$D$200, "=" &amp; AY$1) + COUNTIFS(rutas_seguras!$C$3:$C$200, "=" &amp; AY$1, rutas_seguras!$D$3:$D$200, "=" &amp; $A64)&gt; 0, 1, 0)</f>
        <v>0</v>
      </c>
      <c r="AZ64" s="24">
        <f> IF(COUNTIFS(rutas_seguras!$C$3:$C$200, "=" &amp; $A64, rutas_seguras!$D$3:$D$200, "=" &amp; AZ$1) + COUNTIFS(rutas_seguras!$C$3:$C$200, "=" &amp; AZ$1, rutas_seguras!$D$3:$D$200, "=" &amp; $A64)&gt; 0, 1, 0)</f>
        <v>0</v>
      </c>
      <c r="BA64" s="24">
        <f> IF(COUNTIFS(rutas_seguras!$C$3:$C$200, "=" &amp; $A64, rutas_seguras!$D$3:$D$200, "=" &amp; BA$1) + COUNTIFS(rutas_seguras!$C$3:$C$200, "=" &amp; BA$1, rutas_seguras!$D$3:$D$200, "=" &amp; $A64)&gt; 0, 1, 0)</f>
        <v>0</v>
      </c>
      <c r="BB64" s="24">
        <f> IF(COUNTIFS(rutas_seguras!$C$3:$C$200, "=" &amp; $A64, rutas_seguras!$D$3:$D$200, "=" &amp; BB$1) + COUNTIFS(rutas_seguras!$C$3:$C$200, "=" &amp; BB$1, rutas_seguras!$D$3:$D$200, "=" &amp; $A64)&gt; 0, 1, 0)</f>
        <v>0</v>
      </c>
      <c r="BC64" s="24">
        <f> IF(COUNTIFS(rutas_seguras!$C$3:$C$200, "=" &amp; $A64, rutas_seguras!$D$3:$D$200, "=" &amp; BC$1) + COUNTIFS(rutas_seguras!$C$3:$C$200, "=" &amp; BC$1, rutas_seguras!$D$3:$D$200, "=" &amp; $A64)&gt; 0, 1, 0)</f>
        <v>0</v>
      </c>
      <c r="BD64" s="24">
        <f> IF(COUNTIFS(rutas_seguras!$C$3:$C$200, "=" &amp; $A64, rutas_seguras!$D$3:$D$200, "=" &amp; BD$1) + COUNTIFS(rutas_seguras!$C$3:$C$200, "=" &amp; BD$1, rutas_seguras!$D$3:$D$200, "=" &amp; $A64)&gt; 0, 1, 0)</f>
        <v>0</v>
      </c>
      <c r="BE64" s="24">
        <f> IF(COUNTIFS(rutas_seguras!$C$3:$C$200, "=" &amp; $A64, rutas_seguras!$D$3:$D$200, "=" &amp; BE$1) + COUNTIFS(rutas_seguras!$C$3:$C$200, "=" &amp; BE$1, rutas_seguras!$D$3:$D$200, "=" &amp; $A64)&gt; 0, 1, 0)</f>
        <v>0</v>
      </c>
      <c r="BF64" s="24">
        <f> IF(COUNTIFS(rutas_seguras!$C$3:$C$200, "=" &amp; $A64, rutas_seguras!$D$3:$D$200, "=" &amp; BF$1) + COUNTIFS(rutas_seguras!$C$3:$C$200, "=" &amp; BF$1, rutas_seguras!$D$3:$D$200, "=" &amp; $A64)&gt; 0, 1, 0)</f>
        <v>0</v>
      </c>
      <c r="BG64" s="24">
        <f> IF(COUNTIFS(rutas_seguras!$C$3:$C$200, "=" &amp; $A64, rutas_seguras!$D$3:$D$200, "=" &amp; BG$1) + COUNTIFS(rutas_seguras!$C$3:$C$200, "=" &amp; BG$1, rutas_seguras!$D$3:$D$200, "=" &amp; $A64)&gt; 0, 1, 0)</f>
        <v>0</v>
      </c>
      <c r="BH64" s="24">
        <f> IF(COUNTIFS(rutas_seguras!$C$3:$C$200, "=" &amp; $A64, rutas_seguras!$D$3:$D$200, "=" &amp; BH$1) + COUNTIFS(rutas_seguras!$C$3:$C$200, "=" &amp; BH$1, rutas_seguras!$D$3:$D$200, "=" &amp; $A64)&gt; 0, 1, 0)</f>
        <v>0</v>
      </c>
      <c r="BI64" s="24">
        <f> IF(COUNTIFS(rutas_seguras!$C$3:$C$200, "=" &amp; $A64, rutas_seguras!$D$3:$D$200, "=" &amp; BI$1) + COUNTIFS(rutas_seguras!$C$3:$C$200, "=" &amp; BI$1, rutas_seguras!$D$3:$D$200, "=" &amp; $A64)&gt; 0, 1, 0)</f>
        <v>0</v>
      </c>
      <c r="BJ64" s="24">
        <f> IF(COUNTIFS(rutas_seguras!$C$3:$C$200, "=" &amp; $A64, rutas_seguras!$D$3:$D$200, "=" &amp; BJ$1) + COUNTIFS(rutas_seguras!$C$3:$C$200, "=" &amp; BJ$1, rutas_seguras!$D$3:$D$200, "=" &amp; $A64)&gt; 0, 1, 0)</f>
        <v>0</v>
      </c>
      <c r="BK64" s="24">
        <f> IF(COUNTIFS(rutas_seguras!$C$3:$C$200, "=" &amp; $A64, rutas_seguras!$D$3:$D$200, "=" &amp; BK$1) + COUNTIFS(rutas_seguras!$C$3:$C$200, "=" &amp; BK$1, rutas_seguras!$D$3:$D$200, "=" &amp; $A64)&gt; 0, 1, 0)</f>
        <v>0</v>
      </c>
      <c r="BL64" s="24">
        <f> IF(COUNTIFS(rutas_seguras!$C$3:$C$200, "=" &amp; $A64, rutas_seguras!$D$3:$D$200, "=" &amp; BL$1) + COUNTIFS(rutas_seguras!$C$3:$C$200, "=" &amp; BL$1, rutas_seguras!$D$3:$D$200, "=" &amp; $A64)&gt; 0, 1, 0)</f>
        <v>0</v>
      </c>
    </row>
  </sheetData>
  <conditionalFormatting sqref="B2:BL64">
    <cfRule type="cellIs" dxfId="0" priority="1" operator="greaterThan">
      <formula>0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64" width="3.0"/>
  </cols>
  <sheetData>
    <row r="1">
      <c r="A1" s="26"/>
      <c r="B1" s="27" t="s">
        <v>4</v>
      </c>
      <c r="C1" s="28" t="s">
        <v>6</v>
      </c>
      <c r="D1" s="29" t="s">
        <v>7</v>
      </c>
      <c r="E1" s="29" t="s">
        <v>8</v>
      </c>
      <c r="F1" s="29" t="s">
        <v>9</v>
      </c>
      <c r="G1" s="30" t="s">
        <v>10</v>
      </c>
      <c r="H1" s="30" t="s">
        <v>11</v>
      </c>
      <c r="I1" s="30" t="s">
        <v>12</v>
      </c>
      <c r="J1" s="30" t="s">
        <v>13</v>
      </c>
      <c r="K1" s="30" t="s">
        <v>14</v>
      </c>
      <c r="L1" s="30" t="s">
        <v>15</v>
      </c>
      <c r="M1" s="30" t="s">
        <v>16</v>
      </c>
      <c r="N1" s="30" t="s">
        <v>17</v>
      </c>
      <c r="O1" s="30" t="s">
        <v>18</v>
      </c>
      <c r="P1" s="30" t="s">
        <v>19</v>
      </c>
      <c r="Q1" s="31" t="s">
        <v>20</v>
      </c>
      <c r="R1" s="31" t="s">
        <v>21</v>
      </c>
      <c r="S1" s="31" t="s">
        <v>22</v>
      </c>
      <c r="T1" s="31" t="s">
        <v>23</v>
      </c>
      <c r="U1" s="31" t="s">
        <v>24</v>
      </c>
      <c r="V1" s="31" t="s">
        <v>25</v>
      </c>
      <c r="W1" s="31" t="s">
        <v>26</v>
      </c>
      <c r="X1" s="31" t="s">
        <v>27</v>
      </c>
      <c r="Y1" s="31" t="s">
        <v>28</v>
      </c>
      <c r="Z1" s="31" t="s">
        <v>29</v>
      </c>
      <c r="AA1" s="31" t="s">
        <v>30</v>
      </c>
      <c r="AB1" s="31" t="s">
        <v>31</v>
      </c>
      <c r="AC1" s="31" t="s">
        <v>32</v>
      </c>
      <c r="AD1" s="31" t="s">
        <v>33</v>
      </c>
      <c r="AE1" s="31" t="s">
        <v>34</v>
      </c>
      <c r="AF1" s="32" t="s">
        <v>35</v>
      </c>
      <c r="AG1" s="33" t="s">
        <v>36</v>
      </c>
      <c r="AH1" s="33" t="s">
        <v>37</v>
      </c>
      <c r="AI1" s="33" t="s">
        <v>38</v>
      </c>
      <c r="AJ1" s="33" t="s">
        <v>39</v>
      </c>
      <c r="AK1" s="33" t="s">
        <v>40</v>
      </c>
      <c r="AL1" s="33" t="s">
        <v>41</v>
      </c>
      <c r="AM1" s="33" t="s">
        <v>42</v>
      </c>
      <c r="AN1" s="33" t="s">
        <v>43</v>
      </c>
      <c r="AO1" s="33" t="s">
        <v>44</v>
      </c>
      <c r="AP1" s="33" t="s">
        <v>45</v>
      </c>
      <c r="AQ1" s="33" t="s">
        <v>46</v>
      </c>
      <c r="AR1" s="33" t="s">
        <v>47</v>
      </c>
      <c r="AS1" s="33" t="s">
        <v>48</v>
      </c>
      <c r="AT1" s="33" t="s">
        <v>49</v>
      </c>
      <c r="AU1" s="33" t="s">
        <v>50</v>
      </c>
      <c r="AV1" s="33" t="s">
        <v>51</v>
      </c>
      <c r="AW1" s="33" t="s">
        <v>52</v>
      </c>
      <c r="AX1" s="33" t="s">
        <v>53</v>
      </c>
      <c r="AY1" s="33" t="s">
        <v>54</v>
      </c>
      <c r="AZ1" s="33" t="s">
        <v>55</v>
      </c>
      <c r="BA1" s="33" t="s">
        <v>56</v>
      </c>
      <c r="BB1" s="33" t="s">
        <v>57</v>
      </c>
      <c r="BC1" s="33" t="s">
        <v>58</v>
      </c>
      <c r="BD1" s="33" t="s">
        <v>59</v>
      </c>
      <c r="BE1" s="33" t="s">
        <v>60</v>
      </c>
      <c r="BF1" s="33" t="s">
        <v>61</v>
      </c>
      <c r="BG1" s="33" t="s">
        <v>62</v>
      </c>
      <c r="BH1" s="33" t="s">
        <v>63</v>
      </c>
      <c r="BI1" s="33" t="s">
        <v>64</v>
      </c>
      <c r="BJ1" s="33" t="s">
        <v>65</v>
      </c>
      <c r="BK1" s="33" t="s">
        <v>66</v>
      </c>
      <c r="BL1" s="33" t="s">
        <v>67</v>
      </c>
    </row>
    <row r="2">
      <c r="A2" s="27" t="s">
        <v>4</v>
      </c>
      <c r="B2" s="34">
        <f> IF(COUNTIFS(rutas!$C$3:$C$200, "=" &amp; $A2, rutas!$D$3:$D$200, "=" &amp; B$1) + COUNTIFS(rutas!$C$3:$C$200, "=" &amp; B$1, rutas!$D$3:$D$200, "=" &amp; $A2)&gt; 0, 1, 0)</f>
        <v>0</v>
      </c>
      <c r="C2" s="34">
        <v>1.1</v>
      </c>
      <c r="D2" s="34">
        <f> IF(COUNTIFS(rutas!$C$3:$C$200, "=" &amp; $A2, rutas!$D$3:$D$200, "=" &amp; D$1) + COUNTIFS(rutas!$C$3:$C$200, "=" &amp; D$1, rutas!$D$3:$D$200, "=" &amp; $A2)&gt; 0, 1, 0)</f>
        <v>0</v>
      </c>
      <c r="E2" s="34">
        <f> IF(COUNTIFS(rutas!$C$3:$C$200, "=" &amp; $A2, rutas!$D$3:$D$200, "=" &amp; E$1) + COUNTIFS(rutas!$C$3:$C$200, "=" &amp; E$1, rutas!$D$3:$D$200, "=" &amp; $A2)&gt; 0, 1, 0)</f>
        <v>0</v>
      </c>
      <c r="F2" s="34">
        <f> IF(COUNTIFS(rutas!$C$3:$C$200, "=" &amp; $A2, rutas!$D$3:$D$200, "=" &amp; F$1) + COUNTIFS(rutas!$C$3:$C$200, "=" &amp; F$1, rutas!$D$3:$D$200, "=" &amp; $A2)&gt; 0, 1, 0)</f>
        <v>0</v>
      </c>
      <c r="G2" s="34">
        <f> IF(COUNTIFS(rutas!$C$3:$C$200, "=" &amp; $A2, rutas!$D$3:$D$200, "=" &amp; G$1) + COUNTIFS(rutas!$C$3:$C$200, "=" &amp; G$1, rutas!$D$3:$D$200, "=" &amp; $A2)&gt; 0, 1, 0)</f>
        <v>0</v>
      </c>
      <c r="H2" s="34">
        <f> IF(COUNTIFS(rutas!$C$3:$C$200, "=" &amp; $A2, rutas!$D$3:$D$200, "=" &amp; H$1) + COUNTIFS(rutas!$C$3:$C$200, "=" &amp; H$1, rutas!$D$3:$D$200, "=" &amp; $A2)&gt; 0, 1, 0)</f>
        <v>0</v>
      </c>
      <c r="I2" s="34">
        <f> IF(COUNTIFS(rutas!$C$3:$C$200, "=" &amp; $A2, rutas!$D$3:$D$200, "=" &amp; I$1) + COUNTIFS(rutas!$C$3:$C$200, "=" &amp; I$1, rutas!$D$3:$D$200, "=" &amp; $A2)&gt; 0, 1, 0)</f>
        <v>0</v>
      </c>
      <c r="J2" s="34">
        <f> IF(COUNTIFS(rutas!$C$3:$C$200, "=" &amp; $A2, rutas!$D$3:$D$200, "=" &amp; J$1) + COUNTIFS(rutas!$C$3:$C$200, "=" &amp; J$1, rutas!$D$3:$D$200, "=" &amp; $A2)&gt; 0, 1, 0)</f>
        <v>0</v>
      </c>
      <c r="K2" s="34">
        <f> IF(COUNTIFS(rutas!$C$3:$C$200, "=" &amp; $A2, rutas!$D$3:$D$200, "=" &amp; K$1) + COUNTIFS(rutas!$C$3:$C$200, "=" &amp; K$1, rutas!$D$3:$D$200, "=" &amp; $A2)&gt; 0, 1, 0)</f>
        <v>0</v>
      </c>
      <c r="L2" s="34">
        <f> IF(COUNTIFS(rutas!$C$3:$C$200, "=" &amp; $A2, rutas!$D$3:$D$200, "=" &amp; L$1) + COUNTIFS(rutas!$C$3:$C$200, "=" &amp; L$1, rutas!$D$3:$D$200, "=" &amp; $A2)&gt; 0, 1, 0)</f>
        <v>0</v>
      </c>
      <c r="M2" s="34">
        <f> IF(COUNTIFS(rutas!$C$3:$C$200, "=" &amp; $A2, rutas!$D$3:$D$200, "=" &amp; M$1) + COUNTIFS(rutas!$C$3:$C$200, "=" &amp; M$1, rutas!$D$3:$D$200, "=" &amp; $A2)&gt; 0, 1, 0)</f>
        <v>0</v>
      </c>
      <c r="N2" s="34">
        <f> IF(COUNTIFS(rutas!$C$3:$C$200, "=" &amp; $A2, rutas!$D$3:$D$200, "=" &amp; N$1) + COUNTIFS(rutas!$C$3:$C$200, "=" &amp; N$1, rutas!$D$3:$D$200, "=" &amp; $A2)&gt; 0, 1, 0)</f>
        <v>0</v>
      </c>
      <c r="O2" s="34">
        <f> IF(COUNTIFS(rutas!$C$3:$C$200, "=" &amp; $A2, rutas!$D$3:$D$200, "=" &amp; O$1) + COUNTIFS(rutas!$C$3:$C$200, "=" &amp; O$1, rutas!$D$3:$D$200, "=" &amp; $A2)&gt; 0, 1, 0)</f>
        <v>0</v>
      </c>
      <c r="P2" s="34">
        <f> IF(COUNTIFS(rutas!$C$3:$C$200, "=" &amp; $A2, rutas!$D$3:$D$200, "=" &amp; P$1) + COUNTIFS(rutas!$C$3:$C$200, "=" &amp; P$1, rutas!$D$3:$D$200, "=" &amp; $A2)&gt; 0, 1, 0)</f>
        <v>0</v>
      </c>
      <c r="Q2" s="34">
        <f> IF(COUNTIFS(rutas!$C$3:$C$200, "=" &amp; $A2, rutas!$D$3:$D$200, "=" &amp; Q$1) + COUNTIFS(rutas!$C$3:$C$200, "=" &amp; Q$1, rutas!$D$3:$D$200, "=" &amp; $A2)&gt; 0, 1, 0)</f>
        <v>0</v>
      </c>
      <c r="R2" s="34">
        <f> IF(COUNTIFS(rutas!$C$3:$C$200, "=" &amp; $A2, rutas!$D$3:$D$200, "=" &amp; R$1) + COUNTIFS(rutas!$C$3:$C$200, "=" &amp; R$1, rutas!$D$3:$D$200, "=" &amp; $A2)&gt; 0, 1, 0)</f>
        <v>0</v>
      </c>
      <c r="S2" s="34">
        <f> IF(COUNTIFS(rutas!$C$3:$C$200, "=" &amp; $A2, rutas!$D$3:$D$200, "=" &amp; S$1) + COUNTIFS(rutas!$C$3:$C$200, "=" &amp; S$1, rutas!$D$3:$D$200, "=" &amp; $A2)&gt; 0, 1, 0)</f>
        <v>0</v>
      </c>
      <c r="T2" s="34">
        <f> IF(COUNTIFS(rutas!$C$3:$C$200, "=" &amp; $A2, rutas!$D$3:$D$200, "=" &amp; T$1) + COUNTIFS(rutas!$C$3:$C$200, "=" &amp; T$1, rutas!$D$3:$D$200, "=" &amp; $A2)&gt; 0, 1, 0)</f>
        <v>0</v>
      </c>
      <c r="U2" s="34">
        <f> IF(COUNTIFS(rutas!$C$3:$C$200, "=" &amp; $A2, rutas!$D$3:$D$200, "=" &amp; U$1) + COUNTIFS(rutas!$C$3:$C$200, "=" &amp; U$1, rutas!$D$3:$D$200, "=" &amp; $A2)&gt; 0, 1, 0)</f>
        <v>0</v>
      </c>
      <c r="V2" s="34">
        <f> IF(COUNTIFS(rutas!$C$3:$C$200, "=" &amp; $A2, rutas!$D$3:$D$200, "=" &amp; V$1) + COUNTIFS(rutas!$C$3:$C$200, "=" &amp; V$1, rutas!$D$3:$D$200, "=" &amp; $A2)&gt; 0, 1, 0)</f>
        <v>0</v>
      </c>
      <c r="W2" s="34">
        <f> IF(COUNTIFS(rutas!$C$3:$C$200, "=" &amp; $A2, rutas!$D$3:$D$200, "=" &amp; W$1) + COUNTIFS(rutas!$C$3:$C$200, "=" &amp; W$1, rutas!$D$3:$D$200, "=" &amp; $A2)&gt; 0, 1, 0)</f>
        <v>0</v>
      </c>
      <c r="X2" s="34">
        <f> IF(COUNTIFS(rutas!$C$3:$C$200, "=" &amp; $A2, rutas!$D$3:$D$200, "=" &amp; X$1) + COUNTIFS(rutas!$C$3:$C$200, "=" &amp; X$1, rutas!$D$3:$D$200, "=" &amp; $A2)&gt; 0, 1, 0)</f>
        <v>0</v>
      </c>
      <c r="Y2" s="34">
        <f> IF(COUNTIFS(rutas!$C$3:$C$200, "=" &amp; $A2, rutas!$D$3:$D$200, "=" &amp; Y$1) + COUNTIFS(rutas!$C$3:$C$200, "=" &amp; Y$1, rutas!$D$3:$D$200, "=" &amp; $A2)&gt; 0, 1, 0)</f>
        <v>0</v>
      </c>
      <c r="Z2" s="34">
        <f> IF(COUNTIFS(rutas!$C$3:$C$200, "=" &amp; $A2, rutas!$D$3:$D$200, "=" &amp; Z$1) + COUNTIFS(rutas!$C$3:$C$200, "=" &amp; Z$1, rutas!$D$3:$D$200, "=" &amp; $A2)&gt; 0, 1, 0)</f>
        <v>0</v>
      </c>
      <c r="AA2" s="34">
        <f> IF(COUNTIFS(rutas!$C$3:$C$200, "=" &amp; $A2, rutas!$D$3:$D$200, "=" &amp; AA$1) + COUNTIFS(rutas!$C$3:$C$200, "=" &amp; AA$1, rutas!$D$3:$D$200, "=" &amp; $A2)&gt; 0, 1, 0)</f>
        <v>0</v>
      </c>
      <c r="AB2" s="34">
        <f> IF(COUNTIFS(rutas!$C$3:$C$200, "=" &amp; $A2, rutas!$D$3:$D$200, "=" &amp; AB$1) + COUNTIFS(rutas!$C$3:$C$200, "=" &amp; AB$1, rutas!$D$3:$D$200, "=" &amp; $A2)&gt; 0, 1, 0)</f>
        <v>0</v>
      </c>
      <c r="AC2" s="34">
        <f> IF(COUNTIFS(rutas!$C$3:$C$200, "=" &amp; $A2, rutas!$D$3:$D$200, "=" &amp; AC$1) + COUNTIFS(rutas!$C$3:$C$200, "=" &amp; AC$1, rutas!$D$3:$D$200, "=" &amp; $A2)&gt; 0, 1, 0)</f>
        <v>0</v>
      </c>
      <c r="AD2" s="34">
        <f> IF(COUNTIFS(rutas!$C$3:$C$200, "=" &amp; $A2, rutas!$D$3:$D$200, "=" &amp; AD$1) + COUNTIFS(rutas!$C$3:$C$200, "=" &amp; AD$1, rutas!$D$3:$D$200, "=" &amp; $A2)&gt; 0, 1, 0)</f>
        <v>0</v>
      </c>
      <c r="AE2" s="34">
        <f> IF(COUNTIFS(rutas!$C$3:$C$200, "=" &amp; $A2, rutas!$D$3:$D$200, "=" &amp; AE$1) + COUNTIFS(rutas!$C$3:$C$200, "=" &amp; AE$1, rutas!$D$3:$D$200, "=" &amp; $A2)&gt; 0, 1, 0)</f>
        <v>0</v>
      </c>
      <c r="AF2" s="34">
        <f> IF(COUNTIFS(rutas!$C$3:$C$200, "=" &amp; $A2, rutas!$D$3:$D$200, "=" &amp; AF$1) + COUNTIFS(rutas!$C$3:$C$200, "=" &amp; AF$1, rutas!$D$3:$D$200, "=" &amp; $A2)&gt; 0, 1, 0)</f>
        <v>0</v>
      </c>
      <c r="AG2" s="34">
        <f> IF(COUNTIFS(rutas!$C$3:$C$200, "=" &amp; $A2, rutas!$D$3:$D$200, "=" &amp; AG$1) + COUNTIFS(rutas!$C$3:$C$200, "=" &amp; AG$1, rutas!$D$3:$D$200, "=" &amp; $A2)&gt; 0, 1, 0)</f>
        <v>0</v>
      </c>
      <c r="AH2" s="34">
        <f> IF(COUNTIFS(rutas!$C$3:$C$200, "=" &amp; $A2, rutas!$D$3:$D$200, "=" &amp; AH$1) + COUNTIFS(rutas!$C$3:$C$200, "=" &amp; AH$1, rutas!$D$3:$D$200, "=" &amp; $A2)&gt; 0, 1, 0)</f>
        <v>0</v>
      </c>
      <c r="AI2" s="34">
        <f> IF(COUNTIFS(rutas!$C$3:$C$200, "=" &amp; $A2, rutas!$D$3:$D$200, "=" &amp; AI$1) + COUNTIFS(rutas!$C$3:$C$200, "=" &amp; AI$1, rutas!$D$3:$D$200, "=" &amp; $A2)&gt; 0, 1, 0)</f>
        <v>0</v>
      </c>
      <c r="AJ2" s="34">
        <f> IF(COUNTIFS(rutas!$C$3:$C$200, "=" &amp; $A2, rutas!$D$3:$D$200, "=" &amp; AJ$1) + COUNTIFS(rutas!$C$3:$C$200, "=" &amp; AJ$1, rutas!$D$3:$D$200, "=" &amp; $A2)&gt; 0, 1, 0)</f>
        <v>0</v>
      </c>
      <c r="AK2" s="34">
        <f> IF(COUNTIFS(rutas!$C$3:$C$200, "=" &amp; $A2, rutas!$D$3:$D$200, "=" &amp; AK$1) + COUNTIFS(rutas!$C$3:$C$200, "=" &amp; AK$1, rutas!$D$3:$D$200, "=" &amp; $A2)&gt; 0, 1, 0)</f>
        <v>0</v>
      </c>
      <c r="AL2" s="34">
        <f> IF(COUNTIFS(rutas!$C$3:$C$200, "=" &amp; $A2, rutas!$D$3:$D$200, "=" &amp; AL$1) + COUNTIFS(rutas!$C$3:$C$200, "=" &amp; AL$1, rutas!$D$3:$D$200, "=" &amp; $A2)&gt; 0, 1, 0)</f>
        <v>0</v>
      </c>
      <c r="AM2" s="34">
        <f> IF(COUNTIFS(rutas!$C$3:$C$200, "=" &amp; $A2, rutas!$D$3:$D$200, "=" &amp; AM$1) + COUNTIFS(rutas!$C$3:$C$200, "=" &amp; AM$1, rutas!$D$3:$D$200, "=" &amp; $A2)&gt; 0, 1, 0)</f>
        <v>0</v>
      </c>
      <c r="AN2" s="34">
        <f> IF(COUNTIFS(rutas!$C$3:$C$200, "=" &amp; $A2, rutas!$D$3:$D$200, "=" &amp; AN$1) + COUNTIFS(rutas!$C$3:$C$200, "=" &amp; AN$1, rutas!$D$3:$D$200, "=" &amp; $A2)&gt; 0, 1, 0)</f>
        <v>0</v>
      </c>
      <c r="AO2" s="34">
        <f> IF(COUNTIFS(rutas!$C$3:$C$200, "=" &amp; $A2, rutas!$D$3:$D$200, "=" &amp; AO$1) + COUNTIFS(rutas!$C$3:$C$200, "=" &amp; AO$1, rutas!$D$3:$D$200, "=" &amp; $A2)&gt; 0, 1, 0)</f>
        <v>0</v>
      </c>
      <c r="AP2" s="34">
        <f> IF(COUNTIFS(rutas!$C$3:$C$200, "=" &amp; $A2, rutas!$D$3:$D$200, "=" &amp; AP$1) + COUNTIFS(rutas!$C$3:$C$200, "=" &amp; AP$1, rutas!$D$3:$D$200, "=" &amp; $A2)&gt; 0, 1, 0)</f>
        <v>0</v>
      </c>
      <c r="AQ2" s="34">
        <f> IF(COUNTIFS(rutas!$C$3:$C$200, "=" &amp; $A2, rutas!$D$3:$D$200, "=" &amp; AQ$1) + COUNTIFS(rutas!$C$3:$C$200, "=" &amp; AQ$1, rutas!$D$3:$D$200, "=" &amp; $A2)&gt; 0, 1, 0)</f>
        <v>0</v>
      </c>
      <c r="AR2" s="34">
        <f> IF(COUNTIFS(rutas!$C$3:$C$200, "=" &amp; $A2, rutas!$D$3:$D$200, "=" &amp; AR$1) + COUNTIFS(rutas!$C$3:$C$200, "=" &amp; AR$1, rutas!$D$3:$D$200, "=" &amp; $A2)&gt; 0, 1, 0)</f>
        <v>0</v>
      </c>
      <c r="AS2" s="34">
        <f> IF(COUNTIFS(rutas!$C$3:$C$200, "=" &amp; $A2, rutas!$D$3:$D$200, "=" &amp; AS$1) + COUNTIFS(rutas!$C$3:$C$200, "=" &amp; AS$1, rutas!$D$3:$D$200, "=" &amp; $A2)&gt; 0, 1, 0)</f>
        <v>0</v>
      </c>
      <c r="AT2" s="34">
        <f> IF(COUNTIFS(rutas!$C$3:$C$200, "=" &amp; $A2, rutas!$D$3:$D$200, "=" &amp; AT$1) + COUNTIFS(rutas!$C$3:$C$200, "=" &amp; AT$1, rutas!$D$3:$D$200, "=" &amp; $A2)&gt; 0, 1, 0)</f>
        <v>0</v>
      </c>
      <c r="AU2" s="34">
        <f> IF(COUNTIFS(rutas!$C$3:$C$200, "=" &amp; $A2, rutas!$D$3:$D$200, "=" &amp; AU$1) + COUNTIFS(rutas!$C$3:$C$200, "=" &amp; AU$1, rutas!$D$3:$D$200, "=" &amp; $A2)&gt; 0, 1, 0)</f>
        <v>0</v>
      </c>
      <c r="AV2" s="34">
        <f> IF(COUNTIFS(rutas!$C$3:$C$200, "=" &amp; $A2, rutas!$D$3:$D$200, "=" &amp; AV$1) + COUNTIFS(rutas!$C$3:$C$200, "=" &amp; AV$1, rutas!$D$3:$D$200, "=" &amp; $A2)&gt; 0, 1, 0)</f>
        <v>0</v>
      </c>
      <c r="AW2" s="34">
        <f> IF(COUNTIFS(rutas!$C$3:$C$200, "=" &amp; $A2, rutas!$D$3:$D$200, "=" &amp; AW$1) + COUNTIFS(rutas!$C$3:$C$200, "=" &amp; AW$1, rutas!$D$3:$D$200, "=" &amp; $A2)&gt; 0, 1, 0)</f>
        <v>0</v>
      </c>
      <c r="AX2" s="34">
        <f> IF(COUNTIFS(rutas!$C$3:$C$200, "=" &amp; $A2, rutas!$D$3:$D$200, "=" &amp; AX$1) + COUNTIFS(rutas!$C$3:$C$200, "=" &amp; AX$1, rutas!$D$3:$D$200, "=" &amp; $A2)&gt; 0, 1, 0)</f>
        <v>0</v>
      </c>
      <c r="AY2" s="34">
        <f> IF(COUNTIFS(rutas!$C$3:$C$200, "=" &amp; $A2, rutas!$D$3:$D$200, "=" &amp; AY$1) + COUNTIFS(rutas!$C$3:$C$200, "=" &amp; AY$1, rutas!$D$3:$D$200, "=" &amp; $A2)&gt; 0, 1, 0)</f>
        <v>0</v>
      </c>
      <c r="AZ2" s="34">
        <f> IF(COUNTIFS(rutas!$C$3:$C$200, "=" &amp; $A2, rutas!$D$3:$D$200, "=" &amp; AZ$1) + COUNTIFS(rutas!$C$3:$C$200, "=" &amp; AZ$1, rutas!$D$3:$D$200, "=" &amp; $A2)&gt; 0, 1, 0)</f>
        <v>0</v>
      </c>
      <c r="BA2" s="34">
        <f> IF(COUNTIFS(rutas!$C$3:$C$200, "=" &amp; $A2, rutas!$D$3:$D$200, "=" &amp; BA$1) + COUNTIFS(rutas!$C$3:$C$200, "=" &amp; BA$1, rutas!$D$3:$D$200, "=" &amp; $A2)&gt; 0, 1, 0)</f>
        <v>0</v>
      </c>
      <c r="BB2" s="34">
        <f> IF(COUNTIFS(rutas!$C$3:$C$200, "=" &amp; $A2, rutas!$D$3:$D$200, "=" &amp; BB$1) + COUNTIFS(rutas!$C$3:$C$200, "=" &amp; BB$1, rutas!$D$3:$D$200, "=" &amp; $A2)&gt; 0, 1, 0)</f>
        <v>0</v>
      </c>
      <c r="BC2" s="34">
        <f> IF(COUNTIFS(rutas!$C$3:$C$200, "=" &amp; $A2, rutas!$D$3:$D$200, "=" &amp; BC$1) + COUNTIFS(rutas!$C$3:$C$200, "=" &amp; BC$1, rutas!$D$3:$D$200, "=" &amp; $A2)&gt; 0, 1, 0)</f>
        <v>0</v>
      </c>
      <c r="BD2" s="34">
        <f> IF(COUNTIFS(rutas!$C$3:$C$200, "=" &amp; $A2, rutas!$D$3:$D$200, "=" &amp; BD$1) + COUNTIFS(rutas!$C$3:$C$200, "=" &amp; BD$1, rutas!$D$3:$D$200, "=" &amp; $A2)&gt; 0, 1, 0)</f>
        <v>0</v>
      </c>
      <c r="BE2" s="34">
        <f> IF(COUNTIFS(rutas!$C$3:$C$200, "=" &amp; $A2, rutas!$D$3:$D$200, "=" &amp; BE$1) + COUNTIFS(rutas!$C$3:$C$200, "=" &amp; BE$1, rutas!$D$3:$D$200, "=" &amp; $A2)&gt; 0, 1, 0)</f>
        <v>0</v>
      </c>
      <c r="BF2" s="34">
        <f> IF(COUNTIFS(rutas!$C$3:$C$200, "=" &amp; $A2, rutas!$D$3:$D$200, "=" &amp; BF$1) + COUNTIFS(rutas!$C$3:$C$200, "=" &amp; BF$1, rutas!$D$3:$D$200, "=" &amp; $A2)&gt; 0, 1, 0)</f>
        <v>0</v>
      </c>
      <c r="BG2" s="34">
        <f> IF(COUNTIFS(rutas!$C$3:$C$200, "=" &amp; $A2, rutas!$D$3:$D$200, "=" &amp; BG$1) + COUNTIFS(rutas!$C$3:$C$200, "=" &amp; BG$1, rutas!$D$3:$D$200, "=" &amp; $A2)&gt; 0, 1, 0)</f>
        <v>0</v>
      </c>
      <c r="BH2" s="34">
        <f> IF(COUNTIFS(rutas!$C$3:$C$200, "=" &amp; $A2, rutas!$D$3:$D$200, "=" &amp; BH$1) + COUNTIFS(rutas!$C$3:$C$200, "=" &amp; BH$1, rutas!$D$3:$D$200, "=" &amp; $A2)&gt; 0, 1, 0)</f>
        <v>0</v>
      </c>
      <c r="BI2" s="34">
        <f> IF(COUNTIFS(rutas!$C$3:$C$200, "=" &amp; $A2, rutas!$D$3:$D$200, "=" &amp; BI$1) + COUNTIFS(rutas!$C$3:$C$200, "=" &amp; BI$1, rutas!$D$3:$D$200, "=" &amp; $A2)&gt; 0, 1, 0)</f>
        <v>0</v>
      </c>
      <c r="BJ2" s="34">
        <f> IF(COUNTIFS(rutas!$C$3:$C$200, "=" &amp; $A2, rutas!$D$3:$D$200, "=" &amp; BJ$1) + COUNTIFS(rutas!$C$3:$C$200, "=" &amp; BJ$1, rutas!$D$3:$D$200, "=" &amp; $A2)&gt; 0, 1, 0)</f>
        <v>0</v>
      </c>
      <c r="BK2" s="34">
        <f> IF(COUNTIFS(rutas!$C$3:$C$200, "=" &amp; $A2, rutas!$D$3:$D$200, "=" &amp; BK$1) + COUNTIFS(rutas!$C$3:$C$200, "=" &amp; BK$1, rutas!$D$3:$D$200, "=" &amp; $A2)&gt; 0, 1, 0)</f>
        <v>0</v>
      </c>
      <c r="BL2" s="34">
        <f> IF(COUNTIFS(rutas!$C$3:$C$200, "=" &amp; $A2, rutas!$D$3:$D$200, "=" &amp; BL$1) + COUNTIFS(rutas!$C$3:$C$200, "=" &amp; BL$1, rutas!$D$3:$D$200, "=" &amp; $A2)&gt; 0, 1, 0)</f>
        <v>0</v>
      </c>
    </row>
    <row r="3">
      <c r="A3" s="28" t="s">
        <v>6</v>
      </c>
      <c r="B3" s="34">
        <v>1.1</v>
      </c>
      <c r="C3" s="34">
        <f> IF(COUNTIFS(rutas!$C$3:$C$200, "=" &amp; $A3, rutas!$D$3:$D$200, "=" &amp; C$1) + COUNTIFS(rutas!$C$3:$C$200, "=" &amp; C$1, rutas!$D$3:$D$200, "=" &amp; $A3)&gt; 0, 1, 0)</f>
        <v>0</v>
      </c>
      <c r="D3" s="34">
        <f> IF(COUNTIFS(rutas!$C$3:$C$200, "=" &amp; $A3, rutas!$D$3:$D$200, "=" &amp; D$1) + COUNTIFS(rutas!$C$3:$C$200, "=" &amp; D$1, rutas!$D$3:$D$200, "=" &amp; $A3)&gt; 0, 1, 0)</f>
        <v>0</v>
      </c>
      <c r="E3" s="34">
        <f> IF(COUNTIFS(rutas!$C$3:$C$200, "=" &amp; $A3, rutas!$D$3:$D$200, "=" &amp; E$1) + COUNTIFS(rutas!$C$3:$C$200, "=" &amp; E$1, rutas!$D$3:$D$200, "=" &amp; $A3)&gt; 0, 1, 0)</f>
        <v>0</v>
      </c>
      <c r="F3" s="34">
        <f> IF(COUNTIFS(rutas!$C$3:$C$200, "=" &amp; $A3, rutas!$D$3:$D$200, "=" &amp; F$1) + COUNTIFS(rutas!$C$3:$C$200, "=" &amp; F$1, rutas!$D$3:$D$200, "=" &amp; $A3)&gt; 0, 1, 0)</f>
        <v>0</v>
      </c>
      <c r="G3" s="34">
        <f> IF(COUNTIFS(rutas!$C$3:$C$200, "=" &amp; $A3, rutas!$D$3:$D$200, "=" &amp; G$1) + COUNTIFS(rutas!$C$3:$C$200, "=" &amp; G$1, rutas!$D$3:$D$200, "=" &amp; $A3)&gt; 0, 1, 0)</f>
        <v>0</v>
      </c>
      <c r="H3" s="34">
        <f> IF(COUNTIFS(rutas!$C$3:$C$200, "=" &amp; $A3, rutas!$D$3:$D$200, "=" &amp; H$1) + COUNTIFS(rutas!$C$3:$C$200, "=" &amp; H$1, rutas!$D$3:$D$200, "=" &amp; $A3)&gt; 0, 1, 0)</f>
        <v>0</v>
      </c>
      <c r="I3" s="34">
        <f> IF(COUNTIFS(rutas!$C$3:$C$200, "=" &amp; $A3, rutas!$D$3:$D$200, "=" &amp; I$1) + COUNTIFS(rutas!$C$3:$C$200, "=" &amp; I$1, rutas!$D$3:$D$200, "=" &amp; $A3)&gt; 0, 1, 0)</f>
        <v>0</v>
      </c>
      <c r="J3" s="34">
        <f> IF(COUNTIFS(rutas!$C$3:$C$200, "=" &amp; $A3, rutas!$D$3:$D$200, "=" &amp; J$1) + COUNTIFS(rutas!$C$3:$C$200, "=" &amp; J$1, rutas!$D$3:$D$200, "=" &amp; $A3)&gt; 0, 1, 0)</f>
        <v>0</v>
      </c>
      <c r="K3" s="34">
        <f> IF(COUNTIFS(rutas!$C$3:$C$200, "=" &amp; $A3, rutas!$D$3:$D$200, "=" &amp; K$1) + COUNTIFS(rutas!$C$3:$C$200, "=" &amp; K$1, rutas!$D$3:$D$200, "=" &amp; $A3)&gt; 0, 1, 0)</f>
        <v>0</v>
      </c>
      <c r="L3" s="34">
        <f> IF(COUNTIFS(rutas!$C$3:$C$200, "=" &amp; $A3, rutas!$D$3:$D$200, "=" &amp; L$1) + COUNTIFS(rutas!$C$3:$C$200, "=" &amp; L$1, rutas!$D$3:$D$200, "=" &amp; $A3)&gt; 0, 1, 0)</f>
        <v>0</v>
      </c>
      <c r="M3" s="34">
        <f> IF(COUNTIFS(rutas!$C$3:$C$200, "=" &amp; $A3, rutas!$D$3:$D$200, "=" &amp; M$1) + COUNTIFS(rutas!$C$3:$C$200, "=" &amp; M$1, rutas!$D$3:$D$200, "=" &amp; $A3)&gt; 0, 1, 0)</f>
        <v>0</v>
      </c>
      <c r="N3" s="34">
        <f> IF(COUNTIFS(rutas!$C$3:$C$200, "=" &amp; $A3, rutas!$D$3:$D$200, "=" &amp; N$1) + COUNTIFS(rutas!$C$3:$C$200, "=" &amp; N$1, rutas!$D$3:$D$200, "=" &amp; $A3)&gt; 0, 1, 0)</f>
        <v>0</v>
      </c>
      <c r="O3" s="34">
        <f> IF(COUNTIFS(rutas!$C$3:$C$200, "=" &amp; $A3, rutas!$D$3:$D$200, "=" &amp; O$1) + COUNTIFS(rutas!$C$3:$C$200, "=" &amp; O$1, rutas!$D$3:$D$200, "=" &amp; $A3)&gt; 0, 1, 0)</f>
        <v>0</v>
      </c>
      <c r="P3" s="34">
        <f> IF(COUNTIFS(rutas!$C$3:$C$200, "=" &amp; $A3, rutas!$D$3:$D$200, "=" &amp; P$1) + COUNTIFS(rutas!$C$3:$C$200, "=" &amp; P$1, rutas!$D$3:$D$200, "=" &amp; $A3)&gt; 0, 1, 0)</f>
        <v>0</v>
      </c>
      <c r="Q3" s="34">
        <f> IF(COUNTIFS(rutas!$C$3:$C$200, "=" &amp; $A3, rutas!$D$3:$D$200, "=" &amp; Q$1) + COUNTIFS(rutas!$C$3:$C$200, "=" &amp; Q$1, rutas!$D$3:$D$200, "=" &amp; $A3)&gt; 0, 1, 0)</f>
        <v>0</v>
      </c>
      <c r="R3" s="34">
        <f> IF(COUNTIFS(rutas!$C$3:$C$200, "=" &amp; $A3, rutas!$D$3:$D$200, "=" &amp; R$1) + COUNTIFS(rutas!$C$3:$C$200, "=" &amp; R$1, rutas!$D$3:$D$200, "=" &amp; $A3)&gt; 0, 1, 0)</f>
        <v>0</v>
      </c>
      <c r="S3" s="34">
        <f> IF(COUNTIFS(rutas!$C$3:$C$200, "=" &amp; $A3, rutas!$D$3:$D$200, "=" &amp; S$1) + COUNTIFS(rutas!$C$3:$C$200, "=" &amp; S$1, rutas!$D$3:$D$200, "=" &amp; $A3)&gt; 0, 1, 0)</f>
        <v>0</v>
      </c>
      <c r="T3" s="34">
        <f> IF(COUNTIFS(rutas!$C$3:$C$200, "=" &amp; $A3, rutas!$D$3:$D$200, "=" &amp; T$1) + COUNTIFS(rutas!$C$3:$C$200, "=" &amp; T$1, rutas!$D$3:$D$200, "=" &amp; $A3)&gt; 0, 1, 0)</f>
        <v>0</v>
      </c>
      <c r="U3" s="34">
        <f> IF(COUNTIFS(rutas!$C$3:$C$200, "=" &amp; $A3, rutas!$D$3:$D$200, "=" &amp; U$1) + COUNTIFS(rutas!$C$3:$C$200, "=" &amp; U$1, rutas!$D$3:$D$200, "=" &amp; $A3)&gt; 0, 1, 0)</f>
        <v>0</v>
      </c>
      <c r="V3" s="34">
        <f> IF(COUNTIFS(rutas!$C$3:$C$200, "=" &amp; $A3, rutas!$D$3:$D$200, "=" &amp; V$1) + COUNTIFS(rutas!$C$3:$C$200, "=" &amp; V$1, rutas!$D$3:$D$200, "=" &amp; $A3)&gt; 0, 1, 0)</f>
        <v>0</v>
      </c>
      <c r="W3" s="34">
        <f> IF(COUNTIFS(rutas!$C$3:$C$200, "=" &amp; $A3, rutas!$D$3:$D$200, "=" &amp; W$1) + COUNTIFS(rutas!$C$3:$C$200, "=" &amp; W$1, rutas!$D$3:$D$200, "=" &amp; $A3)&gt; 0, 1, 0)</f>
        <v>0</v>
      </c>
      <c r="X3" s="34">
        <f> IF(COUNTIFS(rutas!$C$3:$C$200, "=" &amp; $A3, rutas!$D$3:$D$200, "=" &amp; X$1) + COUNTIFS(rutas!$C$3:$C$200, "=" &amp; X$1, rutas!$D$3:$D$200, "=" &amp; $A3)&gt; 0, 1, 0)</f>
        <v>0</v>
      </c>
      <c r="Y3" s="34">
        <f> IF(COUNTIFS(rutas!$C$3:$C$200, "=" &amp; $A3, rutas!$D$3:$D$200, "=" &amp; Y$1) + COUNTIFS(rutas!$C$3:$C$200, "=" &amp; Y$1, rutas!$D$3:$D$200, "=" &amp; $A3)&gt; 0, 1, 0)</f>
        <v>0</v>
      </c>
      <c r="Z3" s="34">
        <f> IF(COUNTIFS(rutas!$C$3:$C$200, "=" &amp; $A3, rutas!$D$3:$D$200, "=" &amp; Z$1) + COUNTIFS(rutas!$C$3:$C$200, "=" &amp; Z$1, rutas!$D$3:$D$200, "=" &amp; $A3)&gt; 0, 1, 0)</f>
        <v>0</v>
      </c>
      <c r="AA3" s="34">
        <f> IF(COUNTIFS(rutas!$C$3:$C$200, "=" &amp; $A3, rutas!$D$3:$D$200, "=" &amp; AA$1) + COUNTIFS(rutas!$C$3:$C$200, "=" &amp; AA$1, rutas!$D$3:$D$200, "=" &amp; $A3)&gt; 0, 1, 0)</f>
        <v>0</v>
      </c>
      <c r="AB3" s="34">
        <f> IF(COUNTIFS(rutas!$C$3:$C$200, "=" &amp; $A3, rutas!$D$3:$D$200, "=" &amp; AB$1) + COUNTIFS(rutas!$C$3:$C$200, "=" &amp; AB$1, rutas!$D$3:$D$200, "=" &amp; $A3)&gt; 0, 1, 0)</f>
        <v>0</v>
      </c>
      <c r="AC3" s="34">
        <f> IF(COUNTIFS(rutas!$C$3:$C$200, "=" &amp; $A3, rutas!$D$3:$D$200, "=" &amp; AC$1) + COUNTIFS(rutas!$C$3:$C$200, "=" &amp; AC$1, rutas!$D$3:$D$200, "=" &amp; $A3)&gt; 0, 1, 0)</f>
        <v>0</v>
      </c>
      <c r="AD3" s="34">
        <f> IF(COUNTIFS(rutas!$C$3:$C$200, "=" &amp; $A3, rutas!$D$3:$D$200, "=" &amp; AD$1) + COUNTIFS(rutas!$C$3:$C$200, "=" &amp; AD$1, rutas!$D$3:$D$200, "=" &amp; $A3)&gt; 0, 1, 0)</f>
        <v>0</v>
      </c>
      <c r="AE3" s="34">
        <f> IF(COUNTIFS(rutas!$C$3:$C$200, "=" &amp; $A3, rutas!$D$3:$D$200, "=" &amp; AE$1) + COUNTIFS(rutas!$C$3:$C$200, "=" &amp; AE$1, rutas!$D$3:$D$200, "=" &amp; $A3)&gt; 0, 1, 0)</f>
        <v>0</v>
      </c>
      <c r="AF3" s="34">
        <f> IF(COUNTIFS(rutas!$C$3:$C$200, "=" &amp; $A3, rutas!$D$3:$D$200, "=" &amp; AF$1) + COUNTIFS(rutas!$C$3:$C$200, "=" &amp; AF$1, rutas!$D$3:$D$200, "=" &amp; $A3)&gt; 0, 1, 0)</f>
        <v>0</v>
      </c>
      <c r="AG3" s="34">
        <f> IF(COUNTIFS(rutas!$C$3:$C$200, "=" &amp; $A3, rutas!$D$3:$D$200, "=" &amp; AG$1) + COUNTIFS(rutas!$C$3:$C$200, "=" &amp; AG$1, rutas!$D$3:$D$200, "=" &amp; $A3)&gt; 0, 1, 0)</f>
        <v>0</v>
      </c>
      <c r="AH3" s="34">
        <v>1.2</v>
      </c>
      <c r="AI3" s="34">
        <f> IF(COUNTIFS(rutas!$C$3:$C$200, "=" &amp; $A3, rutas!$D$3:$D$200, "=" &amp; AI$1) + COUNTIFS(rutas!$C$3:$C$200, "=" &amp; AI$1, rutas!$D$3:$D$200, "=" &amp; $A3)&gt; 0, 1, 0)</f>
        <v>0</v>
      </c>
      <c r="AJ3" s="34">
        <f> IF(COUNTIFS(rutas!$C$3:$C$200, "=" &amp; $A3, rutas!$D$3:$D$200, "=" &amp; AJ$1) + COUNTIFS(rutas!$C$3:$C$200, "=" &amp; AJ$1, rutas!$D$3:$D$200, "=" &amp; $A3)&gt; 0, 1, 0)</f>
        <v>0</v>
      </c>
      <c r="AK3" s="34">
        <v>0.8</v>
      </c>
      <c r="AL3" s="34">
        <f> IF(COUNTIFS(rutas!$C$3:$C$200, "=" &amp; $A3, rutas!$D$3:$D$200, "=" &amp; AL$1) + COUNTIFS(rutas!$C$3:$C$200, "=" &amp; AL$1, rutas!$D$3:$D$200, "=" &amp; $A3)&gt; 0, 1, 0)</f>
        <v>0</v>
      </c>
      <c r="AM3" s="34">
        <f> IF(COUNTIFS(rutas!$C$3:$C$200, "=" &amp; $A3, rutas!$D$3:$D$200, "=" &amp; AM$1) + COUNTIFS(rutas!$C$3:$C$200, "=" &amp; AM$1, rutas!$D$3:$D$200, "=" &amp; $A3)&gt; 0, 1, 0)</f>
        <v>0</v>
      </c>
      <c r="AN3" s="34">
        <f> IF(COUNTIFS(rutas!$C$3:$C$200, "=" &amp; $A3, rutas!$D$3:$D$200, "=" &amp; AN$1) + COUNTIFS(rutas!$C$3:$C$200, "=" &amp; AN$1, rutas!$D$3:$D$200, "=" &amp; $A3)&gt; 0, 1, 0)</f>
        <v>0</v>
      </c>
      <c r="AO3" s="34">
        <f> IF(COUNTIFS(rutas!$C$3:$C$200, "=" &amp; $A3, rutas!$D$3:$D$200, "=" &amp; AO$1) + COUNTIFS(rutas!$C$3:$C$200, "=" &amp; AO$1, rutas!$D$3:$D$200, "=" &amp; $A3)&gt; 0, 1, 0)</f>
        <v>0</v>
      </c>
      <c r="AP3" s="34">
        <f> IF(COUNTIFS(rutas!$C$3:$C$200, "=" &amp; $A3, rutas!$D$3:$D$200, "=" &amp; AP$1) + COUNTIFS(rutas!$C$3:$C$200, "=" &amp; AP$1, rutas!$D$3:$D$200, "=" &amp; $A3)&gt; 0, 1, 0)</f>
        <v>0</v>
      </c>
      <c r="AQ3" s="34">
        <f> IF(COUNTIFS(rutas!$C$3:$C$200, "=" &amp; $A3, rutas!$D$3:$D$200, "=" &amp; AQ$1) + COUNTIFS(rutas!$C$3:$C$200, "=" &amp; AQ$1, rutas!$D$3:$D$200, "=" &amp; $A3)&gt; 0, 1, 0)</f>
        <v>0</v>
      </c>
      <c r="AR3" s="34">
        <f> IF(COUNTIFS(rutas!$C$3:$C$200, "=" &amp; $A3, rutas!$D$3:$D$200, "=" &amp; AR$1) + COUNTIFS(rutas!$C$3:$C$200, "=" &amp; AR$1, rutas!$D$3:$D$200, "=" &amp; $A3)&gt; 0, 1, 0)</f>
        <v>0</v>
      </c>
      <c r="AS3" s="34">
        <f> IF(COUNTIFS(rutas!$C$3:$C$200, "=" &amp; $A3, rutas!$D$3:$D$200, "=" &amp; AS$1) + COUNTIFS(rutas!$C$3:$C$200, "=" &amp; AS$1, rutas!$D$3:$D$200, "=" &amp; $A3)&gt; 0, 1, 0)</f>
        <v>0</v>
      </c>
      <c r="AT3" s="34">
        <f> IF(COUNTIFS(rutas!$C$3:$C$200, "=" &amp; $A3, rutas!$D$3:$D$200, "=" &amp; AT$1) + COUNTIFS(rutas!$C$3:$C$200, "=" &amp; AT$1, rutas!$D$3:$D$200, "=" &amp; $A3)&gt; 0, 1, 0)</f>
        <v>0</v>
      </c>
      <c r="AU3" s="34">
        <f> IF(COUNTIFS(rutas!$C$3:$C$200, "=" &amp; $A3, rutas!$D$3:$D$200, "=" &amp; AU$1) + COUNTIFS(rutas!$C$3:$C$200, "=" &amp; AU$1, rutas!$D$3:$D$200, "=" &amp; $A3)&gt; 0, 1, 0)</f>
        <v>0</v>
      </c>
      <c r="AV3" s="34">
        <f> IF(COUNTIFS(rutas!$C$3:$C$200, "=" &amp; $A3, rutas!$D$3:$D$200, "=" &amp; AV$1) + COUNTIFS(rutas!$C$3:$C$200, "=" &amp; AV$1, rutas!$D$3:$D$200, "=" &amp; $A3)&gt; 0, 1, 0)</f>
        <v>0</v>
      </c>
      <c r="AW3" s="34">
        <f> IF(COUNTIFS(rutas!$C$3:$C$200, "=" &amp; $A3, rutas!$D$3:$D$200, "=" &amp; AW$1) + COUNTIFS(rutas!$C$3:$C$200, "=" &amp; AW$1, rutas!$D$3:$D$200, "=" &amp; $A3)&gt; 0, 1, 0)</f>
        <v>0</v>
      </c>
      <c r="AX3" s="34">
        <f> IF(COUNTIFS(rutas!$C$3:$C$200, "=" &amp; $A3, rutas!$D$3:$D$200, "=" &amp; AX$1) + COUNTIFS(rutas!$C$3:$C$200, "=" &amp; AX$1, rutas!$D$3:$D$200, "=" &amp; $A3)&gt; 0, 1, 0)</f>
        <v>0</v>
      </c>
      <c r="AY3" s="34">
        <f> IF(COUNTIFS(rutas!$C$3:$C$200, "=" &amp; $A3, rutas!$D$3:$D$200, "=" &amp; AY$1) + COUNTIFS(rutas!$C$3:$C$200, "=" &amp; AY$1, rutas!$D$3:$D$200, "=" &amp; $A3)&gt; 0, 1, 0)</f>
        <v>0</v>
      </c>
      <c r="AZ3" s="34">
        <f> IF(COUNTIFS(rutas!$C$3:$C$200, "=" &amp; $A3, rutas!$D$3:$D$200, "=" &amp; AZ$1) + COUNTIFS(rutas!$C$3:$C$200, "=" &amp; AZ$1, rutas!$D$3:$D$200, "=" &amp; $A3)&gt; 0, 1, 0)</f>
        <v>0</v>
      </c>
      <c r="BA3" s="34">
        <f> IF(COUNTIFS(rutas!$C$3:$C$200, "=" &amp; $A3, rutas!$D$3:$D$200, "=" &amp; BA$1) + COUNTIFS(rutas!$C$3:$C$200, "=" &amp; BA$1, rutas!$D$3:$D$200, "=" &amp; $A3)&gt; 0, 1, 0)</f>
        <v>0</v>
      </c>
      <c r="BB3" s="34">
        <f> IF(COUNTIFS(rutas!$C$3:$C$200, "=" &amp; $A3, rutas!$D$3:$D$200, "=" &amp; BB$1) + COUNTIFS(rutas!$C$3:$C$200, "=" &amp; BB$1, rutas!$D$3:$D$200, "=" &amp; $A3)&gt; 0, 1, 0)</f>
        <v>0</v>
      </c>
      <c r="BC3" s="34">
        <f> IF(COUNTIFS(rutas!$C$3:$C$200, "=" &amp; $A3, rutas!$D$3:$D$200, "=" &amp; BC$1) + COUNTIFS(rutas!$C$3:$C$200, "=" &amp; BC$1, rutas!$D$3:$D$200, "=" &amp; $A3)&gt; 0, 1, 0)</f>
        <v>0</v>
      </c>
      <c r="BD3" s="34">
        <f> IF(COUNTIFS(rutas!$C$3:$C$200, "=" &amp; $A3, rutas!$D$3:$D$200, "=" &amp; BD$1) + COUNTIFS(rutas!$C$3:$C$200, "=" &amp; BD$1, rutas!$D$3:$D$200, "=" &amp; $A3)&gt; 0, 1, 0)</f>
        <v>0</v>
      </c>
      <c r="BE3" s="34">
        <f> IF(COUNTIFS(rutas!$C$3:$C$200, "=" &amp; $A3, rutas!$D$3:$D$200, "=" &amp; BE$1) + COUNTIFS(rutas!$C$3:$C$200, "=" &amp; BE$1, rutas!$D$3:$D$200, "=" &amp; $A3)&gt; 0, 1, 0)</f>
        <v>0</v>
      </c>
      <c r="BF3" s="34">
        <f> IF(COUNTIFS(rutas!$C$3:$C$200, "=" &amp; $A3, rutas!$D$3:$D$200, "=" &amp; BF$1) + COUNTIFS(rutas!$C$3:$C$200, "=" &amp; BF$1, rutas!$D$3:$D$200, "=" &amp; $A3)&gt; 0, 1, 0)</f>
        <v>0</v>
      </c>
      <c r="BG3" s="34">
        <f> IF(COUNTIFS(rutas!$C$3:$C$200, "=" &amp; $A3, rutas!$D$3:$D$200, "=" &amp; BG$1) + COUNTIFS(rutas!$C$3:$C$200, "=" &amp; BG$1, rutas!$D$3:$D$200, "=" &amp; $A3)&gt; 0, 1, 0)</f>
        <v>0</v>
      </c>
      <c r="BH3" s="34">
        <f> IF(COUNTIFS(rutas!$C$3:$C$200, "=" &amp; $A3, rutas!$D$3:$D$200, "=" &amp; BH$1) + COUNTIFS(rutas!$C$3:$C$200, "=" &amp; BH$1, rutas!$D$3:$D$200, "=" &amp; $A3)&gt; 0, 1, 0)</f>
        <v>0</v>
      </c>
      <c r="BI3" s="34">
        <f> IF(COUNTIFS(rutas!$C$3:$C$200, "=" &amp; $A3, rutas!$D$3:$D$200, "=" &amp; BI$1) + COUNTIFS(rutas!$C$3:$C$200, "=" &amp; BI$1, rutas!$D$3:$D$200, "=" &amp; $A3)&gt; 0, 1, 0)</f>
        <v>0</v>
      </c>
      <c r="BJ3" s="34">
        <f> IF(COUNTIFS(rutas!$C$3:$C$200, "=" &amp; $A3, rutas!$D$3:$D$200, "=" &amp; BJ$1) + COUNTIFS(rutas!$C$3:$C$200, "=" &amp; BJ$1, rutas!$D$3:$D$200, "=" &amp; $A3)&gt; 0, 1, 0)</f>
        <v>0</v>
      </c>
      <c r="BK3" s="34">
        <v>2.7</v>
      </c>
      <c r="BL3" s="34">
        <f> IF(COUNTIFS(rutas!$C$3:$C$200, "=" &amp; $A3, rutas!$D$3:$D$200, "=" &amp; BL$1) + COUNTIFS(rutas!$C$3:$C$200, "=" &amp; BL$1, rutas!$D$3:$D$200, "=" &amp; $A3)&gt; 0, 1, 0)</f>
        <v>0</v>
      </c>
    </row>
    <row r="4">
      <c r="A4" s="29" t="s">
        <v>7</v>
      </c>
      <c r="B4" s="34">
        <f> IF(COUNTIFS(rutas!$C$3:$C$200, "=" &amp; $A4, rutas!$D$3:$D$200, "=" &amp; B$1) + COUNTIFS(rutas!$C$3:$C$200, "=" &amp; B$1, rutas!$D$3:$D$200, "=" &amp; $A4)&gt; 0, 1, 0)</f>
        <v>0</v>
      </c>
      <c r="C4" s="34">
        <f> IF(COUNTIFS(rutas!$C$3:$C$200, "=" &amp; $A4, rutas!$D$3:$D$200, "=" &amp; C$1) + COUNTIFS(rutas!$C$3:$C$200, "=" &amp; C$1, rutas!$D$3:$D$200, "=" &amp; $A4)&gt; 0, 1, 0)</f>
        <v>0</v>
      </c>
      <c r="D4" s="34">
        <f> IF(COUNTIFS(rutas!$C$3:$C$200, "=" &amp; $A4, rutas!$D$3:$D$200, "=" &amp; D$1) + COUNTIFS(rutas!$C$3:$C$200, "=" &amp; D$1, rutas!$D$3:$D$200, "=" &amp; $A4)&gt; 0, 1, 0)</f>
        <v>0</v>
      </c>
      <c r="E4" s="34">
        <f> IF(COUNTIFS(rutas!$C$3:$C$200, "=" &amp; $A4, rutas!$D$3:$D$200, "=" &amp; E$1) + COUNTIFS(rutas!$C$3:$C$200, "=" &amp; E$1, rutas!$D$3:$D$200, "=" &amp; $A4)&gt; 0, 1, 0)</f>
        <v>0</v>
      </c>
      <c r="F4" s="34">
        <f> IF(COUNTIFS(rutas!$C$3:$C$200, "=" &amp; $A4, rutas!$D$3:$D$200, "=" &amp; F$1) + COUNTIFS(rutas!$C$3:$C$200, "=" &amp; F$1, rutas!$D$3:$D$200, "=" &amp; $A4)&gt; 0, 1, 0)</f>
        <v>0</v>
      </c>
      <c r="G4" s="34">
        <f> IF(COUNTIFS(rutas!$C$3:$C$200, "=" &amp; $A4, rutas!$D$3:$D$200, "=" &amp; G$1) + COUNTIFS(rutas!$C$3:$C$200, "=" &amp; G$1, rutas!$D$3:$D$200, "=" &amp; $A4)&gt; 0, 1, 0)</f>
        <v>0</v>
      </c>
      <c r="H4" s="34">
        <f> IF(COUNTIFS(rutas!$C$3:$C$200, "=" &amp; $A4, rutas!$D$3:$D$200, "=" &amp; H$1) + COUNTIFS(rutas!$C$3:$C$200, "=" &amp; H$1, rutas!$D$3:$D$200, "=" &amp; $A4)&gt; 0, 1, 0)</f>
        <v>0</v>
      </c>
      <c r="I4" s="34">
        <f> IF(COUNTIFS(rutas!$C$3:$C$200, "=" &amp; $A4, rutas!$D$3:$D$200, "=" &amp; I$1) + COUNTIFS(rutas!$C$3:$C$200, "=" &amp; I$1, rutas!$D$3:$D$200, "=" &amp; $A4)&gt; 0, 1, 0)</f>
        <v>0</v>
      </c>
      <c r="J4" s="34">
        <f> IF(COUNTIFS(rutas!$C$3:$C$200, "=" &amp; $A4, rutas!$D$3:$D$200, "=" &amp; J$1) + COUNTIFS(rutas!$C$3:$C$200, "=" &amp; J$1, rutas!$D$3:$D$200, "=" &amp; $A4)&gt; 0, 1, 0)</f>
        <v>0</v>
      </c>
      <c r="K4" s="34">
        <f> IF(COUNTIFS(rutas!$C$3:$C$200, "=" &amp; $A4, rutas!$D$3:$D$200, "=" &amp; K$1) + COUNTIFS(rutas!$C$3:$C$200, "=" &amp; K$1, rutas!$D$3:$D$200, "=" &amp; $A4)&gt; 0, 1, 0)</f>
        <v>0</v>
      </c>
      <c r="L4" s="34">
        <v>1.3</v>
      </c>
      <c r="M4" s="34">
        <f> IF(COUNTIFS(rutas!$C$3:$C$200, "=" &amp; $A4, rutas!$D$3:$D$200, "=" &amp; M$1) + COUNTIFS(rutas!$C$3:$C$200, "=" &amp; M$1, rutas!$D$3:$D$200, "=" &amp; $A4)&gt; 0, 1, 0)</f>
        <v>0</v>
      </c>
      <c r="N4" s="34">
        <v>2.1</v>
      </c>
      <c r="O4" s="34">
        <f> IF(COUNTIFS(rutas!$C$3:$C$200, "=" &amp; $A4, rutas!$D$3:$D$200, "=" &amp; O$1) + COUNTIFS(rutas!$C$3:$C$200, "=" &amp; O$1, rutas!$D$3:$D$200, "=" &amp; $A4)&gt; 0, 1, 0)</f>
        <v>0</v>
      </c>
      <c r="P4" s="34">
        <f> IF(COUNTIFS(rutas!$C$3:$C$200, "=" &amp; $A4, rutas!$D$3:$D$200, "=" &amp; P$1) + COUNTIFS(rutas!$C$3:$C$200, "=" &amp; P$1, rutas!$D$3:$D$200, "=" &amp; $A4)&gt; 0, 1, 0)</f>
        <v>0</v>
      </c>
      <c r="Q4" s="34">
        <f> IF(COUNTIFS(rutas!$C$3:$C$200, "=" &amp; $A4, rutas!$D$3:$D$200, "=" &amp; Q$1) + COUNTIFS(rutas!$C$3:$C$200, "=" &amp; Q$1, rutas!$D$3:$D$200, "=" &amp; $A4)&gt; 0, 1, 0)</f>
        <v>0</v>
      </c>
      <c r="R4" s="34">
        <f> IF(COUNTIFS(rutas!$C$3:$C$200, "=" &amp; $A4, rutas!$D$3:$D$200, "=" &amp; R$1) + COUNTIFS(rutas!$C$3:$C$200, "=" &amp; R$1, rutas!$D$3:$D$200, "=" &amp; $A4)&gt; 0, 1, 0)</f>
        <v>0</v>
      </c>
      <c r="S4" s="34">
        <f> IF(COUNTIFS(rutas!$C$3:$C$200, "=" &amp; $A4, rutas!$D$3:$D$200, "=" &amp; S$1) + COUNTIFS(rutas!$C$3:$C$200, "=" &amp; S$1, rutas!$D$3:$D$200, "=" &amp; $A4)&gt; 0, 1, 0)</f>
        <v>0</v>
      </c>
      <c r="T4" s="34">
        <v>0.4</v>
      </c>
      <c r="U4" s="34">
        <f> IF(COUNTIFS(rutas!$C$3:$C$200, "=" &amp; $A4, rutas!$D$3:$D$200, "=" &amp; U$1) + COUNTIFS(rutas!$C$3:$C$200, "=" &amp; U$1, rutas!$D$3:$D$200, "=" &amp; $A4)&gt; 0, 1, 0)</f>
        <v>0</v>
      </c>
      <c r="V4" s="34">
        <f> IF(COUNTIFS(rutas!$C$3:$C$200, "=" &amp; $A4, rutas!$D$3:$D$200, "=" &amp; V$1) + COUNTIFS(rutas!$C$3:$C$200, "=" &amp; V$1, rutas!$D$3:$D$200, "=" &amp; $A4)&gt; 0, 1, 0)</f>
        <v>0</v>
      </c>
      <c r="W4" s="34">
        <f> IF(COUNTIFS(rutas!$C$3:$C$200, "=" &amp; $A4, rutas!$D$3:$D$200, "=" &amp; W$1) + COUNTIFS(rutas!$C$3:$C$200, "=" &amp; W$1, rutas!$D$3:$D$200, "=" &amp; $A4)&gt; 0, 1, 0)</f>
        <v>0</v>
      </c>
      <c r="X4" s="34">
        <f> IF(COUNTIFS(rutas!$C$3:$C$200, "=" &amp; $A4, rutas!$D$3:$D$200, "=" &amp; X$1) + COUNTIFS(rutas!$C$3:$C$200, "=" &amp; X$1, rutas!$D$3:$D$200, "=" &amp; $A4)&gt; 0, 1, 0)</f>
        <v>0</v>
      </c>
      <c r="Y4" s="34">
        <f> IF(COUNTIFS(rutas!$C$3:$C$200, "=" &amp; $A4, rutas!$D$3:$D$200, "=" &amp; Y$1) + COUNTIFS(rutas!$C$3:$C$200, "=" &amp; Y$1, rutas!$D$3:$D$200, "=" &amp; $A4)&gt; 0, 1, 0)</f>
        <v>0</v>
      </c>
      <c r="Z4" s="34">
        <f> IF(COUNTIFS(rutas!$C$3:$C$200, "=" &amp; $A4, rutas!$D$3:$D$200, "=" &amp; Z$1) + COUNTIFS(rutas!$C$3:$C$200, "=" &amp; Z$1, rutas!$D$3:$D$200, "=" &amp; $A4)&gt; 0, 1, 0)</f>
        <v>0</v>
      </c>
      <c r="AA4" s="34">
        <f> IF(COUNTIFS(rutas!$C$3:$C$200, "=" &amp; $A4, rutas!$D$3:$D$200, "=" &amp; AA$1) + COUNTIFS(rutas!$C$3:$C$200, "=" &amp; AA$1, rutas!$D$3:$D$200, "=" &amp; $A4)&gt; 0, 1, 0)</f>
        <v>0</v>
      </c>
      <c r="AB4" s="34">
        <f> IF(COUNTIFS(rutas!$C$3:$C$200, "=" &amp; $A4, rutas!$D$3:$D$200, "=" &amp; AB$1) + COUNTIFS(rutas!$C$3:$C$200, "=" &amp; AB$1, rutas!$D$3:$D$200, "=" &amp; $A4)&gt; 0, 1, 0)</f>
        <v>0</v>
      </c>
      <c r="AC4" s="34">
        <f> IF(COUNTIFS(rutas!$C$3:$C$200, "=" &amp; $A4, rutas!$D$3:$D$200, "=" &amp; AC$1) + COUNTIFS(rutas!$C$3:$C$200, "=" &amp; AC$1, rutas!$D$3:$D$200, "=" &amp; $A4)&gt; 0, 1, 0)</f>
        <v>0</v>
      </c>
      <c r="AD4" s="34">
        <v>0.3</v>
      </c>
      <c r="AE4" s="34">
        <v>0.5</v>
      </c>
      <c r="AF4" s="34">
        <f> IF(COUNTIFS(rutas!$C$3:$C$200, "=" &amp; $A4, rutas!$D$3:$D$200, "=" &amp; AF$1) + COUNTIFS(rutas!$C$3:$C$200, "=" &amp; AF$1, rutas!$D$3:$D$200, "=" &amp; $A4)&gt; 0, 1, 0)</f>
        <v>0</v>
      </c>
      <c r="AG4" s="34">
        <f> IF(COUNTIFS(rutas!$C$3:$C$200, "=" &amp; $A4, rutas!$D$3:$D$200, "=" &amp; AG$1) + COUNTIFS(rutas!$C$3:$C$200, "=" &amp; AG$1, rutas!$D$3:$D$200, "=" &amp; $A4)&gt; 0, 1, 0)</f>
        <v>0</v>
      </c>
      <c r="AH4" s="34">
        <f> IF(COUNTIFS(rutas!$C$3:$C$200, "=" &amp; $A4, rutas!$D$3:$D$200, "=" &amp; AH$1) + COUNTIFS(rutas!$C$3:$C$200, "=" &amp; AH$1, rutas!$D$3:$D$200, "=" &amp; $A4)&gt; 0, 1, 0)</f>
        <v>0</v>
      </c>
      <c r="AI4" s="34">
        <f> IF(COUNTIFS(rutas!$C$3:$C$200, "=" &amp; $A4, rutas!$D$3:$D$200, "=" &amp; AI$1) + COUNTIFS(rutas!$C$3:$C$200, "=" &amp; AI$1, rutas!$D$3:$D$200, "=" &amp; $A4)&gt; 0, 1, 0)</f>
        <v>0</v>
      </c>
      <c r="AJ4" s="34">
        <v>0.8</v>
      </c>
      <c r="AK4" s="34">
        <v>2.7</v>
      </c>
      <c r="AL4" s="34">
        <f> IF(COUNTIFS(rutas!$C$3:$C$200, "=" &amp; $A4, rutas!$D$3:$D$200, "=" &amp; AL$1) + COUNTIFS(rutas!$C$3:$C$200, "=" &amp; AL$1, rutas!$D$3:$D$200, "=" &amp; $A4)&gt; 0, 1, 0)</f>
        <v>0</v>
      </c>
      <c r="AM4" s="34">
        <f> IF(COUNTIFS(rutas!$C$3:$C$200, "=" &amp; $A4, rutas!$D$3:$D$200, "=" &amp; AM$1) + COUNTIFS(rutas!$C$3:$C$200, "=" &amp; AM$1, rutas!$D$3:$D$200, "=" &amp; $A4)&gt; 0, 1, 0)</f>
        <v>0</v>
      </c>
      <c r="AN4" s="34">
        <f> IF(COUNTIFS(rutas!$C$3:$C$200, "=" &amp; $A4, rutas!$D$3:$D$200, "=" &amp; AN$1) + COUNTIFS(rutas!$C$3:$C$200, "=" &amp; AN$1, rutas!$D$3:$D$200, "=" &amp; $A4)&gt; 0, 1, 0)</f>
        <v>0</v>
      </c>
      <c r="AO4" s="34">
        <f> IF(COUNTIFS(rutas!$C$3:$C$200, "=" &amp; $A4, rutas!$D$3:$D$200, "=" &amp; AO$1) + COUNTIFS(rutas!$C$3:$C$200, "=" &amp; AO$1, rutas!$D$3:$D$200, "=" &amp; $A4)&gt; 0, 1, 0)</f>
        <v>0</v>
      </c>
      <c r="AP4" s="34">
        <f> IF(COUNTIFS(rutas!$C$3:$C$200, "=" &amp; $A4, rutas!$D$3:$D$200, "=" &amp; AP$1) + COUNTIFS(rutas!$C$3:$C$200, "=" &amp; AP$1, rutas!$D$3:$D$200, "=" &amp; $A4)&gt; 0, 1, 0)</f>
        <v>0</v>
      </c>
      <c r="AQ4" s="34">
        <f> IF(COUNTIFS(rutas!$C$3:$C$200, "=" &amp; $A4, rutas!$D$3:$D$200, "=" &amp; AQ$1) + COUNTIFS(rutas!$C$3:$C$200, "=" &amp; AQ$1, rutas!$D$3:$D$200, "=" &amp; $A4)&gt; 0, 1, 0)</f>
        <v>0</v>
      </c>
      <c r="AR4" s="34">
        <f> IF(COUNTIFS(rutas!$C$3:$C$200, "=" &amp; $A4, rutas!$D$3:$D$200, "=" &amp; AR$1) + COUNTIFS(rutas!$C$3:$C$200, "=" &amp; AR$1, rutas!$D$3:$D$200, "=" &amp; $A4)&gt; 0, 1, 0)</f>
        <v>0</v>
      </c>
      <c r="AS4" s="34">
        <f> IF(COUNTIFS(rutas!$C$3:$C$200, "=" &amp; $A4, rutas!$D$3:$D$200, "=" &amp; AS$1) + COUNTIFS(rutas!$C$3:$C$200, "=" &amp; AS$1, rutas!$D$3:$D$200, "=" &amp; $A4)&gt; 0, 1, 0)</f>
        <v>0</v>
      </c>
      <c r="AT4" s="34">
        <f> IF(COUNTIFS(rutas!$C$3:$C$200, "=" &amp; $A4, rutas!$D$3:$D$200, "=" &amp; AT$1) + COUNTIFS(rutas!$C$3:$C$200, "=" &amp; AT$1, rutas!$D$3:$D$200, "=" &amp; $A4)&gt; 0, 1, 0)</f>
        <v>0</v>
      </c>
      <c r="AU4" s="34">
        <f> IF(COUNTIFS(rutas!$C$3:$C$200, "=" &amp; $A4, rutas!$D$3:$D$200, "=" &amp; AU$1) + COUNTIFS(rutas!$C$3:$C$200, "=" &amp; AU$1, rutas!$D$3:$D$200, "=" &amp; $A4)&gt; 0, 1, 0)</f>
        <v>0</v>
      </c>
      <c r="AV4" s="34">
        <f> IF(COUNTIFS(rutas!$C$3:$C$200, "=" &amp; $A4, rutas!$D$3:$D$200, "=" &amp; AV$1) + COUNTIFS(rutas!$C$3:$C$200, "=" &amp; AV$1, rutas!$D$3:$D$200, "=" &amp; $A4)&gt; 0, 1, 0)</f>
        <v>0</v>
      </c>
      <c r="AW4" s="34">
        <f> IF(COUNTIFS(rutas!$C$3:$C$200, "=" &amp; $A4, rutas!$D$3:$D$200, "=" &amp; AW$1) + COUNTIFS(rutas!$C$3:$C$200, "=" &amp; AW$1, rutas!$D$3:$D$200, "=" &amp; $A4)&gt; 0, 1, 0)</f>
        <v>0</v>
      </c>
      <c r="AX4" s="34">
        <f> IF(COUNTIFS(rutas!$C$3:$C$200, "=" &amp; $A4, rutas!$D$3:$D$200, "=" &amp; AX$1) + COUNTIFS(rutas!$C$3:$C$200, "=" &amp; AX$1, rutas!$D$3:$D$200, "=" &amp; $A4)&gt; 0, 1, 0)</f>
        <v>0</v>
      </c>
      <c r="AY4" s="34">
        <f> IF(COUNTIFS(rutas!$C$3:$C$200, "=" &amp; $A4, rutas!$D$3:$D$200, "=" &amp; AY$1) + COUNTIFS(rutas!$C$3:$C$200, "=" &amp; AY$1, rutas!$D$3:$D$200, "=" &amp; $A4)&gt; 0, 1, 0)</f>
        <v>0</v>
      </c>
      <c r="AZ4" s="34">
        <f> IF(COUNTIFS(rutas!$C$3:$C$200, "=" &amp; $A4, rutas!$D$3:$D$200, "=" &amp; AZ$1) + COUNTIFS(rutas!$C$3:$C$200, "=" &amp; AZ$1, rutas!$D$3:$D$200, "=" &amp; $A4)&gt; 0, 1, 0)</f>
        <v>0</v>
      </c>
      <c r="BA4" s="34">
        <f> IF(COUNTIFS(rutas!$C$3:$C$200, "=" &amp; $A4, rutas!$D$3:$D$200, "=" &amp; BA$1) + COUNTIFS(rutas!$C$3:$C$200, "=" &amp; BA$1, rutas!$D$3:$D$200, "=" &amp; $A4)&gt; 0, 1, 0)</f>
        <v>0</v>
      </c>
      <c r="BB4" s="34">
        <f> IF(COUNTIFS(rutas!$C$3:$C$200, "=" &amp; $A4, rutas!$D$3:$D$200, "=" &amp; BB$1) + COUNTIFS(rutas!$C$3:$C$200, "=" &amp; BB$1, rutas!$D$3:$D$200, "=" &amp; $A4)&gt; 0, 1, 0)</f>
        <v>0</v>
      </c>
      <c r="BC4" s="34">
        <f> IF(COUNTIFS(rutas!$C$3:$C$200, "=" &amp; $A4, rutas!$D$3:$D$200, "=" &amp; BC$1) + COUNTIFS(rutas!$C$3:$C$200, "=" &amp; BC$1, rutas!$D$3:$D$200, "=" &amp; $A4)&gt; 0, 1, 0)</f>
        <v>0</v>
      </c>
      <c r="BD4" s="34">
        <f> IF(COUNTIFS(rutas!$C$3:$C$200, "=" &amp; $A4, rutas!$D$3:$D$200, "=" &amp; BD$1) + COUNTIFS(rutas!$C$3:$C$200, "=" &amp; BD$1, rutas!$D$3:$D$200, "=" &amp; $A4)&gt; 0, 1, 0)</f>
        <v>0</v>
      </c>
      <c r="BE4" s="34">
        <f> IF(COUNTIFS(rutas!$C$3:$C$200, "=" &amp; $A4, rutas!$D$3:$D$200, "=" &amp; BE$1) + COUNTIFS(rutas!$C$3:$C$200, "=" &amp; BE$1, rutas!$D$3:$D$200, "=" &amp; $A4)&gt; 0, 1, 0)</f>
        <v>0</v>
      </c>
      <c r="BF4" s="34">
        <f> IF(COUNTIFS(rutas!$C$3:$C$200, "=" &amp; $A4, rutas!$D$3:$D$200, "=" &amp; BF$1) + COUNTIFS(rutas!$C$3:$C$200, "=" &amp; BF$1, rutas!$D$3:$D$200, "=" &amp; $A4)&gt; 0, 1, 0)</f>
        <v>0</v>
      </c>
      <c r="BG4" s="34">
        <f> IF(COUNTIFS(rutas!$C$3:$C$200, "=" &amp; $A4, rutas!$D$3:$D$200, "=" &amp; BG$1) + COUNTIFS(rutas!$C$3:$C$200, "=" &amp; BG$1, rutas!$D$3:$D$200, "=" &amp; $A4)&gt; 0, 1, 0)</f>
        <v>0</v>
      </c>
      <c r="BH4" s="34">
        <f> IF(COUNTIFS(rutas!$C$3:$C$200, "=" &amp; $A4, rutas!$D$3:$D$200, "=" &amp; BH$1) + COUNTIFS(rutas!$C$3:$C$200, "=" &amp; BH$1, rutas!$D$3:$D$200, "=" &amp; $A4)&gt; 0, 1, 0)</f>
        <v>0</v>
      </c>
      <c r="BI4" s="34">
        <f> IF(COUNTIFS(rutas!$C$3:$C$200, "=" &amp; $A4, rutas!$D$3:$D$200, "=" &amp; BI$1) + COUNTIFS(rutas!$C$3:$C$200, "=" &amp; BI$1, rutas!$D$3:$D$200, "=" &amp; $A4)&gt; 0, 1, 0)</f>
        <v>0</v>
      </c>
      <c r="BJ4" s="34">
        <f> IF(COUNTIFS(rutas!$C$3:$C$200, "=" &amp; $A4, rutas!$D$3:$D$200, "=" &amp; BJ$1) + COUNTIFS(rutas!$C$3:$C$200, "=" &amp; BJ$1, rutas!$D$3:$D$200, "=" &amp; $A4)&gt; 0, 1, 0)</f>
        <v>0</v>
      </c>
      <c r="BK4" s="34">
        <f> IF(COUNTIFS(rutas!$C$3:$C$200, "=" &amp; $A4, rutas!$D$3:$D$200, "=" &amp; BK$1) + COUNTIFS(rutas!$C$3:$C$200, "=" &amp; BK$1, rutas!$D$3:$D$200, "=" &amp; $A4)&gt; 0, 1, 0)</f>
        <v>0</v>
      </c>
      <c r="BL4" s="34">
        <f> IF(COUNTIFS(rutas!$C$3:$C$200, "=" &amp; $A4, rutas!$D$3:$D$200, "=" &amp; BL$1) + COUNTIFS(rutas!$C$3:$C$200, "=" &amp; BL$1, rutas!$D$3:$D$200, "=" &amp; $A4)&gt; 0, 1, 0)</f>
        <v>0</v>
      </c>
    </row>
    <row r="5">
      <c r="A5" s="29" t="s">
        <v>8</v>
      </c>
      <c r="B5" s="34">
        <f> IF(COUNTIFS(rutas!$C$3:$C$200, "=" &amp; $A5, rutas!$D$3:$D$200, "=" &amp; B$1) + COUNTIFS(rutas!$C$3:$C$200, "=" &amp; B$1, rutas!$D$3:$D$200, "=" &amp; $A5)&gt; 0, 1, 0)</f>
        <v>0</v>
      </c>
      <c r="C5" s="34">
        <f> IF(COUNTIFS(rutas!$C$3:$C$200, "=" &amp; $A5, rutas!$D$3:$D$200, "=" &amp; C$1) + COUNTIFS(rutas!$C$3:$C$200, "=" &amp; C$1, rutas!$D$3:$D$200, "=" &amp; $A5)&gt; 0, 1, 0)</f>
        <v>0</v>
      </c>
      <c r="D5" s="34">
        <f> IF(COUNTIFS(rutas!$C$3:$C$200, "=" &amp; $A5, rutas!$D$3:$D$200, "=" &amp; D$1) + COUNTIFS(rutas!$C$3:$C$200, "=" &amp; D$1, rutas!$D$3:$D$200, "=" &amp; $A5)&gt; 0, 1, 0)</f>
        <v>0</v>
      </c>
      <c r="E5" s="34">
        <f> IF(COUNTIFS(rutas!$C$3:$C$200, "=" &amp; $A5, rutas!$D$3:$D$200, "=" &amp; E$1) + COUNTIFS(rutas!$C$3:$C$200, "=" &amp; E$1, rutas!$D$3:$D$200, "=" &amp; $A5)&gt; 0, 1, 0)</f>
        <v>0</v>
      </c>
      <c r="F5" s="34">
        <f> IF(COUNTIFS(rutas!$C$3:$C$200, "=" &amp; $A5, rutas!$D$3:$D$200, "=" &amp; F$1) + COUNTIFS(rutas!$C$3:$C$200, "=" &amp; F$1, rutas!$D$3:$D$200, "=" &amp; $A5)&gt; 0, 1, 0)</f>
        <v>0</v>
      </c>
      <c r="G5" s="34">
        <f> IF(COUNTIFS(rutas!$C$3:$C$200, "=" &amp; $A5, rutas!$D$3:$D$200, "=" &amp; G$1) + COUNTIFS(rutas!$C$3:$C$200, "=" &amp; G$1, rutas!$D$3:$D$200, "=" &amp; $A5)&gt; 0, 1, 0)</f>
        <v>0</v>
      </c>
      <c r="H5" s="34">
        <v>1.5</v>
      </c>
      <c r="I5" s="34">
        <f> IF(COUNTIFS(rutas!$C$3:$C$200, "=" &amp; $A5, rutas!$D$3:$D$200, "=" &amp; I$1) + COUNTIFS(rutas!$C$3:$C$200, "=" &amp; I$1, rutas!$D$3:$D$200, "=" &amp; $A5)&gt; 0, 1, 0)</f>
        <v>0</v>
      </c>
      <c r="J5" s="34">
        <f> IF(COUNTIFS(rutas!$C$3:$C$200, "=" &amp; $A5, rutas!$D$3:$D$200, "=" &amp; J$1) + COUNTIFS(rutas!$C$3:$C$200, "=" &amp; J$1, rutas!$D$3:$D$200, "=" &amp; $A5)&gt; 0, 1, 0)</f>
        <v>0</v>
      </c>
      <c r="K5" s="34">
        <f> IF(COUNTIFS(rutas!$C$3:$C$200, "=" &amp; $A5, rutas!$D$3:$D$200, "=" &amp; K$1) + COUNTIFS(rutas!$C$3:$C$200, "=" &amp; K$1, rutas!$D$3:$D$200, "=" &amp; $A5)&gt; 0, 1, 0)</f>
        <v>0</v>
      </c>
      <c r="L5" s="34">
        <f> IF(COUNTIFS(rutas!$C$3:$C$200, "=" &amp; $A5, rutas!$D$3:$D$200, "=" &amp; L$1) + COUNTIFS(rutas!$C$3:$C$200, "=" &amp; L$1, rutas!$D$3:$D$200, "=" &amp; $A5)&gt; 0, 1, 0)</f>
        <v>0</v>
      </c>
      <c r="M5" s="34">
        <v>0.8</v>
      </c>
      <c r="N5" s="34">
        <f> IF(COUNTIFS(rutas!$C$3:$C$200, "=" &amp; $A5, rutas!$D$3:$D$200, "=" &amp; N$1) + COUNTIFS(rutas!$C$3:$C$200, "=" &amp; N$1, rutas!$D$3:$D$200, "=" &amp; $A5)&gt; 0, 1, 0)</f>
        <v>0</v>
      </c>
      <c r="O5" s="34">
        <f> IF(COUNTIFS(rutas!$C$3:$C$200, "=" &amp; $A5, rutas!$D$3:$D$200, "=" &amp; O$1) + COUNTIFS(rutas!$C$3:$C$200, "=" &amp; O$1, rutas!$D$3:$D$200, "=" &amp; $A5)&gt; 0, 1, 0)</f>
        <v>0</v>
      </c>
      <c r="P5" s="34">
        <f> IF(COUNTIFS(rutas!$C$3:$C$200, "=" &amp; $A5, rutas!$D$3:$D$200, "=" &amp; P$1) + COUNTIFS(rutas!$C$3:$C$200, "=" &amp; P$1, rutas!$D$3:$D$200, "=" &amp; $A5)&gt; 0, 1, 0)</f>
        <v>0</v>
      </c>
      <c r="Q5" s="34">
        <v>0.3</v>
      </c>
      <c r="R5" s="34">
        <v>0.7</v>
      </c>
      <c r="S5" s="34">
        <v>1.2</v>
      </c>
      <c r="T5" s="34">
        <f> IF(COUNTIFS(rutas!$C$3:$C$200, "=" &amp; $A5, rutas!$D$3:$D$200, "=" &amp; T$1) + COUNTIFS(rutas!$C$3:$C$200, "=" &amp; T$1, rutas!$D$3:$D$200, "=" &amp; $A5)&gt; 0, 1, 0)</f>
        <v>0</v>
      </c>
      <c r="U5" s="34">
        <f> IF(COUNTIFS(rutas!$C$3:$C$200, "=" &amp; $A5, rutas!$D$3:$D$200, "=" &amp; U$1) + COUNTIFS(rutas!$C$3:$C$200, "=" &amp; U$1, rutas!$D$3:$D$200, "=" &amp; $A5)&gt; 0, 1, 0)</f>
        <v>0</v>
      </c>
      <c r="V5" s="34">
        <f> IF(COUNTIFS(rutas!$C$3:$C$200, "=" &amp; $A5, rutas!$D$3:$D$200, "=" &amp; V$1) + COUNTIFS(rutas!$C$3:$C$200, "=" &amp; V$1, rutas!$D$3:$D$200, "=" &amp; $A5)&gt; 0, 1, 0)</f>
        <v>0</v>
      </c>
      <c r="W5" s="34">
        <v>0.5</v>
      </c>
      <c r="X5" s="34">
        <f> IF(COUNTIFS(rutas!$C$3:$C$200, "=" &amp; $A5, rutas!$D$3:$D$200, "=" &amp; X$1) + COUNTIFS(rutas!$C$3:$C$200, "=" &amp; X$1, rutas!$D$3:$D$200, "=" &amp; $A5)&gt; 0, 1, 0)</f>
        <v>0</v>
      </c>
      <c r="Y5" s="34">
        <f> IF(COUNTIFS(rutas!$C$3:$C$200, "=" &amp; $A5, rutas!$D$3:$D$200, "=" &amp; Y$1) + COUNTIFS(rutas!$C$3:$C$200, "=" &amp; Y$1, rutas!$D$3:$D$200, "=" &amp; $A5)&gt; 0, 1, 0)</f>
        <v>0</v>
      </c>
      <c r="Z5" s="34">
        <f> IF(COUNTIFS(rutas!$C$3:$C$200, "=" &amp; $A5, rutas!$D$3:$D$200, "=" &amp; Z$1) + COUNTIFS(rutas!$C$3:$C$200, "=" &amp; Z$1, rutas!$D$3:$D$200, "=" &amp; $A5)&gt; 0, 1, 0)</f>
        <v>0</v>
      </c>
      <c r="AA5" s="34">
        <f> IF(COUNTIFS(rutas!$C$3:$C$200, "=" &amp; $A5, rutas!$D$3:$D$200, "=" &amp; AA$1) + COUNTIFS(rutas!$C$3:$C$200, "=" &amp; AA$1, rutas!$D$3:$D$200, "=" &amp; $A5)&gt; 0, 1, 0)</f>
        <v>0</v>
      </c>
      <c r="AB5" s="34">
        <f> IF(COUNTIFS(rutas!$C$3:$C$200, "=" &amp; $A5, rutas!$D$3:$D$200, "=" &amp; AB$1) + COUNTIFS(rutas!$C$3:$C$200, "=" &amp; AB$1, rutas!$D$3:$D$200, "=" &amp; $A5)&gt; 0, 1, 0)</f>
        <v>0</v>
      </c>
      <c r="AC5" s="34">
        <f> IF(COUNTIFS(rutas!$C$3:$C$200, "=" &amp; $A5, rutas!$D$3:$D$200, "=" &amp; AC$1) + COUNTIFS(rutas!$C$3:$C$200, "=" &amp; AC$1, rutas!$D$3:$D$200, "=" &amp; $A5)&gt; 0, 1, 0)</f>
        <v>0</v>
      </c>
      <c r="AD5" s="34">
        <f> IF(COUNTIFS(rutas!$C$3:$C$200, "=" &amp; $A5, rutas!$D$3:$D$200, "=" &amp; AD$1) + COUNTIFS(rutas!$C$3:$C$200, "=" &amp; AD$1, rutas!$D$3:$D$200, "=" &amp; $A5)&gt; 0, 1, 0)</f>
        <v>0</v>
      </c>
      <c r="AE5" s="34">
        <f> IF(COUNTIFS(rutas!$C$3:$C$200, "=" &amp; $A5, rutas!$D$3:$D$200, "=" &amp; AE$1) + COUNTIFS(rutas!$C$3:$C$200, "=" &amp; AE$1, rutas!$D$3:$D$200, "=" &amp; $A5)&gt; 0, 1, 0)</f>
        <v>0</v>
      </c>
      <c r="AF5" s="34">
        <f> IF(COUNTIFS(rutas!$C$3:$C$200, "=" &amp; $A5, rutas!$D$3:$D$200, "=" &amp; AF$1) + COUNTIFS(rutas!$C$3:$C$200, "=" &amp; AF$1, rutas!$D$3:$D$200, "=" &amp; $A5)&gt; 0, 1, 0)</f>
        <v>0</v>
      </c>
      <c r="AG5" s="34">
        <f> IF(COUNTIFS(rutas!$C$3:$C$200, "=" &amp; $A5, rutas!$D$3:$D$200, "=" &amp; AG$1) + COUNTIFS(rutas!$C$3:$C$200, "=" &amp; AG$1, rutas!$D$3:$D$200, "=" &amp; $A5)&gt; 0, 1, 0)</f>
        <v>0</v>
      </c>
      <c r="AH5" s="34">
        <f> IF(COUNTIFS(rutas!$C$3:$C$200, "=" &amp; $A5, rutas!$D$3:$D$200, "=" &amp; AH$1) + COUNTIFS(rutas!$C$3:$C$200, "=" &amp; AH$1, rutas!$D$3:$D$200, "=" &amp; $A5)&gt; 0, 1, 0)</f>
        <v>0</v>
      </c>
      <c r="AI5" s="34">
        <f> IF(COUNTIFS(rutas!$C$3:$C$200, "=" &amp; $A5, rutas!$D$3:$D$200, "=" &amp; AI$1) + COUNTIFS(rutas!$C$3:$C$200, "=" &amp; AI$1, rutas!$D$3:$D$200, "=" &amp; $A5)&gt; 0, 1, 0)</f>
        <v>0</v>
      </c>
      <c r="AJ5" s="34">
        <f> IF(COUNTIFS(rutas!$C$3:$C$200, "=" &amp; $A5, rutas!$D$3:$D$200, "=" &amp; AJ$1) + COUNTIFS(rutas!$C$3:$C$200, "=" &amp; AJ$1, rutas!$D$3:$D$200, "=" &amp; $A5)&gt; 0, 1, 0)</f>
        <v>0</v>
      </c>
      <c r="AK5" s="34">
        <f> IF(COUNTIFS(rutas!$C$3:$C$200, "=" &amp; $A5, rutas!$D$3:$D$200, "=" &amp; AK$1) + COUNTIFS(rutas!$C$3:$C$200, "=" &amp; AK$1, rutas!$D$3:$D$200, "=" &amp; $A5)&gt; 0, 1, 0)</f>
        <v>0</v>
      </c>
      <c r="AL5" s="34">
        <f> IF(COUNTIFS(rutas!$C$3:$C$200, "=" &amp; $A5, rutas!$D$3:$D$200, "=" &amp; AL$1) + COUNTIFS(rutas!$C$3:$C$200, "=" &amp; AL$1, rutas!$D$3:$D$200, "=" &amp; $A5)&gt; 0, 1, 0)</f>
        <v>0</v>
      </c>
      <c r="AM5" s="34">
        <f> IF(COUNTIFS(rutas!$C$3:$C$200, "=" &amp; $A5, rutas!$D$3:$D$200, "=" &amp; AM$1) + COUNTIFS(rutas!$C$3:$C$200, "=" &amp; AM$1, rutas!$D$3:$D$200, "=" &amp; $A5)&gt; 0, 1, 0)</f>
        <v>0</v>
      </c>
      <c r="AN5" s="34">
        <f> IF(COUNTIFS(rutas!$C$3:$C$200, "=" &amp; $A5, rutas!$D$3:$D$200, "=" &amp; AN$1) + COUNTIFS(rutas!$C$3:$C$200, "=" &amp; AN$1, rutas!$D$3:$D$200, "=" &amp; $A5)&gt; 0, 1, 0)</f>
        <v>0</v>
      </c>
      <c r="AO5" s="34">
        <f> IF(COUNTIFS(rutas!$C$3:$C$200, "=" &amp; $A5, rutas!$D$3:$D$200, "=" &amp; AO$1) + COUNTIFS(rutas!$C$3:$C$200, "=" &amp; AO$1, rutas!$D$3:$D$200, "=" &amp; $A5)&gt; 0, 1, 0)</f>
        <v>0</v>
      </c>
      <c r="AP5" s="34">
        <f> IF(COUNTIFS(rutas!$C$3:$C$200, "=" &amp; $A5, rutas!$D$3:$D$200, "=" &amp; AP$1) + COUNTIFS(rutas!$C$3:$C$200, "=" &amp; AP$1, rutas!$D$3:$D$200, "=" &amp; $A5)&gt; 0, 1, 0)</f>
        <v>0</v>
      </c>
      <c r="AQ5" s="34">
        <f> IF(COUNTIFS(rutas!$C$3:$C$200, "=" &amp; $A5, rutas!$D$3:$D$200, "=" &amp; AQ$1) + COUNTIFS(rutas!$C$3:$C$200, "=" &amp; AQ$1, rutas!$D$3:$D$200, "=" &amp; $A5)&gt; 0, 1, 0)</f>
        <v>0</v>
      </c>
      <c r="AR5" s="34">
        <f> IF(COUNTIFS(rutas!$C$3:$C$200, "=" &amp; $A5, rutas!$D$3:$D$200, "=" &amp; AR$1) + COUNTIFS(rutas!$C$3:$C$200, "=" &amp; AR$1, rutas!$D$3:$D$200, "=" &amp; $A5)&gt; 0, 1, 0)</f>
        <v>0</v>
      </c>
      <c r="AS5" s="34">
        <f> IF(COUNTIFS(rutas!$C$3:$C$200, "=" &amp; $A5, rutas!$D$3:$D$200, "=" &amp; AS$1) + COUNTIFS(rutas!$C$3:$C$200, "=" &amp; AS$1, rutas!$D$3:$D$200, "=" &amp; $A5)&gt; 0, 1, 0)</f>
        <v>0</v>
      </c>
      <c r="AT5" s="34">
        <f> IF(COUNTIFS(rutas!$C$3:$C$200, "=" &amp; $A5, rutas!$D$3:$D$200, "=" &amp; AT$1) + COUNTIFS(rutas!$C$3:$C$200, "=" &amp; AT$1, rutas!$D$3:$D$200, "=" &amp; $A5)&gt; 0, 1, 0)</f>
        <v>0</v>
      </c>
      <c r="AU5" s="34">
        <f> IF(COUNTIFS(rutas!$C$3:$C$200, "=" &amp; $A5, rutas!$D$3:$D$200, "=" &amp; AU$1) + COUNTIFS(rutas!$C$3:$C$200, "=" &amp; AU$1, rutas!$D$3:$D$200, "=" &amp; $A5)&gt; 0, 1, 0)</f>
        <v>0</v>
      </c>
      <c r="AV5" s="34">
        <f> IF(COUNTIFS(rutas!$C$3:$C$200, "=" &amp; $A5, rutas!$D$3:$D$200, "=" &amp; AV$1) + COUNTIFS(rutas!$C$3:$C$200, "=" &amp; AV$1, rutas!$D$3:$D$200, "=" &amp; $A5)&gt; 0, 1, 0)</f>
        <v>0</v>
      </c>
      <c r="AW5" s="34">
        <f> IF(COUNTIFS(rutas!$C$3:$C$200, "=" &amp; $A5, rutas!$D$3:$D$200, "=" &amp; AW$1) + COUNTIFS(rutas!$C$3:$C$200, "=" &amp; AW$1, rutas!$D$3:$D$200, "=" &amp; $A5)&gt; 0, 1, 0)</f>
        <v>0</v>
      </c>
      <c r="AX5" s="34">
        <f> IF(COUNTIFS(rutas!$C$3:$C$200, "=" &amp; $A5, rutas!$D$3:$D$200, "=" &amp; AX$1) + COUNTIFS(rutas!$C$3:$C$200, "=" &amp; AX$1, rutas!$D$3:$D$200, "=" &amp; $A5)&gt; 0, 1, 0)</f>
        <v>0</v>
      </c>
      <c r="AY5" s="34">
        <f> IF(COUNTIFS(rutas!$C$3:$C$200, "=" &amp; $A5, rutas!$D$3:$D$200, "=" &amp; AY$1) + COUNTIFS(rutas!$C$3:$C$200, "=" &amp; AY$1, rutas!$D$3:$D$200, "=" &amp; $A5)&gt; 0, 1, 0)</f>
        <v>0</v>
      </c>
      <c r="AZ5" s="34">
        <f> IF(COUNTIFS(rutas!$C$3:$C$200, "=" &amp; $A5, rutas!$D$3:$D$200, "=" &amp; AZ$1) + COUNTIFS(rutas!$C$3:$C$200, "=" &amp; AZ$1, rutas!$D$3:$D$200, "=" &amp; $A5)&gt; 0, 1, 0)</f>
        <v>0</v>
      </c>
      <c r="BA5" s="34">
        <f> IF(COUNTIFS(rutas!$C$3:$C$200, "=" &amp; $A5, rutas!$D$3:$D$200, "=" &amp; BA$1) + COUNTIFS(rutas!$C$3:$C$200, "=" &amp; BA$1, rutas!$D$3:$D$200, "=" &amp; $A5)&gt; 0, 1, 0)</f>
        <v>0</v>
      </c>
      <c r="BB5" s="34">
        <f> IF(COUNTIFS(rutas!$C$3:$C$200, "=" &amp; $A5, rutas!$D$3:$D$200, "=" &amp; BB$1) + COUNTIFS(rutas!$C$3:$C$200, "=" &amp; BB$1, rutas!$D$3:$D$200, "=" &amp; $A5)&gt; 0, 1, 0)</f>
        <v>0</v>
      </c>
      <c r="BC5" s="34">
        <f> IF(COUNTIFS(rutas!$C$3:$C$200, "=" &amp; $A5, rutas!$D$3:$D$200, "=" &amp; BC$1) + COUNTIFS(rutas!$C$3:$C$200, "=" &amp; BC$1, rutas!$D$3:$D$200, "=" &amp; $A5)&gt; 0, 1, 0)</f>
        <v>0</v>
      </c>
      <c r="BD5" s="34">
        <f> IF(COUNTIFS(rutas!$C$3:$C$200, "=" &amp; $A5, rutas!$D$3:$D$200, "=" &amp; BD$1) + COUNTIFS(rutas!$C$3:$C$200, "=" &amp; BD$1, rutas!$D$3:$D$200, "=" &amp; $A5)&gt; 0, 1, 0)</f>
        <v>0</v>
      </c>
      <c r="BE5" s="34">
        <f> IF(COUNTIFS(rutas!$C$3:$C$200, "=" &amp; $A5, rutas!$D$3:$D$200, "=" &amp; BE$1) + COUNTIFS(rutas!$C$3:$C$200, "=" &amp; BE$1, rutas!$D$3:$D$200, "=" &amp; $A5)&gt; 0, 1, 0)</f>
        <v>0</v>
      </c>
      <c r="BF5" s="34">
        <f> IF(COUNTIFS(rutas!$C$3:$C$200, "=" &amp; $A5, rutas!$D$3:$D$200, "=" &amp; BF$1) + COUNTIFS(rutas!$C$3:$C$200, "=" &amp; BF$1, rutas!$D$3:$D$200, "=" &amp; $A5)&gt; 0, 1, 0)</f>
        <v>0</v>
      </c>
      <c r="BG5" s="34">
        <f> IF(COUNTIFS(rutas!$C$3:$C$200, "=" &amp; $A5, rutas!$D$3:$D$200, "=" &amp; BG$1) + COUNTIFS(rutas!$C$3:$C$200, "=" &amp; BG$1, rutas!$D$3:$D$200, "=" &amp; $A5)&gt; 0, 1, 0)</f>
        <v>0</v>
      </c>
      <c r="BH5" s="34">
        <f> IF(COUNTIFS(rutas!$C$3:$C$200, "=" &amp; $A5, rutas!$D$3:$D$200, "=" &amp; BH$1) + COUNTIFS(rutas!$C$3:$C$200, "=" &amp; BH$1, rutas!$D$3:$D$200, "=" &amp; $A5)&gt; 0, 1, 0)</f>
        <v>0</v>
      </c>
      <c r="BI5" s="34">
        <f> IF(COUNTIFS(rutas!$C$3:$C$200, "=" &amp; $A5, rutas!$D$3:$D$200, "=" &amp; BI$1) + COUNTIFS(rutas!$C$3:$C$200, "=" &amp; BI$1, rutas!$D$3:$D$200, "=" &amp; $A5)&gt; 0, 1, 0)</f>
        <v>0</v>
      </c>
      <c r="BJ5" s="34">
        <f> IF(COUNTIFS(rutas!$C$3:$C$200, "=" &amp; $A5, rutas!$D$3:$D$200, "=" &amp; BJ$1) + COUNTIFS(rutas!$C$3:$C$200, "=" &amp; BJ$1, rutas!$D$3:$D$200, "=" &amp; $A5)&gt; 0, 1, 0)</f>
        <v>0</v>
      </c>
      <c r="BK5" s="34">
        <f> IF(COUNTIFS(rutas!$C$3:$C$200, "=" &amp; $A5, rutas!$D$3:$D$200, "=" &amp; BK$1) + COUNTIFS(rutas!$C$3:$C$200, "=" &amp; BK$1, rutas!$D$3:$D$200, "=" &amp; $A5)&gt; 0, 1, 0)</f>
        <v>0</v>
      </c>
      <c r="BL5" s="34">
        <f> IF(COUNTIFS(rutas!$C$3:$C$200, "=" &amp; $A5, rutas!$D$3:$D$200, "=" &amp; BL$1) + COUNTIFS(rutas!$C$3:$C$200, "=" &amp; BL$1, rutas!$D$3:$D$200, "=" &amp; $A5)&gt; 0, 1, 0)</f>
        <v>0</v>
      </c>
    </row>
    <row r="6">
      <c r="A6" s="29" t="s">
        <v>9</v>
      </c>
      <c r="B6" s="34">
        <f> IF(COUNTIFS(rutas!$C$3:$C$200, "=" &amp; $A6, rutas!$D$3:$D$200, "=" &amp; B$1) + COUNTIFS(rutas!$C$3:$C$200, "=" &amp; B$1, rutas!$D$3:$D$200, "=" &amp; $A6)&gt; 0, 1, 0)</f>
        <v>0</v>
      </c>
      <c r="C6" s="34">
        <f> IF(COUNTIFS(rutas!$C$3:$C$200, "=" &amp; $A6, rutas!$D$3:$D$200, "=" &amp; C$1) + COUNTIFS(rutas!$C$3:$C$200, "=" &amp; C$1, rutas!$D$3:$D$200, "=" &amp; $A6)&gt; 0, 1, 0)</f>
        <v>0</v>
      </c>
      <c r="D6" s="34">
        <f> IF(COUNTIFS(rutas!$C$3:$C$200, "=" &amp; $A6, rutas!$D$3:$D$200, "=" &amp; D$1) + COUNTIFS(rutas!$C$3:$C$200, "=" &amp; D$1, rutas!$D$3:$D$200, "=" &amp; $A6)&gt; 0, 1, 0)</f>
        <v>0</v>
      </c>
      <c r="E6" s="34">
        <f> IF(COUNTIFS(rutas!$C$3:$C$200, "=" &amp; $A6, rutas!$D$3:$D$200, "=" &amp; E$1) + COUNTIFS(rutas!$C$3:$C$200, "=" &amp; E$1, rutas!$D$3:$D$200, "=" &amp; $A6)&gt; 0, 1, 0)</f>
        <v>0</v>
      </c>
      <c r="F6" s="34">
        <f> IF(COUNTIFS(rutas!$C$3:$C$200, "=" &amp; $A6, rutas!$D$3:$D$200, "=" &amp; F$1) + COUNTIFS(rutas!$C$3:$C$200, "=" &amp; F$1, rutas!$D$3:$D$200, "=" &amp; $A6)&gt; 0, 1, 0)</f>
        <v>0</v>
      </c>
      <c r="G6" s="34">
        <v>0.2</v>
      </c>
      <c r="H6" s="34">
        <f> IF(COUNTIFS(rutas!$C$3:$C$200, "=" &amp; $A6, rutas!$D$3:$D$200, "=" &amp; H$1) + COUNTIFS(rutas!$C$3:$C$200, "=" &amp; H$1, rutas!$D$3:$D$200, "=" &amp; $A6)&gt; 0, 1, 0)</f>
        <v>0</v>
      </c>
      <c r="I6" s="34">
        <f> IF(COUNTIFS(rutas!$C$3:$C$200, "=" &amp; $A6, rutas!$D$3:$D$200, "=" &amp; I$1) + COUNTIFS(rutas!$C$3:$C$200, "=" &amp; I$1, rutas!$D$3:$D$200, "=" &amp; $A6)&gt; 0, 1, 0)</f>
        <v>0</v>
      </c>
      <c r="J6" s="34">
        <f> IF(COUNTIFS(rutas!$C$3:$C$200, "=" &amp; $A6, rutas!$D$3:$D$200, "=" &amp; J$1) + COUNTIFS(rutas!$C$3:$C$200, "=" &amp; J$1, rutas!$D$3:$D$200, "=" &amp; $A6)&gt; 0, 1, 0)</f>
        <v>0</v>
      </c>
      <c r="K6" s="34">
        <f> IF(COUNTIFS(rutas!$C$3:$C$200, "=" &amp; $A6, rutas!$D$3:$D$200, "=" &amp; K$1) + COUNTIFS(rutas!$C$3:$C$200, "=" &amp; K$1, rutas!$D$3:$D$200, "=" &amp; $A6)&gt; 0, 1, 0)</f>
        <v>0</v>
      </c>
      <c r="L6" s="34">
        <f> IF(COUNTIFS(rutas!$C$3:$C$200, "=" &amp; $A6, rutas!$D$3:$D$200, "=" &amp; L$1) + COUNTIFS(rutas!$C$3:$C$200, "=" &amp; L$1, rutas!$D$3:$D$200, "=" &amp; $A6)&gt; 0, 1, 0)</f>
        <v>0</v>
      </c>
      <c r="M6" s="34">
        <f> IF(COUNTIFS(rutas!$C$3:$C$200, "=" &amp; $A6, rutas!$D$3:$D$200, "=" &amp; M$1) + COUNTIFS(rutas!$C$3:$C$200, "=" &amp; M$1, rutas!$D$3:$D$200, "=" &amp; $A6)&gt; 0, 1, 0)</f>
        <v>0</v>
      </c>
      <c r="N6" s="34">
        <f> IF(COUNTIFS(rutas!$C$3:$C$200, "=" &amp; $A6, rutas!$D$3:$D$200, "=" &amp; N$1) + COUNTIFS(rutas!$C$3:$C$200, "=" &amp; N$1, rutas!$D$3:$D$200, "=" &amp; $A6)&gt; 0, 1, 0)</f>
        <v>0</v>
      </c>
      <c r="O6" s="34">
        <f> IF(COUNTIFS(rutas!$C$3:$C$200, "=" &amp; $A6, rutas!$D$3:$D$200, "=" &amp; O$1) + COUNTIFS(rutas!$C$3:$C$200, "=" &amp; O$1, rutas!$D$3:$D$200, "=" &amp; $A6)&gt; 0, 1, 0)</f>
        <v>0</v>
      </c>
      <c r="P6" s="34">
        <f> IF(COUNTIFS(rutas!$C$3:$C$200, "=" &amp; $A6, rutas!$D$3:$D$200, "=" &amp; P$1) + COUNTIFS(rutas!$C$3:$C$200, "=" &amp; P$1, rutas!$D$3:$D$200, "=" &amp; $A6)&gt; 0, 1, 0)</f>
        <v>0</v>
      </c>
      <c r="Q6" s="34">
        <f> IF(COUNTIFS(rutas!$C$3:$C$200, "=" &amp; $A6, rutas!$D$3:$D$200, "=" &amp; Q$1) + COUNTIFS(rutas!$C$3:$C$200, "=" &amp; Q$1, rutas!$D$3:$D$200, "=" &amp; $A6)&gt; 0, 1, 0)</f>
        <v>0</v>
      </c>
      <c r="R6" s="34">
        <f> IF(COUNTIFS(rutas!$C$3:$C$200, "=" &amp; $A6, rutas!$D$3:$D$200, "=" &amp; R$1) + COUNTIFS(rutas!$C$3:$C$200, "=" &amp; R$1, rutas!$D$3:$D$200, "=" &amp; $A6)&gt; 0, 1, 0)</f>
        <v>0</v>
      </c>
      <c r="S6" s="34">
        <f> IF(COUNTIFS(rutas!$C$3:$C$200, "=" &amp; $A6, rutas!$D$3:$D$200, "=" &amp; S$1) + COUNTIFS(rutas!$C$3:$C$200, "=" &amp; S$1, rutas!$D$3:$D$200, "=" &amp; $A6)&gt; 0, 1, 0)</f>
        <v>0</v>
      </c>
      <c r="T6" s="34">
        <f> IF(COUNTIFS(rutas!$C$3:$C$200, "=" &amp; $A6, rutas!$D$3:$D$200, "=" &amp; T$1) + COUNTIFS(rutas!$C$3:$C$200, "=" &amp; T$1, rutas!$D$3:$D$200, "=" &amp; $A6)&gt; 0, 1, 0)</f>
        <v>0</v>
      </c>
      <c r="U6" s="34">
        <f> IF(COUNTIFS(rutas!$C$3:$C$200, "=" &amp; $A6, rutas!$D$3:$D$200, "=" &amp; U$1) + COUNTIFS(rutas!$C$3:$C$200, "=" &amp; U$1, rutas!$D$3:$D$200, "=" &amp; $A6)&gt; 0, 1, 0)</f>
        <v>0</v>
      </c>
      <c r="V6" s="34">
        <f> IF(COUNTIFS(rutas!$C$3:$C$200, "=" &amp; $A6, rutas!$D$3:$D$200, "=" &amp; V$1) + COUNTIFS(rutas!$C$3:$C$200, "=" &amp; V$1, rutas!$D$3:$D$200, "=" &amp; $A6)&gt; 0, 1, 0)</f>
        <v>0</v>
      </c>
      <c r="W6" s="34">
        <f> IF(COUNTIFS(rutas!$C$3:$C$200, "=" &amp; $A6, rutas!$D$3:$D$200, "=" &amp; W$1) + COUNTIFS(rutas!$C$3:$C$200, "=" &amp; W$1, rutas!$D$3:$D$200, "=" &amp; $A6)&gt; 0, 1, 0)</f>
        <v>0</v>
      </c>
      <c r="X6" s="34">
        <f> IF(COUNTIFS(rutas!$C$3:$C$200, "=" &amp; $A6, rutas!$D$3:$D$200, "=" &amp; X$1) + COUNTIFS(rutas!$C$3:$C$200, "=" &amp; X$1, rutas!$D$3:$D$200, "=" &amp; $A6)&gt; 0, 1, 0)</f>
        <v>0</v>
      </c>
      <c r="Y6" s="34">
        <f> IF(COUNTIFS(rutas!$C$3:$C$200, "=" &amp; $A6, rutas!$D$3:$D$200, "=" &amp; Y$1) + COUNTIFS(rutas!$C$3:$C$200, "=" &amp; Y$1, rutas!$D$3:$D$200, "=" &amp; $A6)&gt; 0, 1, 0)</f>
        <v>0</v>
      </c>
      <c r="Z6" s="34">
        <f> IF(COUNTIFS(rutas!$C$3:$C$200, "=" &amp; $A6, rutas!$D$3:$D$200, "=" &amp; Z$1) + COUNTIFS(rutas!$C$3:$C$200, "=" &amp; Z$1, rutas!$D$3:$D$200, "=" &amp; $A6)&gt; 0, 1, 0)</f>
        <v>0</v>
      </c>
      <c r="AA6" s="34">
        <f> IF(COUNTIFS(rutas!$C$3:$C$200, "=" &amp; $A6, rutas!$D$3:$D$200, "=" &amp; AA$1) + COUNTIFS(rutas!$C$3:$C$200, "=" &amp; AA$1, rutas!$D$3:$D$200, "=" &amp; $A6)&gt; 0, 1, 0)</f>
        <v>0</v>
      </c>
      <c r="AB6" s="34">
        <f> IF(COUNTIFS(rutas!$C$3:$C$200, "=" &amp; $A6, rutas!$D$3:$D$200, "=" &amp; AB$1) + COUNTIFS(rutas!$C$3:$C$200, "=" &amp; AB$1, rutas!$D$3:$D$200, "=" &amp; $A6)&gt; 0, 1, 0)</f>
        <v>0</v>
      </c>
      <c r="AC6" s="34">
        <f> IF(COUNTIFS(rutas!$C$3:$C$200, "=" &amp; $A6, rutas!$D$3:$D$200, "=" &amp; AC$1) + COUNTIFS(rutas!$C$3:$C$200, "=" &amp; AC$1, rutas!$D$3:$D$200, "=" &amp; $A6)&gt; 0, 1, 0)</f>
        <v>0</v>
      </c>
      <c r="AD6" s="34">
        <f> IF(COUNTIFS(rutas!$C$3:$C$200, "=" &amp; $A6, rutas!$D$3:$D$200, "=" &amp; AD$1) + COUNTIFS(rutas!$C$3:$C$200, "=" &amp; AD$1, rutas!$D$3:$D$200, "=" &amp; $A6)&gt; 0, 1, 0)</f>
        <v>0</v>
      </c>
      <c r="AE6" s="34">
        <f> IF(COUNTIFS(rutas!$C$3:$C$200, "=" &amp; $A6, rutas!$D$3:$D$200, "=" &amp; AE$1) + COUNTIFS(rutas!$C$3:$C$200, "=" &amp; AE$1, rutas!$D$3:$D$200, "=" &amp; $A6)&gt; 0, 1, 0)</f>
        <v>0</v>
      </c>
      <c r="AF6" s="34">
        <f> IF(COUNTIFS(rutas!$C$3:$C$200, "=" &amp; $A6, rutas!$D$3:$D$200, "=" &amp; AF$1) + COUNTIFS(rutas!$C$3:$C$200, "=" &amp; AF$1, rutas!$D$3:$D$200, "=" &amp; $A6)&gt; 0, 1, 0)</f>
        <v>0</v>
      </c>
      <c r="AG6" s="34">
        <f> IF(COUNTIFS(rutas!$C$3:$C$200, "=" &amp; $A6, rutas!$D$3:$D$200, "=" &amp; AG$1) + COUNTIFS(rutas!$C$3:$C$200, "=" &amp; AG$1, rutas!$D$3:$D$200, "=" &amp; $A6)&gt; 0, 1, 0)</f>
        <v>0</v>
      </c>
      <c r="AH6" s="34">
        <f> IF(COUNTIFS(rutas!$C$3:$C$200, "=" &amp; $A6, rutas!$D$3:$D$200, "=" &amp; AH$1) + COUNTIFS(rutas!$C$3:$C$200, "=" &amp; AH$1, rutas!$D$3:$D$200, "=" &amp; $A6)&gt; 0, 1, 0)</f>
        <v>0</v>
      </c>
      <c r="AI6" s="34">
        <f> IF(COUNTIFS(rutas!$C$3:$C$200, "=" &amp; $A6, rutas!$D$3:$D$200, "=" &amp; AI$1) + COUNTIFS(rutas!$C$3:$C$200, "=" &amp; AI$1, rutas!$D$3:$D$200, "=" &amp; $A6)&gt; 0, 1, 0)</f>
        <v>0</v>
      </c>
      <c r="AJ6" s="34">
        <f> IF(COUNTIFS(rutas!$C$3:$C$200, "=" &amp; $A6, rutas!$D$3:$D$200, "=" &amp; AJ$1) + COUNTIFS(rutas!$C$3:$C$200, "=" &amp; AJ$1, rutas!$D$3:$D$200, "=" &amp; $A6)&gt; 0, 1, 0)</f>
        <v>0</v>
      </c>
      <c r="AK6" s="34">
        <f> IF(COUNTIFS(rutas!$C$3:$C$200, "=" &amp; $A6, rutas!$D$3:$D$200, "=" &amp; AK$1) + COUNTIFS(rutas!$C$3:$C$200, "=" &amp; AK$1, rutas!$D$3:$D$200, "=" &amp; $A6)&gt; 0, 1, 0)</f>
        <v>0</v>
      </c>
      <c r="AL6" s="34">
        <f> IF(COUNTIFS(rutas!$C$3:$C$200, "=" &amp; $A6, rutas!$D$3:$D$200, "=" &amp; AL$1) + COUNTIFS(rutas!$C$3:$C$200, "=" &amp; AL$1, rutas!$D$3:$D$200, "=" &amp; $A6)&gt; 0, 1, 0)</f>
        <v>0</v>
      </c>
      <c r="AM6" s="34">
        <f> IF(COUNTIFS(rutas!$C$3:$C$200, "=" &amp; $A6, rutas!$D$3:$D$200, "=" &amp; AM$1) + COUNTIFS(rutas!$C$3:$C$200, "=" &amp; AM$1, rutas!$D$3:$D$200, "=" &amp; $A6)&gt; 0, 1, 0)</f>
        <v>0</v>
      </c>
      <c r="AN6" s="34">
        <v>0.5</v>
      </c>
      <c r="AO6" s="34">
        <f> IF(COUNTIFS(rutas!$C$3:$C$200, "=" &amp; $A6, rutas!$D$3:$D$200, "=" &amp; AO$1) + COUNTIFS(rutas!$C$3:$C$200, "=" &amp; AO$1, rutas!$D$3:$D$200, "=" &amp; $A6)&gt; 0, 1, 0)</f>
        <v>0</v>
      </c>
      <c r="AP6" s="34">
        <f> IF(COUNTIFS(rutas!$C$3:$C$200, "=" &amp; $A6, rutas!$D$3:$D$200, "=" &amp; AP$1) + COUNTIFS(rutas!$C$3:$C$200, "=" &amp; AP$1, rutas!$D$3:$D$200, "=" &amp; $A6)&gt; 0, 1, 0)</f>
        <v>0</v>
      </c>
      <c r="AQ6" s="34">
        <v>0.5</v>
      </c>
      <c r="AR6" s="34">
        <f> IF(COUNTIFS(rutas!$C$3:$C$200, "=" &amp; $A6, rutas!$D$3:$D$200, "=" &amp; AR$1) + COUNTIFS(rutas!$C$3:$C$200, "=" &amp; AR$1, rutas!$D$3:$D$200, "=" &amp; $A6)&gt; 0, 1, 0)</f>
        <v>0</v>
      </c>
      <c r="AS6" s="34">
        <f> IF(COUNTIFS(rutas!$C$3:$C$200, "=" &amp; $A6, rutas!$D$3:$D$200, "=" &amp; AS$1) + COUNTIFS(rutas!$C$3:$C$200, "=" &amp; AS$1, rutas!$D$3:$D$200, "=" &amp; $A6)&gt; 0, 1, 0)</f>
        <v>0</v>
      </c>
      <c r="AT6" s="34">
        <f> IF(COUNTIFS(rutas!$C$3:$C$200, "=" &amp; $A6, rutas!$D$3:$D$200, "=" &amp; AT$1) + COUNTIFS(rutas!$C$3:$C$200, "=" &amp; AT$1, rutas!$D$3:$D$200, "=" &amp; $A6)&gt; 0, 1, 0)</f>
        <v>0</v>
      </c>
      <c r="AU6" s="34">
        <v>1.1</v>
      </c>
      <c r="AV6" s="34">
        <f> IF(COUNTIFS(rutas!$C$3:$C$200, "=" &amp; $A6, rutas!$D$3:$D$200, "=" &amp; AV$1) + COUNTIFS(rutas!$C$3:$C$200, "=" &amp; AV$1, rutas!$D$3:$D$200, "=" &amp; $A6)&gt; 0, 1, 0)</f>
        <v>0</v>
      </c>
      <c r="AW6" s="34">
        <f> IF(COUNTIFS(rutas!$C$3:$C$200, "=" &amp; $A6, rutas!$D$3:$D$200, "=" &amp; AW$1) + COUNTIFS(rutas!$C$3:$C$200, "=" &amp; AW$1, rutas!$D$3:$D$200, "=" &amp; $A6)&gt; 0, 1, 0)</f>
        <v>0</v>
      </c>
      <c r="AX6" s="34">
        <f> IF(COUNTIFS(rutas!$C$3:$C$200, "=" &amp; $A6, rutas!$D$3:$D$200, "=" &amp; AX$1) + COUNTIFS(rutas!$C$3:$C$200, "=" &amp; AX$1, rutas!$D$3:$D$200, "=" &amp; $A6)&gt; 0, 1, 0)</f>
        <v>0</v>
      </c>
      <c r="AY6" s="34">
        <f> IF(COUNTIFS(rutas!$C$3:$C$200, "=" &amp; $A6, rutas!$D$3:$D$200, "=" &amp; AY$1) + COUNTIFS(rutas!$C$3:$C$200, "=" &amp; AY$1, rutas!$D$3:$D$200, "=" &amp; $A6)&gt; 0, 1, 0)</f>
        <v>0</v>
      </c>
      <c r="AZ6" s="34">
        <f> IF(COUNTIFS(rutas!$C$3:$C$200, "=" &amp; $A6, rutas!$D$3:$D$200, "=" &amp; AZ$1) + COUNTIFS(rutas!$C$3:$C$200, "=" &amp; AZ$1, rutas!$D$3:$D$200, "=" &amp; $A6)&gt; 0, 1, 0)</f>
        <v>0</v>
      </c>
      <c r="BA6" s="34">
        <f> IF(COUNTIFS(rutas!$C$3:$C$200, "=" &amp; $A6, rutas!$D$3:$D$200, "=" &amp; BA$1) + COUNTIFS(rutas!$C$3:$C$200, "=" &amp; BA$1, rutas!$D$3:$D$200, "=" &amp; $A6)&gt; 0, 1, 0)</f>
        <v>0</v>
      </c>
      <c r="BB6" s="34">
        <f> IF(COUNTIFS(rutas!$C$3:$C$200, "=" &amp; $A6, rutas!$D$3:$D$200, "=" &amp; BB$1) + COUNTIFS(rutas!$C$3:$C$200, "=" &amp; BB$1, rutas!$D$3:$D$200, "=" &amp; $A6)&gt; 0, 1, 0)</f>
        <v>0</v>
      </c>
      <c r="BC6" s="34">
        <f> IF(COUNTIFS(rutas!$C$3:$C$200, "=" &amp; $A6, rutas!$D$3:$D$200, "=" &amp; BC$1) + COUNTIFS(rutas!$C$3:$C$200, "=" &amp; BC$1, rutas!$D$3:$D$200, "=" &amp; $A6)&gt; 0, 1, 0)</f>
        <v>0</v>
      </c>
      <c r="BD6" s="34">
        <f> IF(COUNTIFS(rutas!$C$3:$C$200, "=" &amp; $A6, rutas!$D$3:$D$200, "=" &amp; BD$1) + COUNTIFS(rutas!$C$3:$C$200, "=" &amp; BD$1, rutas!$D$3:$D$200, "=" &amp; $A6)&gt; 0, 1, 0)</f>
        <v>0</v>
      </c>
      <c r="BE6" s="34">
        <f> IF(COUNTIFS(rutas!$C$3:$C$200, "=" &amp; $A6, rutas!$D$3:$D$200, "=" &amp; BE$1) + COUNTIFS(rutas!$C$3:$C$200, "=" &amp; BE$1, rutas!$D$3:$D$200, "=" &amp; $A6)&gt; 0, 1, 0)</f>
        <v>0</v>
      </c>
      <c r="BF6" s="34">
        <f> IF(COUNTIFS(rutas!$C$3:$C$200, "=" &amp; $A6, rutas!$D$3:$D$200, "=" &amp; BF$1) + COUNTIFS(rutas!$C$3:$C$200, "=" &amp; BF$1, rutas!$D$3:$D$200, "=" &amp; $A6)&gt; 0, 1, 0)</f>
        <v>0</v>
      </c>
      <c r="BG6" s="34">
        <f> IF(COUNTIFS(rutas!$C$3:$C$200, "=" &amp; $A6, rutas!$D$3:$D$200, "=" &amp; BG$1) + COUNTIFS(rutas!$C$3:$C$200, "=" &amp; BG$1, rutas!$D$3:$D$200, "=" &amp; $A6)&gt; 0, 1, 0)</f>
        <v>0</v>
      </c>
      <c r="BH6" s="34">
        <f> IF(COUNTIFS(rutas!$C$3:$C$200, "=" &amp; $A6, rutas!$D$3:$D$200, "=" &amp; BH$1) + COUNTIFS(rutas!$C$3:$C$200, "=" &amp; BH$1, rutas!$D$3:$D$200, "=" &amp; $A6)&gt; 0, 1, 0)</f>
        <v>0</v>
      </c>
      <c r="BI6" s="34">
        <f> IF(COUNTIFS(rutas!$C$3:$C$200, "=" &amp; $A6, rutas!$D$3:$D$200, "=" &amp; BI$1) + COUNTIFS(rutas!$C$3:$C$200, "=" &amp; BI$1, rutas!$D$3:$D$200, "=" &amp; $A6)&gt; 0, 1, 0)</f>
        <v>0</v>
      </c>
      <c r="BJ6" s="34">
        <f> IF(COUNTIFS(rutas!$C$3:$C$200, "=" &amp; $A6, rutas!$D$3:$D$200, "=" &amp; BJ$1) + COUNTIFS(rutas!$C$3:$C$200, "=" &amp; BJ$1, rutas!$D$3:$D$200, "=" &amp; $A6)&gt; 0, 1, 0)</f>
        <v>0</v>
      </c>
      <c r="BK6" s="34">
        <f> IF(COUNTIFS(rutas!$C$3:$C$200, "=" &amp; $A6, rutas!$D$3:$D$200, "=" &amp; BK$1) + COUNTIFS(rutas!$C$3:$C$200, "=" &amp; BK$1, rutas!$D$3:$D$200, "=" &amp; $A6)&gt; 0, 1, 0)</f>
        <v>0</v>
      </c>
      <c r="BL6" s="34">
        <f> IF(COUNTIFS(rutas!$C$3:$C$200, "=" &amp; $A6, rutas!$D$3:$D$200, "=" &amp; BL$1) + COUNTIFS(rutas!$C$3:$C$200, "=" &amp; BL$1, rutas!$D$3:$D$200, "=" &amp; $A6)&gt; 0, 1, 0)</f>
        <v>0</v>
      </c>
    </row>
    <row r="7">
      <c r="A7" s="30" t="s">
        <v>10</v>
      </c>
      <c r="B7" s="34">
        <f> IF(COUNTIFS(rutas!$C$3:$C$200, "=" &amp; $A7, rutas!$D$3:$D$200, "=" &amp; B$1) + COUNTIFS(rutas!$C$3:$C$200, "=" &amp; B$1, rutas!$D$3:$D$200, "=" &amp; $A7)&gt; 0, 1, 0)</f>
        <v>0</v>
      </c>
      <c r="C7" s="34">
        <f> IF(COUNTIFS(rutas!$C$3:$C$200, "=" &amp; $A7, rutas!$D$3:$D$200, "=" &amp; C$1) + COUNTIFS(rutas!$C$3:$C$200, "=" &amp; C$1, rutas!$D$3:$D$200, "=" &amp; $A7)&gt; 0, 1, 0)</f>
        <v>0</v>
      </c>
      <c r="D7" s="34">
        <f> IF(COUNTIFS(rutas!$C$3:$C$200, "=" &amp; $A7, rutas!$D$3:$D$200, "=" &amp; D$1) + COUNTIFS(rutas!$C$3:$C$200, "=" &amp; D$1, rutas!$D$3:$D$200, "=" &amp; $A7)&gt; 0, 1, 0)</f>
        <v>0</v>
      </c>
      <c r="E7" s="34">
        <f> IF(COUNTIFS(rutas!$C$3:$C$200, "=" &amp; $A7, rutas!$D$3:$D$200, "=" &amp; E$1) + COUNTIFS(rutas!$C$3:$C$200, "=" &amp; E$1, rutas!$D$3:$D$200, "=" &amp; $A7)&gt; 0, 1, 0)</f>
        <v>0</v>
      </c>
      <c r="F7" s="34">
        <v>0.2</v>
      </c>
      <c r="G7" s="34">
        <f> IF(COUNTIFS(rutas!$C$3:$C$200, "=" &amp; $A7, rutas!$D$3:$D$200, "=" &amp; G$1) + COUNTIFS(rutas!$C$3:$C$200, "=" &amp; G$1, rutas!$D$3:$D$200, "=" &amp; $A7)&gt; 0, 1, 0)</f>
        <v>0</v>
      </c>
      <c r="H7" s="34">
        <f> IF(COUNTIFS(rutas!$C$3:$C$200, "=" &amp; $A7, rutas!$D$3:$D$200, "=" &amp; H$1) + COUNTIFS(rutas!$C$3:$C$200, "=" &amp; H$1, rutas!$D$3:$D$200, "=" &amp; $A7)&gt; 0, 1, 0)</f>
        <v>0</v>
      </c>
      <c r="I7" s="34">
        <f> IF(COUNTIFS(rutas!$C$3:$C$200, "=" &amp; $A7, rutas!$D$3:$D$200, "=" &amp; I$1) + COUNTIFS(rutas!$C$3:$C$200, "=" &amp; I$1, rutas!$D$3:$D$200, "=" &amp; $A7)&gt; 0, 1, 0)</f>
        <v>0</v>
      </c>
      <c r="J7" s="34">
        <f> IF(COUNTIFS(rutas!$C$3:$C$200, "=" &amp; $A7, rutas!$D$3:$D$200, "=" &amp; J$1) + COUNTIFS(rutas!$C$3:$C$200, "=" &amp; J$1, rutas!$D$3:$D$200, "=" &amp; $A7)&gt; 0, 1, 0)</f>
        <v>0</v>
      </c>
      <c r="K7" s="34">
        <f> IF(COUNTIFS(rutas!$C$3:$C$200, "=" &amp; $A7, rutas!$D$3:$D$200, "=" &amp; K$1) + COUNTIFS(rutas!$C$3:$C$200, "=" &amp; K$1, rutas!$D$3:$D$200, "=" &amp; $A7)&gt; 0, 1, 0)</f>
        <v>0</v>
      </c>
      <c r="L7" s="34">
        <f> IF(COUNTIFS(rutas!$C$3:$C$200, "=" &amp; $A7, rutas!$D$3:$D$200, "=" &amp; L$1) + COUNTIFS(rutas!$C$3:$C$200, "=" &amp; L$1, rutas!$D$3:$D$200, "=" &amp; $A7)&gt; 0, 1, 0)</f>
        <v>0</v>
      </c>
      <c r="M7" s="34">
        <f> IF(COUNTIFS(rutas!$C$3:$C$200, "=" &amp; $A7, rutas!$D$3:$D$200, "=" &amp; M$1) + COUNTIFS(rutas!$C$3:$C$200, "=" &amp; M$1, rutas!$D$3:$D$200, "=" &amp; $A7)&gt; 0, 1, 0)</f>
        <v>0</v>
      </c>
      <c r="N7" s="34">
        <f> IF(COUNTIFS(rutas!$C$3:$C$200, "=" &amp; $A7, rutas!$D$3:$D$200, "=" &amp; N$1) + COUNTIFS(rutas!$C$3:$C$200, "=" &amp; N$1, rutas!$D$3:$D$200, "=" &amp; $A7)&gt; 0, 1, 0)</f>
        <v>0</v>
      </c>
      <c r="O7" s="34">
        <f> IF(COUNTIFS(rutas!$C$3:$C$200, "=" &amp; $A7, rutas!$D$3:$D$200, "=" &amp; O$1) + COUNTIFS(rutas!$C$3:$C$200, "=" &amp; O$1, rutas!$D$3:$D$200, "=" &amp; $A7)&gt; 0, 1, 0)</f>
        <v>0</v>
      </c>
      <c r="P7" s="34">
        <f> IF(COUNTIFS(rutas!$C$3:$C$200, "=" &amp; $A7, rutas!$D$3:$D$200, "=" &amp; P$1) + COUNTIFS(rutas!$C$3:$C$200, "=" &amp; P$1, rutas!$D$3:$D$200, "=" &amp; $A7)&gt; 0, 1, 0)</f>
        <v>0</v>
      </c>
      <c r="Q7" s="34">
        <f> IF(COUNTIFS(rutas!$C$3:$C$200, "=" &amp; $A7, rutas!$D$3:$D$200, "=" &amp; Q$1) + COUNTIFS(rutas!$C$3:$C$200, "=" &amp; Q$1, rutas!$D$3:$D$200, "=" &amp; $A7)&gt; 0, 1, 0)</f>
        <v>0</v>
      </c>
      <c r="R7" s="34">
        <f> IF(COUNTIFS(rutas!$C$3:$C$200, "=" &amp; $A7, rutas!$D$3:$D$200, "=" &amp; R$1) + COUNTIFS(rutas!$C$3:$C$200, "=" &amp; R$1, rutas!$D$3:$D$200, "=" &amp; $A7)&gt; 0, 1, 0)</f>
        <v>0</v>
      </c>
      <c r="S7" s="34">
        <f> IF(COUNTIFS(rutas!$C$3:$C$200, "=" &amp; $A7, rutas!$D$3:$D$200, "=" &amp; S$1) + COUNTIFS(rutas!$C$3:$C$200, "=" &amp; S$1, rutas!$D$3:$D$200, "=" &amp; $A7)&gt; 0, 1, 0)</f>
        <v>0</v>
      </c>
      <c r="T7" s="34">
        <f> IF(COUNTIFS(rutas!$C$3:$C$200, "=" &amp; $A7, rutas!$D$3:$D$200, "=" &amp; T$1) + COUNTIFS(rutas!$C$3:$C$200, "=" &amp; T$1, rutas!$D$3:$D$200, "=" &amp; $A7)&gt; 0, 1, 0)</f>
        <v>0</v>
      </c>
      <c r="U7" s="34">
        <f> IF(COUNTIFS(rutas!$C$3:$C$200, "=" &amp; $A7, rutas!$D$3:$D$200, "=" &amp; U$1) + COUNTIFS(rutas!$C$3:$C$200, "=" &amp; U$1, rutas!$D$3:$D$200, "=" &amp; $A7)&gt; 0, 1, 0)</f>
        <v>0</v>
      </c>
      <c r="V7" s="34">
        <f> IF(COUNTIFS(rutas!$C$3:$C$200, "=" &amp; $A7, rutas!$D$3:$D$200, "=" &amp; V$1) + COUNTIFS(rutas!$C$3:$C$200, "=" &amp; V$1, rutas!$D$3:$D$200, "=" &amp; $A7)&gt; 0, 1, 0)</f>
        <v>0</v>
      </c>
      <c r="W7" s="34">
        <f> IF(COUNTIFS(rutas!$C$3:$C$200, "=" &amp; $A7, rutas!$D$3:$D$200, "=" &amp; W$1) + COUNTIFS(rutas!$C$3:$C$200, "=" &amp; W$1, rutas!$D$3:$D$200, "=" &amp; $A7)&gt; 0, 1, 0)</f>
        <v>0</v>
      </c>
      <c r="X7" s="34">
        <f> IF(COUNTIFS(rutas!$C$3:$C$200, "=" &amp; $A7, rutas!$D$3:$D$200, "=" &amp; X$1) + COUNTIFS(rutas!$C$3:$C$200, "=" &amp; X$1, rutas!$D$3:$D$200, "=" &amp; $A7)&gt; 0, 1, 0)</f>
        <v>0</v>
      </c>
      <c r="Y7" s="34">
        <f> IF(COUNTIFS(rutas!$C$3:$C$200, "=" &amp; $A7, rutas!$D$3:$D$200, "=" &amp; Y$1) + COUNTIFS(rutas!$C$3:$C$200, "=" &amp; Y$1, rutas!$D$3:$D$200, "=" &amp; $A7)&gt; 0, 1, 0)</f>
        <v>0</v>
      </c>
      <c r="Z7" s="34">
        <f> IF(COUNTIFS(rutas!$C$3:$C$200, "=" &amp; $A7, rutas!$D$3:$D$200, "=" &amp; Z$1) + COUNTIFS(rutas!$C$3:$C$200, "=" &amp; Z$1, rutas!$D$3:$D$200, "=" &amp; $A7)&gt; 0, 1, 0)</f>
        <v>0</v>
      </c>
      <c r="AA7" s="34">
        <f> IF(COUNTIFS(rutas!$C$3:$C$200, "=" &amp; $A7, rutas!$D$3:$D$200, "=" &amp; AA$1) + COUNTIFS(rutas!$C$3:$C$200, "=" &amp; AA$1, rutas!$D$3:$D$200, "=" &amp; $A7)&gt; 0, 1, 0)</f>
        <v>0</v>
      </c>
      <c r="AB7" s="34">
        <f> IF(COUNTIFS(rutas!$C$3:$C$200, "=" &amp; $A7, rutas!$D$3:$D$200, "=" &amp; AB$1) + COUNTIFS(rutas!$C$3:$C$200, "=" &amp; AB$1, rutas!$D$3:$D$200, "=" &amp; $A7)&gt; 0, 1, 0)</f>
        <v>0</v>
      </c>
      <c r="AC7" s="34">
        <f> IF(COUNTIFS(rutas!$C$3:$C$200, "=" &amp; $A7, rutas!$D$3:$D$200, "=" &amp; AC$1) + COUNTIFS(rutas!$C$3:$C$200, "=" &amp; AC$1, rutas!$D$3:$D$200, "=" &amp; $A7)&gt; 0, 1, 0)</f>
        <v>0</v>
      </c>
      <c r="AD7" s="34">
        <f> IF(COUNTIFS(rutas!$C$3:$C$200, "=" &amp; $A7, rutas!$D$3:$D$200, "=" &amp; AD$1) + COUNTIFS(rutas!$C$3:$C$200, "=" &amp; AD$1, rutas!$D$3:$D$200, "=" &amp; $A7)&gt; 0, 1, 0)</f>
        <v>0</v>
      </c>
      <c r="AE7" s="34">
        <f> IF(COUNTIFS(rutas!$C$3:$C$200, "=" &amp; $A7, rutas!$D$3:$D$200, "=" &amp; AE$1) + COUNTIFS(rutas!$C$3:$C$200, "=" &amp; AE$1, rutas!$D$3:$D$200, "=" &amp; $A7)&gt; 0, 1, 0)</f>
        <v>0</v>
      </c>
      <c r="AF7" s="34">
        <f> IF(COUNTIFS(rutas!$C$3:$C$200, "=" &amp; $A7, rutas!$D$3:$D$200, "=" &amp; AF$1) + COUNTIFS(rutas!$C$3:$C$200, "=" &amp; AF$1, rutas!$D$3:$D$200, "=" &amp; $A7)&gt; 0, 1, 0)</f>
        <v>0</v>
      </c>
      <c r="AG7" s="34">
        <f> IF(COUNTIFS(rutas!$C$3:$C$200, "=" &amp; $A7, rutas!$D$3:$D$200, "=" &amp; AG$1) + COUNTIFS(rutas!$C$3:$C$200, "=" &amp; AG$1, rutas!$D$3:$D$200, "=" &amp; $A7)&gt; 0, 1, 0)</f>
        <v>0</v>
      </c>
      <c r="AH7" s="34">
        <f> IF(COUNTIFS(rutas!$C$3:$C$200, "=" &amp; $A7, rutas!$D$3:$D$200, "=" &amp; AH$1) + COUNTIFS(rutas!$C$3:$C$200, "=" &amp; AH$1, rutas!$D$3:$D$200, "=" &amp; $A7)&gt; 0, 1, 0)</f>
        <v>0</v>
      </c>
      <c r="AI7" s="34">
        <f> IF(COUNTIFS(rutas!$C$3:$C$200, "=" &amp; $A7, rutas!$D$3:$D$200, "=" &amp; AI$1) + COUNTIFS(rutas!$C$3:$C$200, "=" &amp; AI$1, rutas!$D$3:$D$200, "=" &amp; $A7)&gt; 0, 1, 0)</f>
        <v>0</v>
      </c>
      <c r="AJ7" s="34">
        <f> IF(COUNTIFS(rutas!$C$3:$C$200, "=" &amp; $A7, rutas!$D$3:$D$200, "=" &amp; AJ$1) + COUNTIFS(rutas!$C$3:$C$200, "=" &amp; AJ$1, rutas!$D$3:$D$200, "=" &amp; $A7)&gt; 0, 1, 0)</f>
        <v>0</v>
      </c>
      <c r="AK7" s="34">
        <f> IF(COUNTIFS(rutas!$C$3:$C$200, "=" &amp; $A7, rutas!$D$3:$D$200, "=" &amp; AK$1) + COUNTIFS(rutas!$C$3:$C$200, "=" &amp; AK$1, rutas!$D$3:$D$200, "=" &amp; $A7)&gt; 0, 1, 0)</f>
        <v>0</v>
      </c>
      <c r="AL7" s="34">
        <f> IF(COUNTIFS(rutas!$C$3:$C$200, "=" &amp; $A7, rutas!$D$3:$D$200, "=" &amp; AL$1) + COUNTIFS(rutas!$C$3:$C$200, "=" &amp; AL$1, rutas!$D$3:$D$200, "=" &amp; $A7)&gt; 0, 1, 0)</f>
        <v>0</v>
      </c>
      <c r="AM7" s="34">
        <f> IF(COUNTIFS(rutas!$C$3:$C$200, "=" &amp; $A7, rutas!$D$3:$D$200, "=" &amp; AM$1) + COUNTIFS(rutas!$C$3:$C$200, "=" &amp; AM$1, rutas!$D$3:$D$200, "=" &amp; $A7)&gt; 0, 1, 0)</f>
        <v>0</v>
      </c>
      <c r="AN7" s="34">
        <f> IF(COUNTIFS(rutas!$C$3:$C$200, "=" &amp; $A7, rutas!$D$3:$D$200, "=" &amp; AN$1) + COUNTIFS(rutas!$C$3:$C$200, "=" &amp; AN$1, rutas!$D$3:$D$200, "=" &amp; $A7)&gt; 0, 1, 0)</f>
        <v>0</v>
      </c>
      <c r="AO7" s="34">
        <f> IF(COUNTIFS(rutas!$C$3:$C$200, "=" &amp; $A7, rutas!$D$3:$D$200, "=" &amp; AO$1) + COUNTIFS(rutas!$C$3:$C$200, "=" &amp; AO$1, rutas!$D$3:$D$200, "=" &amp; $A7)&gt; 0, 1, 0)</f>
        <v>0</v>
      </c>
      <c r="AP7" s="34">
        <f> IF(COUNTIFS(rutas!$C$3:$C$200, "=" &amp; $A7, rutas!$D$3:$D$200, "=" &amp; AP$1) + COUNTIFS(rutas!$C$3:$C$200, "=" &amp; AP$1, rutas!$D$3:$D$200, "=" &amp; $A7)&gt; 0, 1, 0)</f>
        <v>0</v>
      </c>
      <c r="AQ7" s="34">
        <f> IF(COUNTIFS(rutas!$C$3:$C$200, "=" &amp; $A7, rutas!$D$3:$D$200, "=" &amp; AQ$1) + COUNTIFS(rutas!$C$3:$C$200, "=" &amp; AQ$1, rutas!$D$3:$D$200, "=" &amp; $A7)&gt; 0, 1, 0)</f>
        <v>0</v>
      </c>
      <c r="AR7" s="34">
        <f> IF(COUNTIFS(rutas!$C$3:$C$200, "=" &amp; $A7, rutas!$D$3:$D$200, "=" &amp; AR$1) + COUNTIFS(rutas!$C$3:$C$200, "=" &amp; AR$1, rutas!$D$3:$D$200, "=" &amp; $A7)&gt; 0, 1, 0)</f>
        <v>0</v>
      </c>
      <c r="AS7" s="34">
        <f> IF(COUNTIFS(rutas!$C$3:$C$200, "=" &amp; $A7, rutas!$D$3:$D$200, "=" &amp; AS$1) + COUNTIFS(rutas!$C$3:$C$200, "=" &amp; AS$1, rutas!$D$3:$D$200, "=" &amp; $A7)&gt; 0, 1, 0)</f>
        <v>0</v>
      </c>
      <c r="AT7" s="34">
        <f> IF(COUNTIFS(rutas!$C$3:$C$200, "=" &amp; $A7, rutas!$D$3:$D$200, "=" &amp; AT$1) + COUNTIFS(rutas!$C$3:$C$200, "=" &amp; AT$1, rutas!$D$3:$D$200, "=" &amp; $A7)&gt; 0, 1, 0)</f>
        <v>0</v>
      </c>
      <c r="AU7" s="34">
        <f> IF(COUNTIFS(rutas!$C$3:$C$200, "=" &amp; $A7, rutas!$D$3:$D$200, "=" &amp; AU$1) + COUNTIFS(rutas!$C$3:$C$200, "=" &amp; AU$1, rutas!$D$3:$D$200, "=" &amp; $A7)&gt; 0, 1, 0)</f>
        <v>0</v>
      </c>
      <c r="AV7" s="34">
        <f> IF(COUNTIFS(rutas!$C$3:$C$200, "=" &amp; $A7, rutas!$D$3:$D$200, "=" &amp; AV$1) + COUNTIFS(rutas!$C$3:$C$200, "=" &amp; AV$1, rutas!$D$3:$D$200, "=" &amp; $A7)&gt; 0, 1, 0)</f>
        <v>0</v>
      </c>
      <c r="AW7" s="34">
        <f> IF(COUNTIFS(rutas!$C$3:$C$200, "=" &amp; $A7, rutas!$D$3:$D$200, "=" &amp; AW$1) + COUNTIFS(rutas!$C$3:$C$200, "=" &amp; AW$1, rutas!$D$3:$D$200, "=" &amp; $A7)&gt; 0, 1, 0)</f>
        <v>0</v>
      </c>
      <c r="AX7" s="34">
        <f> IF(COUNTIFS(rutas!$C$3:$C$200, "=" &amp; $A7, rutas!$D$3:$D$200, "=" &amp; AX$1) + COUNTIFS(rutas!$C$3:$C$200, "=" &amp; AX$1, rutas!$D$3:$D$200, "=" &amp; $A7)&gt; 0, 1, 0)</f>
        <v>0</v>
      </c>
      <c r="AY7" s="34">
        <f> IF(COUNTIFS(rutas!$C$3:$C$200, "=" &amp; $A7, rutas!$D$3:$D$200, "=" &amp; AY$1) + COUNTIFS(rutas!$C$3:$C$200, "=" &amp; AY$1, rutas!$D$3:$D$200, "=" &amp; $A7)&gt; 0, 1, 0)</f>
        <v>0</v>
      </c>
      <c r="AZ7" s="34">
        <f> IF(COUNTIFS(rutas!$C$3:$C$200, "=" &amp; $A7, rutas!$D$3:$D$200, "=" &amp; AZ$1) + COUNTIFS(rutas!$C$3:$C$200, "=" &amp; AZ$1, rutas!$D$3:$D$200, "=" &amp; $A7)&gt; 0, 1, 0)</f>
        <v>0</v>
      </c>
      <c r="BA7" s="34">
        <f> IF(COUNTIFS(rutas!$C$3:$C$200, "=" &amp; $A7, rutas!$D$3:$D$200, "=" &amp; BA$1) + COUNTIFS(rutas!$C$3:$C$200, "=" &amp; BA$1, rutas!$D$3:$D$200, "=" &amp; $A7)&gt; 0, 1, 0)</f>
        <v>0</v>
      </c>
      <c r="BB7" s="34">
        <f> IF(COUNTIFS(rutas!$C$3:$C$200, "=" &amp; $A7, rutas!$D$3:$D$200, "=" &amp; BB$1) + COUNTIFS(rutas!$C$3:$C$200, "=" &amp; BB$1, rutas!$D$3:$D$200, "=" &amp; $A7)&gt; 0, 1, 0)</f>
        <v>0</v>
      </c>
      <c r="BC7" s="34">
        <f> IF(COUNTIFS(rutas!$C$3:$C$200, "=" &amp; $A7, rutas!$D$3:$D$200, "=" &amp; BC$1) + COUNTIFS(rutas!$C$3:$C$200, "=" &amp; BC$1, rutas!$D$3:$D$200, "=" &amp; $A7)&gt; 0, 1, 0)</f>
        <v>0</v>
      </c>
      <c r="BD7" s="34">
        <f> IF(COUNTIFS(rutas!$C$3:$C$200, "=" &amp; $A7, rutas!$D$3:$D$200, "=" &amp; BD$1) + COUNTIFS(rutas!$C$3:$C$200, "=" &amp; BD$1, rutas!$D$3:$D$200, "=" &amp; $A7)&gt; 0, 1, 0)</f>
        <v>0</v>
      </c>
      <c r="BE7" s="34">
        <f> IF(COUNTIFS(rutas!$C$3:$C$200, "=" &amp; $A7, rutas!$D$3:$D$200, "=" &amp; BE$1) + COUNTIFS(rutas!$C$3:$C$200, "=" &amp; BE$1, rutas!$D$3:$D$200, "=" &amp; $A7)&gt; 0, 1, 0)</f>
        <v>0</v>
      </c>
      <c r="BF7" s="34">
        <v>1.2</v>
      </c>
      <c r="BG7" s="34">
        <f> IF(COUNTIFS(rutas!$C$3:$C$200, "=" &amp; $A7, rutas!$D$3:$D$200, "=" &amp; BG$1) + COUNTIFS(rutas!$C$3:$C$200, "=" &amp; BG$1, rutas!$D$3:$D$200, "=" &amp; $A7)&gt; 0, 1, 0)</f>
        <v>0</v>
      </c>
      <c r="BH7" s="34">
        <f> IF(COUNTIFS(rutas!$C$3:$C$200, "=" &amp; $A7, rutas!$D$3:$D$200, "=" &amp; BH$1) + COUNTIFS(rutas!$C$3:$C$200, "=" &amp; BH$1, rutas!$D$3:$D$200, "=" &amp; $A7)&gt; 0, 1, 0)</f>
        <v>0</v>
      </c>
      <c r="BI7" s="34">
        <v>1.7</v>
      </c>
      <c r="BJ7" s="34">
        <f> IF(COUNTIFS(rutas!$C$3:$C$200, "=" &amp; $A7, rutas!$D$3:$D$200, "=" &amp; BJ$1) + COUNTIFS(rutas!$C$3:$C$200, "=" &amp; BJ$1, rutas!$D$3:$D$200, "=" &amp; $A7)&gt; 0, 1, 0)</f>
        <v>0</v>
      </c>
      <c r="BK7" s="34">
        <f> IF(COUNTIFS(rutas!$C$3:$C$200, "=" &amp; $A7, rutas!$D$3:$D$200, "=" &amp; BK$1) + COUNTIFS(rutas!$C$3:$C$200, "=" &amp; BK$1, rutas!$D$3:$D$200, "=" &amp; $A7)&gt; 0, 1, 0)</f>
        <v>0</v>
      </c>
      <c r="BL7" s="34">
        <f> IF(COUNTIFS(rutas!$C$3:$C$200, "=" &amp; $A7, rutas!$D$3:$D$200, "=" &amp; BL$1) + COUNTIFS(rutas!$C$3:$C$200, "=" &amp; BL$1, rutas!$D$3:$D$200, "=" &amp; $A7)&gt; 0, 1, 0)</f>
        <v>0</v>
      </c>
    </row>
    <row r="8">
      <c r="A8" s="30" t="s">
        <v>11</v>
      </c>
      <c r="B8" s="34">
        <f> IF(COUNTIFS(rutas!$C$3:$C$200, "=" &amp; $A8, rutas!$D$3:$D$200, "=" &amp; B$1) + COUNTIFS(rutas!$C$3:$C$200, "=" &amp; B$1, rutas!$D$3:$D$200, "=" &amp; $A8)&gt; 0, 1, 0)</f>
        <v>0</v>
      </c>
      <c r="C8" s="34">
        <f> IF(COUNTIFS(rutas!$C$3:$C$200, "=" &amp; $A8, rutas!$D$3:$D$200, "=" &amp; C$1) + COUNTIFS(rutas!$C$3:$C$200, "=" &amp; C$1, rutas!$D$3:$D$200, "=" &amp; $A8)&gt; 0, 1, 0)</f>
        <v>0</v>
      </c>
      <c r="D8" s="34">
        <f> IF(COUNTIFS(rutas!$C$3:$C$200, "=" &amp; $A8, rutas!$D$3:$D$200, "=" &amp; D$1) + COUNTIFS(rutas!$C$3:$C$200, "=" &amp; D$1, rutas!$D$3:$D$200, "=" &amp; $A8)&gt; 0, 1, 0)</f>
        <v>0</v>
      </c>
      <c r="E8" s="34">
        <v>1.5</v>
      </c>
      <c r="F8" s="34">
        <f> IF(COUNTIFS(rutas!$C$3:$C$200, "=" &amp; $A8, rutas!$D$3:$D$200, "=" &amp; F$1) + COUNTIFS(rutas!$C$3:$C$200, "=" &amp; F$1, rutas!$D$3:$D$200, "=" &amp; $A8)&gt; 0, 1, 0)</f>
        <v>0</v>
      </c>
      <c r="G8" s="34">
        <f> IF(COUNTIFS(rutas!$C$3:$C$200, "=" &amp; $A8, rutas!$D$3:$D$200, "=" &amp; G$1) + COUNTIFS(rutas!$C$3:$C$200, "=" &amp; G$1, rutas!$D$3:$D$200, "=" &amp; $A8)&gt; 0, 1, 0)</f>
        <v>0</v>
      </c>
      <c r="H8" s="34">
        <f> IF(COUNTIFS(rutas!$C$3:$C$200, "=" &amp; $A8, rutas!$D$3:$D$200, "=" &amp; H$1) + COUNTIFS(rutas!$C$3:$C$200, "=" &amp; H$1, rutas!$D$3:$D$200, "=" &amp; $A8)&gt; 0, 1, 0)</f>
        <v>0</v>
      </c>
      <c r="I8" s="34">
        <f> IF(COUNTIFS(rutas!$C$3:$C$200, "=" &amp; $A8, rutas!$D$3:$D$200, "=" &amp; I$1) + COUNTIFS(rutas!$C$3:$C$200, "=" &amp; I$1, rutas!$D$3:$D$200, "=" &amp; $A8)&gt; 0, 1, 0)</f>
        <v>0</v>
      </c>
      <c r="J8" s="34">
        <f> IF(COUNTIFS(rutas!$C$3:$C$200, "=" &amp; $A8, rutas!$D$3:$D$200, "=" &amp; J$1) + COUNTIFS(rutas!$C$3:$C$200, "=" &amp; J$1, rutas!$D$3:$D$200, "=" &amp; $A8)&gt; 0, 1, 0)</f>
        <v>0</v>
      </c>
      <c r="K8" s="34">
        <f> IF(COUNTIFS(rutas!$C$3:$C$200, "=" &amp; $A8, rutas!$D$3:$D$200, "=" &amp; K$1) + COUNTIFS(rutas!$C$3:$C$200, "=" &amp; K$1, rutas!$D$3:$D$200, "=" &amp; $A8)&gt; 0, 1, 0)</f>
        <v>0</v>
      </c>
      <c r="L8" s="34">
        <f> IF(COUNTIFS(rutas!$C$3:$C$200, "=" &amp; $A8, rutas!$D$3:$D$200, "=" &amp; L$1) + COUNTIFS(rutas!$C$3:$C$200, "=" &amp; L$1, rutas!$D$3:$D$200, "=" &amp; $A8)&gt; 0, 1, 0)</f>
        <v>0</v>
      </c>
      <c r="M8" s="34">
        <v>0.4</v>
      </c>
      <c r="N8" s="34">
        <f> IF(COUNTIFS(rutas!$C$3:$C$200, "=" &amp; $A8, rutas!$D$3:$D$200, "=" &amp; N$1) + COUNTIFS(rutas!$C$3:$C$200, "=" &amp; N$1, rutas!$D$3:$D$200, "=" &amp; $A8)&gt; 0, 1, 0)</f>
        <v>0</v>
      </c>
      <c r="O8" s="34">
        <f> IF(COUNTIFS(rutas!$C$3:$C$200, "=" &amp; $A8, rutas!$D$3:$D$200, "=" &amp; O$1) + COUNTIFS(rutas!$C$3:$C$200, "=" &amp; O$1, rutas!$D$3:$D$200, "=" &amp; $A8)&gt; 0, 1, 0)</f>
        <v>0</v>
      </c>
      <c r="P8" s="34">
        <f> IF(COUNTIFS(rutas!$C$3:$C$200, "=" &amp; $A8, rutas!$D$3:$D$200, "=" &amp; P$1) + COUNTIFS(rutas!$C$3:$C$200, "=" &amp; P$1, rutas!$D$3:$D$200, "=" &amp; $A8)&gt; 0, 1, 0)</f>
        <v>0</v>
      </c>
      <c r="Q8" s="34">
        <f> IF(COUNTIFS(rutas!$C$3:$C$200, "=" &amp; $A8, rutas!$D$3:$D$200, "=" &amp; Q$1) + COUNTIFS(rutas!$C$3:$C$200, "=" &amp; Q$1, rutas!$D$3:$D$200, "=" &amp; $A8)&gt; 0, 1, 0)</f>
        <v>0</v>
      </c>
      <c r="R8" s="34">
        <f> IF(COUNTIFS(rutas!$C$3:$C$200, "=" &amp; $A8, rutas!$D$3:$D$200, "=" &amp; R$1) + COUNTIFS(rutas!$C$3:$C$200, "=" &amp; R$1, rutas!$D$3:$D$200, "=" &amp; $A8)&gt; 0, 1, 0)</f>
        <v>0</v>
      </c>
      <c r="S8" s="34">
        <f> IF(COUNTIFS(rutas!$C$3:$C$200, "=" &amp; $A8, rutas!$D$3:$D$200, "=" &amp; S$1) + COUNTIFS(rutas!$C$3:$C$200, "=" &amp; S$1, rutas!$D$3:$D$200, "=" &amp; $A8)&gt; 0, 1, 0)</f>
        <v>0</v>
      </c>
      <c r="T8" s="34">
        <f> IF(COUNTIFS(rutas!$C$3:$C$200, "=" &amp; $A8, rutas!$D$3:$D$200, "=" &amp; T$1) + COUNTIFS(rutas!$C$3:$C$200, "=" &amp; T$1, rutas!$D$3:$D$200, "=" &amp; $A8)&gt; 0, 1, 0)</f>
        <v>0</v>
      </c>
      <c r="U8" s="34">
        <f> IF(COUNTIFS(rutas!$C$3:$C$200, "=" &amp; $A8, rutas!$D$3:$D$200, "=" &amp; U$1) + COUNTIFS(rutas!$C$3:$C$200, "=" &amp; U$1, rutas!$D$3:$D$200, "=" &amp; $A8)&gt; 0, 1, 0)</f>
        <v>0</v>
      </c>
      <c r="V8" s="34">
        <f> IF(COUNTIFS(rutas!$C$3:$C$200, "=" &amp; $A8, rutas!$D$3:$D$200, "=" &amp; V$1) + COUNTIFS(rutas!$C$3:$C$200, "=" &amp; V$1, rutas!$D$3:$D$200, "=" &amp; $A8)&gt; 0, 1, 0)</f>
        <v>0</v>
      </c>
      <c r="W8" s="34">
        <f> IF(COUNTIFS(rutas!$C$3:$C$200, "=" &amp; $A8, rutas!$D$3:$D$200, "=" &amp; W$1) + COUNTIFS(rutas!$C$3:$C$200, "=" &amp; W$1, rutas!$D$3:$D$200, "=" &amp; $A8)&gt; 0, 1, 0)</f>
        <v>0</v>
      </c>
      <c r="X8" s="34">
        <f> IF(COUNTIFS(rutas!$C$3:$C$200, "=" &amp; $A8, rutas!$D$3:$D$200, "=" &amp; X$1) + COUNTIFS(rutas!$C$3:$C$200, "=" &amp; X$1, rutas!$D$3:$D$200, "=" &amp; $A8)&gt; 0, 1, 0)</f>
        <v>0</v>
      </c>
      <c r="Y8" s="34">
        <f> IF(COUNTIFS(rutas!$C$3:$C$200, "=" &amp; $A8, rutas!$D$3:$D$200, "=" &amp; Y$1) + COUNTIFS(rutas!$C$3:$C$200, "=" &amp; Y$1, rutas!$D$3:$D$200, "=" &amp; $A8)&gt; 0, 1, 0)</f>
        <v>0</v>
      </c>
      <c r="Z8" s="34">
        <f> IF(COUNTIFS(rutas!$C$3:$C$200, "=" &amp; $A8, rutas!$D$3:$D$200, "=" &amp; Z$1) + COUNTIFS(rutas!$C$3:$C$200, "=" &amp; Z$1, rutas!$D$3:$D$200, "=" &amp; $A8)&gt; 0, 1, 0)</f>
        <v>0</v>
      </c>
      <c r="AA8" s="34">
        <f> IF(COUNTIFS(rutas!$C$3:$C$200, "=" &amp; $A8, rutas!$D$3:$D$200, "=" &amp; AA$1) + COUNTIFS(rutas!$C$3:$C$200, "=" &amp; AA$1, rutas!$D$3:$D$200, "=" &amp; $A8)&gt; 0, 1, 0)</f>
        <v>0</v>
      </c>
      <c r="AB8" s="34">
        <f> IF(COUNTIFS(rutas!$C$3:$C$200, "=" &amp; $A8, rutas!$D$3:$D$200, "=" &amp; AB$1) + COUNTIFS(rutas!$C$3:$C$200, "=" &amp; AB$1, rutas!$D$3:$D$200, "=" &amp; $A8)&gt; 0, 1, 0)</f>
        <v>0</v>
      </c>
      <c r="AC8" s="34">
        <f> IF(COUNTIFS(rutas!$C$3:$C$200, "=" &amp; $A8, rutas!$D$3:$D$200, "=" &amp; AC$1) + COUNTIFS(rutas!$C$3:$C$200, "=" &amp; AC$1, rutas!$D$3:$D$200, "=" &amp; $A8)&gt; 0, 1, 0)</f>
        <v>0</v>
      </c>
      <c r="AD8" s="34">
        <f> IF(COUNTIFS(rutas!$C$3:$C$200, "=" &amp; $A8, rutas!$D$3:$D$200, "=" &amp; AD$1) + COUNTIFS(rutas!$C$3:$C$200, "=" &amp; AD$1, rutas!$D$3:$D$200, "=" &amp; $A8)&gt; 0, 1, 0)</f>
        <v>0</v>
      </c>
      <c r="AE8" s="34">
        <f> IF(COUNTIFS(rutas!$C$3:$C$200, "=" &amp; $A8, rutas!$D$3:$D$200, "=" &amp; AE$1) + COUNTIFS(rutas!$C$3:$C$200, "=" &amp; AE$1, rutas!$D$3:$D$200, "=" &amp; $A8)&gt; 0, 1, 0)</f>
        <v>0</v>
      </c>
      <c r="AF8" s="34">
        <f> IF(COUNTIFS(rutas!$C$3:$C$200, "=" &amp; $A8, rutas!$D$3:$D$200, "=" &amp; AF$1) + COUNTIFS(rutas!$C$3:$C$200, "=" &amp; AF$1, rutas!$D$3:$D$200, "=" &amp; $A8)&gt; 0, 1, 0)</f>
        <v>0</v>
      </c>
      <c r="AG8" s="34">
        <f> IF(COUNTIFS(rutas!$C$3:$C$200, "=" &amp; $A8, rutas!$D$3:$D$200, "=" &amp; AG$1) + COUNTIFS(rutas!$C$3:$C$200, "=" &amp; AG$1, rutas!$D$3:$D$200, "=" &amp; $A8)&gt; 0, 1, 0)</f>
        <v>0</v>
      </c>
      <c r="AH8" s="34">
        <f> IF(COUNTIFS(rutas!$C$3:$C$200, "=" &amp; $A8, rutas!$D$3:$D$200, "=" &amp; AH$1) + COUNTIFS(rutas!$C$3:$C$200, "=" &amp; AH$1, rutas!$D$3:$D$200, "=" &amp; $A8)&gt; 0, 1, 0)</f>
        <v>0</v>
      </c>
      <c r="AI8" s="34">
        <f> IF(COUNTIFS(rutas!$C$3:$C$200, "=" &amp; $A8, rutas!$D$3:$D$200, "=" &amp; AI$1) + COUNTIFS(rutas!$C$3:$C$200, "=" &amp; AI$1, rutas!$D$3:$D$200, "=" &amp; $A8)&gt; 0, 1, 0)</f>
        <v>0</v>
      </c>
      <c r="AJ8" s="34">
        <f> IF(COUNTIFS(rutas!$C$3:$C$200, "=" &amp; $A8, rutas!$D$3:$D$200, "=" &amp; AJ$1) + COUNTIFS(rutas!$C$3:$C$200, "=" &amp; AJ$1, rutas!$D$3:$D$200, "=" &amp; $A8)&gt; 0, 1, 0)</f>
        <v>0</v>
      </c>
      <c r="AK8" s="34">
        <f> IF(COUNTIFS(rutas!$C$3:$C$200, "=" &amp; $A8, rutas!$D$3:$D$200, "=" &amp; AK$1) + COUNTIFS(rutas!$C$3:$C$200, "=" &amp; AK$1, rutas!$D$3:$D$200, "=" &amp; $A8)&gt; 0, 1, 0)</f>
        <v>0</v>
      </c>
      <c r="AL8" s="34">
        <f> IF(COUNTIFS(rutas!$C$3:$C$200, "=" &amp; $A8, rutas!$D$3:$D$200, "=" &amp; AL$1) + COUNTIFS(rutas!$C$3:$C$200, "=" &amp; AL$1, rutas!$D$3:$D$200, "=" &amp; $A8)&gt; 0, 1, 0)</f>
        <v>0</v>
      </c>
      <c r="AM8" s="34">
        <f> IF(COUNTIFS(rutas!$C$3:$C$200, "=" &amp; $A8, rutas!$D$3:$D$200, "=" &amp; AM$1) + COUNTIFS(rutas!$C$3:$C$200, "=" &amp; AM$1, rutas!$D$3:$D$200, "=" &amp; $A8)&gt; 0, 1, 0)</f>
        <v>0</v>
      </c>
      <c r="AN8" s="34">
        <f> IF(COUNTIFS(rutas!$C$3:$C$200, "=" &amp; $A8, rutas!$D$3:$D$200, "=" &amp; AN$1) + COUNTIFS(rutas!$C$3:$C$200, "=" &amp; AN$1, rutas!$D$3:$D$200, "=" &amp; $A8)&gt; 0, 1, 0)</f>
        <v>0</v>
      </c>
      <c r="AO8" s="34">
        <f> IF(COUNTIFS(rutas!$C$3:$C$200, "=" &amp; $A8, rutas!$D$3:$D$200, "=" &amp; AO$1) + COUNTIFS(rutas!$C$3:$C$200, "=" &amp; AO$1, rutas!$D$3:$D$200, "=" &amp; $A8)&gt; 0, 1, 0)</f>
        <v>0</v>
      </c>
      <c r="AP8" s="34">
        <f> IF(COUNTIFS(rutas!$C$3:$C$200, "=" &amp; $A8, rutas!$D$3:$D$200, "=" &amp; AP$1) + COUNTIFS(rutas!$C$3:$C$200, "=" &amp; AP$1, rutas!$D$3:$D$200, "=" &amp; $A8)&gt; 0, 1, 0)</f>
        <v>0</v>
      </c>
      <c r="AQ8" s="34">
        <f> IF(COUNTIFS(rutas!$C$3:$C$200, "=" &amp; $A8, rutas!$D$3:$D$200, "=" &amp; AQ$1) + COUNTIFS(rutas!$C$3:$C$200, "=" &amp; AQ$1, rutas!$D$3:$D$200, "=" &amp; $A8)&gt; 0, 1, 0)</f>
        <v>0</v>
      </c>
      <c r="AR8" s="34">
        <f> IF(COUNTIFS(rutas!$C$3:$C$200, "=" &amp; $A8, rutas!$D$3:$D$200, "=" &amp; AR$1) + COUNTIFS(rutas!$C$3:$C$200, "=" &amp; AR$1, rutas!$D$3:$D$200, "=" &amp; $A8)&gt; 0, 1, 0)</f>
        <v>0</v>
      </c>
      <c r="AS8" s="34">
        <f> IF(COUNTIFS(rutas!$C$3:$C$200, "=" &amp; $A8, rutas!$D$3:$D$200, "=" &amp; AS$1) + COUNTIFS(rutas!$C$3:$C$200, "=" &amp; AS$1, rutas!$D$3:$D$200, "=" &amp; $A8)&gt; 0, 1, 0)</f>
        <v>0</v>
      </c>
      <c r="AT8" s="34">
        <f> IF(COUNTIFS(rutas!$C$3:$C$200, "=" &amp; $A8, rutas!$D$3:$D$200, "=" &amp; AT$1) + COUNTIFS(rutas!$C$3:$C$200, "=" &amp; AT$1, rutas!$D$3:$D$200, "=" &amp; $A8)&gt; 0, 1, 0)</f>
        <v>0</v>
      </c>
      <c r="AU8" s="34">
        <f> IF(COUNTIFS(rutas!$C$3:$C$200, "=" &amp; $A8, rutas!$D$3:$D$200, "=" &amp; AU$1) + COUNTIFS(rutas!$C$3:$C$200, "=" &amp; AU$1, rutas!$D$3:$D$200, "=" &amp; $A8)&gt; 0, 1, 0)</f>
        <v>0</v>
      </c>
      <c r="AV8" s="34">
        <f> IF(COUNTIFS(rutas!$C$3:$C$200, "=" &amp; $A8, rutas!$D$3:$D$200, "=" &amp; AV$1) + COUNTIFS(rutas!$C$3:$C$200, "=" &amp; AV$1, rutas!$D$3:$D$200, "=" &amp; $A8)&gt; 0, 1, 0)</f>
        <v>0</v>
      </c>
      <c r="AW8" s="34">
        <f> IF(COUNTIFS(rutas!$C$3:$C$200, "=" &amp; $A8, rutas!$D$3:$D$200, "=" &amp; AW$1) + COUNTIFS(rutas!$C$3:$C$200, "=" &amp; AW$1, rutas!$D$3:$D$200, "=" &amp; $A8)&gt; 0, 1, 0)</f>
        <v>0</v>
      </c>
      <c r="AX8" s="34">
        <f> IF(COUNTIFS(rutas!$C$3:$C$200, "=" &amp; $A8, rutas!$D$3:$D$200, "=" &amp; AX$1) + COUNTIFS(rutas!$C$3:$C$200, "=" &amp; AX$1, rutas!$D$3:$D$200, "=" &amp; $A8)&gt; 0, 1, 0)</f>
        <v>0</v>
      </c>
      <c r="AY8" s="34">
        <f> IF(COUNTIFS(rutas!$C$3:$C$200, "=" &amp; $A8, rutas!$D$3:$D$200, "=" &amp; AY$1) + COUNTIFS(rutas!$C$3:$C$200, "=" &amp; AY$1, rutas!$D$3:$D$200, "=" &amp; $A8)&gt; 0, 1, 0)</f>
        <v>0</v>
      </c>
      <c r="AZ8" s="34">
        <f> IF(COUNTIFS(rutas!$C$3:$C$200, "=" &amp; $A8, rutas!$D$3:$D$200, "=" &amp; AZ$1) + COUNTIFS(rutas!$C$3:$C$200, "=" &amp; AZ$1, rutas!$D$3:$D$200, "=" &amp; $A8)&gt; 0, 1, 0)</f>
        <v>0</v>
      </c>
      <c r="BA8" s="34">
        <f> IF(COUNTIFS(rutas!$C$3:$C$200, "=" &amp; $A8, rutas!$D$3:$D$200, "=" &amp; BA$1) + COUNTIFS(rutas!$C$3:$C$200, "=" &amp; BA$1, rutas!$D$3:$D$200, "=" &amp; $A8)&gt; 0, 1, 0)</f>
        <v>0</v>
      </c>
      <c r="BB8" s="34">
        <f> IF(COUNTIFS(rutas!$C$3:$C$200, "=" &amp; $A8, rutas!$D$3:$D$200, "=" &amp; BB$1) + COUNTIFS(rutas!$C$3:$C$200, "=" &amp; BB$1, rutas!$D$3:$D$200, "=" &amp; $A8)&gt; 0, 1, 0)</f>
        <v>0</v>
      </c>
      <c r="BC8" s="34">
        <v>0.4</v>
      </c>
      <c r="BD8" s="34">
        <f> IF(COUNTIFS(rutas!$C$3:$C$200, "=" &amp; $A8, rutas!$D$3:$D$200, "=" &amp; BD$1) + COUNTIFS(rutas!$C$3:$C$200, "=" &amp; BD$1, rutas!$D$3:$D$200, "=" &amp; $A8)&gt; 0, 1, 0)</f>
        <v>0</v>
      </c>
      <c r="BE8" s="34">
        <f> IF(COUNTIFS(rutas!$C$3:$C$200, "=" &amp; $A8, rutas!$D$3:$D$200, "=" &amp; BE$1) + COUNTIFS(rutas!$C$3:$C$200, "=" &amp; BE$1, rutas!$D$3:$D$200, "=" &amp; $A8)&gt; 0, 1, 0)</f>
        <v>0</v>
      </c>
      <c r="BF8" s="34">
        <f> IF(COUNTIFS(rutas!$C$3:$C$200, "=" &amp; $A8, rutas!$D$3:$D$200, "=" &amp; BF$1) + COUNTIFS(rutas!$C$3:$C$200, "=" &amp; BF$1, rutas!$D$3:$D$200, "=" &amp; $A8)&gt; 0, 1, 0)</f>
        <v>0</v>
      </c>
      <c r="BG8" s="34">
        <f> IF(COUNTIFS(rutas!$C$3:$C$200, "=" &amp; $A8, rutas!$D$3:$D$200, "=" &amp; BG$1) + COUNTIFS(rutas!$C$3:$C$200, "=" &amp; BG$1, rutas!$D$3:$D$200, "=" &amp; $A8)&gt; 0, 1, 0)</f>
        <v>0</v>
      </c>
      <c r="BH8" s="34">
        <f> IF(COUNTIFS(rutas!$C$3:$C$200, "=" &amp; $A8, rutas!$D$3:$D$200, "=" &amp; BH$1) + COUNTIFS(rutas!$C$3:$C$200, "=" &amp; BH$1, rutas!$D$3:$D$200, "=" &amp; $A8)&gt; 0, 1, 0)</f>
        <v>0</v>
      </c>
      <c r="BI8" s="34">
        <f> IF(COUNTIFS(rutas!$C$3:$C$200, "=" &amp; $A8, rutas!$D$3:$D$200, "=" &amp; BI$1) + COUNTIFS(rutas!$C$3:$C$200, "=" &amp; BI$1, rutas!$D$3:$D$200, "=" &amp; $A8)&gt; 0, 1, 0)</f>
        <v>0</v>
      </c>
      <c r="BJ8" s="34">
        <f> IF(COUNTIFS(rutas!$C$3:$C$200, "=" &amp; $A8, rutas!$D$3:$D$200, "=" &amp; BJ$1) + COUNTIFS(rutas!$C$3:$C$200, "=" &amp; BJ$1, rutas!$D$3:$D$200, "=" &amp; $A8)&gt; 0, 1, 0)</f>
        <v>0</v>
      </c>
      <c r="BK8" s="34">
        <f> IF(COUNTIFS(rutas!$C$3:$C$200, "=" &amp; $A8, rutas!$D$3:$D$200, "=" &amp; BK$1) + COUNTIFS(rutas!$C$3:$C$200, "=" &amp; BK$1, rutas!$D$3:$D$200, "=" &amp; $A8)&gt; 0, 1, 0)</f>
        <v>0</v>
      </c>
      <c r="BL8" s="34">
        <f> IF(COUNTIFS(rutas!$C$3:$C$200, "=" &amp; $A8, rutas!$D$3:$D$200, "=" &amp; BL$1) + COUNTIFS(rutas!$C$3:$C$200, "=" &amp; BL$1, rutas!$D$3:$D$200, "=" &amp; $A8)&gt; 0, 1, 0)</f>
        <v>0</v>
      </c>
    </row>
    <row r="9">
      <c r="A9" s="30" t="s">
        <v>12</v>
      </c>
      <c r="B9" s="34">
        <f> IF(COUNTIFS(rutas!$C$3:$C$200, "=" &amp; $A9, rutas!$D$3:$D$200, "=" &amp; B$1) + COUNTIFS(rutas!$C$3:$C$200, "=" &amp; B$1, rutas!$D$3:$D$200, "=" &amp; $A9)&gt; 0, 1, 0)</f>
        <v>0</v>
      </c>
      <c r="C9" s="34">
        <f> IF(COUNTIFS(rutas!$C$3:$C$200, "=" &amp; $A9, rutas!$D$3:$D$200, "=" &amp; C$1) + COUNTIFS(rutas!$C$3:$C$200, "=" &amp; C$1, rutas!$D$3:$D$200, "=" &amp; $A9)&gt; 0, 1, 0)</f>
        <v>0</v>
      </c>
      <c r="D9" s="34">
        <f> IF(COUNTIFS(rutas!$C$3:$C$200, "=" &amp; $A9, rutas!$D$3:$D$200, "=" &amp; D$1) + COUNTIFS(rutas!$C$3:$C$200, "=" &amp; D$1, rutas!$D$3:$D$200, "=" &amp; $A9)&gt; 0, 1, 0)</f>
        <v>0</v>
      </c>
      <c r="E9" s="34">
        <f> IF(COUNTIFS(rutas!$C$3:$C$200, "=" &amp; $A9, rutas!$D$3:$D$200, "=" &amp; E$1) + COUNTIFS(rutas!$C$3:$C$200, "=" &amp; E$1, rutas!$D$3:$D$200, "=" &amp; $A9)&gt; 0, 1, 0)</f>
        <v>0</v>
      </c>
      <c r="F9" s="34">
        <f> IF(COUNTIFS(rutas!$C$3:$C$200, "=" &amp; $A9, rutas!$D$3:$D$200, "=" &amp; F$1) + COUNTIFS(rutas!$C$3:$C$200, "=" &amp; F$1, rutas!$D$3:$D$200, "=" &amp; $A9)&gt; 0, 1, 0)</f>
        <v>0</v>
      </c>
      <c r="G9" s="34">
        <f> IF(COUNTIFS(rutas!$C$3:$C$200, "=" &amp; $A9, rutas!$D$3:$D$200, "=" &amp; G$1) + COUNTIFS(rutas!$C$3:$C$200, "=" &amp; G$1, rutas!$D$3:$D$200, "=" &amp; $A9)&gt; 0, 1, 0)</f>
        <v>0</v>
      </c>
      <c r="H9" s="34">
        <f> IF(COUNTIFS(rutas!$C$3:$C$200, "=" &amp; $A9, rutas!$D$3:$D$200, "=" &amp; H$1) + COUNTIFS(rutas!$C$3:$C$200, "=" &amp; H$1, rutas!$D$3:$D$200, "=" &amp; $A9)&gt; 0, 1, 0)</f>
        <v>0</v>
      </c>
      <c r="I9" s="34">
        <f> IF(COUNTIFS(rutas!$C$3:$C$200, "=" &amp; $A9, rutas!$D$3:$D$200, "=" &amp; I$1) + COUNTIFS(rutas!$C$3:$C$200, "=" &amp; I$1, rutas!$D$3:$D$200, "=" &amp; $A9)&gt; 0, 1, 0)</f>
        <v>0</v>
      </c>
      <c r="J9" s="34">
        <v>0.9</v>
      </c>
      <c r="K9" s="34">
        <f> IF(COUNTIFS(rutas!$C$3:$C$200, "=" &amp; $A9, rutas!$D$3:$D$200, "=" &amp; K$1) + COUNTIFS(rutas!$C$3:$C$200, "=" &amp; K$1, rutas!$D$3:$D$200, "=" &amp; $A9)&gt; 0, 1, 0)</f>
        <v>0</v>
      </c>
      <c r="L9" s="34">
        <f> IF(COUNTIFS(rutas!$C$3:$C$200, "=" &amp; $A9, rutas!$D$3:$D$200, "=" &amp; L$1) + COUNTIFS(rutas!$C$3:$C$200, "=" &amp; L$1, rutas!$D$3:$D$200, "=" &amp; $A9)&gt; 0, 1, 0)</f>
        <v>0</v>
      </c>
      <c r="M9" s="34">
        <f> IF(COUNTIFS(rutas!$C$3:$C$200, "=" &amp; $A9, rutas!$D$3:$D$200, "=" &amp; M$1) + COUNTIFS(rutas!$C$3:$C$200, "=" &amp; M$1, rutas!$D$3:$D$200, "=" &amp; $A9)&gt; 0, 1, 0)</f>
        <v>0</v>
      </c>
      <c r="N9" s="34">
        <f> IF(COUNTIFS(rutas!$C$3:$C$200, "=" &amp; $A9, rutas!$D$3:$D$200, "=" &amp; N$1) + COUNTIFS(rutas!$C$3:$C$200, "=" &amp; N$1, rutas!$D$3:$D$200, "=" &amp; $A9)&gt; 0, 1, 0)</f>
        <v>0</v>
      </c>
      <c r="O9" s="34">
        <f> IF(COUNTIFS(rutas!$C$3:$C$200, "=" &amp; $A9, rutas!$D$3:$D$200, "=" &amp; O$1) + COUNTIFS(rutas!$C$3:$C$200, "=" &amp; O$1, rutas!$D$3:$D$200, "=" &amp; $A9)&gt; 0, 1, 0)</f>
        <v>0</v>
      </c>
      <c r="P9" s="34">
        <f> IF(COUNTIFS(rutas!$C$3:$C$200, "=" &amp; $A9, rutas!$D$3:$D$200, "=" &amp; P$1) + COUNTIFS(rutas!$C$3:$C$200, "=" &amp; P$1, rutas!$D$3:$D$200, "=" &amp; $A9)&gt; 0, 1, 0)</f>
        <v>0</v>
      </c>
      <c r="Q9" s="34">
        <f> IF(COUNTIFS(rutas!$C$3:$C$200, "=" &amp; $A9, rutas!$D$3:$D$200, "=" &amp; Q$1) + COUNTIFS(rutas!$C$3:$C$200, "=" &amp; Q$1, rutas!$D$3:$D$200, "=" &amp; $A9)&gt; 0, 1, 0)</f>
        <v>0</v>
      </c>
      <c r="R9" s="34">
        <f> IF(COUNTIFS(rutas!$C$3:$C$200, "=" &amp; $A9, rutas!$D$3:$D$200, "=" &amp; R$1) + COUNTIFS(rutas!$C$3:$C$200, "=" &amp; R$1, rutas!$D$3:$D$200, "=" &amp; $A9)&gt; 0, 1, 0)</f>
        <v>0</v>
      </c>
      <c r="S9" s="34">
        <f> IF(COUNTIFS(rutas!$C$3:$C$200, "=" &amp; $A9, rutas!$D$3:$D$200, "=" &amp; S$1) + COUNTIFS(rutas!$C$3:$C$200, "=" &amp; S$1, rutas!$D$3:$D$200, "=" &amp; $A9)&gt; 0, 1, 0)</f>
        <v>0</v>
      </c>
      <c r="T9" s="34">
        <f> IF(COUNTIFS(rutas!$C$3:$C$200, "=" &amp; $A9, rutas!$D$3:$D$200, "=" &amp; T$1) + COUNTIFS(rutas!$C$3:$C$200, "=" &amp; T$1, rutas!$D$3:$D$200, "=" &amp; $A9)&gt; 0, 1, 0)</f>
        <v>0</v>
      </c>
      <c r="U9" s="34">
        <f> IF(COUNTIFS(rutas!$C$3:$C$200, "=" &amp; $A9, rutas!$D$3:$D$200, "=" &amp; U$1) + COUNTIFS(rutas!$C$3:$C$200, "=" &amp; U$1, rutas!$D$3:$D$200, "=" &amp; $A9)&gt; 0, 1, 0)</f>
        <v>0</v>
      </c>
      <c r="V9" s="34">
        <f> IF(COUNTIFS(rutas!$C$3:$C$200, "=" &amp; $A9, rutas!$D$3:$D$200, "=" &amp; V$1) + COUNTIFS(rutas!$C$3:$C$200, "=" &amp; V$1, rutas!$D$3:$D$200, "=" &amp; $A9)&gt; 0, 1, 0)</f>
        <v>0</v>
      </c>
      <c r="W9" s="34">
        <f> IF(COUNTIFS(rutas!$C$3:$C$200, "=" &amp; $A9, rutas!$D$3:$D$200, "=" &amp; W$1) + COUNTIFS(rutas!$C$3:$C$200, "=" &amp; W$1, rutas!$D$3:$D$200, "=" &amp; $A9)&gt; 0, 1, 0)</f>
        <v>0</v>
      </c>
      <c r="X9" s="34">
        <f> IF(COUNTIFS(rutas!$C$3:$C$200, "=" &amp; $A9, rutas!$D$3:$D$200, "=" &amp; X$1) + COUNTIFS(rutas!$C$3:$C$200, "=" &amp; X$1, rutas!$D$3:$D$200, "=" &amp; $A9)&gt; 0, 1, 0)</f>
        <v>0</v>
      </c>
      <c r="Y9" s="34">
        <f> IF(COUNTIFS(rutas!$C$3:$C$200, "=" &amp; $A9, rutas!$D$3:$D$200, "=" &amp; Y$1) + COUNTIFS(rutas!$C$3:$C$200, "=" &amp; Y$1, rutas!$D$3:$D$200, "=" &amp; $A9)&gt; 0, 1, 0)</f>
        <v>0</v>
      </c>
      <c r="Z9" s="34">
        <f> IF(COUNTIFS(rutas!$C$3:$C$200, "=" &amp; $A9, rutas!$D$3:$D$200, "=" &amp; Z$1) + COUNTIFS(rutas!$C$3:$C$200, "=" &amp; Z$1, rutas!$D$3:$D$200, "=" &amp; $A9)&gt; 0, 1, 0)</f>
        <v>0</v>
      </c>
      <c r="AA9" s="34">
        <f> IF(COUNTIFS(rutas!$C$3:$C$200, "=" &amp; $A9, rutas!$D$3:$D$200, "=" &amp; AA$1) + COUNTIFS(rutas!$C$3:$C$200, "=" &amp; AA$1, rutas!$D$3:$D$200, "=" &amp; $A9)&gt; 0, 1, 0)</f>
        <v>0</v>
      </c>
      <c r="AB9" s="34">
        <f> IF(COUNTIFS(rutas!$C$3:$C$200, "=" &amp; $A9, rutas!$D$3:$D$200, "=" &amp; AB$1) + COUNTIFS(rutas!$C$3:$C$200, "=" &amp; AB$1, rutas!$D$3:$D$200, "=" &amp; $A9)&gt; 0, 1, 0)</f>
        <v>0</v>
      </c>
      <c r="AC9" s="34">
        <f> IF(COUNTIFS(rutas!$C$3:$C$200, "=" &amp; $A9, rutas!$D$3:$D$200, "=" &amp; AC$1) + COUNTIFS(rutas!$C$3:$C$200, "=" &amp; AC$1, rutas!$D$3:$D$200, "=" &amp; $A9)&gt; 0, 1, 0)</f>
        <v>0</v>
      </c>
      <c r="AD9" s="34">
        <f> IF(COUNTIFS(rutas!$C$3:$C$200, "=" &amp; $A9, rutas!$D$3:$D$200, "=" &amp; AD$1) + COUNTIFS(rutas!$C$3:$C$200, "=" &amp; AD$1, rutas!$D$3:$D$200, "=" &amp; $A9)&gt; 0, 1, 0)</f>
        <v>0</v>
      </c>
      <c r="AE9" s="34">
        <f> IF(COUNTIFS(rutas!$C$3:$C$200, "=" &amp; $A9, rutas!$D$3:$D$200, "=" &amp; AE$1) + COUNTIFS(rutas!$C$3:$C$200, "=" &amp; AE$1, rutas!$D$3:$D$200, "=" &amp; $A9)&gt; 0, 1, 0)</f>
        <v>0</v>
      </c>
      <c r="AF9" s="34">
        <f> IF(COUNTIFS(rutas!$C$3:$C$200, "=" &amp; $A9, rutas!$D$3:$D$200, "=" &amp; AF$1) + COUNTIFS(rutas!$C$3:$C$200, "=" &amp; AF$1, rutas!$D$3:$D$200, "=" &amp; $A9)&gt; 0, 1, 0)</f>
        <v>0</v>
      </c>
      <c r="AG9" s="34">
        <f> IF(COUNTIFS(rutas!$C$3:$C$200, "=" &amp; $A9, rutas!$D$3:$D$200, "=" &amp; AG$1) + COUNTIFS(rutas!$C$3:$C$200, "=" &amp; AG$1, rutas!$D$3:$D$200, "=" &amp; $A9)&gt; 0, 1, 0)</f>
        <v>0</v>
      </c>
      <c r="AH9" s="34">
        <f> IF(COUNTIFS(rutas!$C$3:$C$200, "=" &amp; $A9, rutas!$D$3:$D$200, "=" &amp; AH$1) + COUNTIFS(rutas!$C$3:$C$200, "=" &amp; AH$1, rutas!$D$3:$D$200, "=" &amp; $A9)&gt; 0, 1, 0)</f>
        <v>0</v>
      </c>
      <c r="AI9" s="34">
        <f> IF(COUNTIFS(rutas!$C$3:$C$200, "=" &amp; $A9, rutas!$D$3:$D$200, "=" &amp; AI$1) + COUNTIFS(rutas!$C$3:$C$200, "=" &amp; AI$1, rutas!$D$3:$D$200, "=" &amp; $A9)&gt; 0, 1, 0)</f>
        <v>0</v>
      </c>
      <c r="AJ9" s="34">
        <f> IF(COUNTIFS(rutas!$C$3:$C$200, "=" &amp; $A9, rutas!$D$3:$D$200, "=" &amp; AJ$1) + COUNTIFS(rutas!$C$3:$C$200, "=" &amp; AJ$1, rutas!$D$3:$D$200, "=" &amp; $A9)&gt; 0, 1, 0)</f>
        <v>0</v>
      </c>
      <c r="AK9" s="34">
        <f> IF(COUNTIFS(rutas!$C$3:$C$200, "=" &amp; $A9, rutas!$D$3:$D$200, "=" &amp; AK$1) + COUNTIFS(rutas!$C$3:$C$200, "=" &amp; AK$1, rutas!$D$3:$D$200, "=" &amp; $A9)&gt; 0, 1, 0)</f>
        <v>0</v>
      </c>
      <c r="AL9" s="34">
        <f> IF(COUNTIFS(rutas!$C$3:$C$200, "=" &amp; $A9, rutas!$D$3:$D$200, "=" &amp; AL$1) + COUNTIFS(rutas!$C$3:$C$200, "=" &amp; AL$1, rutas!$D$3:$D$200, "=" &amp; $A9)&gt; 0, 1, 0)</f>
        <v>0</v>
      </c>
      <c r="AM9" s="34">
        <f> IF(COUNTIFS(rutas!$C$3:$C$200, "=" &amp; $A9, rutas!$D$3:$D$200, "=" &amp; AM$1) + COUNTIFS(rutas!$C$3:$C$200, "=" &amp; AM$1, rutas!$D$3:$D$200, "=" &amp; $A9)&gt; 0, 1, 0)</f>
        <v>0</v>
      </c>
      <c r="AN9" s="34">
        <f> IF(COUNTIFS(rutas!$C$3:$C$200, "=" &amp; $A9, rutas!$D$3:$D$200, "=" &amp; AN$1) + COUNTIFS(rutas!$C$3:$C$200, "=" &amp; AN$1, rutas!$D$3:$D$200, "=" &amp; $A9)&gt; 0, 1, 0)</f>
        <v>0</v>
      </c>
      <c r="AO9" s="34">
        <f> IF(COUNTIFS(rutas!$C$3:$C$200, "=" &amp; $A9, rutas!$D$3:$D$200, "=" &amp; AO$1) + COUNTIFS(rutas!$C$3:$C$200, "=" &amp; AO$1, rutas!$D$3:$D$200, "=" &amp; $A9)&gt; 0, 1, 0)</f>
        <v>0</v>
      </c>
      <c r="AP9" s="34">
        <f> IF(COUNTIFS(rutas!$C$3:$C$200, "=" &amp; $A9, rutas!$D$3:$D$200, "=" &amp; AP$1) + COUNTIFS(rutas!$C$3:$C$200, "=" &amp; AP$1, rutas!$D$3:$D$200, "=" &amp; $A9)&gt; 0, 1, 0)</f>
        <v>0</v>
      </c>
      <c r="AQ9" s="34">
        <f> IF(COUNTIFS(rutas!$C$3:$C$200, "=" &amp; $A9, rutas!$D$3:$D$200, "=" &amp; AQ$1) + COUNTIFS(rutas!$C$3:$C$200, "=" &amp; AQ$1, rutas!$D$3:$D$200, "=" &amp; $A9)&gt; 0, 1, 0)</f>
        <v>0</v>
      </c>
      <c r="AR9" s="34">
        <f> IF(COUNTIFS(rutas!$C$3:$C$200, "=" &amp; $A9, rutas!$D$3:$D$200, "=" &amp; AR$1) + COUNTIFS(rutas!$C$3:$C$200, "=" &amp; AR$1, rutas!$D$3:$D$200, "=" &amp; $A9)&gt; 0, 1, 0)</f>
        <v>0</v>
      </c>
      <c r="AS9" s="34">
        <f> IF(COUNTIFS(rutas!$C$3:$C$200, "=" &amp; $A9, rutas!$D$3:$D$200, "=" &amp; AS$1) + COUNTIFS(rutas!$C$3:$C$200, "=" &amp; AS$1, rutas!$D$3:$D$200, "=" &amp; $A9)&gt; 0, 1, 0)</f>
        <v>0</v>
      </c>
      <c r="AT9" s="34">
        <f> IF(COUNTIFS(rutas!$C$3:$C$200, "=" &amp; $A9, rutas!$D$3:$D$200, "=" &amp; AT$1) + COUNTIFS(rutas!$C$3:$C$200, "=" &amp; AT$1, rutas!$D$3:$D$200, "=" &amp; $A9)&gt; 0, 1, 0)</f>
        <v>0</v>
      </c>
      <c r="AU9" s="34">
        <f> IF(COUNTIFS(rutas!$C$3:$C$200, "=" &amp; $A9, rutas!$D$3:$D$200, "=" &amp; AU$1) + COUNTIFS(rutas!$C$3:$C$200, "=" &amp; AU$1, rutas!$D$3:$D$200, "=" &amp; $A9)&gt; 0, 1, 0)</f>
        <v>0</v>
      </c>
      <c r="AV9" s="34">
        <v>1.2</v>
      </c>
      <c r="AW9" s="34">
        <f> IF(COUNTIFS(rutas!$C$3:$C$200, "=" &amp; $A9, rutas!$D$3:$D$200, "=" &amp; AW$1) + COUNTIFS(rutas!$C$3:$C$200, "=" &amp; AW$1, rutas!$D$3:$D$200, "=" &amp; $A9)&gt; 0, 1, 0)</f>
        <v>0</v>
      </c>
      <c r="AX9" s="34">
        <f> IF(COUNTIFS(rutas!$C$3:$C$200, "=" &amp; $A9, rutas!$D$3:$D$200, "=" &amp; AX$1) + COUNTIFS(rutas!$C$3:$C$200, "=" &amp; AX$1, rutas!$D$3:$D$200, "=" &amp; $A9)&gt; 0, 1, 0)</f>
        <v>0</v>
      </c>
      <c r="AY9" s="34">
        <f> IF(COUNTIFS(rutas!$C$3:$C$200, "=" &amp; $A9, rutas!$D$3:$D$200, "=" &amp; AY$1) + COUNTIFS(rutas!$C$3:$C$200, "=" &amp; AY$1, rutas!$D$3:$D$200, "=" &amp; $A9)&gt; 0, 1, 0)</f>
        <v>0</v>
      </c>
      <c r="AZ9" s="34">
        <f> IF(COUNTIFS(rutas!$C$3:$C$200, "=" &amp; $A9, rutas!$D$3:$D$200, "=" &amp; AZ$1) + COUNTIFS(rutas!$C$3:$C$200, "=" &amp; AZ$1, rutas!$D$3:$D$200, "=" &amp; $A9)&gt; 0, 1, 0)</f>
        <v>0</v>
      </c>
      <c r="BA9" s="34">
        <f> IF(COUNTIFS(rutas!$C$3:$C$200, "=" &amp; $A9, rutas!$D$3:$D$200, "=" &amp; BA$1) + COUNTIFS(rutas!$C$3:$C$200, "=" &amp; BA$1, rutas!$D$3:$D$200, "=" &amp; $A9)&gt; 0, 1, 0)</f>
        <v>0</v>
      </c>
      <c r="BB9" s="34">
        <f> IF(COUNTIFS(rutas!$C$3:$C$200, "=" &amp; $A9, rutas!$D$3:$D$200, "=" &amp; BB$1) + COUNTIFS(rutas!$C$3:$C$200, "=" &amp; BB$1, rutas!$D$3:$D$200, "=" &amp; $A9)&gt; 0, 1, 0)</f>
        <v>0</v>
      </c>
      <c r="BC9" s="34">
        <f> IF(COUNTIFS(rutas!$C$3:$C$200, "=" &amp; $A9, rutas!$D$3:$D$200, "=" &amp; BC$1) + COUNTIFS(rutas!$C$3:$C$200, "=" &amp; BC$1, rutas!$D$3:$D$200, "=" &amp; $A9)&gt; 0, 1, 0)</f>
        <v>0</v>
      </c>
      <c r="BD9" s="34">
        <f> IF(COUNTIFS(rutas!$C$3:$C$200, "=" &amp; $A9, rutas!$D$3:$D$200, "=" &amp; BD$1) + COUNTIFS(rutas!$C$3:$C$200, "=" &amp; BD$1, rutas!$D$3:$D$200, "=" &amp; $A9)&gt; 0, 1, 0)</f>
        <v>0</v>
      </c>
      <c r="BE9" s="34">
        <f> IF(COUNTIFS(rutas!$C$3:$C$200, "=" &amp; $A9, rutas!$D$3:$D$200, "=" &amp; BE$1) + COUNTIFS(rutas!$C$3:$C$200, "=" &amp; BE$1, rutas!$D$3:$D$200, "=" &amp; $A9)&gt; 0, 1, 0)</f>
        <v>0</v>
      </c>
      <c r="BF9" s="34">
        <f> IF(COUNTIFS(rutas!$C$3:$C$200, "=" &amp; $A9, rutas!$D$3:$D$200, "=" &amp; BF$1) + COUNTIFS(rutas!$C$3:$C$200, "=" &amp; BF$1, rutas!$D$3:$D$200, "=" &amp; $A9)&gt; 0, 1, 0)</f>
        <v>0</v>
      </c>
      <c r="BG9" s="34">
        <f> IF(COUNTIFS(rutas!$C$3:$C$200, "=" &amp; $A9, rutas!$D$3:$D$200, "=" &amp; BG$1) + COUNTIFS(rutas!$C$3:$C$200, "=" &amp; BG$1, rutas!$D$3:$D$200, "=" &amp; $A9)&gt; 0, 1, 0)</f>
        <v>0</v>
      </c>
      <c r="BH9" s="34">
        <f> IF(COUNTIFS(rutas!$C$3:$C$200, "=" &amp; $A9, rutas!$D$3:$D$200, "=" &amp; BH$1) + COUNTIFS(rutas!$C$3:$C$200, "=" &amp; BH$1, rutas!$D$3:$D$200, "=" &amp; $A9)&gt; 0, 1, 0)</f>
        <v>0</v>
      </c>
      <c r="BI9" s="34">
        <f> IF(COUNTIFS(rutas!$C$3:$C$200, "=" &amp; $A9, rutas!$D$3:$D$200, "=" &amp; BI$1) + COUNTIFS(rutas!$C$3:$C$200, "=" &amp; BI$1, rutas!$D$3:$D$200, "=" &amp; $A9)&gt; 0, 1, 0)</f>
        <v>0</v>
      </c>
      <c r="BJ9" s="34">
        <f> IF(COUNTIFS(rutas!$C$3:$C$200, "=" &amp; $A9, rutas!$D$3:$D$200, "=" &amp; BJ$1) + COUNTIFS(rutas!$C$3:$C$200, "=" &amp; BJ$1, rutas!$D$3:$D$200, "=" &amp; $A9)&gt; 0, 1, 0)</f>
        <v>0</v>
      </c>
      <c r="BK9" s="34">
        <f> IF(COUNTIFS(rutas!$C$3:$C$200, "=" &amp; $A9, rutas!$D$3:$D$200, "=" &amp; BK$1) + COUNTIFS(rutas!$C$3:$C$200, "=" &amp; BK$1, rutas!$D$3:$D$200, "=" &amp; $A9)&gt; 0, 1, 0)</f>
        <v>0</v>
      </c>
      <c r="BL9" s="34">
        <f> IF(COUNTIFS(rutas!$C$3:$C$200, "=" &amp; $A9, rutas!$D$3:$D$200, "=" &amp; BL$1) + COUNTIFS(rutas!$C$3:$C$200, "=" &amp; BL$1, rutas!$D$3:$D$200, "=" &amp; $A9)&gt; 0, 1, 0)</f>
        <v>0</v>
      </c>
    </row>
    <row r="10">
      <c r="A10" s="30" t="s">
        <v>13</v>
      </c>
      <c r="B10" s="34">
        <f> IF(COUNTIFS(rutas!$C$3:$C$200, "=" &amp; $A10, rutas!$D$3:$D$200, "=" &amp; B$1) + COUNTIFS(rutas!$C$3:$C$200, "=" &amp; B$1, rutas!$D$3:$D$200, "=" &amp; $A10)&gt; 0, 1, 0)</f>
        <v>0</v>
      </c>
      <c r="C10" s="34">
        <f> IF(COUNTIFS(rutas!$C$3:$C$200, "=" &amp; $A10, rutas!$D$3:$D$200, "=" &amp; C$1) + COUNTIFS(rutas!$C$3:$C$200, "=" &amp; C$1, rutas!$D$3:$D$200, "=" &amp; $A10)&gt; 0, 1, 0)</f>
        <v>0</v>
      </c>
      <c r="D10" s="34">
        <f> IF(COUNTIFS(rutas!$C$3:$C$200, "=" &amp; $A10, rutas!$D$3:$D$200, "=" &amp; D$1) + COUNTIFS(rutas!$C$3:$C$200, "=" &amp; D$1, rutas!$D$3:$D$200, "=" &amp; $A10)&gt; 0, 1, 0)</f>
        <v>0</v>
      </c>
      <c r="E10" s="34">
        <f> IF(COUNTIFS(rutas!$C$3:$C$200, "=" &amp; $A10, rutas!$D$3:$D$200, "=" &amp; E$1) + COUNTIFS(rutas!$C$3:$C$200, "=" &amp; E$1, rutas!$D$3:$D$200, "=" &amp; $A10)&gt; 0, 1, 0)</f>
        <v>0</v>
      </c>
      <c r="F10" s="34">
        <f> IF(COUNTIFS(rutas!$C$3:$C$200, "=" &amp; $A10, rutas!$D$3:$D$200, "=" &amp; F$1) + COUNTIFS(rutas!$C$3:$C$200, "=" &amp; F$1, rutas!$D$3:$D$200, "=" &amp; $A10)&gt; 0, 1, 0)</f>
        <v>0</v>
      </c>
      <c r="G10" s="34">
        <f> IF(COUNTIFS(rutas!$C$3:$C$200, "=" &amp; $A10, rutas!$D$3:$D$200, "=" &amp; G$1) + COUNTIFS(rutas!$C$3:$C$200, "=" &amp; G$1, rutas!$D$3:$D$200, "=" &amp; $A10)&gt; 0, 1, 0)</f>
        <v>0</v>
      </c>
      <c r="H10" s="34">
        <f> IF(COUNTIFS(rutas!$C$3:$C$200, "=" &amp; $A10, rutas!$D$3:$D$200, "=" &amp; H$1) + COUNTIFS(rutas!$C$3:$C$200, "=" &amp; H$1, rutas!$D$3:$D$200, "=" &amp; $A10)&gt; 0, 1, 0)</f>
        <v>0</v>
      </c>
      <c r="I10" s="34">
        <v>0.9</v>
      </c>
      <c r="J10" s="34">
        <f> IF(COUNTIFS(rutas!$C$3:$C$200, "=" &amp; $A10, rutas!$D$3:$D$200, "=" &amp; J$1) + COUNTIFS(rutas!$C$3:$C$200, "=" &amp; J$1, rutas!$D$3:$D$200, "=" &amp; $A10)&gt; 0, 1, 0)</f>
        <v>0</v>
      </c>
      <c r="K10" s="34">
        <f> IF(COUNTIFS(rutas!$C$3:$C$200, "=" &amp; $A10, rutas!$D$3:$D$200, "=" &amp; K$1) + COUNTIFS(rutas!$C$3:$C$200, "=" &amp; K$1, rutas!$D$3:$D$200, "=" &amp; $A10)&gt; 0, 1, 0)</f>
        <v>0</v>
      </c>
      <c r="L10" s="34">
        <f> IF(COUNTIFS(rutas!$C$3:$C$200, "=" &amp; $A10, rutas!$D$3:$D$200, "=" &amp; L$1) + COUNTIFS(rutas!$C$3:$C$200, "=" &amp; L$1, rutas!$D$3:$D$200, "=" &amp; $A10)&gt; 0, 1, 0)</f>
        <v>0</v>
      </c>
      <c r="M10" s="34">
        <f> IF(COUNTIFS(rutas!$C$3:$C$200, "=" &amp; $A10, rutas!$D$3:$D$200, "=" &amp; M$1) + COUNTIFS(rutas!$C$3:$C$200, "=" &amp; M$1, rutas!$D$3:$D$200, "=" &amp; $A10)&gt; 0, 1, 0)</f>
        <v>0</v>
      </c>
      <c r="N10" s="34">
        <f> IF(COUNTIFS(rutas!$C$3:$C$200, "=" &amp; $A10, rutas!$D$3:$D$200, "=" &amp; N$1) + COUNTIFS(rutas!$C$3:$C$200, "=" &amp; N$1, rutas!$D$3:$D$200, "=" &amp; $A10)&gt; 0, 1, 0)</f>
        <v>0</v>
      </c>
      <c r="O10" s="34">
        <f> IF(COUNTIFS(rutas!$C$3:$C$200, "=" &amp; $A10, rutas!$D$3:$D$200, "=" &amp; O$1) + COUNTIFS(rutas!$C$3:$C$200, "=" &amp; O$1, rutas!$D$3:$D$200, "=" &amp; $A10)&gt; 0, 1, 0)</f>
        <v>0</v>
      </c>
      <c r="P10" s="34">
        <f> IF(COUNTIFS(rutas!$C$3:$C$200, "=" &amp; $A10, rutas!$D$3:$D$200, "=" &amp; P$1) + COUNTIFS(rutas!$C$3:$C$200, "=" &amp; P$1, rutas!$D$3:$D$200, "=" &amp; $A10)&gt; 0, 1, 0)</f>
        <v>0</v>
      </c>
      <c r="Q10" s="34">
        <f> IF(COUNTIFS(rutas!$C$3:$C$200, "=" &amp; $A10, rutas!$D$3:$D$200, "=" &amp; Q$1) + COUNTIFS(rutas!$C$3:$C$200, "=" &amp; Q$1, rutas!$D$3:$D$200, "=" &amp; $A10)&gt; 0, 1, 0)</f>
        <v>0</v>
      </c>
      <c r="R10" s="34">
        <f> IF(COUNTIFS(rutas!$C$3:$C$200, "=" &amp; $A10, rutas!$D$3:$D$200, "=" &amp; R$1) + COUNTIFS(rutas!$C$3:$C$200, "=" &amp; R$1, rutas!$D$3:$D$200, "=" &amp; $A10)&gt; 0, 1, 0)</f>
        <v>0</v>
      </c>
      <c r="S10" s="34">
        <f> IF(COUNTIFS(rutas!$C$3:$C$200, "=" &amp; $A10, rutas!$D$3:$D$200, "=" &amp; S$1) + COUNTIFS(rutas!$C$3:$C$200, "=" &amp; S$1, rutas!$D$3:$D$200, "=" &amp; $A10)&gt; 0, 1, 0)</f>
        <v>0</v>
      </c>
      <c r="T10" s="34">
        <f> IF(COUNTIFS(rutas!$C$3:$C$200, "=" &amp; $A10, rutas!$D$3:$D$200, "=" &amp; T$1) + COUNTIFS(rutas!$C$3:$C$200, "=" &amp; T$1, rutas!$D$3:$D$200, "=" &amp; $A10)&gt; 0, 1, 0)</f>
        <v>0</v>
      </c>
      <c r="U10" s="34">
        <f> IF(COUNTIFS(rutas!$C$3:$C$200, "=" &amp; $A10, rutas!$D$3:$D$200, "=" &amp; U$1) + COUNTIFS(rutas!$C$3:$C$200, "=" &amp; U$1, rutas!$D$3:$D$200, "=" &amp; $A10)&gt; 0, 1, 0)</f>
        <v>0</v>
      </c>
      <c r="V10" s="34">
        <f> IF(COUNTIFS(rutas!$C$3:$C$200, "=" &amp; $A10, rutas!$D$3:$D$200, "=" &amp; V$1) + COUNTIFS(rutas!$C$3:$C$200, "=" &amp; V$1, rutas!$D$3:$D$200, "=" &amp; $A10)&gt; 0, 1, 0)</f>
        <v>0</v>
      </c>
      <c r="W10" s="34">
        <f> IF(COUNTIFS(rutas!$C$3:$C$200, "=" &amp; $A10, rutas!$D$3:$D$200, "=" &amp; W$1) + COUNTIFS(rutas!$C$3:$C$200, "=" &amp; W$1, rutas!$D$3:$D$200, "=" &amp; $A10)&gt; 0, 1, 0)</f>
        <v>0</v>
      </c>
      <c r="X10" s="34">
        <f> IF(COUNTIFS(rutas!$C$3:$C$200, "=" &amp; $A10, rutas!$D$3:$D$200, "=" &amp; X$1) + COUNTIFS(rutas!$C$3:$C$200, "=" &amp; X$1, rutas!$D$3:$D$200, "=" &amp; $A10)&gt; 0, 1, 0)</f>
        <v>0</v>
      </c>
      <c r="Y10" s="34">
        <f> IF(COUNTIFS(rutas!$C$3:$C$200, "=" &amp; $A10, rutas!$D$3:$D$200, "=" &amp; Y$1) + COUNTIFS(rutas!$C$3:$C$200, "=" &amp; Y$1, rutas!$D$3:$D$200, "=" &amp; $A10)&gt; 0, 1, 0)</f>
        <v>0</v>
      </c>
      <c r="Z10" s="34">
        <f> IF(COUNTIFS(rutas!$C$3:$C$200, "=" &amp; $A10, rutas!$D$3:$D$200, "=" &amp; Z$1) + COUNTIFS(rutas!$C$3:$C$200, "=" &amp; Z$1, rutas!$D$3:$D$200, "=" &amp; $A10)&gt; 0, 1, 0)</f>
        <v>0</v>
      </c>
      <c r="AA10" s="34">
        <f> IF(COUNTIFS(rutas!$C$3:$C$200, "=" &amp; $A10, rutas!$D$3:$D$200, "=" &amp; AA$1) + COUNTIFS(rutas!$C$3:$C$200, "=" &amp; AA$1, rutas!$D$3:$D$200, "=" &amp; $A10)&gt; 0, 1, 0)</f>
        <v>0</v>
      </c>
      <c r="AB10" s="34">
        <f> IF(COUNTIFS(rutas!$C$3:$C$200, "=" &amp; $A10, rutas!$D$3:$D$200, "=" &amp; AB$1) + COUNTIFS(rutas!$C$3:$C$200, "=" &amp; AB$1, rutas!$D$3:$D$200, "=" &amp; $A10)&gt; 0, 1, 0)</f>
        <v>0</v>
      </c>
      <c r="AC10" s="34">
        <f> IF(COUNTIFS(rutas!$C$3:$C$200, "=" &amp; $A10, rutas!$D$3:$D$200, "=" &amp; AC$1) + COUNTIFS(rutas!$C$3:$C$200, "=" &amp; AC$1, rutas!$D$3:$D$200, "=" &amp; $A10)&gt; 0, 1, 0)</f>
        <v>0</v>
      </c>
      <c r="AD10" s="34">
        <f> IF(COUNTIFS(rutas!$C$3:$C$200, "=" &amp; $A10, rutas!$D$3:$D$200, "=" &amp; AD$1) + COUNTIFS(rutas!$C$3:$C$200, "=" &amp; AD$1, rutas!$D$3:$D$200, "=" &amp; $A10)&gt; 0, 1, 0)</f>
        <v>0</v>
      </c>
      <c r="AE10" s="34">
        <f> IF(COUNTIFS(rutas!$C$3:$C$200, "=" &amp; $A10, rutas!$D$3:$D$200, "=" &amp; AE$1) + COUNTIFS(rutas!$C$3:$C$200, "=" &amp; AE$1, rutas!$D$3:$D$200, "=" &amp; $A10)&gt; 0, 1, 0)</f>
        <v>0</v>
      </c>
      <c r="AF10" s="34">
        <f> IF(COUNTIFS(rutas!$C$3:$C$200, "=" &amp; $A10, rutas!$D$3:$D$200, "=" &amp; AF$1) + COUNTIFS(rutas!$C$3:$C$200, "=" &amp; AF$1, rutas!$D$3:$D$200, "=" &amp; $A10)&gt; 0, 1, 0)</f>
        <v>0</v>
      </c>
      <c r="AG10" s="34">
        <f> IF(COUNTIFS(rutas!$C$3:$C$200, "=" &amp; $A10, rutas!$D$3:$D$200, "=" &amp; AG$1) + COUNTIFS(rutas!$C$3:$C$200, "=" &amp; AG$1, rutas!$D$3:$D$200, "=" &amp; $A10)&gt; 0, 1, 0)</f>
        <v>0</v>
      </c>
      <c r="AH10" s="34">
        <f> IF(COUNTIFS(rutas!$C$3:$C$200, "=" &amp; $A10, rutas!$D$3:$D$200, "=" &amp; AH$1) + COUNTIFS(rutas!$C$3:$C$200, "=" &amp; AH$1, rutas!$D$3:$D$200, "=" &amp; $A10)&gt; 0, 1, 0)</f>
        <v>0</v>
      </c>
      <c r="AI10" s="34">
        <f> IF(COUNTIFS(rutas!$C$3:$C$200, "=" &amp; $A10, rutas!$D$3:$D$200, "=" &amp; AI$1) + COUNTIFS(rutas!$C$3:$C$200, "=" &amp; AI$1, rutas!$D$3:$D$200, "=" &amp; $A10)&gt; 0, 1, 0)</f>
        <v>0</v>
      </c>
      <c r="AJ10" s="34">
        <f> IF(COUNTIFS(rutas!$C$3:$C$200, "=" &amp; $A10, rutas!$D$3:$D$200, "=" &amp; AJ$1) + COUNTIFS(rutas!$C$3:$C$200, "=" &amp; AJ$1, rutas!$D$3:$D$200, "=" &amp; $A10)&gt; 0, 1, 0)</f>
        <v>0</v>
      </c>
      <c r="AK10" s="34">
        <f> IF(COUNTIFS(rutas!$C$3:$C$200, "=" &amp; $A10, rutas!$D$3:$D$200, "=" &amp; AK$1) + COUNTIFS(rutas!$C$3:$C$200, "=" &amp; AK$1, rutas!$D$3:$D$200, "=" &amp; $A10)&gt; 0, 1, 0)</f>
        <v>0</v>
      </c>
      <c r="AL10" s="34">
        <f> IF(COUNTIFS(rutas!$C$3:$C$200, "=" &amp; $A10, rutas!$D$3:$D$200, "=" &amp; AL$1) + COUNTIFS(rutas!$C$3:$C$200, "=" &amp; AL$1, rutas!$D$3:$D$200, "=" &amp; $A10)&gt; 0, 1, 0)</f>
        <v>0</v>
      </c>
      <c r="AM10" s="34">
        <f> IF(COUNTIFS(rutas!$C$3:$C$200, "=" &amp; $A10, rutas!$D$3:$D$200, "=" &amp; AM$1) + COUNTIFS(rutas!$C$3:$C$200, "=" &amp; AM$1, rutas!$D$3:$D$200, "=" &amp; $A10)&gt; 0, 1, 0)</f>
        <v>0</v>
      </c>
      <c r="AN10" s="34">
        <f> IF(COUNTIFS(rutas!$C$3:$C$200, "=" &amp; $A10, rutas!$D$3:$D$200, "=" &amp; AN$1) + COUNTIFS(rutas!$C$3:$C$200, "=" &amp; AN$1, rutas!$D$3:$D$200, "=" &amp; $A10)&gt; 0, 1, 0)</f>
        <v>0</v>
      </c>
      <c r="AO10" s="34">
        <f> IF(COUNTIFS(rutas!$C$3:$C$200, "=" &amp; $A10, rutas!$D$3:$D$200, "=" &amp; AO$1) + COUNTIFS(rutas!$C$3:$C$200, "=" &amp; AO$1, rutas!$D$3:$D$200, "=" &amp; $A10)&gt; 0, 1, 0)</f>
        <v>0</v>
      </c>
      <c r="AP10" s="34">
        <f> IF(COUNTIFS(rutas!$C$3:$C$200, "=" &amp; $A10, rutas!$D$3:$D$200, "=" &amp; AP$1) + COUNTIFS(rutas!$C$3:$C$200, "=" &amp; AP$1, rutas!$D$3:$D$200, "=" &amp; $A10)&gt; 0, 1, 0)</f>
        <v>0</v>
      </c>
      <c r="AQ10" s="34">
        <f> IF(COUNTIFS(rutas!$C$3:$C$200, "=" &amp; $A10, rutas!$D$3:$D$200, "=" &amp; AQ$1) + COUNTIFS(rutas!$C$3:$C$200, "=" &amp; AQ$1, rutas!$D$3:$D$200, "=" &amp; $A10)&gt; 0, 1, 0)</f>
        <v>0</v>
      </c>
      <c r="AR10" s="34">
        <f> IF(COUNTIFS(rutas!$C$3:$C$200, "=" &amp; $A10, rutas!$D$3:$D$200, "=" &amp; AR$1) + COUNTIFS(rutas!$C$3:$C$200, "=" &amp; AR$1, rutas!$D$3:$D$200, "=" &amp; $A10)&gt; 0, 1, 0)</f>
        <v>0</v>
      </c>
      <c r="AS10" s="34">
        <f> IF(COUNTIFS(rutas!$C$3:$C$200, "=" &amp; $A10, rutas!$D$3:$D$200, "=" &amp; AS$1) + COUNTIFS(rutas!$C$3:$C$200, "=" &amp; AS$1, rutas!$D$3:$D$200, "=" &amp; $A10)&gt; 0, 1, 0)</f>
        <v>0</v>
      </c>
      <c r="AT10" s="34">
        <f> IF(COUNTIFS(rutas!$C$3:$C$200, "=" &amp; $A10, rutas!$D$3:$D$200, "=" &amp; AT$1) + COUNTIFS(rutas!$C$3:$C$200, "=" &amp; AT$1, rutas!$D$3:$D$200, "=" &amp; $A10)&gt; 0, 1, 0)</f>
        <v>0</v>
      </c>
      <c r="AU10" s="34">
        <f> IF(COUNTIFS(rutas!$C$3:$C$200, "=" &amp; $A10, rutas!$D$3:$D$200, "=" &amp; AU$1) + COUNTIFS(rutas!$C$3:$C$200, "=" &amp; AU$1, rutas!$D$3:$D$200, "=" &amp; $A10)&gt; 0, 1, 0)</f>
        <v>0</v>
      </c>
      <c r="AV10" s="34">
        <f> IF(COUNTIFS(rutas!$C$3:$C$200, "=" &amp; $A10, rutas!$D$3:$D$200, "=" &amp; AV$1) + COUNTIFS(rutas!$C$3:$C$200, "=" &amp; AV$1, rutas!$D$3:$D$200, "=" &amp; $A10)&gt; 0, 1, 0)</f>
        <v>0</v>
      </c>
      <c r="AW10" s="34">
        <f> IF(COUNTIFS(rutas!$C$3:$C$200, "=" &amp; $A10, rutas!$D$3:$D$200, "=" &amp; AW$1) + COUNTIFS(rutas!$C$3:$C$200, "=" &amp; AW$1, rutas!$D$3:$D$200, "=" &amp; $A10)&gt; 0, 1, 0)</f>
        <v>0</v>
      </c>
      <c r="AX10" s="34">
        <f> IF(COUNTIFS(rutas!$C$3:$C$200, "=" &amp; $A10, rutas!$D$3:$D$200, "=" &amp; AX$1) + COUNTIFS(rutas!$C$3:$C$200, "=" &amp; AX$1, rutas!$D$3:$D$200, "=" &amp; $A10)&gt; 0, 1, 0)</f>
        <v>0</v>
      </c>
      <c r="AY10" s="34">
        <f> IF(COUNTIFS(rutas!$C$3:$C$200, "=" &amp; $A10, rutas!$D$3:$D$200, "=" &amp; AY$1) + COUNTIFS(rutas!$C$3:$C$200, "=" &amp; AY$1, rutas!$D$3:$D$200, "=" &amp; $A10)&gt; 0, 1, 0)</f>
        <v>0</v>
      </c>
      <c r="AZ10" s="34">
        <f> IF(COUNTIFS(rutas!$C$3:$C$200, "=" &amp; $A10, rutas!$D$3:$D$200, "=" &amp; AZ$1) + COUNTIFS(rutas!$C$3:$C$200, "=" &amp; AZ$1, rutas!$D$3:$D$200, "=" &amp; $A10)&gt; 0, 1, 0)</f>
        <v>0</v>
      </c>
      <c r="BA10" s="34">
        <f> IF(COUNTIFS(rutas!$C$3:$C$200, "=" &amp; $A10, rutas!$D$3:$D$200, "=" &amp; BA$1) + COUNTIFS(rutas!$C$3:$C$200, "=" &amp; BA$1, rutas!$D$3:$D$200, "=" &amp; $A10)&gt; 0, 1, 0)</f>
        <v>0</v>
      </c>
      <c r="BB10" s="34">
        <f> IF(COUNTIFS(rutas!$C$3:$C$200, "=" &amp; $A10, rutas!$D$3:$D$200, "=" &amp; BB$1) + COUNTIFS(rutas!$C$3:$C$200, "=" &amp; BB$1, rutas!$D$3:$D$200, "=" &amp; $A10)&gt; 0, 1, 0)</f>
        <v>0</v>
      </c>
      <c r="BC10" s="34">
        <f> IF(COUNTIFS(rutas!$C$3:$C$200, "=" &amp; $A10, rutas!$D$3:$D$200, "=" &amp; BC$1) + COUNTIFS(rutas!$C$3:$C$200, "=" &amp; BC$1, rutas!$D$3:$D$200, "=" &amp; $A10)&gt; 0, 1, 0)</f>
        <v>0</v>
      </c>
      <c r="BD10" s="34">
        <f> IF(COUNTIFS(rutas!$C$3:$C$200, "=" &amp; $A10, rutas!$D$3:$D$200, "=" &amp; BD$1) + COUNTIFS(rutas!$C$3:$C$200, "=" &amp; BD$1, rutas!$D$3:$D$200, "=" &amp; $A10)&gt; 0, 1, 0)</f>
        <v>0</v>
      </c>
      <c r="BE10" s="34">
        <f> IF(COUNTIFS(rutas!$C$3:$C$200, "=" &amp; $A10, rutas!$D$3:$D$200, "=" &amp; BE$1) + COUNTIFS(rutas!$C$3:$C$200, "=" &amp; BE$1, rutas!$D$3:$D$200, "=" &amp; $A10)&gt; 0, 1, 0)</f>
        <v>0</v>
      </c>
      <c r="BF10" s="34">
        <f> IF(COUNTIFS(rutas!$C$3:$C$200, "=" &amp; $A10, rutas!$D$3:$D$200, "=" &amp; BF$1) + COUNTIFS(rutas!$C$3:$C$200, "=" &amp; BF$1, rutas!$D$3:$D$200, "=" &amp; $A10)&gt; 0, 1, 0)</f>
        <v>0</v>
      </c>
      <c r="BG10" s="34">
        <f> IF(COUNTIFS(rutas!$C$3:$C$200, "=" &amp; $A10, rutas!$D$3:$D$200, "=" &amp; BG$1) + COUNTIFS(rutas!$C$3:$C$200, "=" &amp; BG$1, rutas!$D$3:$D$200, "=" &amp; $A10)&gt; 0, 1, 0)</f>
        <v>0</v>
      </c>
      <c r="BH10" s="34">
        <f> IF(COUNTIFS(rutas!$C$3:$C$200, "=" &amp; $A10, rutas!$D$3:$D$200, "=" &amp; BH$1) + COUNTIFS(rutas!$C$3:$C$200, "=" &amp; BH$1, rutas!$D$3:$D$200, "=" &amp; $A10)&gt; 0, 1, 0)</f>
        <v>0</v>
      </c>
      <c r="BI10" s="34">
        <f> IF(COUNTIFS(rutas!$C$3:$C$200, "=" &amp; $A10, rutas!$D$3:$D$200, "=" &amp; BI$1) + COUNTIFS(rutas!$C$3:$C$200, "=" &amp; BI$1, rutas!$D$3:$D$200, "=" &amp; $A10)&gt; 0, 1, 0)</f>
        <v>0</v>
      </c>
      <c r="BJ10" s="34">
        <f> IF(COUNTIFS(rutas!$C$3:$C$200, "=" &amp; $A10, rutas!$D$3:$D$200, "=" &amp; BJ$1) + COUNTIFS(rutas!$C$3:$C$200, "=" &amp; BJ$1, rutas!$D$3:$D$200, "=" &amp; $A10)&gt; 0, 1, 0)</f>
        <v>0</v>
      </c>
      <c r="BK10" s="34">
        <f> IF(COUNTIFS(rutas!$C$3:$C$200, "=" &amp; $A10, rutas!$D$3:$D$200, "=" &amp; BK$1) + COUNTIFS(rutas!$C$3:$C$200, "=" &amp; BK$1, rutas!$D$3:$D$200, "=" &amp; $A10)&gt; 0, 1, 0)</f>
        <v>0</v>
      </c>
      <c r="BL10" s="34">
        <f> IF(COUNTIFS(rutas!$C$3:$C$200, "=" &amp; $A10, rutas!$D$3:$D$200, "=" &amp; BL$1) + COUNTIFS(rutas!$C$3:$C$200, "=" &amp; BL$1, rutas!$D$3:$D$200, "=" &amp; $A10)&gt; 0, 1, 0)</f>
        <v>0</v>
      </c>
    </row>
    <row r="11">
      <c r="A11" s="30" t="s">
        <v>14</v>
      </c>
      <c r="B11" s="34">
        <f> IF(COUNTIFS(rutas!$C$3:$C$200, "=" &amp; $A11, rutas!$D$3:$D$200, "=" &amp; B$1) + COUNTIFS(rutas!$C$3:$C$200, "=" &amp; B$1, rutas!$D$3:$D$200, "=" &amp; $A11)&gt; 0, 1, 0)</f>
        <v>0</v>
      </c>
      <c r="C11" s="34">
        <f> IF(COUNTIFS(rutas!$C$3:$C$200, "=" &amp; $A11, rutas!$D$3:$D$200, "=" &amp; C$1) + COUNTIFS(rutas!$C$3:$C$200, "=" &amp; C$1, rutas!$D$3:$D$200, "=" &amp; $A11)&gt; 0, 1, 0)</f>
        <v>0</v>
      </c>
      <c r="D11" s="34">
        <f> IF(COUNTIFS(rutas!$C$3:$C$200, "=" &amp; $A11, rutas!$D$3:$D$200, "=" &amp; D$1) + COUNTIFS(rutas!$C$3:$C$200, "=" &amp; D$1, rutas!$D$3:$D$200, "=" &amp; $A11)&gt; 0, 1, 0)</f>
        <v>0</v>
      </c>
      <c r="E11" s="34">
        <f> IF(COUNTIFS(rutas!$C$3:$C$200, "=" &amp; $A11, rutas!$D$3:$D$200, "=" &amp; E$1) + COUNTIFS(rutas!$C$3:$C$200, "=" &amp; E$1, rutas!$D$3:$D$200, "=" &amp; $A11)&gt; 0, 1, 0)</f>
        <v>0</v>
      </c>
      <c r="F11" s="34">
        <f> IF(COUNTIFS(rutas!$C$3:$C$200, "=" &amp; $A11, rutas!$D$3:$D$200, "=" &amp; F$1) + COUNTIFS(rutas!$C$3:$C$200, "=" &amp; F$1, rutas!$D$3:$D$200, "=" &amp; $A11)&gt; 0, 1, 0)</f>
        <v>0</v>
      </c>
      <c r="G11" s="34">
        <f> IF(COUNTIFS(rutas!$C$3:$C$200, "=" &amp; $A11, rutas!$D$3:$D$200, "=" &amp; G$1) + COUNTIFS(rutas!$C$3:$C$200, "=" &amp; G$1, rutas!$D$3:$D$200, "=" &amp; $A11)&gt; 0, 1, 0)</f>
        <v>0</v>
      </c>
      <c r="H11" s="34">
        <f> IF(COUNTIFS(rutas!$C$3:$C$200, "=" &amp; $A11, rutas!$D$3:$D$200, "=" &amp; H$1) + COUNTIFS(rutas!$C$3:$C$200, "=" &amp; H$1, rutas!$D$3:$D$200, "=" &amp; $A11)&gt; 0, 1, 0)</f>
        <v>0</v>
      </c>
      <c r="I11" s="34">
        <f> IF(COUNTIFS(rutas!$C$3:$C$200, "=" &amp; $A11, rutas!$D$3:$D$200, "=" &amp; I$1) + COUNTIFS(rutas!$C$3:$C$200, "=" &amp; I$1, rutas!$D$3:$D$200, "=" &amp; $A11)&gt; 0, 1, 0)</f>
        <v>0</v>
      </c>
      <c r="J11" s="34">
        <f> IF(COUNTIFS(rutas!$C$3:$C$200, "=" &amp; $A11, rutas!$D$3:$D$200, "=" &amp; J$1) + COUNTIFS(rutas!$C$3:$C$200, "=" &amp; J$1, rutas!$D$3:$D$200, "=" &amp; $A11)&gt; 0, 1, 0)</f>
        <v>0</v>
      </c>
      <c r="K11" s="34">
        <f> IF(COUNTIFS(rutas!$C$3:$C$200, "=" &amp; $A11, rutas!$D$3:$D$200, "=" &amp; K$1) + COUNTIFS(rutas!$C$3:$C$200, "=" &amp; K$1, rutas!$D$3:$D$200, "=" &amp; $A11)&gt; 0, 1, 0)</f>
        <v>0</v>
      </c>
      <c r="L11" s="34">
        <f> IF(COUNTIFS(rutas!$C$3:$C$200, "=" &amp; $A11, rutas!$D$3:$D$200, "=" &amp; L$1) + COUNTIFS(rutas!$C$3:$C$200, "=" &amp; L$1, rutas!$D$3:$D$200, "=" &amp; $A11)&gt; 0, 1, 0)</f>
        <v>0</v>
      </c>
      <c r="M11" s="34">
        <f> IF(COUNTIFS(rutas!$C$3:$C$200, "=" &amp; $A11, rutas!$D$3:$D$200, "=" &amp; M$1) + COUNTIFS(rutas!$C$3:$C$200, "=" &amp; M$1, rutas!$D$3:$D$200, "=" &amp; $A11)&gt; 0, 1, 0)</f>
        <v>0</v>
      </c>
      <c r="N11" s="34">
        <f> IF(COUNTIFS(rutas!$C$3:$C$200, "=" &amp; $A11, rutas!$D$3:$D$200, "=" &amp; N$1) + COUNTIFS(rutas!$C$3:$C$200, "=" &amp; N$1, rutas!$D$3:$D$200, "=" &amp; $A11)&gt; 0, 1, 0)</f>
        <v>0</v>
      </c>
      <c r="O11" s="34">
        <f> IF(COUNTIFS(rutas!$C$3:$C$200, "=" &amp; $A11, rutas!$D$3:$D$200, "=" &amp; O$1) + COUNTIFS(rutas!$C$3:$C$200, "=" &amp; O$1, rutas!$D$3:$D$200, "=" &amp; $A11)&gt; 0, 1, 0)</f>
        <v>0</v>
      </c>
      <c r="P11" s="34">
        <f> IF(COUNTIFS(rutas!$C$3:$C$200, "=" &amp; $A11, rutas!$D$3:$D$200, "=" &amp; P$1) + COUNTIFS(rutas!$C$3:$C$200, "=" &amp; P$1, rutas!$D$3:$D$200, "=" &amp; $A11)&gt; 0, 1, 0)</f>
        <v>0</v>
      </c>
      <c r="Q11" s="34">
        <f> IF(COUNTIFS(rutas!$C$3:$C$200, "=" &amp; $A11, rutas!$D$3:$D$200, "=" &amp; Q$1) + COUNTIFS(rutas!$C$3:$C$200, "=" &amp; Q$1, rutas!$D$3:$D$200, "=" &amp; $A11)&gt; 0, 1, 0)</f>
        <v>0</v>
      </c>
      <c r="R11" s="34">
        <f> IF(COUNTIFS(rutas!$C$3:$C$200, "=" &amp; $A11, rutas!$D$3:$D$200, "=" &amp; R$1) + COUNTIFS(rutas!$C$3:$C$200, "=" &amp; R$1, rutas!$D$3:$D$200, "=" &amp; $A11)&gt; 0, 1, 0)</f>
        <v>0</v>
      </c>
      <c r="S11" s="34">
        <f> IF(COUNTIFS(rutas!$C$3:$C$200, "=" &amp; $A11, rutas!$D$3:$D$200, "=" &amp; S$1) + COUNTIFS(rutas!$C$3:$C$200, "=" &amp; S$1, rutas!$D$3:$D$200, "=" &amp; $A11)&gt; 0, 1, 0)</f>
        <v>0</v>
      </c>
      <c r="T11" s="34">
        <f> IF(COUNTIFS(rutas!$C$3:$C$200, "=" &amp; $A11, rutas!$D$3:$D$200, "=" &amp; T$1) + COUNTIFS(rutas!$C$3:$C$200, "=" &amp; T$1, rutas!$D$3:$D$200, "=" &amp; $A11)&gt; 0, 1, 0)</f>
        <v>0</v>
      </c>
      <c r="U11" s="34">
        <f> IF(COUNTIFS(rutas!$C$3:$C$200, "=" &amp; $A11, rutas!$D$3:$D$200, "=" &amp; U$1) + COUNTIFS(rutas!$C$3:$C$200, "=" &amp; U$1, rutas!$D$3:$D$200, "=" &amp; $A11)&gt; 0, 1, 0)</f>
        <v>0</v>
      </c>
      <c r="V11" s="34">
        <v>0.1</v>
      </c>
      <c r="W11" s="34">
        <f> IF(COUNTIFS(rutas!$C$3:$C$200, "=" &amp; $A11, rutas!$D$3:$D$200, "=" &amp; W$1) + COUNTIFS(rutas!$C$3:$C$200, "=" &amp; W$1, rutas!$D$3:$D$200, "=" &amp; $A11)&gt; 0, 1, 0)</f>
        <v>0</v>
      </c>
      <c r="X11" s="34">
        <f> IF(COUNTIFS(rutas!$C$3:$C$200, "=" &amp; $A11, rutas!$D$3:$D$200, "=" &amp; X$1) + COUNTIFS(rutas!$C$3:$C$200, "=" &amp; X$1, rutas!$D$3:$D$200, "=" &amp; $A11)&gt; 0, 1, 0)</f>
        <v>0</v>
      </c>
      <c r="Y11" s="34">
        <f> IF(COUNTIFS(rutas!$C$3:$C$200, "=" &amp; $A11, rutas!$D$3:$D$200, "=" &amp; Y$1) + COUNTIFS(rutas!$C$3:$C$200, "=" &amp; Y$1, rutas!$D$3:$D$200, "=" &amp; $A11)&gt; 0, 1, 0)</f>
        <v>0</v>
      </c>
      <c r="Z11" s="34">
        <f> IF(COUNTIFS(rutas!$C$3:$C$200, "=" &amp; $A11, rutas!$D$3:$D$200, "=" &amp; Z$1) + COUNTIFS(rutas!$C$3:$C$200, "=" &amp; Z$1, rutas!$D$3:$D$200, "=" &amp; $A11)&gt; 0, 1, 0)</f>
        <v>0</v>
      </c>
      <c r="AA11" s="34">
        <f> IF(COUNTIFS(rutas!$C$3:$C$200, "=" &amp; $A11, rutas!$D$3:$D$200, "=" &amp; AA$1) + COUNTIFS(rutas!$C$3:$C$200, "=" &amp; AA$1, rutas!$D$3:$D$200, "=" &amp; $A11)&gt; 0, 1, 0)</f>
        <v>0</v>
      </c>
      <c r="AB11" s="34">
        <f> IF(COUNTIFS(rutas!$C$3:$C$200, "=" &amp; $A11, rutas!$D$3:$D$200, "=" &amp; AB$1) + COUNTIFS(rutas!$C$3:$C$200, "=" &amp; AB$1, rutas!$D$3:$D$200, "=" &amp; $A11)&gt; 0, 1, 0)</f>
        <v>0</v>
      </c>
      <c r="AC11" s="34">
        <f> IF(COUNTIFS(rutas!$C$3:$C$200, "=" &amp; $A11, rutas!$D$3:$D$200, "=" &amp; AC$1) + COUNTIFS(rutas!$C$3:$C$200, "=" &amp; AC$1, rutas!$D$3:$D$200, "=" &amp; $A11)&gt; 0, 1, 0)</f>
        <v>0</v>
      </c>
      <c r="AD11" s="34">
        <f> IF(COUNTIFS(rutas!$C$3:$C$200, "=" &amp; $A11, rutas!$D$3:$D$200, "=" &amp; AD$1) + COUNTIFS(rutas!$C$3:$C$200, "=" &amp; AD$1, rutas!$D$3:$D$200, "=" &amp; $A11)&gt; 0, 1, 0)</f>
        <v>0</v>
      </c>
      <c r="AE11" s="34">
        <f> IF(COUNTIFS(rutas!$C$3:$C$200, "=" &amp; $A11, rutas!$D$3:$D$200, "=" &amp; AE$1) + COUNTIFS(rutas!$C$3:$C$200, "=" &amp; AE$1, rutas!$D$3:$D$200, "=" &amp; $A11)&gt; 0, 1, 0)</f>
        <v>0</v>
      </c>
      <c r="AF11" s="34">
        <f> IF(COUNTIFS(rutas!$C$3:$C$200, "=" &amp; $A11, rutas!$D$3:$D$200, "=" &amp; AF$1) + COUNTIFS(rutas!$C$3:$C$200, "=" &amp; AF$1, rutas!$D$3:$D$200, "=" &amp; $A11)&gt; 0, 1, 0)</f>
        <v>0</v>
      </c>
      <c r="AG11" s="34">
        <f> IF(COUNTIFS(rutas!$C$3:$C$200, "=" &amp; $A11, rutas!$D$3:$D$200, "=" &amp; AG$1) + COUNTIFS(rutas!$C$3:$C$200, "=" &amp; AG$1, rutas!$D$3:$D$200, "=" &amp; $A11)&gt; 0, 1, 0)</f>
        <v>0</v>
      </c>
      <c r="AH11" s="34">
        <f> IF(COUNTIFS(rutas!$C$3:$C$200, "=" &amp; $A11, rutas!$D$3:$D$200, "=" &amp; AH$1) + COUNTIFS(rutas!$C$3:$C$200, "=" &amp; AH$1, rutas!$D$3:$D$200, "=" &amp; $A11)&gt; 0, 1, 0)</f>
        <v>0</v>
      </c>
      <c r="AI11" s="34">
        <f> IF(COUNTIFS(rutas!$C$3:$C$200, "=" &amp; $A11, rutas!$D$3:$D$200, "=" &amp; AI$1) + COUNTIFS(rutas!$C$3:$C$200, "=" &amp; AI$1, rutas!$D$3:$D$200, "=" &amp; $A11)&gt; 0, 1, 0)</f>
        <v>0</v>
      </c>
      <c r="AJ11" s="34">
        <f> IF(COUNTIFS(rutas!$C$3:$C$200, "=" &amp; $A11, rutas!$D$3:$D$200, "=" &amp; AJ$1) + COUNTIFS(rutas!$C$3:$C$200, "=" &amp; AJ$1, rutas!$D$3:$D$200, "=" &amp; $A11)&gt; 0, 1, 0)</f>
        <v>0</v>
      </c>
      <c r="AK11" s="34">
        <f> IF(COUNTIFS(rutas!$C$3:$C$200, "=" &amp; $A11, rutas!$D$3:$D$200, "=" &amp; AK$1) + COUNTIFS(rutas!$C$3:$C$200, "=" &amp; AK$1, rutas!$D$3:$D$200, "=" &amp; $A11)&gt; 0, 1, 0)</f>
        <v>0</v>
      </c>
      <c r="AL11" s="34">
        <f> IF(COUNTIFS(rutas!$C$3:$C$200, "=" &amp; $A11, rutas!$D$3:$D$200, "=" &amp; AL$1) + COUNTIFS(rutas!$C$3:$C$200, "=" &amp; AL$1, rutas!$D$3:$D$200, "=" &amp; $A11)&gt; 0, 1, 0)</f>
        <v>0</v>
      </c>
      <c r="AM11" s="34">
        <f> IF(COUNTIFS(rutas!$C$3:$C$200, "=" &amp; $A11, rutas!$D$3:$D$200, "=" &amp; AM$1) + COUNTIFS(rutas!$C$3:$C$200, "=" &amp; AM$1, rutas!$D$3:$D$200, "=" &amp; $A11)&gt; 0, 1, 0)</f>
        <v>0</v>
      </c>
      <c r="AN11" s="34">
        <f> IF(COUNTIFS(rutas!$C$3:$C$200, "=" &amp; $A11, rutas!$D$3:$D$200, "=" &amp; AN$1) + COUNTIFS(rutas!$C$3:$C$200, "=" &amp; AN$1, rutas!$D$3:$D$200, "=" &amp; $A11)&gt; 0, 1, 0)</f>
        <v>0</v>
      </c>
      <c r="AO11" s="34">
        <f> IF(COUNTIFS(rutas!$C$3:$C$200, "=" &amp; $A11, rutas!$D$3:$D$200, "=" &amp; AO$1) + COUNTIFS(rutas!$C$3:$C$200, "=" &amp; AO$1, rutas!$D$3:$D$200, "=" &amp; $A11)&gt; 0, 1, 0)</f>
        <v>0</v>
      </c>
      <c r="AP11" s="34">
        <f> IF(COUNTIFS(rutas!$C$3:$C$200, "=" &amp; $A11, rutas!$D$3:$D$200, "=" &amp; AP$1) + COUNTIFS(rutas!$C$3:$C$200, "=" &amp; AP$1, rutas!$D$3:$D$200, "=" &amp; $A11)&gt; 0, 1, 0)</f>
        <v>0</v>
      </c>
      <c r="AQ11" s="34">
        <f> IF(COUNTIFS(rutas!$C$3:$C$200, "=" &amp; $A11, rutas!$D$3:$D$200, "=" &amp; AQ$1) + COUNTIFS(rutas!$C$3:$C$200, "=" &amp; AQ$1, rutas!$D$3:$D$200, "=" &amp; $A11)&gt; 0, 1, 0)</f>
        <v>0</v>
      </c>
      <c r="AR11" s="34">
        <f> IF(COUNTIFS(rutas!$C$3:$C$200, "=" &amp; $A11, rutas!$D$3:$D$200, "=" &amp; AR$1) + COUNTIFS(rutas!$C$3:$C$200, "=" &amp; AR$1, rutas!$D$3:$D$200, "=" &amp; $A11)&gt; 0, 1, 0)</f>
        <v>0</v>
      </c>
      <c r="AS11" s="34">
        <f> IF(COUNTIFS(rutas!$C$3:$C$200, "=" &amp; $A11, rutas!$D$3:$D$200, "=" &amp; AS$1) + COUNTIFS(rutas!$C$3:$C$200, "=" &amp; AS$1, rutas!$D$3:$D$200, "=" &amp; $A11)&gt; 0, 1, 0)</f>
        <v>0</v>
      </c>
      <c r="AT11" s="34">
        <f> IF(COUNTIFS(rutas!$C$3:$C$200, "=" &amp; $A11, rutas!$D$3:$D$200, "=" &amp; AT$1) + COUNTIFS(rutas!$C$3:$C$200, "=" &amp; AT$1, rutas!$D$3:$D$200, "=" &amp; $A11)&gt; 0, 1, 0)</f>
        <v>0</v>
      </c>
      <c r="AU11" s="34">
        <f> IF(COUNTIFS(rutas!$C$3:$C$200, "=" &amp; $A11, rutas!$D$3:$D$200, "=" &amp; AU$1) + COUNTIFS(rutas!$C$3:$C$200, "=" &amp; AU$1, rutas!$D$3:$D$200, "=" &amp; $A11)&gt; 0, 1, 0)</f>
        <v>0</v>
      </c>
      <c r="AV11" s="34">
        <f> IF(COUNTIFS(rutas!$C$3:$C$200, "=" &amp; $A11, rutas!$D$3:$D$200, "=" &amp; AV$1) + COUNTIFS(rutas!$C$3:$C$200, "=" &amp; AV$1, rutas!$D$3:$D$200, "=" &amp; $A11)&gt; 0, 1, 0)</f>
        <v>0</v>
      </c>
      <c r="AW11" s="34">
        <f> IF(COUNTIFS(rutas!$C$3:$C$200, "=" &amp; $A11, rutas!$D$3:$D$200, "=" &amp; AW$1) + COUNTIFS(rutas!$C$3:$C$200, "=" &amp; AW$1, rutas!$D$3:$D$200, "=" &amp; $A11)&gt; 0, 1, 0)</f>
        <v>0</v>
      </c>
      <c r="AX11" s="34">
        <f> IF(COUNTIFS(rutas!$C$3:$C$200, "=" &amp; $A11, rutas!$D$3:$D$200, "=" &amp; AX$1) + COUNTIFS(rutas!$C$3:$C$200, "=" &amp; AX$1, rutas!$D$3:$D$200, "=" &amp; $A11)&gt; 0, 1, 0)</f>
        <v>0</v>
      </c>
      <c r="AY11" s="34">
        <f> IF(COUNTIFS(rutas!$C$3:$C$200, "=" &amp; $A11, rutas!$D$3:$D$200, "=" &amp; AY$1) + COUNTIFS(rutas!$C$3:$C$200, "=" &amp; AY$1, rutas!$D$3:$D$200, "=" &amp; $A11)&gt; 0, 1, 0)</f>
        <v>0</v>
      </c>
      <c r="AZ11" s="34">
        <f> IF(COUNTIFS(rutas!$C$3:$C$200, "=" &amp; $A11, rutas!$D$3:$D$200, "=" &amp; AZ$1) + COUNTIFS(rutas!$C$3:$C$200, "=" &amp; AZ$1, rutas!$D$3:$D$200, "=" &amp; $A11)&gt; 0, 1, 0)</f>
        <v>0</v>
      </c>
      <c r="BA11" s="34">
        <f> IF(COUNTIFS(rutas!$C$3:$C$200, "=" &amp; $A11, rutas!$D$3:$D$200, "=" &amp; BA$1) + COUNTIFS(rutas!$C$3:$C$200, "=" &amp; BA$1, rutas!$D$3:$D$200, "=" &amp; $A11)&gt; 0, 1, 0)</f>
        <v>0</v>
      </c>
      <c r="BB11" s="34">
        <f> IF(COUNTIFS(rutas!$C$3:$C$200, "=" &amp; $A11, rutas!$D$3:$D$200, "=" &amp; BB$1) + COUNTIFS(rutas!$C$3:$C$200, "=" &amp; BB$1, rutas!$D$3:$D$200, "=" &amp; $A11)&gt; 0, 1, 0)</f>
        <v>0</v>
      </c>
      <c r="BC11" s="34">
        <f> IF(COUNTIFS(rutas!$C$3:$C$200, "=" &amp; $A11, rutas!$D$3:$D$200, "=" &amp; BC$1) + COUNTIFS(rutas!$C$3:$C$200, "=" &amp; BC$1, rutas!$D$3:$D$200, "=" &amp; $A11)&gt; 0, 1, 0)</f>
        <v>0</v>
      </c>
      <c r="BD11" s="34">
        <f> IF(COUNTIFS(rutas!$C$3:$C$200, "=" &amp; $A11, rutas!$D$3:$D$200, "=" &amp; BD$1) + COUNTIFS(rutas!$C$3:$C$200, "=" &amp; BD$1, rutas!$D$3:$D$200, "=" &amp; $A11)&gt; 0, 1, 0)</f>
        <v>0</v>
      </c>
      <c r="BE11" s="34">
        <f> IF(COUNTIFS(rutas!$C$3:$C$200, "=" &amp; $A11, rutas!$D$3:$D$200, "=" &amp; BE$1) + COUNTIFS(rutas!$C$3:$C$200, "=" &amp; BE$1, rutas!$D$3:$D$200, "=" &amp; $A11)&gt; 0, 1, 0)</f>
        <v>0</v>
      </c>
      <c r="BF11" s="34">
        <f> IF(COUNTIFS(rutas!$C$3:$C$200, "=" &amp; $A11, rutas!$D$3:$D$200, "=" &amp; BF$1) + COUNTIFS(rutas!$C$3:$C$200, "=" &amp; BF$1, rutas!$D$3:$D$200, "=" &amp; $A11)&gt; 0, 1, 0)</f>
        <v>0</v>
      </c>
      <c r="BG11" s="34">
        <f> IF(COUNTIFS(rutas!$C$3:$C$200, "=" &amp; $A11, rutas!$D$3:$D$200, "=" &amp; BG$1) + COUNTIFS(rutas!$C$3:$C$200, "=" &amp; BG$1, rutas!$D$3:$D$200, "=" &amp; $A11)&gt; 0, 1, 0)</f>
        <v>0</v>
      </c>
      <c r="BH11" s="34">
        <f> IF(COUNTIFS(rutas!$C$3:$C$200, "=" &amp; $A11, rutas!$D$3:$D$200, "=" &amp; BH$1) + COUNTIFS(rutas!$C$3:$C$200, "=" &amp; BH$1, rutas!$D$3:$D$200, "=" &amp; $A11)&gt; 0, 1, 0)</f>
        <v>0</v>
      </c>
      <c r="BI11" s="34">
        <f> IF(COUNTIFS(rutas!$C$3:$C$200, "=" &amp; $A11, rutas!$D$3:$D$200, "=" &amp; BI$1) + COUNTIFS(rutas!$C$3:$C$200, "=" &amp; BI$1, rutas!$D$3:$D$200, "=" &amp; $A11)&gt; 0, 1, 0)</f>
        <v>0</v>
      </c>
      <c r="BJ11" s="34">
        <f> IF(COUNTIFS(rutas!$C$3:$C$200, "=" &amp; $A11, rutas!$D$3:$D$200, "=" &amp; BJ$1) + COUNTIFS(rutas!$C$3:$C$200, "=" &amp; BJ$1, rutas!$D$3:$D$200, "=" &amp; $A11)&gt; 0, 1, 0)</f>
        <v>0</v>
      </c>
      <c r="BK11" s="34">
        <f> IF(COUNTIFS(rutas!$C$3:$C$200, "=" &amp; $A11, rutas!$D$3:$D$200, "=" &amp; BK$1) + COUNTIFS(rutas!$C$3:$C$200, "=" &amp; BK$1, rutas!$D$3:$D$200, "=" &amp; $A11)&gt; 0, 1, 0)</f>
        <v>0</v>
      </c>
      <c r="BL11" s="34">
        <f> IF(COUNTIFS(rutas!$C$3:$C$200, "=" &amp; $A11, rutas!$D$3:$D$200, "=" &amp; BL$1) + COUNTIFS(rutas!$C$3:$C$200, "=" &amp; BL$1, rutas!$D$3:$D$200, "=" &amp; $A11)&gt; 0, 1, 0)</f>
        <v>0</v>
      </c>
    </row>
    <row r="12">
      <c r="A12" s="30" t="s">
        <v>15</v>
      </c>
      <c r="B12" s="34">
        <f> IF(COUNTIFS(rutas!$C$3:$C$200, "=" &amp; $A12, rutas!$D$3:$D$200, "=" &amp; B$1) + COUNTIFS(rutas!$C$3:$C$200, "=" &amp; B$1, rutas!$D$3:$D$200, "=" &amp; $A12)&gt; 0, 1, 0)</f>
        <v>0</v>
      </c>
      <c r="C12" s="34">
        <f> IF(COUNTIFS(rutas!$C$3:$C$200, "=" &amp; $A12, rutas!$D$3:$D$200, "=" &amp; C$1) + COUNTIFS(rutas!$C$3:$C$200, "=" &amp; C$1, rutas!$D$3:$D$200, "=" &amp; $A12)&gt; 0, 1, 0)</f>
        <v>0</v>
      </c>
      <c r="D12" s="34">
        <v>1.3</v>
      </c>
      <c r="E12" s="34">
        <f> IF(COUNTIFS(rutas!$C$3:$C$200, "=" &amp; $A12, rutas!$D$3:$D$200, "=" &amp; E$1) + COUNTIFS(rutas!$C$3:$C$200, "=" &amp; E$1, rutas!$D$3:$D$200, "=" &amp; $A12)&gt; 0, 1, 0)</f>
        <v>0</v>
      </c>
      <c r="F12" s="34">
        <f> IF(COUNTIFS(rutas!$C$3:$C$200, "=" &amp; $A12, rutas!$D$3:$D$200, "=" &amp; F$1) + COUNTIFS(rutas!$C$3:$C$200, "=" &amp; F$1, rutas!$D$3:$D$200, "=" &amp; $A12)&gt; 0, 1, 0)</f>
        <v>0</v>
      </c>
      <c r="G12" s="34">
        <f> IF(COUNTIFS(rutas!$C$3:$C$200, "=" &amp; $A12, rutas!$D$3:$D$200, "=" &amp; G$1) + COUNTIFS(rutas!$C$3:$C$200, "=" &amp; G$1, rutas!$D$3:$D$200, "=" &amp; $A12)&gt; 0, 1, 0)</f>
        <v>0</v>
      </c>
      <c r="H12" s="34">
        <f> IF(COUNTIFS(rutas!$C$3:$C$200, "=" &amp; $A12, rutas!$D$3:$D$200, "=" &amp; H$1) + COUNTIFS(rutas!$C$3:$C$200, "=" &amp; H$1, rutas!$D$3:$D$200, "=" &amp; $A12)&gt; 0, 1, 0)</f>
        <v>0</v>
      </c>
      <c r="I12" s="34">
        <f> IF(COUNTIFS(rutas!$C$3:$C$200, "=" &amp; $A12, rutas!$D$3:$D$200, "=" &amp; I$1) + COUNTIFS(rutas!$C$3:$C$200, "=" &amp; I$1, rutas!$D$3:$D$200, "=" &amp; $A12)&gt; 0, 1, 0)</f>
        <v>0</v>
      </c>
      <c r="J12" s="34">
        <f> IF(COUNTIFS(rutas!$C$3:$C$200, "=" &amp; $A12, rutas!$D$3:$D$200, "=" &amp; J$1) + COUNTIFS(rutas!$C$3:$C$200, "=" &amp; J$1, rutas!$D$3:$D$200, "=" &amp; $A12)&gt; 0, 1, 0)</f>
        <v>0</v>
      </c>
      <c r="K12" s="34">
        <f> IF(COUNTIFS(rutas!$C$3:$C$200, "=" &amp; $A12, rutas!$D$3:$D$200, "=" &amp; K$1) + COUNTIFS(rutas!$C$3:$C$200, "=" &amp; K$1, rutas!$D$3:$D$200, "=" &amp; $A12)&gt; 0, 1, 0)</f>
        <v>0</v>
      </c>
      <c r="L12" s="34">
        <f> IF(COUNTIFS(rutas!$C$3:$C$200, "=" &amp; $A12, rutas!$D$3:$D$200, "=" &amp; L$1) + COUNTIFS(rutas!$C$3:$C$200, "=" &amp; L$1, rutas!$D$3:$D$200, "=" &amp; $A12)&gt; 0, 1, 0)</f>
        <v>0</v>
      </c>
      <c r="M12" s="34">
        <f> IF(COUNTIFS(rutas!$C$3:$C$200, "=" &amp; $A12, rutas!$D$3:$D$200, "=" &amp; M$1) + COUNTIFS(rutas!$C$3:$C$200, "=" &amp; M$1, rutas!$D$3:$D$200, "=" &amp; $A12)&gt; 0, 1, 0)</f>
        <v>0</v>
      </c>
      <c r="N12" s="34">
        <v>0.2</v>
      </c>
      <c r="O12" s="34">
        <f> IF(COUNTIFS(rutas!$C$3:$C$200, "=" &amp; $A12, rutas!$D$3:$D$200, "=" &amp; O$1) + COUNTIFS(rutas!$C$3:$C$200, "=" &amp; O$1, rutas!$D$3:$D$200, "=" &amp; $A12)&gt; 0, 1, 0)</f>
        <v>0</v>
      </c>
      <c r="P12" s="34">
        <f> IF(COUNTIFS(rutas!$C$3:$C$200, "=" &amp; $A12, rutas!$D$3:$D$200, "=" &amp; P$1) + COUNTIFS(rutas!$C$3:$C$200, "=" &amp; P$1, rutas!$D$3:$D$200, "=" &amp; $A12)&gt; 0, 1, 0)</f>
        <v>0</v>
      </c>
      <c r="Q12" s="34">
        <f> IF(COUNTIFS(rutas!$C$3:$C$200, "=" &amp; $A12, rutas!$D$3:$D$200, "=" &amp; Q$1) + COUNTIFS(rutas!$C$3:$C$200, "=" &amp; Q$1, rutas!$D$3:$D$200, "=" &amp; $A12)&gt; 0, 1, 0)</f>
        <v>0</v>
      </c>
      <c r="R12" s="34">
        <f> IF(COUNTIFS(rutas!$C$3:$C$200, "=" &amp; $A12, rutas!$D$3:$D$200, "=" &amp; R$1) + COUNTIFS(rutas!$C$3:$C$200, "=" &amp; R$1, rutas!$D$3:$D$200, "=" &amp; $A12)&gt; 0, 1, 0)</f>
        <v>0</v>
      </c>
      <c r="S12" s="34">
        <f> IF(COUNTIFS(rutas!$C$3:$C$200, "=" &amp; $A12, rutas!$D$3:$D$200, "=" &amp; S$1) + COUNTIFS(rutas!$C$3:$C$200, "=" &amp; S$1, rutas!$D$3:$D$200, "=" &amp; $A12)&gt; 0, 1, 0)</f>
        <v>0</v>
      </c>
      <c r="T12" s="34">
        <f> IF(COUNTIFS(rutas!$C$3:$C$200, "=" &amp; $A12, rutas!$D$3:$D$200, "=" &amp; T$1) + COUNTIFS(rutas!$C$3:$C$200, "=" &amp; T$1, rutas!$D$3:$D$200, "=" &amp; $A12)&gt; 0, 1, 0)</f>
        <v>0</v>
      </c>
      <c r="U12" s="34">
        <f> IF(COUNTIFS(rutas!$C$3:$C$200, "=" &amp; $A12, rutas!$D$3:$D$200, "=" &amp; U$1) + COUNTIFS(rutas!$C$3:$C$200, "=" &amp; U$1, rutas!$D$3:$D$200, "=" &amp; $A12)&gt; 0, 1, 0)</f>
        <v>0</v>
      </c>
      <c r="V12" s="34">
        <f> IF(COUNTIFS(rutas!$C$3:$C$200, "=" &amp; $A12, rutas!$D$3:$D$200, "=" &amp; V$1) + COUNTIFS(rutas!$C$3:$C$200, "=" &amp; V$1, rutas!$D$3:$D$200, "=" &amp; $A12)&gt; 0, 1, 0)</f>
        <v>0</v>
      </c>
      <c r="W12" s="34">
        <f> IF(COUNTIFS(rutas!$C$3:$C$200, "=" &amp; $A12, rutas!$D$3:$D$200, "=" &amp; W$1) + COUNTIFS(rutas!$C$3:$C$200, "=" &amp; W$1, rutas!$D$3:$D$200, "=" &amp; $A12)&gt; 0, 1, 0)</f>
        <v>0</v>
      </c>
      <c r="X12" s="34">
        <f> IF(COUNTIFS(rutas!$C$3:$C$200, "=" &amp; $A12, rutas!$D$3:$D$200, "=" &amp; X$1) + COUNTIFS(rutas!$C$3:$C$200, "=" &amp; X$1, rutas!$D$3:$D$200, "=" &amp; $A12)&gt; 0, 1, 0)</f>
        <v>0</v>
      </c>
      <c r="Y12" s="34">
        <f> IF(COUNTIFS(rutas!$C$3:$C$200, "=" &amp; $A12, rutas!$D$3:$D$200, "=" &amp; Y$1) + COUNTIFS(rutas!$C$3:$C$200, "=" &amp; Y$1, rutas!$D$3:$D$200, "=" &amp; $A12)&gt; 0, 1, 0)</f>
        <v>0</v>
      </c>
      <c r="Z12" s="34">
        <f> IF(COUNTIFS(rutas!$C$3:$C$200, "=" &amp; $A12, rutas!$D$3:$D$200, "=" &amp; Z$1) + COUNTIFS(rutas!$C$3:$C$200, "=" &amp; Z$1, rutas!$D$3:$D$200, "=" &amp; $A12)&gt; 0, 1, 0)</f>
        <v>0</v>
      </c>
      <c r="AA12" s="34">
        <f> IF(COUNTIFS(rutas!$C$3:$C$200, "=" &amp; $A12, rutas!$D$3:$D$200, "=" &amp; AA$1) + COUNTIFS(rutas!$C$3:$C$200, "=" &amp; AA$1, rutas!$D$3:$D$200, "=" &amp; $A12)&gt; 0, 1, 0)</f>
        <v>0</v>
      </c>
      <c r="AB12" s="34">
        <f> IF(COUNTIFS(rutas!$C$3:$C$200, "=" &amp; $A12, rutas!$D$3:$D$200, "=" &amp; AB$1) + COUNTIFS(rutas!$C$3:$C$200, "=" &amp; AB$1, rutas!$D$3:$D$200, "=" &amp; $A12)&gt; 0, 1, 0)</f>
        <v>0</v>
      </c>
      <c r="AC12" s="34">
        <f> IF(COUNTIFS(rutas!$C$3:$C$200, "=" &amp; $A12, rutas!$D$3:$D$200, "=" &amp; AC$1) + COUNTIFS(rutas!$C$3:$C$200, "=" &amp; AC$1, rutas!$D$3:$D$200, "=" &amp; $A12)&gt; 0, 1, 0)</f>
        <v>0</v>
      </c>
      <c r="AD12" s="34">
        <f> IF(COUNTIFS(rutas!$C$3:$C$200, "=" &amp; $A12, rutas!$D$3:$D$200, "=" &amp; AD$1) + COUNTIFS(rutas!$C$3:$C$200, "=" &amp; AD$1, rutas!$D$3:$D$200, "=" &amp; $A12)&gt; 0, 1, 0)</f>
        <v>0</v>
      </c>
      <c r="AE12" s="34">
        <f> IF(COUNTIFS(rutas!$C$3:$C$200, "=" &amp; $A12, rutas!$D$3:$D$200, "=" &amp; AE$1) + COUNTIFS(rutas!$C$3:$C$200, "=" &amp; AE$1, rutas!$D$3:$D$200, "=" &amp; $A12)&gt; 0, 1, 0)</f>
        <v>0</v>
      </c>
      <c r="AF12" s="34">
        <f> IF(COUNTIFS(rutas!$C$3:$C$200, "=" &amp; $A12, rutas!$D$3:$D$200, "=" &amp; AF$1) + COUNTIFS(rutas!$C$3:$C$200, "=" &amp; AF$1, rutas!$D$3:$D$200, "=" &amp; $A12)&gt; 0, 1, 0)</f>
        <v>0</v>
      </c>
      <c r="AG12" s="34">
        <f> IF(COUNTIFS(rutas!$C$3:$C$200, "=" &amp; $A12, rutas!$D$3:$D$200, "=" &amp; AG$1) + COUNTIFS(rutas!$C$3:$C$200, "=" &amp; AG$1, rutas!$D$3:$D$200, "=" &amp; $A12)&gt; 0, 1, 0)</f>
        <v>0</v>
      </c>
      <c r="AH12" s="34">
        <f> IF(COUNTIFS(rutas!$C$3:$C$200, "=" &amp; $A12, rutas!$D$3:$D$200, "=" &amp; AH$1) + COUNTIFS(rutas!$C$3:$C$200, "=" &amp; AH$1, rutas!$D$3:$D$200, "=" &amp; $A12)&gt; 0, 1, 0)</f>
        <v>0</v>
      </c>
      <c r="AI12" s="34">
        <f> IF(COUNTIFS(rutas!$C$3:$C$200, "=" &amp; $A12, rutas!$D$3:$D$200, "=" &amp; AI$1) + COUNTIFS(rutas!$C$3:$C$200, "=" &amp; AI$1, rutas!$D$3:$D$200, "=" &amp; $A12)&gt; 0, 1, 0)</f>
        <v>0</v>
      </c>
      <c r="AJ12" s="34">
        <f> IF(COUNTIFS(rutas!$C$3:$C$200, "=" &amp; $A12, rutas!$D$3:$D$200, "=" &amp; AJ$1) + COUNTIFS(rutas!$C$3:$C$200, "=" &amp; AJ$1, rutas!$D$3:$D$200, "=" &amp; $A12)&gt; 0, 1, 0)</f>
        <v>0</v>
      </c>
      <c r="AK12" s="34">
        <f> IF(COUNTIFS(rutas!$C$3:$C$200, "=" &amp; $A12, rutas!$D$3:$D$200, "=" &amp; AK$1) + COUNTIFS(rutas!$C$3:$C$200, "=" &amp; AK$1, rutas!$D$3:$D$200, "=" &amp; $A12)&gt; 0, 1, 0)</f>
        <v>0</v>
      </c>
      <c r="AL12" s="34">
        <f> IF(COUNTIFS(rutas!$C$3:$C$200, "=" &amp; $A12, rutas!$D$3:$D$200, "=" &amp; AL$1) + COUNTIFS(rutas!$C$3:$C$200, "=" &amp; AL$1, rutas!$D$3:$D$200, "=" &amp; $A12)&gt; 0, 1, 0)</f>
        <v>0</v>
      </c>
      <c r="AM12" s="34">
        <f> IF(COUNTIFS(rutas!$C$3:$C$200, "=" &amp; $A12, rutas!$D$3:$D$200, "=" &amp; AM$1) + COUNTIFS(rutas!$C$3:$C$200, "=" &amp; AM$1, rutas!$D$3:$D$200, "=" &amp; $A12)&gt; 0, 1, 0)</f>
        <v>0</v>
      </c>
      <c r="AN12" s="34">
        <f> IF(COUNTIFS(rutas!$C$3:$C$200, "=" &amp; $A12, rutas!$D$3:$D$200, "=" &amp; AN$1) + COUNTIFS(rutas!$C$3:$C$200, "=" &amp; AN$1, rutas!$D$3:$D$200, "=" &amp; $A12)&gt; 0, 1, 0)</f>
        <v>0</v>
      </c>
      <c r="AO12" s="34">
        <f> IF(COUNTIFS(rutas!$C$3:$C$200, "=" &amp; $A12, rutas!$D$3:$D$200, "=" &amp; AO$1) + COUNTIFS(rutas!$C$3:$C$200, "=" &amp; AO$1, rutas!$D$3:$D$200, "=" &amp; $A12)&gt; 0, 1, 0)</f>
        <v>0</v>
      </c>
      <c r="AP12" s="34">
        <f> IF(COUNTIFS(rutas!$C$3:$C$200, "=" &amp; $A12, rutas!$D$3:$D$200, "=" &amp; AP$1) + COUNTIFS(rutas!$C$3:$C$200, "=" &amp; AP$1, rutas!$D$3:$D$200, "=" &amp; $A12)&gt; 0, 1, 0)</f>
        <v>0</v>
      </c>
      <c r="AQ12" s="34">
        <f> IF(COUNTIFS(rutas!$C$3:$C$200, "=" &amp; $A12, rutas!$D$3:$D$200, "=" &amp; AQ$1) + COUNTIFS(rutas!$C$3:$C$200, "=" &amp; AQ$1, rutas!$D$3:$D$200, "=" &amp; $A12)&gt; 0, 1, 0)</f>
        <v>0</v>
      </c>
      <c r="AR12" s="34">
        <f> IF(COUNTIFS(rutas!$C$3:$C$200, "=" &amp; $A12, rutas!$D$3:$D$200, "=" &amp; AR$1) + COUNTIFS(rutas!$C$3:$C$200, "=" &amp; AR$1, rutas!$D$3:$D$200, "=" &amp; $A12)&gt; 0, 1, 0)</f>
        <v>0</v>
      </c>
      <c r="AS12" s="34">
        <f> IF(COUNTIFS(rutas!$C$3:$C$200, "=" &amp; $A12, rutas!$D$3:$D$200, "=" &amp; AS$1) + COUNTIFS(rutas!$C$3:$C$200, "=" &amp; AS$1, rutas!$D$3:$D$200, "=" &amp; $A12)&gt; 0, 1, 0)</f>
        <v>0</v>
      </c>
      <c r="AT12" s="34">
        <f> IF(COUNTIFS(rutas!$C$3:$C$200, "=" &amp; $A12, rutas!$D$3:$D$200, "=" &amp; AT$1) + COUNTIFS(rutas!$C$3:$C$200, "=" &amp; AT$1, rutas!$D$3:$D$200, "=" &amp; $A12)&gt; 0, 1, 0)</f>
        <v>0</v>
      </c>
      <c r="AU12" s="34">
        <f> IF(COUNTIFS(rutas!$C$3:$C$200, "=" &amp; $A12, rutas!$D$3:$D$200, "=" &amp; AU$1) + COUNTIFS(rutas!$C$3:$C$200, "=" &amp; AU$1, rutas!$D$3:$D$200, "=" &amp; $A12)&gt; 0, 1, 0)</f>
        <v>0</v>
      </c>
      <c r="AV12" s="34">
        <f> IF(COUNTIFS(rutas!$C$3:$C$200, "=" &amp; $A12, rutas!$D$3:$D$200, "=" &amp; AV$1) + COUNTIFS(rutas!$C$3:$C$200, "=" &amp; AV$1, rutas!$D$3:$D$200, "=" &amp; $A12)&gt; 0, 1, 0)</f>
        <v>0</v>
      </c>
      <c r="AW12" s="34">
        <f> IF(COUNTIFS(rutas!$C$3:$C$200, "=" &amp; $A12, rutas!$D$3:$D$200, "=" &amp; AW$1) + COUNTIFS(rutas!$C$3:$C$200, "=" &amp; AW$1, rutas!$D$3:$D$200, "=" &amp; $A12)&gt; 0, 1, 0)</f>
        <v>0</v>
      </c>
      <c r="AX12" s="34">
        <f> IF(COUNTIFS(rutas!$C$3:$C$200, "=" &amp; $A12, rutas!$D$3:$D$200, "=" &amp; AX$1) + COUNTIFS(rutas!$C$3:$C$200, "=" &amp; AX$1, rutas!$D$3:$D$200, "=" &amp; $A12)&gt; 0, 1, 0)</f>
        <v>0</v>
      </c>
      <c r="AY12" s="34">
        <f> IF(COUNTIFS(rutas!$C$3:$C$200, "=" &amp; $A12, rutas!$D$3:$D$200, "=" &amp; AY$1) + COUNTIFS(rutas!$C$3:$C$200, "=" &amp; AY$1, rutas!$D$3:$D$200, "=" &amp; $A12)&gt; 0, 1, 0)</f>
        <v>0</v>
      </c>
      <c r="AZ12" s="34">
        <f> IF(COUNTIFS(rutas!$C$3:$C$200, "=" &amp; $A12, rutas!$D$3:$D$200, "=" &amp; AZ$1) + COUNTIFS(rutas!$C$3:$C$200, "=" &amp; AZ$1, rutas!$D$3:$D$200, "=" &amp; $A12)&gt; 0, 1, 0)</f>
        <v>0</v>
      </c>
      <c r="BA12" s="34">
        <f> IF(COUNTIFS(rutas!$C$3:$C$200, "=" &amp; $A12, rutas!$D$3:$D$200, "=" &amp; BA$1) + COUNTIFS(rutas!$C$3:$C$200, "=" &amp; BA$1, rutas!$D$3:$D$200, "=" &amp; $A12)&gt; 0, 1, 0)</f>
        <v>0</v>
      </c>
      <c r="BB12" s="34">
        <f> IF(COUNTIFS(rutas!$C$3:$C$200, "=" &amp; $A12, rutas!$D$3:$D$200, "=" &amp; BB$1) + COUNTIFS(rutas!$C$3:$C$200, "=" &amp; BB$1, rutas!$D$3:$D$200, "=" &amp; $A12)&gt; 0, 1, 0)</f>
        <v>0</v>
      </c>
      <c r="BC12" s="34">
        <f> IF(COUNTIFS(rutas!$C$3:$C$200, "=" &amp; $A12, rutas!$D$3:$D$200, "=" &amp; BC$1) + COUNTIFS(rutas!$C$3:$C$200, "=" &amp; BC$1, rutas!$D$3:$D$200, "=" &amp; $A12)&gt; 0, 1, 0)</f>
        <v>0</v>
      </c>
      <c r="BD12" s="34">
        <f> IF(COUNTIFS(rutas!$C$3:$C$200, "=" &amp; $A12, rutas!$D$3:$D$200, "=" &amp; BD$1) + COUNTIFS(rutas!$C$3:$C$200, "=" &amp; BD$1, rutas!$D$3:$D$200, "=" &amp; $A12)&gt; 0, 1, 0)</f>
        <v>0</v>
      </c>
      <c r="BE12" s="34">
        <f> IF(COUNTIFS(rutas!$C$3:$C$200, "=" &amp; $A12, rutas!$D$3:$D$200, "=" &amp; BE$1) + COUNTIFS(rutas!$C$3:$C$200, "=" &amp; BE$1, rutas!$D$3:$D$200, "=" &amp; $A12)&gt; 0, 1, 0)</f>
        <v>0</v>
      </c>
      <c r="BF12" s="34">
        <f> IF(COUNTIFS(rutas!$C$3:$C$200, "=" &amp; $A12, rutas!$D$3:$D$200, "=" &amp; BF$1) + COUNTIFS(rutas!$C$3:$C$200, "=" &amp; BF$1, rutas!$D$3:$D$200, "=" &amp; $A12)&gt; 0, 1, 0)</f>
        <v>0</v>
      </c>
      <c r="BG12" s="34">
        <f> IF(COUNTIFS(rutas!$C$3:$C$200, "=" &amp; $A12, rutas!$D$3:$D$200, "=" &amp; BG$1) + COUNTIFS(rutas!$C$3:$C$200, "=" &amp; BG$1, rutas!$D$3:$D$200, "=" &amp; $A12)&gt; 0, 1, 0)</f>
        <v>0</v>
      </c>
      <c r="BH12" s="34">
        <f> IF(COUNTIFS(rutas!$C$3:$C$200, "=" &amp; $A12, rutas!$D$3:$D$200, "=" &amp; BH$1) + COUNTIFS(rutas!$C$3:$C$200, "=" &amp; BH$1, rutas!$D$3:$D$200, "=" &amp; $A12)&gt; 0, 1, 0)</f>
        <v>0</v>
      </c>
      <c r="BI12" s="34">
        <f> IF(COUNTIFS(rutas!$C$3:$C$200, "=" &amp; $A12, rutas!$D$3:$D$200, "=" &amp; BI$1) + COUNTIFS(rutas!$C$3:$C$200, "=" &amp; BI$1, rutas!$D$3:$D$200, "=" &amp; $A12)&gt; 0, 1, 0)</f>
        <v>0</v>
      </c>
      <c r="BJ12" s="34">
        <f> IF(COUNTIFS(rutas!$C$3:$C$200, "=" &amp; $A12, rutas!$D$3:$D$200, "=" &amp; BJ$1) + COUNTIFS(rutas!$C$3:$C$200, "=" &amp; BJ$1, rutas!$D$3:$D$200, "=" &amp; $A12)&gt; 0, 1, 0)</f>
        <v>0</v>
      </c>
      <c r="BK12" s="34">
        <f> IF(COUNTIFS(rutas!$C$3:$C$200, "=" &amp; $A12, rutas!$D$3:$D$200, "=" &amp; BK$1) + COUNTIFS(rutas!$C$3:$C$200, "=" &amp; BK$1, rutas!$D$3:$D$200, "=" &amp; $A12)&gt; 0, 1, 0)</f>
        <v>0</v>
      </c>
      <c r="BL12" s="34">
        <f> IF(COUNTIFS(rutas!$C$3:$C$200, "=" &amp; $A12, rutas!$D$3:$D$200, "=" &amp; BL$1) + COUNTIFS(rutas!$C$3:$C$200, "=" &amp; BL$1, rutas!$D$3:$D$200, "=" &amp; $A12)&gt; 0, 1, 0)</f>
        <v>0</v>
      </c>
    </row>
    <row r="13">
      <c r="A13" s="30" t="s">
        <v>16</v>
      </c>
      <c r="B13" s="34">
        <f> IF(COUNTIFS(rutas!$C$3:$C$200, "=" &amp; $A13, rutas!$D$3:$D$200, "=" &amp; B$1) + COUNTIFS(rutas!$C$3:$C$200, "=" &amp; B$1, rutas!$D$3:$D$200, "=" &amp; $A13)&gt; 0, 1, 0)</f>
        <v>0</v>
      </c>
      <c r="C13" s="34">
        <f> IF(COUNTIFS(rutas!$C$3:$C$200, "=" &amp; $A13, rutas!$D$3:$D$200, "=" &amp; C$1) + COUNTIFS(rutas!$C$3:$C$200, "=" &amp; C$1, rutas!$D$3:$D$200, "=" &amp; $A13)&gt; 0, 1, 0)</f>
        <v>0</v>
      </c>
      <c r="D13" s="34">
        <f> IF(COUNTIFS(rutas!$C$3:$C$200, "=" &amp; $A13, rutas!$D$3:$D$200, "=" &amp; D$1) + COUNTIFS(rutas!$C$3:$C$200, "=" &amp; D$1, rutas!$D$3:$D$200, "=" &amp; $A13)&gt; 0, 1, 0)</f>
        <v>0</v>
      </c>
      <c r="E13" s="34">
        <v>0.8</v>
      </c>
      <c r="F13" s="34">
        <f> IF(COUNTIFS(rutas!$C$3:$C$200, "=" &amp; $A13, rutas!$D$3:$D$200, "=" &amp; F$1) + COUNTIFS(rutas!$C$3:$C$200, "=" &amp; F$1, rutas!$D$3:$D$200, "=" &amp; $A13)&gt; 0, 1, 0)</f>
        <v>0</v>
      </c>
      <c r="G13" s="34">
        <f> IF(COUNTIFS(rutas!$C$3:$C$200, "=" &amp; $A13, rutas!$D$3:$D$200, "=" &amp; G$1) + COUNTIFS(rutas!$C$3:$C$200, "=" &amp; G$1, rutas!$D$3:$D$200, "=" &amp; $A13)&gt; 0, 1, 0)</f>
        <v>0</v>
      </c>
      <c r="H13" s="34">
        <v>0.4</v>
      </c>
      <c r="I13" s="34">
        <f> IF(COUNTIFS(rutas!$C$3:$C$200, "=" &amp; $A13, rutas!$D$3:$D$200, "=" &amp; I$1) + COUNTIFS(rutas!$C$3:$C$200, "=" &amp; I$1, rutas!$D$3:$D$200, "=" &amp; $A13)&gt; 0, 1, 0)</f>
        <v>0</v>
      </c>
      <c r="J13" s="34">
        <f> IF(COUNTIFS(rutas!$C$3:$C$200, "=" &amp; $A13, rutas!$D$3:$D$200, "=" &amp; J$1) + COUNTIFS(rutas!$C$3:$C$200, "=" &amp; J$1, rutas!$D$3:$D$200, "=" &amp; $A13)&gt; 0, 1, 0)</f>
        <v>0</v>
      </c>
      <c r="K13" s="34">
        <f> IF(COUNTIFS(rutas!$C$3:$C$200, "=" &amp; $A13, rutas!$D$3:$D$200, "=" &amp; K$1) + COUNTIFS(rutas!$C$3:$C$200, "=" &amp; K$1, rutas!$D$3:$D$200, "=" &amp; $A13)&gt; 0, 1, 0)</f>
        <v>0</v>
      </c>
      <c r="L13" s="34">
        <f> IF(COUNTIFS(rutas!$C$3:$C$200, "=" &amp; $A13, rutas!$D$3:$D$200, "=" &amp; L$1) + COUNTIFS(rutas!$C$3:$C$200, "=" &amp; L$1, rutas!$D$3:$D$200, "=" &amp; $A13)&gt; 0, 1, 0)</f>
        <v>0</v>
      </c>
      <c r="M13" s="34">
        <f> IF(COUNTIFS(rutas!$C$3:$C$200, "=" &amp; $A13, rutas!$D$3:$D$200, "=" &amp; M$1) + COUNTIFS(rutas!$C$3:$C$200, "=" &amp; M$1, rutas!$D$3:$D$200, "=" &amp; $A13)&gt; 0, 1, 0)</f>
        <v>0</v>
      </c>
      <c r="N13" s="34">
        <f> IF(COUNTIFS(rutas!$C$3:$C$200, "=" &amp; $A13, rutas!$D$3:$D$200, "=" &amp; N$1) + COUNTIFS(rutas!$C$3:$C$200, "=" &amp; N$1, rutas!$D$3:$D$200, "=" &amp; $A13)&gt; 0, 1, 0)</f>
        <v>0</v>
      </c>
      <c r="O13" s="34">
        <f> IF(COUNTIFS(rutas!$C$3:$C$200, "=" &amp; $A13, rutas!$D$3:$D$200, "=" &amp; O$1) + COUNTIFS(rutas!$C$3:$C$200, "=" &amp; O$1, rutas!$D$3:$D$200, "=" &amp; $A13)&gt; 0, 1, 0)</f>
        <v>0</v>
      </c>
      <c r="P13" s="34">
        <f> IF(COUNTIFS(rutas!$C$3:$C$200, "=" &amp; $A13, rutas!$D$3:$D$200, "=" &amp; P$1) + COUNTIFS(rutas!$C$3:$C$200, "=" &amp; P$1, rutas!$D$3:$D$200, "=" &amp; $A13)&gt; 0, 1, 0)</f>
        <v>0</v>
      </c>
      <c r="Q13" s="34">
        <f> IF(COUNTIFS(rutas!$C$3:$C$200, "=" &amp; $A13, rutas!$D$3:$D$200, "=" &amp; Q$1) + COUNTIFS(rutas!$C$3:$C$200, "=" &amp; Q$1, rutas!$D$3:$D$200, "=" &amp; $A13)&gt; 0, 1, 0)</f>
        <v>0</v>
      </c>
      <c r="R13" s="34">
        <f> IF(COUNTIFS(rutas!$C$3:$C$200, "=" &amp; $A13, rutas!$D$3:$D$200, "=" &amp; R$1) + COUNTIFS(rutas!$C$3:$C$200, "=" &amp; R$1, rutas!$D$3:$D$200, "=" &amp; $A13)&gt; 0, 1, 0)</f>
        <v>0</v>
      </c>
      <c r="S13" s="34">
        <f> IF(COUNTIFS(rutas!$C$3:$C$200, "=" &amp; $A13, rutas!$D$3:$D$200, "=" &amp; S$1) + COUNTIFS(rutas!$C$3:$C$200, "=" &amp; S$1, rutas!$D$3:$D$200, "=" &amp; $A13)&gt; 0, 1, 0)</f>
        <v>0</v>
      </c>
      <c r="T13" s="34">
        <f> IF(COUNTIFS(rutas!$C$3:$C$200, "=" &amp; $A13, rutas!$D$3:$D$200, "=" &amp; T$1) + COUNTIFS(rutas!$C$3:$C$200, "=" &amp; T$1, rutas!$D$3:$D$200, "=" &amp; $A13)&gt; 0, 1, 0)</f>
        <v>0</v>
      </c>
      <c r="U13" s="34">
        <f> IF(COUNTIFS(rutas!$C$3:$C$200, "=" &amp; $A13, rutas!$D$3:$D$200, "=" &amp; U$1) + COUNTIFS(rutas!$C$3:$C$200, "=" &amp; U$1, rutas!$D$3:$D$200, "=" &amp; $A13)&gt; 0, 1, 0)</f>
        <v>0</v>
      </c>
      <c r="V13" s="34">
        <f> IF(COUNTIFS(rutas!$C$3:$C$200, "=" &amp; $A13, rutas!$D$3:$D$200, "=" &amp; V$1) + COUNTIFS(rutas!$C$3:$C$200, "=" &amp; V$1, rutas!$D$3:$D$200, "=" &amp; $A13)&gt; 0, 1, 0)</f>
        <v>0</v>
      </c>
      <c r="W13" s="34">
        <f> IF(COUNTIFS(rutas!$C$3:$C$200, "=" &amp; $A13, rutas!$D$3:$D$200, "=" &amp; W$1) + COUNTIFS(rutas!$C$3:$C$200, "=" &amp; W$1, rutas!$D$3:$D$200, "=" &amp; $A13)&gt; 0, 1, 0)</f>
        <v>0</v>
      </c>
      <c r="X13" s="34">
        <f> IF(COUNTIFS(rutas!$C$3:$C$200, "=" &amp; $A13, rutas!$D$3:$D$200, "=" &amp; X$1) + COUNTIFS(rutas!$C$3:$C$200, "=" &amp; X$1, rutas!$D$3:$D$200, "=" &amp; $A13)&gt; 0, 1, 0)</f>
        <v>0</v>
      </c>
      <c r="Y13" s="34">
        <f> IF(COUNTIFS(rutas!$C$3:$C$200, "=" &amp; $A13, rutas!$D$3:$D$200, "=" &amp; Y$1) + COUNTIFS(rutas!$C$3:$C$200, "=" &amp; Y$1, rutas!$D$3:$D$200, "=" &amp; $A13)&gt; 0, 1, 0)</f>
        <v>0</v>
      </c>
      <c r="Z13" s="34">
        <f> IF(COUNTIFS(rutas!$C$3:$C$200, "=" &amp; $A13, rutas!$D$3:$D$200, "=" &amp; Z$1) + COUNTIFS(rutas!$C$3:$C$200, "=" &amp; Z$1, rutas!$D$3:$D$200, "=" &amp; $A13)&gt; 0, 1, 0)</f>
        <v>0</v>
      </c>
      <c r="AA13" s="34">
        <f> IF(COUNTIFS(rutas!$C$3:$C$200, "=" &amp; $A13, rutas!$D$3:$D$200, "=" &amp; AA$1) + COUNTIFS(rutas!$C$3:$C$200, "=" &amp; AA$1, rutas!$D$3:$D$200, "=" &amp; $A13)&gt; 0, 1, 0)</f>
        <v>0</v>
      </c>
      <c r="AB13" s="34">
        <f> IF(COUNTIFS(rutas!$C$3:$C$200, "=" &amp; $A13, rutas!$D$3:$D$200, "=" &amp; AB$1) + COUNTIFS(rutas!$C$3:$C$200, "=" &amp; AB$1, rutas!$D$3:$D$200, "=" &amp; $A13)&gt; 0, 1, 0)</f>
        <v>0</v>
      </c>
      <c r="AC13" s="34">
        <f> IF(COUNTIFS(rutas!$C$3:$C$200, "=" &amp; $A13, rutas!$D$3:$D$200, "=" &amp; AC$1) + COUNTIFS(rutas!$C$3:$C$200, "=" &amp; AC$1, rutas!$D$3:$D$200, "=" &amp; $A13)&gt; 0, 1, 0)</f>
        <v>0</v>
      </c>
      <c r="AD13" s="34">
        <f> IF(COUNTIFS(rutas!$C$3:$C$200, "=" &amp; $A13, rutas!$D$3:$D$200, "=" &amp; AD$1) + COUNTIFS(rutas!$C$3:$C$200, "=" &amp; AD$1, rutas!$D$3:$D$200, "=" &amp; $A13)&gt; 0, 1, 0)</f>
        <v>0</v>
      </c>
      <c r="AE13" s="34">
        <f> IF(COUNTIFS(rutas!$C$3:$C$200, "=" &amp; $A13, rutas!$D$3:$D$200, "=" &amp; AE$1) + COUNTIFS(rutas!$C$3:$C$200, "=" &amp; AE$1, rutas!$D$3:$D$200, "=" &amp; $A13)&gt; 0, 1, 0)</f>
        <v>0</v>
      </c>
      <c r="AF13" s="34">
        <f> IF(COUNTIFS(rutas!$C$3:$C$200, "=" &amp; $A13, rutas!$D$3:$D$200, "=" &amp; AF$1) + COUNTIFS(rutas!$C$3:$C$200, "=" &amp; AF$1, rutas!$D$3:$D$200, "=" &amp; $A13)&gt; 0, 1, 0)</f>
        <v>0</v>
      </c>
      <c r="AG13" s="34">
        <f> IF(COUNTIFS(rutas!$C$3:$C$200, "=" &amp; $A13, rutas!$D$3:$D$200, "=" &amp; AG$1) + COUNTIFS(rutas!$C$3:$C$200, "=" &amp; AG$1, rutas!$D$3:$D$200, "=" &amp; $A13)&gt; 0, 1, 0)</f>
        <v>0</v>
      </c>
      <c r="AH13" s="34">
        <f> IF(COUNTIFS(rutas!$C$3:$C$200, "=" &amp; $A13, rutas!$D$3:$D$200, "=" &amp; AH$1) + COUNTIFS(rutas!$C$3:$C$200, "=" &amp; AH$1, rutas!$D$3:$D$200, "=" &amp; $A13)&gt; 0, 1, 0)</f>
        <v>0</v>
      </c>
      <c r="AI13" s="34">
        <f> IF(COUNTIFS(rutas!$C$3:$C$200, "=" &amp; $A13, rutas!$D$3:$D$200, "=" &amp; AI$1) + COUNTIFS(rutas!$C$3:$C$200, "=" &amp; AI$1, rutas!$D$3:$D$200, "=" &amp; $A13)&gt; 0, 1, 0)</f>
        <v>0</v>
      </c>
      <c r="AJ13" s="34">
        <f> IF(COUNTIFS(rutas!$C$3:$C$200, "=" &amp; $A13, rutas!$D$3:$D$200, "=" &amp; AJ$1) + COUNTIFS(rutas!$C$3:$C$200, "=" &amp; AJ$1, rutas!$D$3:$D$200, "=" &amp; $A13)&gt; 0, 1, 0)</f>
        <v>0</v>
      </c>
      <c r="AK13" s="34">
        <f> IF(COUNTIFS(rutas!$C$3:$C$200, "=" &amp; $A13, rutas!$D$3:$D$200, "=" &amp; AK$1) + COUNTIFS(rutas!$C$3:$C$200, "=" &amp; AK$1, rutas!$D$3:$D$200, "=" &amp; $A13)&gt; 0, 1, 0)</f>
        <v>0</v>
      </c>
      <c r="AL13" s="34">
        <f> IF(COUNTIFS(rutas!$C$3:$C$200, "=" &amp; $A13, rutas!$D$3:$D$200, "=" &amp; AL$1) + COUNTIFS(rutas!$C$3:$C$200, "=" &amp; AL$1, rutas!$D$3:$D$200, "=" &amp; $A13)&gt; 0, 1, 0)</f>
        <v>0</v>
      </c>
      <c r="AM13" s="34">
        <f> IF(COUNTIFS(rutas!$C$3:$C$200, "=" &amp; $A13, rutas!$D$3:$D$200, "=" &amp; AM$1) + COUNTIFS(rutas!$C$3:$C$200, "=" &amp; AM$1, rutas!$D$3:$D$200, "=" &amp; $A13)&gt; 0, 1, 0)</f>
        <v>0</v>
      </c>
      <c r="AN13" s="34">
        <f> IF(COUNTIFS(rutas!$C$3:$C$200, "=" &amp; $A13, rutas!$D$3:$D$200, "=" &amp; AN$1) + COUNTIFS(rutas!$C$3:$C$200, "=" &amp; AN$1, rutas!$D$3:$D$200, "=" &amp; $A13)&gt; 0, 1, 0)</f>
        <v>0</v>
      </c>
      <c r="AO13" s="34">
        <f> IF(COUNTIFS(rutas!$C$3:$C$200, "=" &amp; $A13, rutas!$D$3:$D$200, "=" &amp; AO$1) + COUNTIFS(rutas!$C$3:$C$200, "=" &amp; AO$1, rutas!$D$3:$D$200, "=" &amp; $A13)&gt; 0, 1, 0)</f>
        <v>0</v>
      </c>
      <c r="AP13" s="34">
        <f> IF(COUNTIFS(rutas!$C$3:$C$200, "=" &amp; $A13, rutas!$D$3:$D$200, "=" &amp; AP$1) + COUNTIFS(rutas!$C$3:$C$200, "=" &amp; AP$1, rutas!$D$3:$D$200, "=" &amp; $A13)&gt; 0, 1, 0)</f>
        <v>0</v>
      </c>
      <c r="AQ13" s="34">
        <f> IF(COUNTIFS(rutas!$C$3:$C$200, "=" &amp; $A13, rutas!$D$3:$D$200, "=" &amp; AQ$1) + COUNTIFS(rutas!$C$3:$C$200, "=" &amp; AQ$1, rutas!$D$3:$D$200, "=" &amp; $A13)&gt; 0, 1, 0)</f>
        <v>0</v>
      </c>
      <c r="AR13" s="34">
        <f> IF(COUNTIFS(rutas!$C$3:$C$200, "=" &amp; $A13, rutas!$D$3:$D$200, "=" &amp; AR$1) + COUNTIFS(rutas!$C$3:$C$200, "=" &amp; AR$1, rutas!$D$3:$D$200, "=" &amp; $A13)&gt; 0, 1, 0)</f>
        <v>0</v>
      </c>
      <c r="AS13" s="34">
        <f> IF(COUNTIFS(rutas!$C$3:$C$200, "=" &amp; $A13, rutas!$D$3:$D$200, "=" &amp; AS$1) + COUNTIFS(rutas!$C$3:$C$200, "=" &amp; AS$1, rutas!$D$3:$D$200, "=" &amp; $A13)&gt; 0, 1, 0)</f>
        <v>0</v>
      </c>
      <c r="AT13" s="34">
        <f> IF(COUNTIFS(rutas!$C$3:$C$200, "=" &amp; $A13, rutas!$D$3:$D$200, "=" &amp; AT$1) + COUNTIFS(rutas!$C$3:$C$200, "=" &amp; AT$1, rutas!$D$3:$D$200, "=" &amp; $A13)&gt; 0, 1, 0)</f>
        <v>0</v>
      </c>
      <c r="AU13" s="34">
        <f> IF(COUNTIFS(rutas!$C$3:$C$200, "=" &amp; $A13, rutas!$D$3:$D$200, "=" &amp; AU$1) + COUNTIFS(rutas!$C$3:$C$200, "=" &amp; AU$1, rutas!$D$3:$D$200, "=" &amp; $A13)&gt; 0, 1, 0)</f>
        <v>0</v>
      </c>
      <c r="AV13" s="34">
        <f> IF(COUNTIFS(rutas!$C$3:$C$200, "=" &amp; $A13, rutas!$D$3:$D$200, "=" &amp; AV$1) + COUNTIFS(rutas!$C$3:$C$200, "=" &amp; AV$1, rutas!$D$3:$D$200, "=" &amp; $A13)&gt; 0, 1, 0)</f>
        <v>0</v>
      </c>
      <c r="AW13" s="34">
        <f> IF(COUNTIFS(rutas!$C$3:$C$200, "=" &amp; $A13, rutas!$D$3:$D$200, "=" &amp; AW$1) + COUNTIFS(rutas!$C$3:$C$200, "=" &amp; AW$1, rutas!$D$3:$D$200, "=" &amp; $A13)&gt; 0, 1, 0)</f>
        <v>0</v>
      </c>
      <c r="AX13" s="34">
        <f> IF(COUNTIFS(rutas!$C$3:$C$200, "=" &amp; $A13, rutas!$D$3:$D$200, "=" &amp; AX$1) + COUNTIFS(rutas!$C$3:$C$200, "=" &amp; AX$1, rutas!$D$3:$D$200, "=" &amp; $A13)&gt; 0, 1, 0)</f>
        <v>0</v>
      </c>
      <c r="AY13" s="34">
        <f> IF(COUNTIFS(rutas!$C$3:$C$200, "=" &amp; $A13, rutas!$D$3:$D$200, "=" &amp; AY$1) + COUNTIFS(rutas!$C$3:$C$200, "=" &amp; AY$1, rutas!$D$3:$D$200, "=" &amp; $A13)&gt; 0, 1, 0)</f>
        <v>0</v>
      </c>
      <c r="AZ13" s="34">
        <f> IF(COUNTIFS(rutas!$C$3:$C$200, "=" &amp; $A13, rutas!$D$3:$D$200, "=" &amp; AZ$1) + COUNTIFS(rutas!$C$3:$C$200, "=" &amp; AZ$1, rutas!$D$3:$D$200, "=" &amp; $A13)&gt; 0, 1, 0)</f>
        <v>0</v>
      </c>
      <c r="BA13" s="34">
        <f> IF(COUNTIFS(rutas!$C$3:$C$200, "=" &amp; $A13, rutas!$D$3:$D$200, "=" &amp; BA$1) + COUNTIFS(rutas!$C$3:$C$200, "=" &amp; BA$1, rutas!$D$3:$D$200, "=" &amp; $A13)&gt; 0, 1, 0)</f>
        <v>0</v>
      </c>
      <c r="BB13" s="34">
        <f> IF(COUNTIFS(rutas!$C$3:$C$200, "=" &amp; $A13, rutas!$D$3:$D$200, "=" &amp; BB$1) + COUNTIFS(rutas!$C$3:$C$200, "=" &amp; BB$1, rutas!$D$3:$D$200, "=" &amp; $A13)&gt; 0, 1, 0)</f>
        <v>0</v>
      </c>
      <c r="BC13" s="34">
        <v>0.3</v>
      </c>
      <c r="BD13" s="34">
        <f> IF(COUNTIFS(rutas!$C$3:$C$200, "=" &amp; $A13, rutas!$D$3:$D$200, "=" &amp; BD$1) + COUNTIFS(rutas!$C$3:$C$200, "=" &amp; BD$1, rutas!$D$3:$D$200, "=" &amp; $A13)&gt; 0, 1, 0)</f>
        <v>0</v>
      </c>
      <c r="BE13" s="34">
        <f> IF(COUNTIFS(rutas!$C$3:$C$200, "=" &amp; $A13, rutas!$D$3:$D$200, "=" &amp; BE$1) + COUNTIFS(rutas!$C$3:$C$200, "=" &amp; BE$1, rutas!$D$3:$D$200, "=" &amp; $A13)&gt; 0, 1, 0)</f>
        <v>0</v>
      </c>
      <c r="BF13" s="34">
        <f> IF(COUNTIFS(rutas!$C$3:$C$200, "=" &amp; $A13, rutas!$D$3:$D$200, "=" &amp; BF$1) + COUNTIFS(rutas!$C$3:$C$200, "=" &amp; BF$1, rutas!$D$3:$D$200, "=" &amp; $A13)&gt; 0, 1, 0)</f>
        <v>0</v>
      </c>
      <c r="BG13" s="34">
        <f> IF(COUNTIFS(rutas!$C$3:$C$200, "=" &amp; $A13, rutas!$D$3:$D$200, "=" &amp; BG$1) + COUNTIFS(rutas!$C$3:$C$200, "=" &amp; BG$1, rutas!$D$3:$D$200, "=" &amp; $A13)&gt; 0, 1, 0)</f>
        <v>0</v>
      </c>
      <c r="BH13" s="34">
        <f> IF(COUNTIFS(rutas!$C$3:$C$200, "=" &amp; $A13, rutas!$D$3:$D$200, "=" &amp; BH$1) + COUNTIFS(rutas!$C$3:$C$200, "=" &amp; BH$1, rutas!$D$3:$D$200, "=" &amp; $A13)&gt; 0, 1, 0)</f>
        <v>0</v>
      </c>
      <c r="BI13" s="34">
        <f> IF(COUNTIFS(rutas!$C$3:$C$200, "=" &amp; $A13, rutas!$D$3:$D$200, "=" &amp; BI$1) + COUNTIFS(rutas!$C$3:$C$200, "=" &amp; BI$1, rutas!$D$3:$D$200, "=" &amp; $A13)&gt; 0, 1, 0)</f>
        <v>0</v>
      </c>
      <c r="BJ13" s="34">
        <f> IF(COUNTIFS(rutas!$C$3:$C$200, "=" &amp; $A13, rutas!$D$3:$D$200, "=" &amp; BJ$1) + COUNTIFS(rutas!$C$3:$C$200, "=" &amp; BJ$1, rutas!$D$3:$D$200, "=" &amp; $A13)&gt; 0, 1, 0)</f>
        <v>0</v>
      </c>
      <c r="BK13" s="34">
        <f> IF(COUNTIFS(rutas!$C$3:$C$200, "=" &amp; $A13, rutas!$D$3:$D$200, "=" &amp; BK$1) + COUNTIFS(rutas!$C$3:$C$200, "=" &amp; BK$1, rutas!$D$3:$D$200, "=" &amp; $A13)&gt; 0, 1, 0)</f>
        <v>0</v>
      </c>
      <c r="BL13" s="34">
        <f> IF(COUNTIFS(rutas!$C$3:$C$200, "=" &amp; $A13, rutas!$D$3:$D$200, "=" &amp; BL$1) + COUNTIFS(rutas!$C$3:$C$200, "=" &amp; BL$1, rutas!$D$3:$D$200, "=" &amp; $A13)&gt; 0, 1, 0)</f>
        <v>0</v>
      </c>
    </row>
    <row r="14">
      <c r="A14" s="30" t="s">
        <v>17</v>
      </c>
      <c r="B14" s="34">
        <f> IF(COUNTIFS(rutas!$C$3:$C$200, "=" &amp; $A14, rutas!$D$3:$D$200, "=" &amp; B$1) + COUNTIFS(rutas!$C$3:$C$200, "=" &amp; B$1, rutas!$D$3:$D$200, "=" &amp; $A14)&gt; 0, 1, 0)</f>
        <v>0</v>
      </c>
      <c r="C14" s="34">
        <f> IF(COUNTIFS(rutas!$C$3:$C$200, "=" &amp; $A14, rutas!$D$3:$D$200, "=" &amp; C$1) + COUNTIFS(rutas!$C$3:$C$200, "=" &amp; C$1, rutas!$D$3:$D$200, "=" &amp; $A14)&gt; 0, 1, 0)</f>
        <v>0</v>
      </c>
      <c r="D14" s="34">
        <v>2.1</v>
      </c>
      <c r="E14" s="34">
        <f> IF(COUNTIFS(rutas!$C$3:$C$200, "=" &amp; $A14, rutas!$D$3:$D$200, "=" &amp; E$1) + COUNTIFS(rutas!$C$3:$C$200, "=" &amp; E$1, rutas!$D$3:$D$200, "=" &amp; $A14)&gt; 0, 1, 0)</f>
        <v>0</v>
      </c>
      <c r="F14" s="34">
        <f> IF(COUNTIFS(rutas!$C$3:$C$200, "=" &amp; $A14, rutas!$D$3:$D$200, "=" &amp; F$1) + COUNTIFS(rutas!$C$3:$C$200, "=" &amp; F$1, rutas!$D$3:$D$200, "=" &amp; $A14)&gt; 0, 1, 0)</f>
        <v>0</v>
      </c>
      <c r="G14" s="34">
        <f> IF(COUNTIFS(rutas!$C$3:$C$200, "=" &amp; $A14, rutas!$D$3:$D$200, "=" &amp; G$1) + COUNTIFS(rutas!$C$3:$C$200, "=" &amp; G$1, rutas!$D$3:$D$200, "=" &amp; $A14)&gt; 0, 1, 0)</f>
        <v>0</v>
      </c>
      <c r="H14" s="34">
        <f> IF(COUNTIFS(rutas!$C$3:$C$200, "=" &amp; $A14, rutas!$D$3:$D$200, "=" &amp; H$1) + COUNTIFS(rutas!$C$3:$C$200, "=" &amp; H$1, rutas!$D$3:$D$200, "=" &amp; $A14)&gt; 0, 1, 0)</f>
        <v>0</v>
      </c>
      <c r="I14" s="34">
        <f> IF(COUNTIFS(rutas!$C$3:$C$200, "=" &amp; $A14, rutas!$D$3:$D$200, "=" &amp; I$1) + COUNTIFS(rutas!$C$3:$C$200, "=" &amp; I$1, rutas!$D$3:$D$200, "=" &amp; $A14)&gt; 0, 1, 0)</f>
        <v>0</v>
      </c>
      <c r="J14" s="34">
        <f> IF(COUNTIFS(rutas!$C$3:$C$200, "=" &amp; $A14, rutas!$D$3:$D$200, "=" &amp; J$1) + COUNTIFS(rutas!$C$3:$C$200, "=" &amp; J$1, rutas!$D$3:$D$200, "=" &amp; $A14)&gt; 0, 1, 0)</f>
        <v>0</v>
      </c>
      <c r="K14" s="34">
        <f> IF(COUNTIFS(rutas!$C$3:$C$200, "=" &amp; $A14, rutas!$D$3:$D$200, "=" &amp; K$1) + COUNTIFS(rutas!$C$3:$C$200, "=" &amp; K$1, rutas!$D$3:$D$200, "=" &amp; $A14)&gt; 0, 1, 0)</f>
        <v>0</v>
      </c>
      <c r="L14" s="34">
        <v>0.2</v>
      </c>
      <c r="M14" s="34">
        <f> IF(COUNTIFS(rutas!$C$3:$C$200, "=" &amp; $A14, rutas!$D$3:$D$200, "=" &amp; M$1) + COUNTIFS(rutas!$C$3:$C$200, "=" &amp; M$1, rutas!$D$3:$D$200, "=" &amp; $A14)&gt; 0, 1, 0)</f>
        <v>0</v>
      </c>
      <c r="N14" s="34">
        <f> IF(COUNTIFS(rutas!$C$3:$C$200, "=" &amp; $A14, rutas!$D$3:$D$200, "=" &amp; N$1) + COUNTIFS(rutas!$C$3:$C$200, "=" &amp; N$1, rutas!$D$3:$D$200, "=" &amp; $A14)&gt; 0, 1, 0)</f>
        <v>0</v>
      </c>
      <c r="O14" s="34">
        <f> IF(COUNTIFS(rutas!$C$3:$C$200, "=" &amp; $A14, rutas!$D$3:$D$200, "=" &amp; O$1) + COUNTIFS(rutas!$C$3:$C$200, "=" &amp; O$1, rutas!$D$3:$D$200, "=" &amp; $A14)&gt; 0, 1, 0)</f>
        <v>0</v>
      </c>
      <c r="P14" s="34">
        <f> IF(COUNTIFS(rutas!$C$3:$C$200, "=" &amp; $A14, rutas!$D$3:$D$200, "=" &amp; P$1) + COUNTIFS(rutas!$C$3:$C$200, "=" &amp; P$1, rutas!$D$3:$D$200, "=" &amp; $A14)&gt; 0, 1, 0)</f>
        <v>0</v>
      </c>
      <c r="Q14" s="34">
        <f> IF(COUNTIFS(rutas!$C$3:$C$200, "=" &amp; $A14, rutas!$D$3:$D$200, "=" &amp; Q$1) + COUNTIFS(rutas!$C$3:$C$200, "=" &amp; Q$1, rutas!$D$3:$D$200, "=" &amp; $A14)&gt; 0, 1, 0)</f>
        <v>0</v>
      </c>
      <c r="R14" s="34">
        <f> IF(COUNTIFS(rutas!$C$3:$C$200, "=" &amp; $A14, rutas!$D$3:$D$200, "=" &amp; R$1) + COUNTIFS(rutas!$C$3:$C$200, "=" &amp; R$1, rutas!$D$3:$D$200, "=" &amp; $A14)&gt; 0, 1, 0)</f>
        <v>0</v>
      </c>
      <c r="S14" s="34">
        <f> IF(COUNTIFS(rutas!$C$3:$C$200, "=" &amp; $A14, rutas!$D$3:$D$200, "=" &amp; S$1) + COUNTIFS(rutas!$C$3:$C$200, "=" &amp; S$1, rutas!$D$3:$D$200, "=" &amp; $A14)&gt; 0, 1, 0)</f>
        <v>0</v>
      </c>
      <c r="T14" s="34">
        <v>0.4</v>
      </c>
      <c r="U14" s="34">
        <f> IF(COUNTIFS(rutas!$C$3:$C$200, "=" &amp; $A14, rutas!$D$3:$D$200, "=" &amp; U$1) + COUNTIFS(rutas!$C$3:$C$200, "=" &amp; U$1, rutas!$D$3:$D$200, "=" &amp; $A14)&gt; 0, 1, 0)</f>
        <v>0</v>
      </c>
      <c r="V14" s="34">
        <f> IF(COUNTIFS(rutas!$C$3:$C$200, "=" &amp; $A14, rutas!$D$3:$D$200, "=" &amp; V$1) + COUNTIFS(rutas!$C$3:$C$200, "=" &amp; V$1, rutas!$D$3:$D$200, "=" &amp; $A14)&gt; 0, 1, 0)</f>
        <v>0</v>
      </c>
      <c r="W14" s="34">
        <f> IF(COUNTIFS(rutas!$C$3:$C$200, "=" &amp; $A14, rutas!$D$3:$D$200, "=" &amp; W$1) + COUNTIFS(rutas!$C$3:$C$200, "=" &amp; W$1, rutas!$D$3:$D$200, "=" &amp; $A14)&gt; 0, 1, 0)</f>
        <v>0</v>
      </c>
      <c r="X14" s="34">
        <f> IF(COUNTIFS(rutas!$C$3:$C$200, "=" &amp; $A14, rutas!$D$3:$D$200, "=" &amp; X$1) + COUNTIFS(rutas!$C$3:$C$200, "=" &amp; X$1, rutas!$D$3:$D$200, "=" &amp; $A14)&gt; 0, 1, 0)</f>
        <v>0</v>
      </c>
      <c r="Y14" s="34">
        <f> IF(COUNTIFS(rutas!$C$3:$C$200, "=" &amp; $A14, rutas!$D$3:$D$200, "=" &amp; Y$1) + COUNTIFS(rutas!$C$3:$C$200, "=" &amp; Y$1, rutas!$D$3:$D$200, "=" &amp; $A14)&gt; 0, 1, 0)</f>
        <v>0</v>
      </c>
      <c r="Z14" s="34">
        <f> IF(COUNTIFS(rutas!$C$3:$C$200, "=" &amp; $A14, rutas!$D$3:$D$200, "=" &amp; Z$1) + COUNTIFS(rutas!$C$3:$C$200, "=" &amp; Z$1, rutas!$D$3:$D$200, "=" &amp; $A14)&gt; 0, 1, 0)</f>
        <v>0</v>
      </c>
      <c r="AA14" s="34">
        <f> IF(COUNTIFS(rutas!$C$3:$C$200, "=" &amp; $A14, rutas!$D$3:$D$200, "=" &amp; AA$1) + COUNTIFS(rutas!$C$3:$C$200, "=" &amp; AA$1, rutas!$D$3:$D$200, "=" &amp; $A14)&gt; 0, 1, 0)</f>
        <v>0</v>
      </c>
      <c r="AB14" s="34">
        <f> IF(COUNTIFS(rutas!$C$3:$C$200, "=" &amp; $A14, rutas!$D$3:$D$200, "=" &amp; AB$1) + COUNTIFS(rutas!$C$3:$C$200, "=" &amp; AB$1, rutas!$D$3:$D$200, "=" &amp; $A14)&gt; 0, 1, 0)</f>
        <v>0</v>
      </c>
      <c r="AC14" s="34">
        <f> IF(COUNTIFS(rutas!$C$3:$C$200, "=" &amp; $A14, rutas!$D$3:$D$200, "=" &amp; AC$1) + COUNTIFS(rutas!$C$3:$C$200, "=" &amp; AC$1, rutas!$D$3:$D$200, "=" &amp; $A14)&gt; 0, 1, 0)</f>
        <v>0</v>
      </c>
      <c r="AD14" s="34">
        <f> IF(COUNTIFS(rutas!$C$3:$C$200, "=" &amp; $A14, rutas!$D$3:$D$200, "=" &amp; AD$1) + COUNTIFS(rutas!$C$3:$C$200, "=" &amp; AD$1, rutas!$D$3:$D$200, "=" &amp; $A14)&gt; 0, 1, 0)</f>
        <v>0</v>
      </c>
      <c r="AE14" s="34">
        <f> IF(COUNTIFS(rutas!$C$3:$C$200, "=" &amp; $A14, rutas!$D$3:$D$200, "=" &amp; AE$1) + COUNTIFS(rutas!$C$3:$C$200, "=" &amp; AE$1, rutas!$D$3:$D$200, "=" &amp; $A14)&gt; 0, 1, 0)</f>
        <v>0</v>
      </c>
      <c r="AF14" s="34">
        <f> IF(COUNTIFS(rutas!$C$3:$C$200, "=" &amp; $A14, rutas!$D$3:$D$200, "=" &amp; AF$1) + COUNTIFS(rutas!$C$3:$C$200, "=" &amp; AF$1, rutas!$D$3:$D$200, "=" &amp; $A14)&gt; 0, 1, 0)</f>
        <v>0</v>
      </c>
      <c r="AG14" s="34">
        <f> IF(COUNTIFS(rutas!$C$3:$C$200, "=" &amp; $A14, rutas!$D$3:$D$200, "=" &amp; AG$1) + COUNTIFS(rutas!$C$3:$C$200, "=" &amp; AG$1, rutas!$D$3:$D$200, "=" &amp; $A14)&gt; 0, 1, 0)</f>
        <v>0</v>
      </c>
      <c r="AH14" s="34">
        <f> IF(COUNTIFS(rutas!$C$3:$C$200, "=" &amp; $A14, rutas!$D$3:$D$200, "=" &amp; AH$1) + COUNTIFS(rutas!$C$3:$C$200, "=" &amp; AH$1, rutas!$D$3:$D$200, "=" &amp; $A14)&gt; 0, 1, 0)</f>
        <v>0</v>
      </c>
      <c r="AI14" s="34">
        <v>0.3</v>
      </c>
      <c r="AJ14" s="34">
        <f> IF(COUNTIFS(rutas!$C$3:$C$200, "=" &amp; $A14, rutas!$D$3:$D$200, "=" &amp; AJ$1) + COUNTIFS(rutas!$C$3:$C$200, "=" &amp; AJ$1, rutas!$D$3:$D$200, "=" &amp; $A14)&gt; 0, 1, 0)</f>
        <v>0</v>
      </c>
      <c r="AK14" s="34">
        <f> IF(COUNTIFS(rutas!$C$3:$C$200, "=" &amp; $A14, rutas!$D$3:$D$200, "=" &amp; AK$1) + COUNTIFS(rutas!$C$3:$C$200, "=" &amp; AK$1, rutas!$D$3:$D$200, "=" &amp; $A14)&gt; 0, 1, 0)</f>
        <v>0</v>
      </c>
      <c r="AL14" s="34">
        <f> IF(COUNTIFS(rutas!$C$3:$C$200, "=" &amp; $A14, rutas!$D$3:$D$200, "=" &amp; AL$1) + COUNTIFS(rutas!$C$3:$C$200, "=" &amp; AL$1, rutas!$D$3:$D$200, "=" &amp; $A14)&gt; 0, 1, 0)</f>
        <v>0</v>
      </c>
      <c r="AM14" s="34">
        <f> IF(COUNTIFS(rutas!$C$3:$C$200, "=" &amp; $A14, rutas!$D$3:$D$200, "=" &amp; AM$1) + COUNTIFS(rutas!$C$3:$C$200, "=" &amp; AM$1, rutas!$D$3:$D$200, "=" &amp; $A14)&gt; 0, 1, 0)</f>
        <v>0</v>
      </c>
      <c r="AN14" s="34">
        <f> IF(COUNTIFS(rutas!$C$3:$C$200, "=" &amp; $A14, rutas!$D$3:$D$200, "=" &amp; AN$1) + COUNTIFS(rutas!$C$3:$C$200, "=" &amp; AN$1, rutas!$D$3:$D$200, "=" &amp; $A14)&gt; 0, 1, 0)</f>
        <v>0</v>
      </c>
      <c r="AO14" s="34">
        <f> IF(COUNTIFS(rutas!$C$3:$C$200, "=" &amp; $A14, rutas!$D$3:$D$200, "=" &amp; AO$1) + COUNTIFS(rutas!$C$3:$C$200, "=" &amp; AO$1, rutas!$D$3:$D$200, "=" &amp; $A14)&gt; 0, 1, 0)</f>
        <v>0</v>
      </c>
      <c r="AP14" s="34">
        <f> IF(COUNTIFS(rutas!$C$3:$C$200, "=" &amp; $A14, rutas!$D$3:$D$200, "=" &amp; AP$1) + COUNTIFS(rutas!$C$3:$C$200, "=" &amp; AP$1, rutas!$D$3:$D$200, "=" &amp; $A14)&gt; 0, 1, 0)</f>
        <v>0</v>
      </c>
      <c r="AQ14" s="34">
        <f> IF(COUNTIFS(rutas!$C$3:$C$200, "=" &amp; $A14, rutas!$D$3:$D$200, "=" &amp; AQ$1) + COUNTIFS(rutas!$C$3:$C$200, "=" &amp; AQ$1, rutas!$D$3:$D$200, "=" &amp; $A14)&gt; 0, 1, 0)</f>
        <v>0</v>
      </c>
      <c r="AR14" s="34">
        <v>1.1</v>
      </c>
      <c r="AS14" s="34">
        <f> IF(COUNTIFS(rutas!$C$3:$C$200, "=" &amp; $A14, rutas!$D$3:$D$200, "=" &amp; AS$1) + COUNTIFS(rutas!$C$3:$C$200, "=" &amp; AS$1, rutas!$D$3:$D$200, "=" &amp; $A14)&gt; 0, 1, 0)</f>
        <v>0</v>
      </c>
      <c r="AT14" s="34">
        <f> IF(COUNTIFS(rutas!$C$3:$C$200, "=" &amp; $A14, rutas!$D$3:$D$200, "=" &amp; AT$1) + COUNTIFS(rutas!$C$3:$C$200, "=" &amp; AT$1, rutas!$D$3:$D$200, "=" &amp; $A14)&gt; 0, 1, 0)</f>
        <v>0</v>
      </c>
      <c r="AU14" s="34">
        <f> IF(COUNTIFS(rutas!$C$3:$C$200, "=" &amp; $A14, rutas!$D$3:$D$200, "=" &amp; AU$1) + COUNTIFS(rutas!$C$3:$C$200, "=" &amp; AU$1, rutas!$D$3:$D$200, "=" &amp; $A14)&gt; 0, 1, 0)</f>
        <v>0</v>
      </c>
      <c r="AV14" s="34">
        <f> IF(COUNTIFS(rutas!$C$3:$C$200, "=" &amp; $A14, rutas!$D$3:$D$200, "=" &amp; AV$1) + COUNTIFS(rutas!$C$3:$C$200, "=" &amp; AV$1, rutas!$D$3:$D$200, "=" &amp; $A14)&gt; 0, 1, 0)</f>
        <v>0</v>
      </c>
      <c r="AW14" s="34">
        <f> IF(COUNTIFS(rutas!$C$3:$C$200, "=" &amp; $A14, rutas!$D$3:$D$200, "=" &amp; AW$1) + COUNTIFS(rutas!$C$3:$C$200, "=" &amp; AW$1, rutas!$D$3:$D$200, "=" &amp; $A14)&gt; 0, 1, 0)</f>
        <v>0</v>
      </c>
      <c r="AX14" s="34">
        <f> IF(COUNTIFS(rutas!$C$3:$C$200, "=" &amp; $A14, rutas!$D$3:$D$200, "=" &amp; AX$1) + COUNTIFS(rutas!$C$3:$C$200, "=" &amp; AX$1, rutas!$D$3:$D$200, "=" &amp; $A14)&gt; 0, 1, 0)</f>
        <v>0</v>
      </c>
      <c r="AY14" s="34">
        <f> IF(COUNTIFS(rutas!$C$3:$C$200, "=" &amp; $A14, rutas!$D$3:$D$200, "=" &amp; AY$1) + COUNTIFS(rutas!$C$3:$C$200, "=" &amp; AY$1, rutas!$D$3:$D$200, "=" &amp; $A14)&gt; 0, 1, 0)</f>
        <v>0</v>
      </c>
      <c r="AZ14" s="34">
        <f> IF(COUNTIFS(rutas!$C$3:$C$200, "=" &amp; $A14, rutas!$D$3:$D$200, "=" &amp; AZ$1) + COUNTIFS(rutas!$C$3:$C$200, "=" &amp; AZ$1, rutas!$D$3:$D$200, "=" &amp; $A14)&gt; 0, 1, 0)</f>
        <v>0</v>
      </c>
      <c r="BA14" s="34">
        <f> IF(COUNTIFS(rutas!$C$3:$C$200, "=" &amp; $A14, rutas!$D$3:$D$200, "=" &amp; BA$1) + COUNTIFS(rutas!$C$3:$C$200, "=" &amp; BA$1, rutas!$D$3:$D$200, "=" &amp; $A14)&gt; 0, 1, 0)</f>
        <v>0</v>
      </c>
      <c r="BB14" s="34">
        <f> IF(COUNTIFS(rutas!$C$3:$C$200, "=" &amp; $A14, rutas!$D$3:$D$200, "=" &amp; BB$1) + COUNTIFS(rutas!$C$3:$C$200, "=" &amp; BB$1, rutas!$D$3:$D$200, "=" &amp; $A14)&gt; 0, 1, 0)</f>
        <v>0</v>
      </c>
      <c r="BC14" s="34">
        <f> IF(COUNTIFS(rutas!$C$3:$C$200, "=" &amp; $A14, rutas!$D$3:$D$200, "=" &amp; BC$1) + COUNTIFS(rutas!$C$3:$C$200, "=" &amp; BC$1, rutas!$D$3:$D$200, "=" &amp; $A14)&gt; 0, 1, 0)</f>
        <v>0</v>
      </c>
      <c r="BD14" s="34">
        <f> IF(COUNTIFS(rutas!$C$3:$C$200, "=" &amp; $A14, rutas!$D$3:$D$200, "=" &amp; BD$1) + COUNTIFS(rutas!$C$3:$C$200, "=" &amp; BD$1, rutas!$D$3:$D$200, "=" &amp; $A14)&gt; 0, 1, 0)</f>
        <v>0</v>
      </c>
      <c r="BE14" s="34">
        <f> IF(COUNTIFS(rutas!$C$3:$C$200, "=" &amp; $A14, rutas!$D$3:$D$200, "=" &amp; BE$1) + COUNTIFS(rutas!$C$3:$C$200, "=" &amp; BE$1, rutas!$D$3:$D$200, "=" &amp; $A14)&gt; 0, 1, 0)</f>
        <v>0</v>
      </c>
      <c r="BF14" s="34">
        <f> IF(COUNTIFS(rutas!$C$3:$C$200, "=" &amp; $A14, rutas!$D$3:$D$200, "=" &amp; BF$1) + COUNTIFS(rutas!$C$3:$C$200, "=" &amp; BF$1, rutas!$D$3:$D$200, "=" &amp; $A14)&gt; 0, 1, 0)</f>
        <v>0</v>
      </c>
      <c r="BG14" s="34">
        <f> IF(COUNTIFS(rutas!$C$3:$C$200, "=" &amp; $A14, rutas!$D$3:$D$200, "=" &amp; BG$1) + COUNTIFS(rutas!$C$3:$C$200, "=" &amp; BG$1, rutas!$D$3:$D$200, "=" &amp; $A14)&gt; 0, 1, 0)</f>
        <v>0</v>
      </c>
      <c r="BH14" s="34">
        <f> IF(COUNTIFS(rutas!$C$3:$C$200, "=" &amp; $A14, rutas!$D$3:$D$200, "=" &amp; BH$1) + COUNTIFS(rutas!$C$3:$C$200, "=" &amp; BH$1, rutas!$D$3:$D$200, "=" &amp; $A14)&gt; 0, 1, 0)</f>
        <v>0</v>
      </c>
      <c r="BI14" s="34">
        <f> IF(COUNTIFS(rutas!$C$3:$C$200, "=" &amp; $A14, rutas!$D$3:$D$200, "=" &amp; BI$1) + COUNTIFS(rutas!$C$3:$C$200, "=" &amp; BI$1, rutas!$D$3:$D$200, "=" &amp; $A14)&gt; 0, 1, 0)</f>
        <v>0</v>
      </c>
      <c r="BJ14" s="34">
        <f> IF(COUNTIFS(rutas!$C$3:$C$200, "=" &amp; $A14, rutas!$D$3:$D$200, "=" &amp; BJ$1) + COUNTIFS(rutas!$C$3:$C$200, "=" &amp; BJ$1, rutas!$D$3:$D$200, "=" &amp; $A14)&gt; 0, 1, 0)</f>
        <v>0</v>
      </c>
      <c r="BK14" s="34">
        <v>1.3</v>
      </c>
      <c r="BL14" s="34">
        <f> IF(COUNTIFS(rutas!$C$3:$C$200, "=" &amp; $A14, rutas!$D$3:$D$200, "=" &amp; BL$1) + COUNTIFS(rutas!$C$3:$C$200, "=" &amp; BL$1, rutas!$D$3:$D$200, "=" &amp; $A14)&gt; 0, 1, 0)</f>
        <v>0</v>
      </c>
    </row>
    <row r="15">
      <c r="A15" s="30" t="s">
        <v>18</v>
      </c>
      <c r="B15" s="34">
        <f> IF(COUNTIFS(rutas!$C$3:$C$200, "=" &amp; $A15, rutas!$D$3:$D$200, "=" &amp; B$1) + COUNTIFS(rutas!$C$3:$C$200, "=" &amp; B$1, rutas!$D$3:$D$200, "=" &amp; $A15)&gt; 0, 1, 0)</f>
        <v>0</v>
      </c>
      <c r="C15" s="34">
        <f> IF(COUNTIFS(rutas!$C$3:$C$200, "=" &amp; $A15, rutas!$D$3:$D$200, "=" &amp; C$1) + COUNTIFS(rutas!$C$3:$C$200, "=" &amp; C$1, rutas!$D$3:$D$200, "=" &amp; $A15)&gt; 0, 1, 0)</f>
        <v>0</v>
      </c>
      <c r="D15" s="34">
        <f> IF(COUNTIFS(rutas!$C$3:$C$200, "=" &amp; $A15, rutas!$D$3:$D$200, "=" &amp; D$1) + COUNTIFS(rutas!$C$3:$C$200, "=" &amp; D$1, rutas!$D$3:$D$200, "=" &amp; $A15)&gt; 0, 1, 0)</f>
        <v>0</v>
      </c>
      <c r="E15" s="34">
        <f> IF(COUNTIFS(rutas!$C$3:$C$200, "=" &amp; $A15, rutas!$D$3:$D$200, "=" &amp; E$1) + COUNTIFS(rutas!$C$3:$C$200, "=" &amp; E$1, rutas!$D$3:$D$200, "=" &amp; $A15)&gt; 0, 1, 0)</f>
        <v>0</v>
      </c>
      <c r="F15" s="34">
        <f> IF(COUNTIFS(rutas!$C$3:$C$200, "=" &amp; $A15, rutas!$D$3:$D$200, "=" &amp; F$1) + COUNTIFS(rutas!$C$3:$C$200, "=" &amp; F$1, rutas!$D$3:$D$200, "=" &amp; $A15)&gt; 0, 1, 0)</f>
        <v>0</v>
      </c>
      <c r="G15" s="34">
        <f> IF(COUNTIFS(rutas!$C$3:$C$200, "=" &amp; $A15, rutas!$D$3:$D$200, "=" &amp; G$1) + COUNTIFS(rutas!$C$3:$C$200, "=" &amp; G$1, rutas!$D$3:$D$200, "=" &amp; $A15)&gt; 0, 1, 0)</f>
        <v>0</v>
      </c>
      <c r="H15" s="34">
        <f> IF(COUNTIFS(rutas!$C$3:$C$200, "=" &amp; $A15, rutas!$D$3:$D$200, "=" &amp; H$1) + COUNTIFS(rutas!$C$3:$C$200, "=" &amp; H$1, rutas!$D$3:$D$200, "=" &amp; $A15)&gt; 0, 1, 0)</f>
        <v>0</v>
      </c>
      <c r="I15" s="34">
        <f> IF(COUNTIFS(rutas!$C$3:$C$200, "=" &amp; $A15, rutas!$D$3:$D$200, "=" &amp; I$1) + COUNTIFS(rutas!$C$3:$C$200, "=" &amp; I$1, rutas!$D$3:$D$200, "=" &amp; $A15)&gt; 0, 1, 0)</f>
        <v>0</v>
      </c>
      <c r="J15" s="34">
        <f> IF(COUNTIFS(rutas!$C$3:$C$200, "=" &amp; $A15, rutas!$D$3:$D$200, "=" &amp; J$1) + COUNTIFS(rutas!$C$3:$C$200, "=" &amp; J$1, rutas!$D$3:$D$200, "=" &amp; $A15)&gt; 0, 1, 0)</f>
        <v>0</v>
      </c>
      <c r="K15" s="34">
        <f> IF(COUNTIFS(rutas!$C$3:$C$200, "=" &amp; $A15, rutas!$D$3:$D$200, "=" &amp; K$1) + COUNTIFS(rutas!$C$3:$C$200, "=" &amp; K$1, rutas!$D$3:$D$200, "=" &amp; $A15)&gt; 0, 1, 0)</f>
        <v>0</v>
      </c>
      <c r="L15" s="34">
        <f> IF(COUNTIFS(rutas!$C$3:$C$200, "=" &amp; $A15, rutas!$D$3:$D$200, "=" &amp; L$1) + COUNTIFS(rutas!$C$3:$C$200, "=" &amp; L$1, rutas!$D$3:$D$200, "=" &amp; $A15)&gt; 0, 1, 0)</f>
        <v>0</v>
      </c>
      <c r="M15" s="34">
        <f> IF(COUNTIFS(rutas!$C$3:$C$200, "=" &amp; $A15, rutas!$D$3:$D$200, "=" &amp; M$1) + COUNTIFS(rutas!$C$3:$C$200, "=" &amp; M$1, rutas!$D$3:$D$200, "=" &amp; $A15)&gt; 0, 1, 0)</f>
        <v>0</v>
      </c>
      <c r="N15" s="34">
        <f> IF(COUNTIFS(rutas!$C$3:$C$200, "=" &amp; $A15, rutas!$D$3:$D$200, "=" &amp; N$1) + COUNTIFS(rutas!$C$3:$C$200, "=" &amp; N$1, rutas!$D$3:$D$200, "=" &amp; $A15)&gt; 0, 1, 0)</f>
        <v>0</v>
      </c>
      <c r="O15" s="34">
        <f> IF(COUNTIFS(rutas!$C$3:$C$200, "=" &amp; $A15, rutas!$D$3:$D$200, "=" &amp; O$1) + COUNTIFS(rutas!$C$3:$C$200, "=" &amp; O$1, rutas!$D$3:$D$200, "=" &amp; $A15)&gt; 0, 1, 0)</f>
        <v>0</v>
      </c>
      <c r="P15" s="34">
        <f> IF(COUNTIFS(rutas!$C$3:$C$200, "=" &amp; $A15, rutas!$D$3:$D$200, "=" &amp; P$1) + COUNTIFS(rutas!$C$3:$C$200, "=" &amp; P$1, rutas!$D$3:$D$200, "=" &amp; $A15)&gt; 0, 1, 0)</f>
        <v>0</v>
      </c>
      <c r="Q15" s="34">
        <f> IF(COUNTIFS(rutas!$C$3:$C$200, "=" &amp; $A15, rutas!$D$3:$D$200, "=" &amp; Q$1) + COUNTIFS(rutas!$C$3:$C$200, "=" &amp; Q$1, rutas!$D$3:$D$200, "=" &amp; $A15)&gt; 0, 1, 0)</f>
        <v>0</v>
      </c>
      <c r="R15" s="34">
        <f> IF(COUNTIFS(rutas!$C$3:$C$200, "=" &amp; $A15, rutas!$D$3:$D$200, "=" &amp; R$1) + COUNTIFS(rutas!$C$3:$C$200, "=" &amp; R$1, rutas!$D$3:$D$200, "=" &amp; $A15)&gt; 0, 1, 0)</f>
        <v>0</v>
      </c>
      <c r="S15" s="34">
        <v>1.1</v>
      </c>
      <c r="T15" s="34">
        <f> IF(COUNTIFS(rutas!$C$3:$C$200, "=" &amp; $A15, rutas!$D$3:$D$200, "=" &amp; T$1) + COUNTIFS(rutas!$C$3:$C$200, "=" &amp; T$1, rutas!$D$3:$D$200, "=" &amp; $A15)&gt; 0, 1, 0)</f>
        <v>0</v>
      </c>
      <c r="U15" s="34">
        <f> IF(COUNTIFS(rutas!$C$3:$C$200, "=" &amp; $A15, rutas!$D$3:$D$200, "=" &amp; U$1) + COUNTIFS(rutas!$C$3:$C$200, "=" &amp; U$1, rutas!$D$3:$D$200, "=" &amp; $A15)&gt; 0, 1, 0)</f>
        <v>0</v>
      </c>
      <c r="V15" s="34">
        <f> IF(COUNTIFS(rutas!$C$3:$C$200, "=" &amp; $A15, rutas!$D$3:$D$200, "=" &amp; V$1) + COUNTIFS(rutas!$C$3:$C$200, "=" &amp; V$1, rutas!$D$3:$D$200, "=" &amp; $A15)&gt; 0, 1, 0)</f>
        <v>0</v>
      </c>
      <c r="W15" s="34">
        <f> IF(COUNTIFS(rutas!$C$3:$C$200, "=" &amp; $A15, rutas!$D$3:$D$200, "=" &amp; W$1) + COUNTIFS(rutas!$C$3:$C$200, "=" &amp; W$1, rutas!$D$3:$D$200, "=" &amp; $A15)&gt; 0, 1, 0)</f>
        <v>0</v>
      </c>
      <c r="X15" s="34">
        <f> IF(COUNTIFS(rutas!$C$3:$C$200, "=" &amp; $A15, rutas!$D$3:$D$200, "=" &amp; X$1) + COUNTIFS(rutas!$C$3:$C$200, "=" &amp; X$1, rutas!$D$3:$D$200, "=" &amp; $A15)&gt; 0, 1, 0)</f>
        <v>0</v>
      </c>
      <c r="Y15" s="34">
        <f> IF(COUNTIFS(rutas!$C$3:$C$200, "=" &amp; $A15, rutas!$D$3:$D$200, "=" &amp; Y$1) + COUNTIFS(rutas!$C$3:$C$200, "=" &amp; Y$1, rutas!$D$3:$D$200, "=" &amp; $A15)&gt; 0, 1, 0)</f>
        <v>0</v>
      </c>
      <c r="Z15" s="34">
        <f> IF(COUNTIFS(rutas!$C$3:$C$200, "=" &amp; $A15, rutas!$D$3:$D$200, "=" &amp; Z$1) + COUNTIFS(rutas!$C$3:$C$200, "=" &amp; Z$1, rutas!$D$3:$D$200, "=" &amp; $A15)&gt; 0, 1, 0)</f>
        <v>0</v>
      </c>
      <c r="AA15" s="34">
        <f> IF(COUNTIFS(rutas!$C$3:$C$200, "=" &amp; $A15, rutas!$D$3:$D$200, "=" &amp; AA$1) + COUNTIFS(rutas!$C$3:$C$200, "=" &amp; AA$1, rutas!$D$3:$D$200, "=" &amp; $A15)&gt; 0, 1, 0)</f>
        <v>0</v>
      </c>
      <c r="AB15" s="34">
        <f> IF(COUNTIFS(rutas!$C$3:$C$200, "=" &amp; $A15, rutas!$D$3:$D$200, "=" &amp; AB$1) + COUNTIFS(rutas!$C$3:$C$200, "=" &amp; AB$1, rutas!$D$3:$D$200, "=" &amp; $A15)&gt; 0, 1, 0)</f>
        <v>0</v>
      </c>
      <c r="AC15" s="34">
        <f> IF(COUNTIFS(rutas!$C$3:$C$200, "=" &amp; $A15, rutas!$D$3:$D$200, "=" &amp; AC$1) + COUNTIFS(rutas!$C$3:$C$200, "=" &amp; AC$1, rutas!$D$3:$D$200, "=" &amp; $A15)&gt; 0, 1, 0)</f>
        <v>0</v>
      </c>
      <c r="AD15" s="34">
        <f> IF(COUNTIFS(rutas!$C$3:$C$200, "=" &amp; $A15, rutas!$D$3:$D$200, "=" &amp; AD$1) + COUNTIFS(rutas!$C$3:$C$200, "=" &amp; AD$1, rutas!$D$3:$D$200, "=" &amp; $A15)&gt; 0, 1, 0)</f>
        <v>0</v>
      </c>
      <c r="AE15" s="34">
        <f> IF(COUNTIFS(rutas!$C$3:$C$200, "=" &amp; $A15, rutas!$D$3:$D$200, "=" &amp; AE$1) + COUNTIFS(rutas!$C$3:$C$200, "=" &amp; AE$1, rutas!$D$3:$D$200, "=" &amp; $A15)&gt; 0, 1, 0)</f>
        <v>0</v>
      </c>
      <c r="AF15" s="34">
        <f> IF(COUNTIFS(rutas!$C$3:$C$200, "=" &amp; $A15, rutas!$D$3:$D$200, "=" &amp; AF$1) + COUNTIFS(rutas!$C$3:$C$200, "=" &amp; AF$1, rutas!$D$3:$D$200, "=" &amp; $A15)&gt; 0, 1, 0)</f>
        <v>0</v>
      </c>
      <c r="AG15" s="34">
        <f> IF(COUNTIFS(rutas!$C$3:$C$200, "=" &amp; $A15, rutas!$D$3:$D$200, "=" &amp; AG$1) + COUNTIFS(rutas!$C$3:$C$200, "=" &amp; AG$1, rutas!$D$3:$D$200, "=" &amp; $A15)&gt; 0, 1, 0)</f>
        <v>0</v>
      </c>
      <c r="AH15" s="34">
        <f> IF(COUNTIFS(rutas!$C$3:$C$200, "=" &amp; $A15, rutas!$D$3:$D$200, "=" &amp; AH$1) + COUNTIFS(rutas!$C$3:$C$200, "=" &amp; AH$1, rutas!$D$3:$D$200, "=" &amp; $A15)&gt; 0, 1, 0)</f>
        <v>0</v>
      </c>
      <c r="AI15" s="34">
        <f> IF(COUNTIFS(rutas!$C$3:$C$200, "=" &amp; $A15, rutas!$D$3:$D$200, "=" &amp; AI$1) + COUNTIFS(rutas!$C$3:$C$200, "=" &amp; AI$1, rutas!$D$3:$D$200, "=" &amp; $A15)&gt; 0, 1, 0)</f>
        <v>0</v>
      </c>
      <c r="AJ15" s="34">
        <f> IF(COUNTIFS(rutas!$C$3:$C$200, "=" &amp; $A15, rutas!$D$3:$D$200, "=" &amp; AJ$1) + COUNTIFS(rutas!$C$3:$C$200, "=" &amp; AJ$1, rutas!$D$3:$D$200, "=" &amp; $A15)&gt; 0, 1, 0)</f>
        <v>0</v>
      </c>
      <c r="AK15" s="34">
        <f> IF(COUNTIFS(rutas!$C$3:$C$200, "=" &amp; $A15, rutas!$D$3:$D$200, "=" &amp; AK$1) + COUNTIFS(rutas!$C$3:$C$200, "=" &amp; AK$1, rutas!$D$3:$D$200, "=" &amp; $A15)&gt; 0, 1, 0)</f>
        <v>0</v>
      </c>
      <c r="AL15" s="34">
        <f> IF(COUNTIFS(rutas!$C$3:$C$200, "=" &amp; $A15, rutas!$D$3:$D$200, "=" &amp; AL$1) + COUNTIFS(rutas!$C$3:$C$200, "=" &amp; AL$1, rutas!$D$3:$D$200, "=" &amp; $A15)&gt; 0, 1, 0)</f>
        <v>0</v>
      </c>
      <c r="AM15" s="34">
        <f> IF(COUNTIFS(rutas!$C$3:$C$200, "=" &amp; $A15, rutas!$D$3:$D$200, "=" &amp; AM$1) + COUNTIFS(rutas!$C$3:$C$200, "=" &amp; AM$1, rutas!$D$3:$D$200, "=" &amp; $A15)&gt; 0, 1, 0)</f>
        <v>0</v>
      </c>
      <c r="AN15" s="34">
        <f> IF(COUNTIFS(rutas!$C$3:$C$200, "=" &amp; $A15, rutas!$D$3:$D$200, "=" &amp; AN$1) + COUNTIFS(rutas!$C$3:$C$200, "=" &amp; AN$1, rutas!$D$3:$D$200, "=" &amp; $A15)&gt; 0, 1, 0)</f>
        <v>0</v>
      </c>
      <c r="AO15" s="34">
        <f> IF(COUNTIFS(rutas!$C$3:$C$200, "=" &amp; $A15, rutas!$D$3:$D$200, "=" &amp; AO$1) + COUNTIFS(rutas!$C$3:$C$200, "=" &amp; AO$1, rutas!$D$3:$D$200, "=" &amp; $A15)&gt; 0, 1, 0)</f>
        <v>0</v>
      </c>
      <c r="AP15" s="34">
        <f> IF(COUNTIFS(rutas!$C$3:$C$200, "=" &amp; $A15, rutas!$D$3:$D$200, "=" &amp; AP$1) + COUNTIFS(rutas!$C$3:$C$200, "=" &amp; AP$1, rutas!$D$3:$D$200, "=" &amp; $A15)&gt; 0, 1, 0)</f>
        <v>0</v>
      </c>
      <c r="AQ15" s="34">
        <f> IF(COUNTIFS(rutas!$C$3:$C$200, "=" &amp; $A15, rutas!$D$3:$D$200, "=" &amp; AQ$1) + COUNTIFS(rutas!$C$3:$C$200, "=" &amp; AQ$1, rutas!$D$3:$D$200, "=" &amp; $A15)&gt; 0, 1, 0)</f>
        <v>0</v>
      </c>
      <c r="AR15" s="34">
        <f> IF(COUNTIFS(rutas!$C$3:$C$200, "=" &amp; $A15, rutas!$D$3:$D$200, "=" &amp; AR$1) + COUNTIFS(rutas!$C$3:$C$200, "=" &amp; AR$1, rutas!$D$3:$D$200, "=" &amp; $A15)&gt; 0, 1, 0)</f>
        <v>0</v>
      </c>
      <c r="AS15" s="34">
        <f> IF(COUNTIFS(rutas!$C$3:$C$200, "=" &amp; $A15, rutas!$D$3:$D$200, "=" &amp; AS$1) + COUNTIFS(rutas!$C$3:$C$200, "=" &amp; AS$1, rutas!$D$3:$D$200, "=" &amp; $A15)&gt; 0, 1, 0)</f>
        <v>0</v>
      </c>
      <c r="AT15" s="34">
        <f> IF(COUNTIFS(rutas!$C$3:$C$200, "=" &amp; $A15, rutas!$D$3:$D$200, "=" &amp; AT$1) + COUNTIFS(rutas!$C$3:$C$200, "=" &amp; AT$1, rutas!$D$3:$D$200, "=" &amp; $A15)&gt; 0, 1, 0)</f>
        <v>0</v>
      </c>
      <c r="AU15" s="34">
        <f> IF(COUNTIFS(rutas!$C$3:$C$200, "=" &amp; $A15, rutas!$D$3:$D$200, "=" &amp; AU$1) + COUNTIFS(rutas!$C$3:$C$200, "=" &amp; AU$1, rutas!$D$3:$D$200, "=" &amp; $A15)&gt; 0, 1, 0)</f>
        <v>0</v>
      </c>
      <c r="AV15" s="34">
        <f> IF(COUNTIFS(rutas!$C$3:$C$200, "=" &amp; $A15, rutas!$D$3:$D$200, "=" &amp; AV$1) + COUNTIFS(rutas!$C$3:$C$200, "=" &amp; AV$1, rutas!$D$3:$D$200, "=" &amp; $A15)&gt; 0, 1, 0)</f>
        <v>0</v>
      </c>
      <c r="AW15" s="34">
        <f> IF(COUNTIFS(rutas!$C$3:$C$200, "=" &amp; $A15, rutas!$D$3:$D$200, "=" &amp; AW$1) + COUNTIFS(rutas!$C$3:$C$200, "=" &amp; AW$1, rutas!$D$3:$D$200, "=" &amp; $A15)&gt; 0, 1, 0)</f>
        <v>0</v>
      </c>
      <c r="AX15" s="34">
        <f> IF(COUNTIFS(rutas!$C$3:$C$200, "=" &amp; $A15, rutas!$D$3:$D$200, "=" &amp; AX$1) + COUNTIFS(rutas!$C$3:$C$200, "=" &amp; AX$1, rutas!$D$3:$D$200, "=" &amp; $A15)&gt; 0, 1, 0)</f>
        <v>0</v>
      </c>
      <c r="AY15" s="34">
        <v>0.7</v>
      </c>
      <c r="AZ15" s="34">
        <f> IF(COUNTIFS(rutas!$C$3:$C$200, "=" &amp; $A15, rutas!$D$3:$D$200, "=" &amp; AZ$1) + COUNTIFS(rutas!$C$3:$C$200, "=" &amp; AZ$1, rutas!$D$3:$D$200, "=" &amp; $A15)&gt; 0, 1, 0)</f>
        <v>0</v>
      </c>
      <c r="BA15" s="34">
        <f> IF(COUNTIFS(rutas!$C$3:$C$200, "=" &amp; $A15, rutas!$D$3:$D$200, "=" &amp; BA$1) + COUNTIFS(rutas!$C$3:$C$200, "=" &amp; BA$1, rutas!$D$3:$D$200, "=" &amp; $A15)&gt; 0, 1, 0)</f>
        <v>0</v>
      </c>
      <c r="BB15" s="34">
        <f> IF(COUNTIFS(rutas!$C$3:$C$200, "=" &amp; $A15, rutas!$D$3:$D$200, "=" &amp; BB$1) + COUNTIFS(rutas!$C$3:$C$200, "=" &amp; BB$1, rutas!$D$3:$D$200, "=" &amp; $A15)&gt; 0, 1, 0)</f>
        <v>0</v>
      </c>
      <c r="BC15" s="34">
        <f> IF(COUNTIFS(rutas!$C$3:$C$200, "=" &amp; $A15, rutas!$D$3:$D$200, "=" &amp; BC$1) + COUNTIFS(rutas!$C$3:$C$200, "=" &amp; BC$1, rutas!$D$3:$D$200, "=" &amp; $A15)&gt; 0, 1, 0)</f>
        <v>0</v>
      </c>
      <c r="BD15" s="34">
        <f> IF(COUNTIFS(rutas!$C$3:$C$200, "=" &amp; $A15, rutas!$D$3:$D$200, "=" &amp; BD$1) + COUNTIFS(rutas!$C$3:$C$200, "=" &amp; BD$1, rutas!$D$3:$D$200, "=" &amp; $A15)&gt; 0, 1, 0)</f>
        <v>0</v>
      </c>
      <c r="BE15" s="34">
        <f> IF(COUNTIFS(rutas!$C$3:$C$200, "=" &amp; $A15, rutas!$D$3:$D$200, "=" &amp; BE$1) + COUNTIFS(rutas!$C$3:$C$200, "=" &amp; BE$1, rutas!$D$3:$D$200, "=" &amp; $A15)&gt; 0, 1, 0)</f>
        <v>0</v>
      </c>
      <c r="BF15" s="34">
        <f> IF(COUNTIFS(rutas!$C$3:$C$200, "=" &amp; $A15, rutas!$D$3:$D$200, "=" &amp; BF$1) + COUNTIFS(rutas!$C$3:$C$200, "=" &amp; BF$1, rutas!$D$3:$D$200, "=" &amp; $A15)&gt; 0, 1, 0)</f>
        <v>0</v>
      </c>
      <c r="BG15" s="34">
        <f> IF(COUNTIFS(rutas!$C$3:$C$200, "=" &amp; $A15, rutas!$D$3:$D$200, "=" &amp; BG$1) + COUNTIFS(rutas!$C$3:$C$200, "=" &amp; BG$1, rutas!$D$3:$D$200, "=" &amp; $A15)&gt; 0, 1, 0)</f>
        <v>0</v>
      </c>
      <c r="BH15" s="34">
        <f> IF(COUNTIFS(rutas!$C$3:$C$200, "=" &amp; $A15, rutas!$D$3:$D$200, "=" &amp; BH$1) + COUNTIFS(rutas!$C$3:$C$200, "=" &amp; BH$1, rutas!$D$3:$D$200, "=" &amp; $A15)&gt; 0, 1, 0)</f>
        <v>0</v>
      </c>
      <c r="BI15" s="34">
        <f> IF(COUNTIFS(rutas!$C$3:$C$200, "=" &amp; $A15, rutas!$D$3:$D$200, "=" &amp; BI$1) + COUNTIFS(rutas!$C$3:$C$200, "=" &amp; BI$1, rutas!$D$3:$D$200, "=" &amp; $A15)&gt; 0, 1, 0)</f>
        <v>0</v>
      </c>
      <c r="BJ15" s="34">
        <f> IF(COUNTIFS(rutas!$C$3:$C$200, "=" &amp; $A15, rutas!$D$3:$D$200, "=" &amp; BJ$1) + COUNTIFS(rutas!$C$3:$C$200, "=" &amp; BJ$1, rutas!$D$3:$D$200, "=" &amp; $A15)&gt; 0, 1, 0)</f>
        <v>0</v>
      </c>
      <c r="BK15" s="34">
        <f> IF(COUNTIFS(rutas!$C$3:$C$200, "=" &amp; $A15, rutas!$D$3:$D$200, "=" &amp; BK$1) + COUNTIFS(rutas!$C$3:$C$200, "=" &amp; BK$1, rutas!$D$3:$D$200, "=" &amp; $A15)&gt; 0, 1, 0)</f>
        <v>0</v>
      </c>
      <c r="BL15" s="34">
        <f> IF(COUNTIFS(rutas!$C$3:$C$200, "=" &amp; $A15, rutas!$D$3:$D$200, "=" &amp; BL$1) + COUNTIFS(rutas!$C$3:$C$200, "=" &amp; BL$1, rutas!$D$3:$D$200, "=" &amp; $A15)&gt; 0, 1, 0)</f>
        <v>0</v>
      </c>
    </row>
    <row r="16">
      <c r="A16" s="30" t="s">
        <v>19</v>
      </c>
      <c r="B16" s="34">
        <f> IF(COUNTIFS(rutas!$C$3:$C$200, "=" &amp; $A16, rutas!$D$3:$D$200, "=" &amp; B$1) + COUNTIFS(rutas!$C$3:$C$200, "=" &amp; B$1, rutas!$D$3:$D$200, "=" &amp; $A16)&gt; 0, 1, 0)</f>
        <v>0</v>
      </c>
      <c r="C16" s="34">
        <f> IF(COUNTIFS(rutas!$C$3:$C$200, "=" &amp; $A16, rutas!$D$3:$D$200, "=" &amp; C$1) + COUNTIFS(rutas!$C$3:$C$200, "=" &amp; C$1, rutas!$D$3:$D$200, "=" &amp; $A16)&gt; 0, 1, 0)</f>
        <v>0</v>
      </c>
      <c r="D16" s="34">
        <f> IF(COUNTIFS(rutas!$C$3:$C$200, "=" &amp; $A16, rutas!$D$3:$D$200, "=" &amp; D$1) + COUNTIFS(rutas!$C$3:$C$200, "=" &amp; D$1, rutas!$D$3:$D$200, "=" &amp; $A16)&gt; 0, 1, 0)</f>
        <v>0</v>
      </c>
      <c r="E16" s="34">
        <f> IF(COUNTIFS(rutas!$C$3:$C$200, "=" &amp; $A16, rutas!$D$3:$D$200, "=" &amp; E$1) + COUNTIFS(rutas!$C$3:$C$200, "=" &amp; E$1, rutas!$D$3:$D$200, "=" &amp; $A16)&gt; 0, 1, 0)</f>
        <v>0</v>
      </c>
      <c r="F16" s="34">
        <f> IF(COUNTIFS(rutas!$C$3:$C$200, "=" &amp; $A16, rutas!$D$3:$D$200, "=" &amp; F$1) + COUNTIFS(rutas!$C$3:$C$200, "=" &amp; F$1, rutas!$D$3:$D$200, "=" &amp; $A16)&gt; 0, 1, 0)</f>
        <v>0</v>
      </c>
      <c r="G16" s="34">
        <f> IF(COUNTIFS(rutas!$C$3:$C$200, "=" &amp; $A16, rutas!$D$3:$D$200, "=" &amp; G$1) + COUNTIFS(rutas!$C$3:$C$200, "=" &amp; G$1, rutas!$D$3:$D$200, "=" &amp; $A16)&gt; 0, 1, 0)</f>
        <v>0</v>
      </c>
      <c r="H16" s="34">
        <f> IF(COUNTIFS(rutas!$C$3:$C$200, "=" &amp; $A16, rutas!$D$3:$D$200, "=" &amp; H$1) + COUNTIFS(rutas!$C$3:$C$200, "=" &amp; H$1, rutas!$D$3:$D$200, "=" &amp; $A16)&gt; 0, 1, 0)</f>
        <v>0</v>
      </c>
      <c r="I16" s="34">
        <f> IF(COUNTIFS(rutas!$C$3:$C$200, "=" &amp; $A16, rutas!$D$3:$D$200, "=" &amp; I$1) + COUNTIFS(rutas!$C$3:$C$200, "=" &amp; I$1, rutas!$D$3:$D$200, "=" &amp; $A16)&gt; 0, 1, 0)</f>
        <v>0</v>
      </c>
      <c r="J16" s="34">
        <f> IF(COUNTIFS(rutas!$C$3:$C$200, "=" &amp; $A16, rutas!$D$3:$D$200, "=" &amp; J$1) + COUNTIFS(rutas!$C$3:$C$200, "=" &amp; J$1, rutas!$D$3:$D$200, "=" &amp; $A16)&gt; 0, 1, 0)</f>
        <v>0</v>
      </c>
      <c r="K16" s="34">
        <f> IF(COUNTIFS(rutas!$C$3:$C$200, "=" &amp; $A16, rutas!$D$3:$D$200, "=" &amp; K$1) + COUNTIFS(rutas!$C$3:$C$200, "=" &amp; K$1, rutas!$D$3:$D$200, "=" &amp; $A16)&gt; 0, 1, 0)</f>
        <v>0</v>
      </c>
      <c r="L16" s="34">
        <f> IF(COUNTIFS(rutas!$C$3:$C$200, "=" &amp; $A16, rutas!$D$3:$D$200, "=" &amp; L$1) + COUNTIFS(rutas!$C$3:$C$200, "=" &amp; L$1, rutas!$D$3:$D$200, "=" &amp; $A16)&gt; 0, 1, 0)</f>
        <v>0</v>
      </c>
      <c r="M16" s="34">
        <f> IF(COUNTIFS(rutas!$C$3:$C$200, "=" &amp; $A16, rutas!$D$3:$D$200, "=" &amp; M$1) + COUNTIFS(rutas!$C$3:$C$200, "=" &amp; M$1, rutas!$D$3:$D$200, "=" &amp; $A16)&gt; 0, 1, 0)</f>
        <v>0</v>
      </c>
      <c r="N16" s="34">
        <f> IF(COUNTIFS(rutas!$C$3:$C$200, "=" &amp; $A16, rutas!$D$3:$D$200, "=" &amp; N$1) + COUNTIFS(rutas!$C$3:$C$200, "=" &amp; N$1, rutas!$D$3:$D$200, "=" &amp; $A16)&gt; 0, 1, 0)</f>
        <v>0</v>
      </c>
      <c r="O16" s="34">
        <f> IF(COUNTIFS(rutas!$C$3:$C$200, "=" &amp; $A16, rutas!$D$3:$D$200, "=" &amp; O$1) + COUNTIFS(rutas!$C$3:$C$200, "=" &amp; O$1, rutas!$D$3:$D$200, "=" &amp; $A16)&gt; 0, 1, 0)</f>
        <v>0</v>
      </c>
      <c r="P16" s="34">
        <f> IF(COUNTIFS(rutas!$C$3:$C$200, "=" &amp; $A16, rutas!$D$3:$D$200, "=" &amp; P$1) + COUNTIFS(rutas!$C$3:$C$200, "=" &amp; P$1, rutas!$D$3:$D$200, "=" &amp; $A16)&gt; 0, 1, 0)</f>
        <v>0</v>
      </c>
      <c r="Q16" s="34">
        <f> IF(COUNTIFS(rutas!$C$3:$C$200, "=" &amp; $A16, rutas!$D$3:$D$200, "=" &amp; Q$1) + COUNTIFS(rutas!$C$3:$C$200, "=" &amp; Q$1, rutas!$D$3:$D$200, "=" &amp; $A16)&gt; 0, 1, 0)</f>
        <v>0</v>
      </c>
      <c r="R16" s="34">
        <f> IF(COUNTIFS(rutas!$C$3:$C$200, "=" &amp; $A16, rutas!$D$3:$D$200, "=" &amp; R$1) + COUNTIFS(rutas!$C$3:$C$200, "=" &amp; R$1, rutas!$D$3:$D$200, "=" &amp; $A16)&gt; 0, 1, 0)</f>
        <v>0</v>
      </c>
      <c r="S16" s="34">
        <f> IF(COUNTIFS(rutas!$C$3:$C$200, "=" &amp; $A16, rutas!$D$3:$D$200, "=" &amp; S$1) + COUNTIFS(rutas!$C$3:$C$200, "=" &amp; S$1, rutas!$D$3:$D$200, "=" &amp; $A16)&gt; 0, 1, 0)</f>
        <v>0</v>
      </c>
      <c r="T16" s="34">
        <f> IF(COUNTIFS(rutas!$C$3:$C$200, "=" &amp; $A16, rutas!$D$3:$D$200, "=" &amp; T$1) + COUNTIFS(rutas!$C$3:$C$200, "=" &amp; T$1, rutas!$D$3:$D$200, "=" &amp; $A16)&gt; 0, 1, 0)</f>
        <v>0</v>
      </c>
      <c r="U16" s="34">
        <f> IF(COUNTIFS(rutas!$C$3:$C$200, "=" &amp; $A16, rutas!$D$3:$D$200, "=" &amp; U$1) + COUNTIFS(rutas!$C$3:$C$200, "=" &amp; U$1, rutas!$D$3:$D$200, "=" &amp; $A16)&gt; 0, 1, 0)</f>
        <v>0</v>
      </c>
      <c r="V16" s="34">
        <f> IF(COUNTIFS(rutas!$C$3:$C$200, "=" &amp; $A16, rutas!$D$3:$D$200, "=" &amp; V$1) + COUNTIFS(rutas!$C$3:$C$200, "=" &amp; V$1, rutas!$D$3:$D$200, "=" &amp; $A16)&gt; 0, 1, 0)</f>
        <v>0</v>
      </c>
      <c r="W16" s="34">
        <f> IF(COUNTIFS(rutas!$C$3:$C$200, "=" &amp; $A16, rutas!$D$3:$D$200, "=" &amp; W$1) + COUNTIFS(rutas!$C$3:$C$200, "=" &amp; W$1, rutas!$D$3:$D$200, "=" &amp; $A16)&gt; 0, 1, 0)</f>
        <v>0</v>
      </c>
      <c r="X16" s="34">
        <f> IF(COUNTIFS(rutas!$C$3:$C$200, "=" &amp; $A16, rutas!$D$3:$D$200, "=" &amp; X$1) + COUNTIFS(rutas!$C$3:$C$200, "=" &amp; X$1, rutas!$D$3:$D$200, "=" &amp; $A16)&gt; 0, 1, 0)</f>
        <v>0</v>
      </c>
      <c r="Y16" s="34">
        <f> IF(COUNTIFS(rutas!$C$3:$C$200, "=" &amp; $A16, rutas!$D$3:$D$200, "=" &amp; Y$1) + COUNTIFS(rutas!$C$3:$C$200, "=" &amp; Y$1, rutas!$D$3:$D$200, "=" &amp; $A16)&gt; 0, 1, 0)</f>
        <v>0</v>
      </c>
      <c r="Z16" s="34">
        <f> IF(COUNTIFS(rutas!$C$3:$C$200, "=" &amp; $A16, rutas!$D$3:$D$200, "=" &amp; Z$1) + COUNTIFS(rutas!$C$3:$C$200, "=" &amp; Z$1, rutas!$D$3:$D$200, "=" &amp; $A16)&gt; 0, 1, 0)</f>
        <v>0</v>
      </c>
      <c r="AA16" s="34">
        <v>1.6</v>
      </c>
      <c r="AB16" s="34">
        <f> IF(COUNTIFS(rutas!$C$3:$C$200, "=" &amp; $A16, rutas!$D$3:$D$200, "=" &amp; AB$1) + COUNTIFS(rutas!$C$3:$C$200, "=" &amp; AB$1, rutas!$D$3:$D$200, "=" &amp; $A16)&gt; 0, 1, 0)</f>
        <v>0</v>
      </c>
      <c r="AC16" s="34">
        <v>0.1</v>
      </c>
      <c r="AD16" s="34">
        <f> IF(COUNTIFS(rutas!$C$3:$C$200, "=" &amp; $A16, rutas!$D$3:$D$200, "=" &amp; AD$1) + COUNTIFS(rutas!$C$3:$C$200, "=" &amp; AD$1, rutas!$D$3:$D$200, "=" &amp; $A16)&gt; 0, 1, 0)</f>
        <v>0</v>
      </c>
      <c r="AE16" s="34">
        <f> IF(COUNTIFS(rutas!$C$3:$C$200, "=" &amp; $A16, rutas!$D$3:$D$200, "=" &amp; AE$1) + COUNTIFS(rutas!$C$3:$C$200, "=" &amp; AE$1, rutas!$D$3:$D$200, "=" &amp; $A16)&gt; 0, 1, 0)</f>
        <v>0</v>
      </c>
      <c r="AF16" s="34">
        <f> IF(COUNTIFS(rutas!$C$3:$C$200, "=" &amp; $A16, rutas!$D$3:$D$200, "=" &amp; AF$1) + COUNTIFS(rutas!$C$3:$C$200, "=" &amp; AF$1, rutas!$D$3:$D$200, "=" &amp; $A16)&gt; 0, 1, 0)</f>
        <v>0</v>
      </c>
      <c r="AG16" s="34">
        <f> IF(COUNTIFS(rutas!$C$3:$C$200, "=" &amp; $A16, rutas!$D$3:$D$200, "=" &amp; AG$1) + COUNTIFS(rutas!$C$3:$C$200, "=" &amp; AG$1, rutas!$D$3:$D$200, "=" &amp; $A16)&gt; 0, 1, 0)</f>
        <v>0</v>
      </c>
      <c r="AH16" s="34">
        <f> IF(COUNTIFS(rutas!$C$3:$C$200, "=" &amp; $A16, rutas!$D$3:$D$200, "=" &amp; AH$1) + COUNTIFS(rutas!$C$3:$C$200, "=" &amp; AH$1, rutas!$D$3:$D$200, "=" &amp; $A16)&gt; 0, 1, 0)</f>
        <v>0</v>
      </c>
      <c r="AI16" s="34">
        <f> IF(COUNTIFS(rutas!$C$3:$C$200, "=" &amp; $A16, rutas!$D$3:$D$200, "=" &amp; AI$1) + COUNTIFS(rutas!$C$3:$C$200, "=" &amp; AI$1, rutas!$D$3:$D$200, "=" &amp; $A16)&gt; 0, 1, 0)</f>
        <v>0</v>
      </c>
      <c r="AJ16" s="34">
        <f> IF(COUNTIFS(rutas!$C$3:$C$200, "=" &amp; $A16, rutas!$D$3:$D$200, "=" &amp; AJ$1) + COUNTIFS(rutas!$C$3:$C$200, "=" &amp; AJ$1, rutas!$D$3:$D$200, "=" &amp; $A16)&gt; 0, 1, 0)</f>
        <v>0</v>
      </c>
      <c r="AK16" s="34">
        <f> IF(COUNTIFS(rutas!$C$3:$C$200, "=" &amp; $A16, rutas!$D$3:$D$200, "=" &amp; AK$1) + COUNTIFS(rutas!$C$3:$C$200, "=" &amp; AK$1, rutas!$D$3:$D$200, "=" &amp; $A16)&gt; 0, 1, 0)</f>
        <v>0</v>
      </c>
      <c r="AL16" s="34">
        <f> IF(COUNTIFS(rutas!$C$3:$C$200, "=" &amp; $A16, rutas!$D$3:$D$200, "=" &amp; AL$1) + COUNTIFS(rutas!$C$3:$C$200, "=" &amp; AL$1, rutas!$D$3:$D$200, "=" &amp; $A16)&gt; 0, 1, 0)</f>
        <v>0</v>
      </c>
      <c r="AM16" s="34">
        <f> IF(COUNTIFS(rutas!$C$3:$C$200, "=" &amp; $A16, rutas!$D$3:$D$200, "=" &amp; AM$1) + COUNTIFS(rutas!$C$3:$C$200, "=" &amp; AM$1, rutas!$D$3:$D$200, "=" &amp; $A16)&gt; 0, 1, 0)</f>
        <v>0</v>
      </c>
      <c r="AN16" s="34">
        <f> IF(COUNTIFS(rutas!$C$3:$C$200, "=" &amp; $A16, rutas!$D$3:$D$200, "=" &amp; AN$1) + COUNTIFS(rutas!$C$3:$C$200, "=" &amp; AN$1, rutas!$D$3:$D$200, "=" &amp; $A16)&gt; 0, 1, 0)</f>
        <v>0</v>
      </c>
      <c r="AO16" s="34">
        <f> IF(COUNTIFS(rutas!$C$3:$C$200, "=" &amp; $A16, rutas!$D$3:$D$200, "=" &amp; AO$1) + COUNTIFS(rutas!$C$3:$C$200, "=" &amp; AO$1, rutas!$D$3:$D$200, "=" &amp; $A16)&gt; 0, 1, 0)</f>
        <v>0</v>
      </c>
      <c r="AP16" s="34">
        <f> IF(COUNTIFS(rutas!$C$3:$C$200, "=" &amp; $A16, rutas!$D$3:$D$200, "=" &amp; AP$1) + COUNTIFS(rutas!$C$3:$C$200, "=" &amp; AP$1, rutas!$D$3:$D$200, "=" &amp; $A16)&gt; 0, 1, 0)</f>
        <v>0</v>
      </c>
      <c r="AQ16" s="34">
        <f> IF(COUNTIFS(rutas!$C$3:$C$200, "=" &amp; $A16, rutas!$D$3:$D$200, "=" &amp; AQ$1) + COUNTIFS(rutas!$C$3:$C$200, "=" &amp; AQ$1, rutas!$D$3:$D$200, "=" &amp; $A16)&gt; 0, 1, 0)</f>
        <v>0</v>
      </c>
      <c r="AR16" s="34">
        <f> IF(COUNTIFS(rutas!$C$3:$C$200, "=" &amp; $A16, rutas!$D$3:$D$200, "=" &amp; AR$1) + COUNTIFS(rutas!$C$3:$C$200, "=" &amp; AR$1, rutas!$D$3:$D$200, "=" &amp; $A16)&gt; 0, 1, 0)</f>
        <v>0</v>
      </c>
      <c r="AS16" s="34">
        <f> IF(COUNTIFS(rutas!$C$3:$C$200, "=" &amp; $A16, rutas!$D$3:$D$200, "=" &amp; AS$1) + COUNTIFS(rutas!$C$3:$C$200, "=" &amp; AS$1, rutas!$D$3:$D$200, "=" &amp; $A16)&gt; 0, 1, 0)</f>
        <v>0</v>
      </c>
      <c r="AT16" s="34">
        <f> IF(COUNTIFS(rutas!$C$3:$C$200, "=" &amp; $A16, rutas!$D$3:$D$200, "=" &amp; AT$1) + COUNTIFS(rutas!$C$3:$C$200, "=" &amp; AT$1, rutas!$D$3:$D$200, "=" &amp; $A16)&gt; 0, 1, 0)</f>
        <v>0</v>
      </c>
      <c r="AU16" s="34">
        <f> IF(COUNTIFS(rutas!$C$3:$C$200, "=" &amp; $A16, rutas!$D$3:$D$200, "=" &amp; AU$1) + COUNTIFS(rutas!$C$3:$C$200, "=" &amp; AU$1, rutas!$D$3:$D$200, "=" &amp; $A16)&gt; 0, 1, 0)</f>
        <v>0</v>
      </c>
      <c r="AV16" s="34">
        <f> IF(COUNTIFS(rutas!$C$3:$C$200, "=" &amp; $A16, rutas!$D$3:$D$200, "=" &amp; AV$1) + COUNTIFS(rutas!$C$3:$C$200, "=" &amp; AV$1, rutas!$D$3:$D$200, "=" &amp; $A16)&gt; 0, 1, 0)</f>
        <v>0</v>
      </c>
      <c r="AW16" s="34">
        <f> IF(COUNTIFS(rutas!$C$3:$C$200, "=" &amp; $A16, rutas!$D$3:$D$200, "=" &amp; AW$1) + COUNTIFS(rutas!$C$3:$C$200, "=" &amp; AW$1, rutas!$D$3:$D$200, "=" &amp; $A16)&gt; 0, 1, 0)</f>
        <v>0</v>
      </c>
      <c r="AX16" s="34">
        <f> IF(COUNTIFS(rutas!$C$3:$C$200, "=" &amp; $A16, rutas!$D$3:$D$200, "=" &amp; AX$1) + COUNTIFS(rutas!$C$3:$C$200, "=" &amp; AX$1, rutas!$D$3:$D$200, "=" &amp; $A16)&gt; 0, 1, 0)</f>
        <v>0</v>
      </c>
      <c r="AY16" s="34">
        <f> IF(COUNTIFS(rutas!$C$3:$C$200, "=" &amp; $A16, rutas!$D$3:$D$200, "=" &amp; AY$1) + COUNTIFS(rutas!$C$3:$C$200, "=" &amp; AY$1, rutas!$D$3:$D$200, "=" &amp; $A16)&gt; 0, 1, 0)</f>
        <v>0</v>
      </c>
      <c r="AZ16" s="34">
        <f> IF(COUNTIFS(rutas!$C$3:$C$200, "=" &amp; $A16, rutas!$D$3:$D$200, "=" &amp; AZ$1) + COUNTIFS(rutas!$C$3:$C$200, "=" &amp; AZ$1, rutas!$D$3:$D$200, "=" &amp; $A16)&gt; 0, 1, 0)</f>
        <v>0</v>
      </c>
      <c r="BA16" s="34">
        <f> IF(COUNTIFS(rutas!$C$3:$C$200, "=" &amp; $A16, rutas!$D$3:$D$200, "=" &amp; BA$1) + COUNTIFS(rutas!$C$3:$C$200, "=" &amp; BA$1, rutas!$D$3:$D$200, "=" &amp; $A16)&gt; 0, 1, 0)</f>
        <v>0</v>
      </c>
      <c r="BB16" s="34">
        <f> IF(COUNTIFS(rutas!$C$3:$C$200, "=" &amp; $A16, rutas!$D$3:$D$200, "=" &amp; BB$1) + COUNTIFS(rutas!$C$3:$C$200, "=" &amp; BB$1, rutas!$D$3:$D$200, "=" &amp; $A16)&gt; 0, 1, 0)</f>
        <v>0</v>
      </c>
      <c r="BC16" s="34">
        <f> IF(COUNTIFS(rutas!$C$3:$C$200, "=" &amp; $A16, rutas!$D$3:$D$200, "=" &amp; BC$1) + COUNTIFS(rutas!$C$3:$C$200, "=" &amp; BC$1, rutas!$D$3:$D$200, "=" &amp; $A16)&gt; 0, 1, 0)</f>
        <v>0</v>
      </c>
      <c r="BD16" s="34">
        <f> IF(COUNTIFS(rutas!$C$3:$C$200, "=" &amp; $A16, rutas!$D$3:$D$200, "=" &amp; BD$1) + COUNTIFS(rutas!$C$3:$C$200, "=" &amp; BD$1, rutas!$D$3:$D$200, "=" &amp; $A16)&gt; 0, 1, 0)</f>
        <v>0</v>
      </c>
      <c r="BE16" s="34">
        <f> IF(COUNTIFS(rutas!$C$3:$C$200, "=" &amp; $A16, rutas!$D$3:$D$200, "=" &amp; BE$1) + COUNTIFS(rutas!$C$3:$C$200, "=" &amp; BE$1, rutas!$D$3:$D$200, "=" &amp; $A16)&gt; 0, 1, 0)</f>
        <v>0</v>
      </c>
      <c r="BF16" s="34">
        <f> IF(COUNTIFS(rutas!$C$3:$C$200, "=" &amp; $A16, rutas!$D$3:$D$200, "=" &amp; BF$1) + COUNTIFS(rutas!$C$3:$C$200, "=" &amp; BF$1, rutas!$D$3:$D$200, "=" &amp; $A16)&gt; 0, 1, 0)</f>
        <v>0</v>
      </c>
      <c r="BG16" s="34">
        <f> IF(COUNTIFS(rutas!$C$3:$C$200, "=" &amp; $A16, rutas!$D$3:$D$200, "=" &amp; BG$1) + COUNTIFS(rutas!$C$3:$C$200, "=" &amp; BG$1, rutas!$D$3:$D$200, "=" &amp; $A16)&gt; 0, 1, 0)</f>
        <v>0</v>
      </c>
      <c r="BH16" s="34">
        <f> IF(COUNTIFS(rutas!$C$3:$C$200, "=" &amp; $A16, rutas!$D$3:$D$200, "=" &amp; BH$1) + COUNTIFS(rutas!$C$3:$C$200, "=" &amp; BH$1, rutas!$D$3:$D$200, "=" &amp; $A16)&gt; 0, 1, 0)</f>
        <v>0</v>
      </c>
      <c r="BI16" s="34">
        <f> IF(COUNTIFS(rutas!$C$3:$C$200, "=" &amp; $A16, rutas!$D$3:$D$200, "=" &amp; BI$1) + COUNTIFS(rutas!$C$3:$C$200, "=" &amp; BI$1, rutas!$D$3:$D$200, "=" &amp; $A16)&gt; 0, 1, 0)</f>
        <v>0</v>
      </c>
      <c r="BJ16" s="34">
        <f> IF(COUNTIFS(rutas!$C$3:$C$200, "=" &amp; $A16, rutas!$D$3:$D$200, "=" &amp; BJ$1) + COUNTIFS(rutas!$C$3:$C$200, "=" &amp; BJ$1, rutas!$D$3:$D$200, "=" &amp; $A16)&gt; 0, 1, 0)</f>
        <v>0</v>
      </c>
      <c r="BK16" s="34">
        <f> IF(COUNTIFS(rutas!$C$3:$C$200, "=" &amp; $A16, rutas!$D$3:$D$200, "=" &amp; BK$1) + COUNTIFS(rutas!$C$3:$C$200, "=" &amp; BK$1, rutas!$D$3:$D$200, "=" &amp; $A16)&gt; 0, 1, 0)</f>
        <v>0</v>
      </c>
      <c r="BL16" s="34">
        <f> IF(COUNTIFS(rutas!$C$3:$C$200, "=" &amp; $A16, rutas!$D$3:$D$200, "=" &amp; BL$1) + COUNTIFS(rutas!$C$3:$C$200, "=" &amp; BL$1, rutas!$D$3:$D$200, "=" &amp; $A16)&gt; 0, 1, 0)</f>
        <v>0</v>
      </c>
    </row>
    <row r="17">
      <c r="A17" s="31" t="s">
        <v>20</v>
      </c>
      <c r="B17" s="34">
        <f> IF(COUNTIFS(rutas!$C$3:$C$200, "=" &amp; $A17, rutas!$D$3:$D$200, "=" &amp; B$1) + COUNTIFS(rutas!$C$3:$C$200, "=" &amp; B$1, rutas!$D$3:$D$200, "=" &amp; $A17)&gt; 0, 1, 0)</f>
        <v>0</v>
      </c>
      <c r="C17" s="34">
        <f> IF(COUNTIFS(rutas!$C$3:$C$200, "=" &amp; $A17, rutas!$D$3:$D$200, "=" &amp; C$1) + COUNTIFS(rutas!$C$3:$C$200, "=" &amp; C$1, rutas!$D$3:$D$200, "=" &amp; $A17)&gt; 0, 1, 0)</f>
        <v>0</v>
      </c>
      <c r="D17" s="34">
        <f> IF(COUNTIFS(rutas!$C$3:$C$200, "=" &amp; $A17, rutas!$D$3:$D$200, "=" &amp; D$1) + COUNTIFS(rutas!$C$3:$C$200, "=" &amp; D$1, rutas!$D$3:$D$200, "=" &amp; $A17)&gt; 0, 1, 0)</f>
        <v>0</v>
      </c>
      <c r="E17" s="34">
        <v>0.3</v>
      </c>
      <c r="F17" s="34">
        <f> IF(COUNTIFS(rutas!$C$3:$C$200, "=" &amp; $A17, rutas!$D$3:$D$200, "=" &amp; F$1) + COUNTIFS(rutas!$C$3:$C$200, "=" &amp; F$1, rutas!$D$3:$D$200, "=" &amp; $A17)&gt; 0, 1, 0)</f>
        <v>0</v>
      </c>
      <c r="G17" s="34">
        <f> IF(COUNTIFS(rutas!$C$3:$C$200, "=" &amp; $A17, rutas!$D$3:$D$200, "=" &amp; G$1) + COUNTIFS(rutas!$C$3:$C$200, "=" &amp; G$1, rutas!$D$3:$D$200, "=" &amp; $A17)&gt; 0, 1, 0)</f>
        <v>0</v>
      </c>
      <c r="H17" s="34">
        <f> IF(COUNTIFS(rutas!$C$3:$C$200, "=" &amp; $A17, rutas!$D$3:$D$200, "=" &amp; H$1) + COUNTIFS(rutas!$C$3:$C$200, "=" &amp; H$1, rutas!$D$3:$D$200, "=" &amp; $A17)&gt; 0, 1, 0)</f>
        <v>0</v>
      </c>
      <c r="I17" s="34">
        <f> IF(COUNTIFS(rutas!$C$3:$C$200, "=" &amp; $A17, rutas!$D$3:$D$200, "=" &amp; I$1) + COUNTIFS(rutas!$C$3:$C$200, "=" &amp; I$1, rutas!$D$3:$D$200, "=" &amp; $A17)&gt; 0, 1, 0)</f>
        <v>0</v>
      </c>
      <c r="J17" s="34">
        <f> IF(COUNTIFS(rutas!$C$3:$C$200, "=" &amp; $A17, rutas!$D$3:$D$200, "=" &amp; J$1) + COUNTIFS(rutas!$C$3:$C$200, "=" &amp; J$1, rutas!$D$3:$D$200, "=" &amp; $A17)&gt; 0, 1, 0)</f>
        <v>0</v>
      </c>
      <c r="K17" s="34">
        <f> IF(COUNTIFS(rutas!$C$3:$C$200, "=" &amp; $A17, rutas!$D$3:$D$200, "=" &amp; K$1) + COUNTIFS(rutas!$C$3:$C$200, "=" &amp; K$1, rutas!$D$3:$D$200, "=" &amp; $A17)&gt; 0, 1, 0)</f>
        <v>0</v>
      </c>
      <c r="L17" s="34">
        <f> IF(COUNTIFS(rutas!$C$3:$C$200, "=" &amp; $A17, rutas!$D$3:$D$200, "=" &amp; L$1) + COUNTIFS(rutas!$C$3:$C$200, "=" &amp; L$1, rutas!$D$3:$D$200, "=" &amp; $A17)&gt; 0, 1, 0)</f>
        <v>0</v>
      </c>
      <c r="M17" s="34">
        <f> IF(COUNTIFS(rutas!$C$3:$C$200, "=" &amp; $A17, rutas!$D$3:$D$200, "=" &amp; M$1) + COUNTIFS(rutas!$C$3:$C$200, "=" &amp; M$1, rutas!$D$3:$D$200, "=" &amp; $A17)&gt; 0, 1, 0)</f>
        <v>0</v>
      </c>
      <c r="N17" s="34">
        <f> IF(COUNTIFS(rutas!$C$3:$C$200, "=" &amp; $A17, rutas!$D$3:$D$200, "=" &amp; N$1) + COUNTIFS(rutas!$C$3:$C$200, "=" &amp; N$1, rutas!$D$3:$D$200, "=" &amp; $A17)&gt; 0, 1, 0)</f>
        <v>0</v>
      </c>
      <c r="O17" s="34">
        <f> IF(COUNTIFS(rutas!$C$3:$C$200, "=" &amp; $A17, rutas!$D$3:$D$200, "=" &amp; O$1) + COUNTIFS(rutas!$C$3:$C$200, "=" &amp; O$1, rutas!$D$3:$D$200, "=" &amp; $A17)&gt; 0, 1, 0)</f>
        <v>0</v>
      </c>
      <c r="P17" s="34">
        <f> IF(COUNTIFS(rutas!$C$3:$C$200, "=" &amp; $A17, rutas!$D$3:$D$200, "=" &amp; P$1) + COUNTIFS(rutas!$C$3:$C$200, "=" &amp; P$1, rutas!$D$3:$D$200, "=" &amp; $A17)&gt; 0, 1, 0)</f>
        <v>0</v>
      </c>
      <c r="Q17" s="34">
        <f> IF(COUNTIFS(rutas!$C$3:$C$200, "=" &amp; $A17, rutas!$D$3:$D$200, "=" &amp; Q$1) + COUNTIFS(rutas!$C$3:$C$200, "=" &amp; Q$1, rutas!$D$3:$D$200, "=" &amp; $A17)&gt; 0, 1, 0)</f>
        <v>0</v>
      </c>
      <c r="R17" s="34">
        <f> IF(COUNTIFS(rutas!$C$3:$C$200, "=" &amp; $A17, rutas!$D$3:$D$200, "=" &amp; R$1) + COUNTIFS(rutas!$C$3:$C$200, "=" &amp; R$1, rutas!$D$3:$D$200, "=" &amp; $A17)&gt; 0, 1, 0)</f>
        <v>0</v>
      </c>
      <c r="S17" s="34">
        <f> IF(COUNTIFS(rutas!$C$3:$C$200, "=" &amp; $A17, rutas!$D$3:$D$200, "=" &amp; S$1) + COUNTIFS(rutas!$C$3:$C$200, "=" &amp; S$1, rutas!$D$3:$D$200, "=" &amp; $A17)&gt; 0, 1, 0)</f>
        <v>0</v>
      </c>
      <c r="T17" s="34">
        <f> IF(COUNTIFS(rutas!$C$3:$C$200, "=" &amp; $A17, rutas!$D$3:$D$200, "=" &amp; T$1) + COUNTIFS(rutas!$C$3:$C$200, "=" &amp; T$1, rutas!$D$3:$D$200, "=" &amp; $A17)&gt; 0, 1, 0)</f>
        <v>0</v>
      </c>
      <c r="U17" s="34">
        <f> IF(COUNTIFS(rutas!$C$3:$C$200, "=" &amp; $A17, rutas!$D$3:$D$200, "=" &amp; U$1) + COUNTIFS(rutas!$C$3:$C$200, "=" &amp; U$1, rutas!$D$3:$D$200, "=" &amp; $A17)&gt; 0, 1, 0)</f>
        <v>0</v>
      </c>
      <c r="V17" s="34">
        <f> IF(COUNTIFS(rutas!$C$3:$C$200, "=" &amp; $A17, rutas!$D$3:$D$200, "=" &amp; V$1) + COUNTIFS(rutas!$C$3:$C$200, "=" &amp; V$1, rutas!$D$3:$D$200, "=" &amp; $A17)&gt; 0, 1, 0)</f>
        <v>0</v>
      </c>
      <c r="W17" s="34">
        <f> IF(COUNTIFS(rutas!$C$3:$C$200, "=" &amp; $A17, rutas!$D$3:$D$200, "=" &amp; W$1) + COUNTIFS(rutas!$C$3:$C$200, "=" &amp; W$1, rutas!$D$3:$D$200, "=" &amp; $A17)&gt; 0, 1, 0)</f>
        <v>0</v>
      </c>
      <c r="X17" s="34">
        <f> IF(COUNTIFS(rutas!$C$3:$C$200, "=" &amp; $A17, rutas!$D$3:$D$200, "=" &amp; X$1) + COUNTIFS(rutas!$C$3:$C$200, "=" &amp; X$1, rutas!$D$3:$D$200, "=" &amp; $A17)&gt; 0, 1, 0)</f>
        <v>0</v>
      </c>
      <c r="Y17" s="34">
        <f> IF(COUNTIFS(rutas!$C$3:$C$200, "=" &amp; $A17, rutas!$D$3:$D$200, "=" &amp; Y$1) + COUNTIFS(rutas!$C$3:$C$200, "=" &amp; Y$1, rutas!$D$3:$D$200, "=" &amp; $A17)&gt; 0, 1, 0)</f>
        <v>0</v>
      </c>
      <c r="Z17" s="34">
        <f> IF(COUNTIFS(rutas!$C$3:$C$200, "=" &amp; $A17, rutas!$D$3:$D$200, "=" &amp; Z$1) + COUNTIFS(rutas!$C$3:$C$200, "=" &amp; Z$1, rutas!$D$3:$D$200, "=" &amp; $A17)&gt; 0, 1, 0)</f>
        <v>0</v>
      </c>
      <c r="AA17" s="34">
        <v>0.4</v>
      </c>
      <c r="AB17" s="34">
        <f> IF(COUNTIFS(rutas!$C$3:$C$200, "=" &amp; $A17, rutas!$D$3:$D$200, "=" &amp; AB$1) + COUNTIFS(rutas!$C$3:$C$200, "=" &amp; AB$1, rutas!$D$3:$D$200, "=" &amp; $A17)&gt; 0, 1, 0)</f>
        <v>0</v>
      </c>
      <c r="AC17" s="34">
        <f> IF(COUNTIFS(rutas!$C$3:$C$200, "=" &amp; $A17, rutas!$D$3:$D$200, "=" &amp; AC$1) + COUNTIFS(rutas!$C$3:$C$200, "=" &amp; AC$1, rutas!$D$3:$D$200, "=" &amp; $A17)&gt; 0, 1, 0)</f>
        <v>0</v>
      </c>
      <c r="AD17" s="34">
        <f> IF(COUNTIFS(rutas!$C$3:$C$200, "=" &amp; $A17, rutas!$D$3:$D$200, "=" &amp; AD$1) + COUNTIFS(rutas!$C$3:$C$200, "=" &amp; AD$1, rutas!$D$3:$D$200, "=" &amp; $A17)&gt; 0, 1, 0)</f>
        <v>0</v>
      </c>
      <c r="AE17" s="34">
        <f> IF(COUNTIFS(rutas!$C$3:$C$200, "=" &amp; $A17, rutas!$D$3:$D$200, "=" &amp; AE$1) + COUNTIFS(rutas!$C$3:$C$200, "=" &amp; AE$1, rutas!$D$3:$D$200, "=" &amp; $A17)&gt; 0, 1, 0)</f>
        <v>0</v>
      </c>
      <c r="AF17" s="34">
        <f> IF(COUNTIFS(rutas!$C$3:$C$200, "=" &amp; $A17, rutas!$D$3:$D$200, "=" &amp; AF$1) + COUNTIFS(rutas!$C$3:$C$200, "=" &amp; AF$1, rutas!$D$3:$D$200, "=" &amp; $A17)&gt; 0, 1, 0)</f>
        <v>0</v>
      </c>
      <c r="AG17" s="34">
        <f> IF(COUNTIFS(rutas!$C$3:$C$200, "=" &amp; $A17, rutas!$D$3:$D$200, "=" &amp; AG$1) + COUNTIFS(rutas!$C$3:$C$200, "=" &amp; AG$1, rutas!$D$3:$D$200, "=" &amp; $A17)&gt; 0, 1, 0)</f>
        <v>0</v>
      </c>
      <c r="AH17" s="34">
        <f> IF(COUNTIFS(rutas!$C$3:$C$200, "=" &amp; $A17, rutas!$D$3:$D$200, "=" &amp; AH$1) + COUNTIFS(rutas!$C$3:$C$200, "=" &amp; AH$1, rutas!$D$3:$D$200, "=" &amp; $A17)&gt; 0, 1, 0)</f>
        <v>0</v>
      </c>
      <c r="AI17" s="34">
        <f> IF(COUNTIFS(rutas!$C$3:$C$200, "=" &amp; $A17, rutas!$D$3:$D$200, "=" &amp; AI$1) + COUNTIFS(rutas!$C$3:$C$200, "=" &amp; AI$1, rutas!$D$3:$D$200, "=" &amp; $A17)&gt; 0, 1, 0)</f>
        <v>0</v>
      </c>
      <c r="AJ17" s="34">
        <f> IF(COUNTIFS(rutas!$C$3:$C$200, "=" &amp; $A17, rutas!$D$3:$D$200, "=" &amp; AJ$1) + COUNTIFS(rutas!$C$3:$C$200, "=" &amp; AJ$1, rutas!$D$3:$D$200, "=" &amp; $A17)&gt; 0, 1, 0)</f>
        <v>0</v>
      </c>
      <c r="AK17" s="34">
        <f> IF(COUNTIFS(rutas!$C$3:$C$200, "=" &amp; $A17, rutas!$D$3:$D$200, "=" &amp; AK$1) + COUNTIFS(rutas!$C$3:$C$200, "=" &amp; AK$1, rutas!$D$3:$D$200, "=" &amp; $A17)&gt; 0, 1, 0)</f>
        <v>0</v>
      </c>
      <c r="AL17" s="34">
        <f> IF(COUNTIFS(rutas!$C$3:$C$200, "=" &amp; $A17, rutas!$D$3:$D$200, "=" &amp; AL$1) + COUNTIFS(rutas!$C$3:$C$200, "=" &amp; AL$1, rutas!$D$3:$D$200, "=" &amp; $A17)&gt; 0, 1, 0)</f>
        <v>0</v>
      </c>
      <c r="AM17" s="34">
        <f> IF(COUNTIFS(rutas!$C$3:$C$200, "=" &amp; $A17, rutas!$D$3:$D$200, "=" &amp; AM$1) + COUNTIFS(rutas!$C$3:$C$200, "=" &amp; AM$1, rutas!$D$3:$D$200, "=" &amp; $A17)&gt; 0, 1, 0)</f>
        <v>0</v>
      </c>
      <c r="AN17" s="34">
        <f> IF(COUNTIFS(rutas!$C$3:$C$200, "=" &amp; $A17, rutas!$D$3:$D$200, "=" &amp; AN$1) + COUNTIFS(rutas!$C$3:$C$200, "=" &amp; AN$1, rutas!$D$3:$D$200, "=" &amp; $A17)&gt; 0, 1, 0)</f>
        <v>0</v>
      </c>
      <c r="AO17" s="34">
        <f> IF(COUNTIFS(rutas!$C$3:$C$200, "=" &amp; $A17, rutas!$D$3:$D$200, "=" &amp; AO$1) + COUNTIFS(rutas!$C$3:$C$200, "=" &amp; AO$1, rutas!$D$3:$D$200, "=" &amp; $A17)&gt; 0, 1, 0)</f>
        <v>0</v>
      </c>
      <c r="AP17" s="34">
        <v>0.6</v>
      </c>
      <c r="AQ17" s="34">
        <f> IF(COUNTIFS(rutas!$C$3:$C$200, "=" &amp; $A17, rutas!$D$3:$D$200, "=" &amp; AQ$1) + COUNTIFS(rutas!$C$3:$C$200, "=" &amp; AQ$1, rutas!$D$3:$D$200, "=" &amp; $A17)&gt; 0, 1, 0)</f>
        <v>0</v>
      </c>
      <c r="AR17" s="34">
        <f> IF(COUNTIFS(rutas!$C$3:$C$200, "=" &amp; $A17, rutas!$D$3:$D$200, "=" &amp; AR$1) + COUNTIFS(rutas!$C$3:$C$200, "=" &amp; AR$1, rutas!$D$3:$D$200, "=" &amp; $A17)&gt; 0, 1, 0)</f>
        <v>0</v>
      </c>
      <c r="AS17" s="34">
        <f> IF(COUNTIFS(rutas!$C$3:$C$200, "=" &amp; $A17, rutas!$D$3:$D$200, "=" &amp; AS$1) + COUNTIFS(rutas!$C$3:$C$200, "=" &amp; AS$1, rutas!$D$3:$D$200, "=" &amp; $A17)&gt; 0, 1, 0)</f>
        <v>0</v>
      </c>
      <c r="AT17" s="34">
        <f> IF(COUNTIFS(rutas!$C$3:$C$200, "=" &amp; $A17, rutas!$D$3:$D$200, "=" &amp; AT$1) + COUNTIFS(rutas!$C$3:$C$200, "=" &amp; AT$1, rutas!$D$3:$D$200, "=" &amp; $A17)&gt; 0, 1, 0)</f>
        <v>0</v>
      </c>
      <c r="AU17" s="34">
        <f> IF(COUNTIFS(rutas!$C$3:$C$200, "=" &amp; $A17, rutas!$D$3:$D$200, "=" &amp; AU$1) + COUNTIFS(rutas!$C$3:$C$200, "=" &amp; AU$1, rutas!$D$3:$D$200, "=" &amp; $A17)&gt; 0, 1, 0)</f>
        <v>0</v>
      </c>
      <c r="AV17" s="34">
        <f> IF(COUNTIFS(rutas!$C$3:$C$200, "=" &amp; $A17, rutas!$D$3:$D$200, "=" &amp; AV$1) + COUNTIFS(rutas!$C$3:$C$200, "=" &amp; AV$1, rutas!$D$3:$D$200, "=" &amp; $A17)&gt; 0, 1, 0)</f>
        <v>0</v>
      </c>
      <c r="AW17" s="34">
        <f> IF(COUNTIFS(rutas!$C$3:$C$200, "=" &amp; $A17, rutas!$D$3:$D$200, "=" &amp; AW$1) + COUNTIFS(rutas!$C$3:$C$200, "=" &amp; AW$1, rutas!$D$3:$D$200, "=" &amp; $A17)&gt; 0, 1, 0)</f>
        <v>0</v>
      </c>
      <c r="AX17" s="34">
        <f> IF(COUNTIFS(rutas!$C$3:$C$200, "=" &amp; $A17, rutas!$D$3:$D$200, "=" &amp; AX$1) + COUNTIFS(rutas!$C$3:$C$200, "=" &amp; AX$1, rutas!$D$3:$D$200, "=" &amp; $A17)&gt; 0, 1, 0)</f>
        <v>0</v>
      </c>
      <c r="AY17" s="34">
        <f> IF(COUNTIFS(rutas!$C$3:$C$200, "=" &amp; $A17, rutas!$D$3:$D$200, "=" &amp; AY$1) + COUNTIFS(rutas!$C$3:$C$200, "=" &amp; AY$1, rutas!$D$3:$D$200, "=" &amp; $A17)&gt; 0, 1, 0)</f>
        <v>0</v>
      </c>
      <c r="AZ17" s="34">
        <f> IF(COUNTIFS(rutas!$C$3:$C$200, "=" &amp; $A17, rutas!$D$3:$D$200, "=" &amp; AZ$1) + COUNTIFS(rutas!$C$3:$C$200, "=" &amp; AZ$1, rutas!$D$3:$D$200, "=" &amp; $A17)&gt; 0, 1, 0)</f>
        <v>0</v>
      </c>
      <c r="BA17" s="34">
        <f> IF(COUNTIFS(rutas!$C$3:$C$200, "=" &amp; $A17, rutas!$D$3:$D$200, "=" &amp; BA$1) + COUNTIFS(rutas!$C$3:$C$200, "=" &amp; BA$1, rutas!$D$3:$D$200, "=" &amp; $A17)&gt; 0, 1, 0)</f>
        <v>0</v>
      </c>
      <c r="BB17" s="34">
        <f> IF(COUNTIFS(rutas!$C$3:$C$200, "=" &amp; $A17, rutas!$D$3:$D$200, "=" &amp; BB$1) + COUNTIFS(rutas!$C$3:$C$200, "=" &amp; BB$1, rutas!$D$3:$D$200, "=" &amp; $A17)&gt; 0, 1, 0)</f>
        <v>0</v>
      </c>
      <c r="BC17" s="34">
        <f> IF(COUNTIFS(rutas!$C$3:$C$200, "=" &amp; $A17, rutas!$D$3:$D$200, "=" &amp; BC$1) + COUNTIFS(rutas!$C$3:$C$200, "=" &amp; BC$1, rutas!$D$3:$D$200, "=" &amp; $A17)&gt; 0, 1, 0)</f>
        <v>0</v>
      </c>
      <c r="BD17" s="34">
        <f> IF(COUNTIFS(rutas!$C$3:$C$200, "=" &amp; $A17, rutas!$D$3:$D$200, "=" &amp; BD$1) + COUNTIFS(rutas!$C$3:$C$200, "=" &amp; BD$1, rutas!$D$3:$D$200, "=" &amp; $A17)&gt; 0, 1, 0)</f>
        <v>0</v>
      </c>
      <c r="BE17" s="34">
        <f> IF(COUNTIFS(rutas!$C$3:$C$200, "=" &amp; $A17, rutas!$D$3:$D$200, "=" &amp; BE$1) + COUNTIFS(rutas!$C$3:$C$200, "=" &amp; BE$1, rutas!$D$3:$D$200, "=" &amp; $A17)&gt; 0, 1, 0)</f>
        <v>0</v>
      </c>
      <c r="BF17" s="34">
        <f> IF(COUNTIFS(rutas!$C$3:$C$200, "=" &amp; $A17, rutas!$D$3:$D$200, "=" &amp; BF$1) + COUNTIFS(rutas!$C$3:$C$200, "=" &amp; BF$1, rutas!$D$3:$D$200, "=" &amp; $A17)&gt; 0, 1, 0)</f>
        <v>0</v>
      </c>
      <c r="BG17" s="34">
        <f> IF(COUNTIFS(rutas!$C$3:$C$200, "=" &amp; $A17, rutas!$D$3:$D$200, "=" &amp; BG$1) + COUNTIFS(rutas!$C$3:$C$200, "=" &amp; BG$1, rutas!$D$3:$D$200, "=" &amp; $A17)&gt; 0, 1, 0)</f>
        <v>0</v>
      </c>
      <c r="BH17" s="34">
        <f> IF(COUNTIFS(rutas!$C$3:$C$200, "=" &amp; $A17, rutas!$D$3:$D$200, "=" &amp; BH$1) + COUNTIFS(rutas!$C$3:$C$200, "=" &amp; BH$1, rutas!$D$3:$D$200, "=" &amp; $A17)&gt; 0, 1, 0)</f>
        <v>0</v>
      </c>
      <c r="BI17" s="34">
        <f> IF(COUNTIFS(rutas!$C$3:$C$200, "=" &amp; $A17, rutas!$D$3:$D$200, "=" &amp; BI$1) + COUNTIFS(rutas!$C$3:$C$200, "=" &amp; BI$1, rutas!$D$3:$D$200, "=" &amp; $A17)&gt; 0, 1, 0)</f>
        <v>0</v>
      </c>
      <c r="BJ17" s="34">
        <v>0.7</v>
      </c>
      <c r="BK17" s="34">
        <f> IF(COUNTIFS(rutas!$C$3:$C$200, "=" &amp; $A17, rutas!$D$3:$D$200, "=" &amp; BK$1) + COUNTIFS(rutas!$C$3:$C$200, "=" &amp; BK$1, rutas!$D$3:$D$200, "=" &amp; $A17)&gt; 0, 1, 0)</f>
        <v>0</v>
      </c>
      <c r="BL17" s="34">
        <f> IF(COUNTIFS(rutas!$C$3:$C$200, "=" &amp; $A17, rutas!$D$3:$D$200, "=" &amp; BL$1) + COUNTIFS(rutas!$C$3:$C$200, "=" &amp; BL$1, rutas!$D$3:$D$200, "=" &amp; $A17)&gt; 0, 1, 0)</f>
        <v>0</v>
      </c>
    </row>
    <row r="18">
      <c r="A18" s="31" t="s">
        <v>21</v>
      </c>
      <c r="B18" s="34">
        <f> IF(COUNTIFS(rutas!$C$3:$C$200, "=" &amp; $A18, rutas!$D$3:$D$200, "=" &amp; B$1) + COUNTIFS(rutas!$C$3:$C$200, "=" &amp; B$1, rutas!$D$3:$D$200, "=" &amp; $A18)&gt; 0, 1, 0)</f>
        <v>0</v>
      </c>
      <c r="C18" s="34">
        <f> IF(COUNTIFS(rutas!$C$3:$C$200, "=" &amp; $A18, rutas!$D$3:$D$200, "=" &amp; C$1) + COUNTIFS(rutas!$C$3:$C$200, "=" &amp; C$1, rutas!$D$3:$D$200, "=" &amp; $A18)&gt; 0, 1, 0)</f>
        <v>0</v>
      </c>
      <c r="D18" s="34">
        <f> IF(COUNTIFS(rutas!$C$3:$C$200, "=" &amp; $A18, rutas!$D$3:$D$200, "=" &amp; D$1) + COUNTIFS(rutas!$C$3:$C$200, "=" &amp; D$1, rutas!$D$3:$D$200, "=" &amp; $A18)&gt; 0, 1, 0)</f>
        <v>0</v>
      </c>
      <c r="E18" s="34">
        <v>0.7</v>
      </c>
      <c r="F18" s="34">
        <f> IF(COUNTIFS(rutas!$C$3:$C$200, "=" &amp; $A18, rutas!$D$3:$D$200, "=" &amp; F$1) + COUNTIFS(rutas!$C$3:$C$200, "=" &amp; F$1, rutas!$D$3:$D$200, "=" &amp; $A18)&gt; 0, 1, 0)</f>
        <v>0</v>
      </c>
      <c r="G18" s="34">
        <f> IF(COUNTIFS(rutas!$C$3:$C$200, "=" &amp; $A18, rutas!$D$3:$D$200, "=" &amp; G$1) + COUNTIFS(rutas!$C$3:$C$200, "=" &amp; G$1, rutas!$D$3:$D$200, "=" &amp; $A18)&gt; 0, 1, 0)</f>
        <v>0</v>
      </c>
      <c r="H18" s="34">
        <f> IF(COUNTIFS(rutas!$C$3:$C$200, "=" &amp; $A18, rutas!$D$3:$D$200, "=" &amp; H$1) + COUNTIFS(rutas!$C$3:$C$200, "=" &amp; H$1, rutas!$D$3:$D$200, "=" &amp; $A18)&gt; 0, 1, 0)</f>
        <v>0</v>
      </c>
      <c r="I18" s="34">
        <f> IF(COUNTIFS(rutas!$C$3:$C$200, "=" &amp; $A18, rutas!$D$3:$D$200, "=" &amp; I$1) + COUNTIFS(rutas!$C$3:$C$200, "=" &amp; I$1, rutas!$D$3:$D$200, "=" &amp; $A18)&gt; 0, 1, 0)</f>
        <v>0</v>
      </c>
      <c r="J18" s="34">
        <f> IF(COUNTIFS(rutas!$C$3:$C$200, "=" &amp; $A18, rutas!$D$3:$D$200, "=" &amp; J$1) + COUNTIFS(rutas!$C$3:$C$200, "=" &amp; J$1, rutas!$D$3:$D$200, "=" &amp; $A18)&gt; 0, 1, 0)</f>
        <v>0</v>
      </c>
      <c r="K18" s="34">
        <f> IF(COUNTIFS(rutas!$C$3:$C$200, "=" &amp; $A18, rutas!$D$3:$D$200, "=" &amp; K$1) + COUNTIFS(rutas!$C$3:$C$200, "=" &amp; K$1, rutas!$D$3:$D$200, "=" &amp; $A18)&gt; 0, 1, 0)</f>
        <v>0</v>
      </c>
      <c r="L18" s="34">
        <f> IF(COUNTIFS(rutas!$C$3:$C$200, "=" &amp; $A18, rutas!$D$3:$D$200, "=" &amp; L$1) + COUNTIFS(rutas!$C$3:$C$200, "=" &amp; L$1, rutas!$D$3:$D$200, "=" &amp; $A18)&gt; 0, 1, 0)</f>
        <v>0</v>
      </c>
      <c r="M18" s="34">
        <f> IF(COUNTIFS(rutas!$C$3:$C$200, "=" &amp; $A18, rutas!$D$3:$D$200, "=" &amp; M$1) + COUNTIFS(rutas!$C$3:$C$200, "=" &amp; M$1, rutas!$D$3:$D$200, "=" &amp; $A18)&gt; 0, 1, 0)</f>
        <v>0</v>
      </c>
      <c r="N18" s="34">
        <f> IF(COUNTIFS(rutas!$C$3:$C$200, "=" &amp; $A18, rutas!$D$3:$D$200, "=" &amp; N$1) + COUNTIFS(rutas!$C$3:$C$200, "=" &amp; N$1, rutas!$D$3:$D$200, "=" &amp; $A18)&gt; 0, 1, 0)</f>
        <v>0</v>
      </c>
      <c r="O18" s="34">
        <f> IF(COUNTIFS(rutas!$C$3:$C$200, "=" &amp; $A18, rutas!$D$3:$D$200, "=" &amp; O$1) + COUNTIFS(rutas!$C$3:$C$200, "=" &amp; O$1, rutas!$D$3:$D$200, "=" &amp; $A18)&gt; 0, 1, 0)</f>
        <v>0</v>
      </c>
      <c r="P18" s="34">
        <f> IF(COUNTIFS(rutas!$C$3:$C$200, "=" &amp; $A18, rutas!$D$3:$D$200, "=" &amp; P$1) + COUNTIFS(rutas!$C$3:$C$200, "=" &amp; P$1, rutas!$D$3:$D$200, "=" &amp; $A18)&gt; 0, 1, 0)</f>
        <v>0</v>
      </c>
      <c r="Q18" s="34">
        <f> IF(COUNTIFS(rutas!$C$3:$C$200, "=" &amp; $A18, rutas!$D$3:$D$200, "=" &amp; Q$1) + COUNTIFS(rutas!$C$3:$C$200, "=" &amp; Q$1, rutas!$D$3:$D$200, "=" &amp; $A18)&gt; 0, 1, 0)</f>
        <v>0</v>
      </c>
      <c r="R18" s="34">
        <f> IF(COUNTIFS(rutas!$C$3:$C$200, "=" &amp; $A18, rutas!$D$3:$D$200, "=" &amp; R$1) + COUNTIFS(rutas!$C$3:$C$200, "=" &amp; R$1, rutas!$D$3:$D$200, "=" &amp; $A18)&gt; 0, 1, 0)</f>
        <v>0</v>
      </c>
      <c r="S18" s="34">
        <f> IF(COUNTIFS(rutas!$C$3:$C$200, "=" &amp; $A18, rutas!$D$3:$D$200, "=" &amp; S$1) + COUNTIFS(rutas!$C$3:$C$200, "=" &amp; S$1, rutas!$D$3:$D$200, "=" &amp; $A18)&gt; 0, 1, 0)</f>
        <v>0</v>
      </c>
      <c r="T18" s="34">
        <f> IF(COUNTIFS(rutas!$C$3:$C$200, "=" &amp; $A18, rutas!$D$3:$D$200, "=" &amp; T$1) + COUNTIFS(rutas!$C$3:$C$200, "=" &amp; T$1, rutas!$D$3:$D$200, "=" &amp; $A18)&gt; 0, 1, 0)</f>
        <v>0</v>
      </c>
      <c r="U18" s="34">
        <f> IF(COUNTIFS(rutas!$C$3:$C$200, "=" &amp; $A18, rutas!$D$3:$D$200, "=" &amp; U$1) + COUNTIFS(rutas!$C$3:$C$200, "=" &amp; U$1, rutas!$D$3:$D$200, "=" &amp; $A18)&gt; 0, 1, 0)</f>
        <v>0</v>
      </c>
      <c r="V18" s="34">
        <f> IF(COUNTIFS(rutas!$C$3:$C$200, "=" &amp; $A18, rutas!$D$3:$D$200, "=" &amp; V$1) + COUNTIFS(rutas!$C$3:$C$200, "=" &amp; V$1, rutas!$D$3:$D$200, "=" &amp; $A18)&gt; 0, 1, 0)</f>
        <v>0</v>
      </c>
      <c r="W18" s="34">
        <f> IF(COUNTIFS(rutas!$C$3:$C$200, "=" &amp; $A18, rutas!$D$3:$D$200, "=" &amp; W$1) + COUNTIFS(rutas!$C$3:$C$200, "=" &amp; W$1, rutas!$D$3:$D$200, "=" &amp; $A18)&gt; 0, 1, 0)</f>
        <v>0</v>
      </c>
      <c r="X18" s="34">
        <f> IF(COUNTIFS(rutas!$C$3:$C$200, "=" &amp; $A18, rutas!$D$3:$D$200, "=" &amp; X$1) + COUNTIFS(rutas!$C$3:$C$200, "=" &amp; X$1, rutas!$D$3:$D$200, "=" &amp; $A18)&gt; 0, 1, 0)</f>
        <v>0</v>
      </c>
      <c r="Y18" s="34">
        <f> IF(COUNTIFS(rutas!$C$3:$C$200, "=" &amp; $A18, rutas!$D$3:$D$200, "=" &amp; Y$1) + COUNTIFS(rutas!$C$3:$C$200, "=" &amp; Y$1, rutas!$D$3:$D$200, "=" &amp; $A18)&gt; 0, 1, 0)</f>
        <v>0</v>
      </c>
      <c r="Z18" s="34">
        <f> IF(COUNTIFS(rutas!$C$3:$C$200, "=" &amp; $A18, rutas!$D$3:$D$200, "=" &amp; Z$1) + COUNTIFS(rutas!$C$3:$C$200, "=" &amp; Z$1, rutas!$D$3:$D$200, "=" &amp; $A18)&gt; 0, 1, 0)</f>
        <v>0</v>
      </c>
      <c r="AA18" s="34">
        <f> IF(COUNTIFS(rutas!$C$3:$C$200, "=" &amp; $A18, rutas!$D$3:$D$200, "=" &amp; AA$1) + COUNTIFS(rutas!$C$3:$C$200, "=" &amp; AA$1, rutas!$D$3:$D$200, "=" &amp; $A18)&gt; 0, 1, 0)</f>
        <v>0</v>
      </c>
      <c r="AB18" s="34">
        <f> IF(COUNTIFS(rutas!$C$3:$C$200, "=" &amp; $A18, rutas!$D$3:$D$200, "=" &amp; AB$1) + COUNTIFS(rutas!$C$3:$C$200, "=" &amp; AB$1, rutas!$D$3:$D$200, "=" &amp; $A18)&gt; 0, 1, 0)</f>
        <v>0</v>
      </c>
      <c r="AC18" s="34">
        <f> IF(COUNTIFS(rutas!$C$3:$C$200, "=" &amp; $A18, rutas!$D$3:$D$200, "=" &amp; AC$1) + COUNTIFS(rutas!$C$3:$C$200, "=" &amp; AC$1, rutas!$D$3:$D$200, "=" &amp; $A18)&gt; 0, 1, 0)</f>
        <v>0</v>
      </c>
      <c r="AD18" s="34">
        <f> IF(COUNTIFS(rutas!$C$3:$C$200, "=" &amp; $A18, rutas!$D$3:$D$200, "=" &amp; AD$1) + COUNTIFS(rutas!$C$3:$C$200, "=" &amp; AD$1, rutas!$D$3:$D$200, "=" &amp; $A18)&gt; 0, 1, 0)</f>
        <v>0</v>
      </c>
      <c r="AE18" s="34">
        <f> IF(COUNTIFS(rutas!$C$3:$C$200, "=" &amp; $A18, rutas!$D$3:$D$200, "=" &amp; AE$1) + COUNTIFS(rutas!$C$3:$C$200, "=" &amp; AE$1, rutas!$D$3:$D$200, "=" &amp; $A18)&gt; 0, 1, 0)</f>
        <v>0</v>
      </c>
      <c r="AF18" s="34">
        <f> IF(COUNTIFS(rutas!$C$3:$C$200, "=" &amp; $A18, rutas!$D$3:$D$200, "=" &amp; AF$1) + COUNTIFS(rutas!$C$3:$C$200, "=" &amp; AF$1, rutas!$D$3:$D$200, "=" &amp; $A18)&gt; 0, 1, 0)</f>
        <v>0</v>
      </c>
      <c r="AG18" s="34">
        <f> IF(COUNTIFS(rutas!$C$3:$C$200, "=" &amp; $A18, rutas!$D$3:$D$200, "=" &amp; AG$1) + COUNTIFS(rutas!$C$3:$C$200, "=" &amp; AG$1, rutas!$D$3:$D$200, "=" &amp; $A18)&gt; 0, 1, 0)</f>
        <v>0</v>
      </c>
      <c r="AH18" s="34">
        <f> IF(COUNTIFS(rutas!$C$3:$C$200, "=" &amp; $A18, rutas!$D$3:$D$200, "=" &amp; AH$1) + COUNTIFS(rutas!$C$3:$C$200, "=" &amp; AH$1, rutas!$D$3:$D$200, "=" &amp; $A18)&gt; 0, 1, 0)</f>
        <v>0</v>
      </c>
      <c r="AI18" s="34">
        <f> IF(COUNTIFS(rutas!$C$3:$C$200, "=" &amp; $A18, rutas!$D$3:$D$200, "=" &amp; AI$1) + COUNTIFS(rutas!$C$3:$C$200, "=" &amp; AI$1, rutas!$D$3:$D$200, "=" &amp; $A18)&gt; 0, 1, 0)</f>
        <v>0</v>
      </c>
      <c r="AJ18" s="34">
        <f> IF(COUNTIFS(rutas!$C$3:$C$200, "=" &amp; $A18, rutas!$D$3:$D$200, "=" &amp; AJ$1) + COUNTIFS(rutas!$C$3:$C$200, "=" &amp; AJ$1, rutas!$D$3:$D$200, "=" &amp; $A18)&gt; 0, 1, 0)</f>
        <v>0</v>
      </c>
      <c r="AK18" s="34">
        <f> IF(COUNTIFS(rutas!$C$3:$C$200, "=" &amp; $A18, rutas!$D$3:$D$200, "=" &amp; AK$1) + COUNTIFS(rutas!$C$3:$C$200, "=" &amp; AK$1, rutas!$D$3:$D$200, "=" &amp; $A18)&gt; 0, 1, 0)</f>
        <v>0</v>
      </c>
      <c r="AL18" s="34">
        <f> IF(COUNTIFS(rutas!$C$3:$C$200, "=" &amp; $A18, rutas!$D$3:$D$200, "=" &amp; AL$1) + COUNTIFS(rutas!$C$3:$C$200, "=" &amp; AL$1, rutas!$D$3:$D$200, "=" &amp; $A18)&gt; 0, 1, 0)</f>
        <v>0</v>
      </c>
      <c r="AM18" s="34">
        <f> IF(COUNTIFS(rutas!$C$3:$C$200, "=" &amp; $A18, rutas!$D$3:$D$200, "=" &amp; AM$1) + COUNTIFS(rutas!$C$3:$C$200, "=" &amp; AM$1, rutas!$D$3:$D$200, "=" &amp; $A18)&gt; 0, 1, 0)</f>
        <v>0</v>
      </c>
      <c r="AN18" s="34">
        <f> IF(COUNTIFS(rutas!$C$3:$C$200, "=" &amp; $A18, rutas!$D$3:$D$200, "=" &amp; AN$1) + COUNTIFS(rutas!$C$3:$C$200, "=" &amp; AN$1, rutas!$D$3:$D$200, "=" &amp; $A18)&gt; 0, 1, 0)</f>
        <v>0</v>
      </c>
      <c r="AO18" s="34">
        <f> IF(COUNTIFS(rutas!$C$3:$C$200, "=" &amp; $A18, rutas!$D$3:$D$200, "=" &amp; AO$1) + COUNTIFS(rutas!$C$3:$C$200, "=" &amp; AO$1, rutas!$D$3:$D$200, "=" &amp; $A18)&gt; 0, 1, 0)</f>
        <v>0</v>
      </c>
      <c r="AP18" s="34">
        <f> IF(COUNTIFS(rutas!$C$3:$C$200, "=" &amp; $A18, rutas!$D$3:$D$200, "=" &amp; AP$1) + COUNTIFS(rutas!$C$3:$C$200, "=" &amp; AP$1, rutas!$D$3:$D$200, "=" &amp; $A18)&gt; 0, 1, 0)</f>
        <v>0</v>
      </c>
      <c r="AQ18" s="34">
        <f> IF(COUNTIFS(rutas!$C$3:$C$200, "=" &amp; $A18, rutas!$D$3:$D$200, "=" &amp; AQ$1) + COUNTIFS(rutas!$C$3:$C$200, "=" &amp; AQ$1, rutas!$D$3:$D$200, "=" &amp; $A18)&gt; 0, 1, 0)</f>
        <v>0</v>
      </c>
      <c r="AR18" s="34">
        <f> IF(COUNTIFS(rutas!$C$3:$C$200, "=" &amp; $A18, rutas!$D$3:$D$200, "=" &amp; AR$1) + COUNTIFS(rutas!$C$3:$C$200, "=" &amp; AR$1, rutas!$D$3:$D$200, "=" &amp; $A18)&gt; 0, 1, 0)</f>
        <v>0</v>
      </c>
      <c r="AS18" s="34">
        <f> IF(COUNTIFS(rutas!$C$3:$C$200, "=" &amp; $A18, rutas!$D$3:$D$200, "=" &amp; AS$1) + COUNTIFS(rutas!$C$3:$C$200, "=" &amp; AS$1, rutas!$D$3:$D$200, "=" &amp; $A18)&gt; 0, 1, 0)</f>
        <v>0</v>
      </c>
      <c r="AT18" s="34">
        <f> IF(COUNTIFS(rutas!$C$3:$C$200, "=" &amp; $A18, rutas!$D$3:$D$200, "=" &amp; AT$1) + COUNTIFS(rutas!$C$3:$C$200, "=" &amp; AT$1, rutas!$D$3:$D$200, "=" &amp; $A18)&gt; 0, 1, 0)</f>
        <v>0</v>
      </c>
      <c r="AU18" s="34">
        <f> IF(COUNTIFS(rutas!$C$3:$C$200, "=" &amp; $A18, rutas!$D$3:$D$200, "=" &amp; AU$1) + COUNTIFS(rutas!$C$3:$C$200, "=" &amp; AU$1, rutas!$D$3:$D$200, "=" &amp; $A18)&gt; 0, 1, 0)</f>
        <v>0</v>
      </c>
      <c r="AV18" s="34">
        <f> IF(COUNTIFS(rutas!$C$3:$C$200, "=" &amp; $A18, rutas!$D$3:$D$200, "=" &amp; AV$1) + COUNTIFS(rutas!$C$3:$C$200, "=" &amp; AV$1, rutas!$D$3:$D$200, "=" &amp; $A18)&gt; 0, 1, 0)</f>
        <v>0</v>
      </c>
      <c r="AW18" s="34">
        <f> IF(COUNTIFS(rutas!$C$3:$C$200, "=" &amp; $A18, rutas!$D$3:$D$200, "=" &amp; AW$1) + COUNTIFS(rutas!$C$3:$C$200, "=" &amp; AW$1, rutas!$D$3:$D$200, "=" &amp; $A18)&gt; 0, 1, 0)</f>
        <v>0</v>
      </c>
      <c r="AX18" s="34">
        <f> IF(COUNTIFS(rutas!$C$3:$C$200, "=" &amp; $A18, rutas!$D$3:$D$200, "=" &amp; AX$1) + COUNTIFS(rutas!$C$3:$C$200, "=" &amp; AX$1, rutas!$D$3:$D$200, "=" &amp; $A18)&gt; 0, 1, 0)</f>
        <v>0</v>
      </c>
      <c r="AY18" s="34">
        <f> IF(COUNTIFS(rutas!$C$3:$C$200, "=" &amp; $A18, rutas!$D$3:$D$200, "=" &amp; AY$1) + COUNTIFS(rutas!$C$3:$C$200, "=" &amp; AY$1, rutas!$D$3:$D$200, "=" &amp; $A18)&gt; 0, 1, 0)</f>
        <v>0</v>
      </c>
      <c r="AZ18" s="34">
        <f> IF(COUNTIFS(rutas!$C$3:$C$200, "=" &amp; $A18, rutas!$D$3:$D$200, "=" &amp; AZ$1) + COUNTIFS(rutas!$C$3:$C$200, "=" &amp; AZ$1, rutas!$D$3:$D$200, "=" &amp; $A18)&gt; 0, 1, 0)</f>
        <v>0</v>
      </c>
      <c r="BA18" s="34">
        <f> IF(COUNTIFS(rutas!$C$3:$C$200, "=" &amp; $A18, rutas!$D$3:$D$200, "=" &amp; BA$1) + COUNTIFS(rutas!$C$3:$C$200, "=" &amp; BA$1, rutas!$D$3:$D$200, "=" &amp; $A18)&gt; 0, 1, 0)</f>
        <v>0</v>
      </c>
      <c r="BB18" s="34">
        <f> IF(COUNTIFS(rutas!$C$3:$C$200, "=" &amp; $A18, rutas!$D$3:$D$200, "=" &amp; BB$1) + COUNTIFS(rutas!$C$3:$C$200, "=" &amp; BB$1, rutas!$D$3:$D$200, "=" &amp; $A18)&gt; 0, 1, 0)</f>
        <v>0</v>
      </c>
      <c r="BC18" s="34">
        <f> IF(COUNTIFS(rutas!$C$3:$C$200, "=" &amp; $A18, rutas!$D$3:$D$200, "=" &amp; BC$1) + COUNTIFS(rutas!$C$3:$C$200, "=" &amp; BC$1, rutas!$D$3:$D$200, "=" &amp; $A18)&gt; 0, 1, 0)</f>
        <v>0</v>
      </c>
      <c r="BD18" s="34">
        <f> IF(COUNTIFS(rutas!$C$3:$C$200, "=" &amp; $A18, rutas!$D$3:$D$200, "=" &amp; BD$1) + COUNTIFS(rutas!$C$3:$C$200, "=" &amp; BD$1, rutas!$D$3:$D$200, "=" &amp; $A18)&gt; 0, 1, 0)</f>
        <v>0</v>
      </c>
      <c r="BE18" s="34">
        <f> IF(COUNTIFS(rutas!$C$3:$C$200, "=" &amp; $A18, rutas!$D$3:$D$200, "=" &amp; BE$1) + COUNTIFS(rutas!$C$3:$C$200, "=" &amp; BE$1, rutas!$D$3:$D$200, "=" &amp; $A18)&gt; 0, 1, 0)</f>
        <v>0</v>
      </c>
      <c r="BF18" s="34">
        <f> IF(COUNTIFS(rutas!$C$3:$C$200, "=" &amp; $A18, rutas!$D$3:$D$200, "=" &amp; BF$1) + COUNTIFS(rutas!$C$3:$C$200, "=" &amp; BF$1, rutas!$D$3:$D$200, "=" &amp; $A18)&gt; 0, 1, 0)</f>
        <v>0</v>
      </c>
      <c r="BG18" s="34">
        <f> IF(COUNTIFS(rutas!$C$3:$C$200, "=" &amp; $A18, rutas!$D$3:$D$200, "=" &amp; BG$1) + COUNTIFS(rutas!$C$3:$C$200, "=" &amp; BG$1, rutas!$D$3:$D$200, "=" &amp; $A18)&gt; 0, 1, 0)</f>
        <v>0</v>
      </c>
      <c r="BH18" s="34">
        <f> IF(COUNTIFS(rutas!$C$3:$C$200, "=" &amp; $A18, rutas!$D$3:$D$200, "=" &amp; BH$1) + COUNTIFS(rutas!$C$3:$C$200, "=" &amp; BH$1, rutas!$D$3:$D$200, "=" &amp; $A18)&gt; 0, 1, 0)</f>
        <v>0</v>
      </c>
      <c r="BI18" s="34">
        <f> IF(COUNTIFS(rutas!$C$3:$C$200, "=" &amp; $A18, rutas!$D$3:$D$200, "=" &amp; BI$1) + COUNTIFS(rutas!$C$3:$C$200, "=" &amp; BI$1, rutas!$D$3:$D$200, "=" &amp; $A18)&gt; 0, 1, 0)</f>
        <v>0</v>
      </c>
      <c r="BJ18" s="34">
        <f> IF(COUNTIFS(rutas!$C$3:$C$200, "=" &amp; $A18, rutas!$D$3:$D$200, "=" &amp; BJ$1) + COUNTIFS(rutas!$C$3:$C$200, "=" &amp; BJ$1, rutas!$D$3:$D$200, "=" &amp; $A18)&gt; 0, 1, 0)</f>
        <v>0</v>
      </c>
      <c r="BK18" s="34">
        <f> IF(COUNTIFS(rutas!$C$3:$C$200, "=" &amp; $A18, rutas!$D$3:$D$200, "=" &amp; BK$1) + COUNTIFS(rutas!$C$3:$C$200, "=" &amp; BK$1, rutas!$D$3:$D$200, "=" &amp; $A18)&gt; 0, 1, 0)</f>
        <v>0</v>
      </c>
      <c r="BL18" s="34">
        <f> IF(COUNTIFS(rutas!$C$3:$C$200, "=" &amp; $A18, rutas!$D$3:$D$200, "=" &amp; BL$1) + COUNTIFS(rutas!$C$3:$C$200, "=" &amp; BL$1, rutas!$D$3:$D$200, "=" &amp; $A18)&gt; 0, 1, 0)</f>
        <v>0</v>
      </c>
    </row>
    <row r="19">
      <c r="A19" s="31" t="s">
        <v>22</v>
      </c>
      <c r="B19" s="34">
        <f> IF(COUNTIFS(rutas!$C$3:$C$200, "=" &amp; $A19, rutas!$D$3:$D$200, "=" &amp; B$1) + COUNTIFS(rutas!$C$3:$C$200, "=" &amp; B$1, rutas!$D$3:$D$200, "=" &amp; $A19)&gt; 0, 1, 0)</f>
        <v>0</v>
      </c>
      <c r="C19" s="34">
        <f> IF(COUNTIFS(rutas!$C$3:$C$200, "=" &amp; $A19, rutas!$D$3:$D$200, "=" &amp; C$1) + COUNTIFS(rutas!$C$3:$C$200, "=" &amp; C$1, rutas!$D$3:$D$200, "=" &amp; $A19)&gt; 0, 1, 0)</f>
        <v>0</v>
      </c>
      <c r="D19" s="34">
        <f> IF(COUNTIFS(rutas!$C$3:$C$200, "=" &amp; $A19, rutas!$D$3:$D$200, "=" &amp; D$1) + COUNTIFS(rutas!$C$3:$C$200, "=" &amp; D$1, rutas!$D$3:$D$200, "=" &amp; $A19)&gt; 0, 1, 0)</f>
        <v>0</v>
      </c>
      <c r="E19" s="34">
        <v>1.2</v>
      </c>
      <c r="F19" s="34">
        <f> IF(COUNTIFS(rutas!$C$3:$C$200, "=" &amp; $A19, rutas!$D$3:$D$200, "=" &amp; F$1) + COUNTIFS(rutas!$C$3:$C$200, "=" &amp; F$1, rutas!$D$3:$D$200, "=" &amp; $A19)&gt; 0, 1, 0)</f>
        <v>0</v>
      </c>
      <c r="G19" s="34">
        <f> IF(COUNTIFS(rutas!$C$3:$C$200, "=" &amp; $A19, rutas!$D$3:$D$200, "=" &amp; G$1) + COUNTIFS(rutas!$C$3:$C$200, "=" &amp; G$1, rutas!$D$3:$D$200, "=" &amp; $A19)&gt; 0, 1, 0)</f>
        <v>0</v>
      </c>
      <c r="H19" s="34">
        <f> IF(COUNTIFS(rutas!$C$3:$C$200, "=" &amp; $A19, rutas!$D$3:$D$200, "=" &amp; H$1) + COUNTIFS(rutas!$C$3:$C$200, "=" &amp; H$1, rutas!$D$3:$D$200, "=" &amp; $A19)&gt; 0, 1, 0)</f>
        <v>0</v>
      </c>
      <c r="I19" s="34">
        <f> IF(COUNTIFS(rutas!$C$3:$C$200, "=" &amp; $A19, rutas!$D$3:$D$200, "=" &amp; I$1) + COUNTIFS(rutas!$C$3:$C$200, "=" &amp; I$1, rutas!$D$3:$D$200, "=" &amp; $A19)&gt; 0, 1, 0)</f>
        <v>0</v>
      </c>
      <c r="J19" s="34">
        <f> IF(COUNTIFS(rutas!$C$3:$C$200, "=" &amp; $A19, rutas!$D$3:$D$200, "=" &amp; J$1) + COUNTIFS(rutas!$C$3:$C$200, "=" &amp; J$1, rutas!$D$3:$D$200, "=" &amp; $A19)&gt; 0, 1, 0)</f>
        <v>0</v>
      </c>
      <c r="K19" s="34">
        <f> IF(COUNTIFS(rutas!$C$3:$C$200, "=" &amp; $A19, rutas!$D$3:$D$200, "=" &amp; K$1) + COUNTIFS(rutas!$C$3:$C$200, "=" &amp; K$1, rutas!$D$3:$D$200, "=" &amp; $A19)&gt; 0, 1, 0)</f>
        <v>0</v>
      </c>
      <c r="L19" s="34">
        <f> IF(COUNTIFS(rutas!$C$3:$C$200, "=" &amp; $A19, rutas!$D$3:$D$200, "=" &amp; L$1) + COUNTIFS(rutas!$C$3:$C$200, "=" &amp; L$1, rutas!$D$3:$D$200, "=" &amp; $A19)&gt; 0, 1, 0)</f>
        <v>0</v>
      </c>
      <c r="M19" s="34">
        <f> IF(COUNTIFS(rutas!$C$3:$C$200, "=" &amp; $A19, rutas!$D$3:$D$200, "=" &amp; M$1) + COUNTIFS(rutas!$C$3:$C$200, "=" &amp; M$1, rutas!$D$3:$D$200, "=" &amp; $A19)&gt; 0, 1, 0)</f>
        <v>0</v>
      </c>
      <c r="N19" s="34">
        <f> IF(COUNTIFS(rutas!$C$3:$C$200, "=" &amp; $A19, rutas!$D$3:$D$200, "=" &amp; N$1) + COUNTIFS(rutas!$C$3:$C$200, "=" &amp; N$1, rutas!$D$3:$D$200, "=" &amp; $A19)&gt; 0, 1, 0)</f>
        <v>0</v>
      </c>
      <c r="O19" s="34">
        <v>1.1</v>
      </c>
      <c r="P19" s="34">
        <f> IF(COUNTIFS(rutas!$C$3:$C$200, "=" &amp; $A19, rutas!$D$3:$D$200, "=" &amp; P$1) + COUNTIFS(rutas!$C$3:$C$200, "=" &amp; P$1, rutas!$D$3:$D$200, "=" &amp; $A19)&gt; 0, 1, 0)</f>
        <v>0</v>
      </c>
      <c r="Q19" s="34">
        <f> IF(COUNTIFS(rutas!$C$3:$C$200, "=" &amp; $A19, rutas!$D$3:$D$200, "=" &amp; Q$1) + COUNTIFS(rutas!$C$3:$C$200, "=" &amp; Q$1, rutas!$D$3:$D$200, "=" &amp; $A19)&gt; 0, 1, 0)</f>
        <v>0</v>
      </c>
      <c r="R19" s="34">
        <f> IF(COUNTIFS(rutas!$C$3:$C$200, "=" &amp; $A19, rutas!$D$3:$D$200, "=" &amp; R$1) + COUNTIFS(rutas!$C$3:$C$200, "=" &amp; R$1, rutas!$D$3:$D$200, "=" &amp; $A19)&gt; 0, 1, 0)</f>
        <v>0</v>
      </c>
      <c r="S19" s="34">
        <f> IF(COUNTIFS(rutas!$C$3:$C$200, "=" &amp; $A19, rutas!$D$3:$D$200, "=" &amp; S$1) + COUNTIFS(rutas!$C$3:$C$200, "=" &amp; S$1, rutas!$D$3:$D$200, "=" &amp; $A19)&gt; 0, 1, 0)</f>
        <v>0</v>
      </c>
      <c r="T19" s="34">
        <f> IF(COUNTIFS(rutas!$C$3:$C$200, "=" &amp; $A19, rutas!$D$3:$D$200, "=" &amp; T$1) + COUNTIFS(rutas!$C$3:$C$200, "=" &amp; T$1, rutas!$D$3:$D$200, "=" &amp; $A19)&gt; 0, 1, 0)</f>
        <v>0</v>
      </c>
      <c r="U19" s="34">
        <f> IF(COUNTIFS(rutas!$C$3:$C$200, "=" &amp; $A19, rutas!$D$3:$D$200, "=" &amp; U$1) + COUNTIFS(rutas!$C$3:$C$200, "=" &amp; U$1, rutas!$D$3:$D$200, "=" &amp; $A19)&gt; 0, 1, 0)</f>
        <v>0</v>
      </c>
      <c r="V19" s="34">
        <f> IF(COUNTIFS(rutas!$C$3:$C$200, "=" &amp; $A19, rutas!$D$3:$D$200, "=" &amp; V$1) + COUNTIFS(rutas!$C$3:$C$200, "=" &amp; V$1, rutas!$D$3:$D$200, "=" &amp; $A19)&gt; 0, 1, 0)</f>
        <v>0</v>
      </c>
      <c r="W19" s="34">
        <f> IF(COUNTIFS(rutas!$C$3:$C$200, "=" &amp; $A19, rutas!$D$3:$D$200, "=" &amp; W$1) + COUNTIFS(rutas!$C$3:$C$200, "=" &amp; W$1, rutas!$D$3:$D$200, "=" &amp; $A19)&gt; 0, 1, 0)</f>
        <v>0</v>
      </c>
      <c r="X19" s="34">
        <f> IF(COUNTIFS(rutas!$C$3:$C$200, "=" &amp; $A19, rutas!$D$3:$D$200, "=" &amp; X$1) + COUNTIFS(rutas!$C$3:$C$200, "=" &amp; X$1, rutas!$D$3:$D$200, "=" &amp; $A19)&gt; 0, 1, 0)</f>
        <v>0</v>
      </c>
      <c r="Y19" s="34">
        <f> IF(COUNTIFS(rutas!$C$3:$C$200, "=" &amp; $A19, rutas!$D$3:$D$200, "=" &amp; Y$1) + COUNTIFS(rutas!$C$3:$C$200, "=" &amp; Y$1, rutas!$D$3:$D$200, "=" &amp; $A19)&gt; 0, 1, 0)</f>
        <v>0</v>
      </c>
      <c r="Z19" s="34">
        <f> IF(COUNTIFS(rutas!$C$3:$C$200, "=" &amp; $A19, rutas!$D$3:$D$200, "=" &amp; Z$1) + COUNTIFS(rutas!$C$3:$C$200, "=" &amp; Z$1, rutas!$D$3:$D$200, "=" &amp; $A19)&gt; 0, 1, 0)</f>
        <v>0</v>
      </c>
      <c r="AA19" s="34">
        <f> IF(COUNTIFS(rutas!$C$3:$C$200, "=" &amp; $A19, rutas!$D$3:$D$200, "=" &amp; AA$1) + COUNTIFS(rutas!$C$3:$C$200, "=" &amp; AA$1, rutas!$D$3:$D$200, "=" &amp; $A19)&gt; 0, 1, 0)</f>
        <v>0</v>
      </c>
      <c r="AB19" s="34">
        <f> IF(COUNTIFS(rutas!$C$3:$C$200, "=" &amp; $A19, rutas!$D$3:$D$200, "=" &amp; AB$1) + COUNTIFS(rutas!$C$3:$C$200, "=" &amp; AB$1, rutas!$D$3:$D$200, "=" &amp; $A19)&gt; 0, 1, 0)</f>
        <v>0</v>
      </c>
      <c r="AC19" s="34">
        <f> IF(COUNTIFS(rutas!$C$3:$C$200, "=" &amp; $A19, rutas!$D$3:$D$200, "=" &amp; AC$1) + COUNTIFS(rutas!$C$3:$C$200, "=" &amp; AC$1, rutas!$D$3:$D$200, "=" &amp; $A19)&gt; 0, 1, 0)</f>
        <v>0</v>
      </c>
      <c r="AD19" s="34">
        <f> IF(COUNTIFS(rutas!$C$3:$C$200, "=" &amp; $A19, rutas!$D$3:$D$200, "=" &amp; AD$1) + COUNTIFS(rutas!$C$3:$C$200, "=" &amp; AD$1, rutas!$D$3:$D$200, "=" &amp; $A19)&gt; 0, 1, 0)</f>
        <v>0</v>
      </c>
      <c r="AE19" s="34">
        <f> IF(COUNTIFS(rutas!$C$3:$C$200, "=" &amp; $A19, rutas!$D$3:$D$200, "=" &amp; AE$1) + COUNTIFS(rutas!$C$3:$C$200, "=" &amp; AE$1, rutas!$D$3:$D$200, "=" &amp; $A19)&gt; 0, 1, 0)</f>
        <v>0</v>
      </c>
      <c r="AF19" s="34">
        <f> IF(COUNTIFS(rutas!$C$3:$C$200, "=" &amp; $A19, rutas!$D$3:$D$200, "=" &amp; AF$1) + COUNTIFS(rutas!$C$3:$C$200, "=" &amp; AF$1, rutas!$D$3:$D$200, "=" &amp; $A19)&gt; 0, 1, 0)</f>
        <v>0</v>
      </c>
      <c r="AG19" s="34">
        <f> IF(COUNTIFS(rutas!$C$3:$C$200, "=" &amp; $A19, rutas!$D$3:$D$200, "=" &amp; AG$1) + COUNTIFS(rutas!$C$3:$C$200, "=" &amp; AG$1, rutas!$D$3:$D$200, "=" &amp; $A19)&gt; 0, 1, 0)</f>
        <v>0</v>
      </c>
      <c r="AH19" s="34">
        <f> IF(COUNTIFS(rutas!$C$3:$C$200, "=" &amp; $A19, rutas!$D$3:$D$200, "=" &amp; AH$1) + COUNTIFS(rutas!$C$3:$C$200, "=" &amp; AH$1, rutas!$D$3:$D$200, "=" &amp; $A19)&gt; 0, 1, 0)</f>
        <v>0</v>
      </c>
      <c r="AI19" s="34">
        <f> IF(COUNTIFS(rutas!$C$3:$C$200, "=" &amp; $A19, rutas!$D$3:$D$200, "=" &amp; AI$1) + COUNTIFS(rutas!$C$3:$C$200, "=" &amp; AI$1, rutas!$D$3:$D$200, "=" &amp; $A19)&gt; 0, 1, 0)</f>
        <v>0</v>
      </c>
      <c r="AJ19" s="34">
        <f> IF(COUNTIFS(rutas!$C$3:$C$200, "=" &amp; $A19, rutas!$D$3:$D$200, "=" &amp; AJ$1) + COUNTIFS(rutas!$C$3:$C$200, "=" &amp; AJ$1, rutas!$D$3:$D$200, "=" &amp; $A19)&gt; 0, 1, 0)</f>
        <v>0</v>
      </c>
      <c r="AK19" s="34">
        <f> IF(COUNTIFS(rutas!$C$3:$C$200, "=" &amp; $A19, rutas!$D$3:$D$200, "=" &amp; AK$1) + COUNTIFS(rutas!$C$3:$C$200, "=" &amp; AK$1, rutas!$D$3:$D$200, "=" &amp; $A19)&gt; 0, 1, 0)</f>
        <v>0</v>
      </c>
      <c r="AL19" s="34">
        <f> IF(COUNTIFS(rutas!$C$3:$C$200, "=" &amp; $A19, rutas!$D$3:$D$200, "=" &amp; AL$1) + COUNTIFS(rutas!$C$3:$C$200, "=" &amp; AL$1, rutas!$D$3:$D$200, "=" &amp; $A19)&gt; 0, 1, 0)</f>
        <v>0</v>
      </c>
      <c r="AM19" s="34">
        <f> IF(COUNTIFS(rutas!$C$3:$C$200, "=" &amp; $A19, rutas!$D$3:$D$200, "=" &amp; AM$1) + COUNTIFS(rutas!$C$3:$C$200, "=" &amp; AM$1, rutas!$D$3:$D$200, "=" &amp; $A19)&gt; 0, 1, 0)</f>
        <v>0</v>
      </c>
      <c r="AN19" s="34">
        <f> IF(COUNTIFS(rutas!$C$3:$C$200, "=" &amp; $A19, rutas!$D$3:$D$200, "=" &amp; AN$1) + COUNTIFS(rutas!$C$3:$C$200, "=" &amp; AN$1, rutas!$D$3:$D$200, "=" &amp; $A19)&gt; 0, 1, 0)</f>
        <v>0</v>
      </c>
      <c r="AO19" s="34">
        <f> IF(COUNTIFS(rutas!$C$3:$C$200, "=" &amp; $A19, rutas!$D$3:$D$200, "=" &amp; AO$1) + COUNTIFS(rutas!$C$3:$C$200, "=" &amp; AO$1, rutas!$D$3:$D$200, "=" &amp; $A19)&gt; 0, 1, 0)</f>
        <v>0</v>
      </c>
      <c r="AP19" s="34">
        <f> IF(COUNTIFS(rutas!$C$3:$C$200, "=" &amp; $A19, rutas!$D$3:$D$200, "=" &amp; AP$1) + COUNTIFS(rutas!$C$3:$C$200, "=" &amp; AP$1, rutas!$D$3:$D$200, "=" &amp; $A19)&gt; 0, 1, 0)</f>
        <v>0</v>
      </c>
      <c r="AQ19" s="34">
        <f> IF(COUNTIFS(rutas!$C$3:$C$200, "=" &amp; $A19, rutas!$D$3:$D$200, "=" &amp; AQ$1) + COUNTIFS(rutas!$C$3:$C$200, "=" &amp; AQ$1, rutas!$D$3:$D$200, "=" &amp; $A19)&gt; 0, 1, 0)</f>
        <v>0</v>
      </c>
      <c r="AR19" s="34">
        <f> IF(COUNTIFS(rutas!$C$3:$C$200, "=" &amp; $A19, rutas!$D$3:$D$200, "=" &amp; AR$1) + COUNTIFS(rutas!$C$3:$C$200, "=" &amp; AR$1, rutas!$D$3:$D$200, "=" &amp; $A19)&gt; 0, 1, 0)</f>
        <v>0</v>
      </c>
      <c r="AS19" s="34">
        <f> IF(COUNTIFS(rutas!$C$3:$C$200, "=" &amp; $A19, rutas!$D$3:$D$200, "=" &amp; AS$1) + COUNTIFS(rutas!$C$3:$C$200, "=" &amp; AS$1, rutas!$D$3:$D$200, "=" &amp; $A19)&gt; 0, 1, 0)</f>
        <v>0</v>
      </c>
      <c r="AT19" s="34">
        <f> IF(COUNTIFS(rutas!$C$3:$C$200, "=" &amp; $A19, rutas!$D$3:$D$200, "=" &amp; AT$1) + COUNTIFS(rutas!$C$3:$C$200, "=" &amp; AT$1, rutas!$D$3:$D$200, "=" &amp; $A19)&gt; 0, 1, 0)</f>
        <v>0</v>
      </c>
      <c r="AU19" s="34">
        <f> IF(COUNTIFS(rutas!$C$3:$C$200, "=" &amp; $A19, rutas!$D$3:$D$200, "=" &amp; AU$1) + COUNTIFS(rutas!$C$3:$C$200, "=" &amp; AU$1, rutas!$D$3:$D$200, "=" &amp; $A19)&gt; 0, 1, 0)</f>
        <v>0</v>
      </c>
      <c r="AV19" s="34">
        <f> IF(COUNTIFS(rutas!$C$3:$C$200, "=" &amp; $A19, rutas!$D$3:$D$200, "=" &amp; AV$1) + COUNTIFS(rutas!$C$3:$C$200, "=" &amp; AV$1, rutas!$D$3:$D$200, "=" &amp; $A19)&gt; 0, 1, 0)</f>
        <v>0</v>
      </c>
      <c r="AW19" s="34">
        <f> IF(COUNTIFS(rutas!$C$3:$C$200, "=" &amp; $A19, rutas!$D$3:$D$200, "=" &amp; AW$1) + COUNTIFS(rutas!$C$3:$C$200, "=" &amp; AW$1, rutas!$D$3:$D$200, "=" &amp; $A19)&gt; 0, 1, 0)</f>
        <v>0</v>
      </c>
      <c r="AX19" s="34">
        <f> IF(COUNTIFS(rutas!$C$3:$C$200, "=" &amp; $A19, rutas!$D$3:$D$200, "=" &amp; AX$1) + COUNTIFS(rutas!$C$3:$C$200, "=" &amp; AX$1, rutas!$D$3:$D$200, "=" &amp; $A19)&gt; 0, 1, 0)</f>
        <v>0</v>
      </c>
      <c r="AY19" s="34">
        <v>0.4</v>
      </c>
      <c r="AZ19" s="34">
        <f> IF(COUNTIFS(rutas!$C$3:$C$200, "=" &amp; $A19, rutas!$D$3:$D$200, "=" &amp; AZ$1) + COUNTIFS(rutas!$C$3:$C$200, "=" &amp; AZ$1, rutas!$D$3:$D$200, "=" &amp; $A19)&gt; 0, 1, 0)</f>
        <v>0</v>
      </c>
      <c r="BA19" s="34">
        <f> IF(COUNTIFS(rutas!$C$3:$C$200, "=" &amp; $A19, rutas!$D$3:$D$200, "=" &amp; BA$1) + COUNTIFS(rutas!$C$3:$C$200, "=" &amp; BA$1, rutas!$D$3:$D$200, "=" &amp; $A19)&gt; 0, 1, 0)</f>
        <v>0</v>
      </c>
      <c r="BB19" s="34">
        <f> IF(COUNTIFS(rutas!$C$3:$C$200, "=" &amp; $A19, rutas!$D$3:$D$200, "=" &amp; BB$1) + COUNTIFS(rutas!$C$3:$C$200, "=" &amp; BB$1, rutas!$D$3:$D$200, "=" &amp; $A19)&gt; 0, 1, 0)</f>
        <v>0</v>
      </c>
      <c r="BC19" s="34">
        <f> IF(COUNTIFS(rutas!$C$3:$C$200, "=" &amp; $A19, rutas!$D$3:$D$200, "=" &amp; BC$1) + COUNTIFS(rutas!$C$3:$C$200, "=" &amp; BC$1, rutas!$D$3:$D$200, "=" &amp; $A19)&gt; 0, 1, 0)</f>
        <v>0</v>
      </c>
      <c r="BD19" s="34">
        <f> IF(COUNTIFS(rutas!$C$3:$C$200, "=" &amp; $A19, rutas!$D$3:$D$200, "=" &amp; BD$1) + COUNTIFS(rutas!$C$3:$C$200, "=" &amp; BD$1, rutas!$D$3:$D$200, "=" &amp; $A19)&gt; 0, 1, 0)</f>
        <v>0</v>
      </c>
      <c r="BE19" s="34">
        <f> IF(COUNTIFS(rutas!$C$3:$C$200, "=" &amp; $A19, rutas!$D$3:$D$200, "=" &amp; BE$1) + COUNTIFS(rutas!$C$3:$C$200, "=" &amp; BE$1, rutas!$D$3:$D$200, "=" &amp; $A19)&gt; 0, 1, 0)</f>
        <v>0</v>
      </c>
      <c r="BF19" s="34">
        <f> IF(COUNTIFS(rutas!$C$3:$C$200, "=" &amp; $A19, rutas!$D$3:$D$200, "=" &amp; BF$1) + COUNTIFS(rutas!$C$3:$C$200, "=" &amp; BF$1, rutas!$D$3:$D$200, "=" &amp; $A19)&gt; 0, 1, 0)</f>
        <v>0</v>
      </c>
      <c r="BG19" s="34">
        <f> IF(COUNTIFS(rutas!$C$3:$C$200, "=" &amp; $A19, rutas!$D$3:$D$200, "=" &amp; BG$1) + COUNTIFS(rutas!$C$3:$C$200, "=" &amp; BG$1, rutas!$D$3:$D$200, "=" &amp; $A19)&gt; 0, 1, 0)</f>
        <v>0</v>
      </c>
      <c r="BH19" s="34">
        <f> IF(COUNTIFS(rutas!$C$3:$C$200, "=" &amp; $A19, rutas!$D$3:$D$200, "=" &amp; BH$1) + COUNTIFS(rutas!$C$3:$C$200, "=" &amp; BH$1, rutas!$D$3:$D$200, "=" &amp; $A19)&gt; 0, 1, 0)</f>
        <v>0</v>
      </c>
      <c r="BI19" s="34">
        <f> IF(COUNTIFS(rutas!$C$3:$C$200, "=" &amp; $A19, rutas!$D$3:$D$200, "=" &amp; BI$1) + COUNTIFS(rutas!$C$3:$C$200, "=" &amp; BI$1, rutas!$D$3:$D$200, "=" &amp; $A19)&gt; 0, 1, 0)</f>
        <v>0</v>
      </c>
      <c r="BJ19" s="34">
        <f> IF(COUNTIFS(rutas!$C$3:$C$200, "=" &amp; $A19, rutas!$D$3:$D$200, "=" &amp; BJ$1) + COUNTIFS(rutas!$C$3:$C$200, "=" &amp; BJ$1, rutas!$D$3:$D$200, "=" &amp; $A19)&gt; 0, 1, 0)</f>
        <v>0</v>
      </c>
      <c r="BK19" s="34">
        <f> IF(COUNTIFS(rutas!$C$3:$C$200, "=" &amp; $A19, rutas!$D$3:$D$200, "=" &amp; BK$1) + COUNTIFS(rutas!$C$3:$C$200, "=" &amp; BK$1, rutas!$D$3:$D$200, "=" &amp; $A19)&gt; 0, 1, 0)</f>
        <v>0</v>
      </c>
      <c r="BL19" s="34">
        <f> IF(COUNTIFS(rutas!$C$3:$C$200, "=" &amp; $A19, rutas!$D$3:$D$200, "=" &amp; BL$1) + COUNTIFS(rutas!$C$3:$C$200, "=" &amp; BL$1, rutas!$D$3:$D$200, "=" &amp; $A19)&gt; 0, 1, 0)</f>
        <v>0</v>
      </c>
    </row>
    <row r="20">
      <c r="A20" s="31" t="s">
        <v>23</v>
      </c>
      <c r="B20" s="34">
        <f> IF(COUNTIFS(rutas!$C$3:$C$200, "=" &amp; $A20, rutas!$D$3:$D$200, "=" &amp; B$1) + COUNTIFS(rutas!$C$3:$C$200, "=" &amp; B$1, rutas!$D$3:$D$200, "=" &amp; $A20)&gt; 0, 1, 0)</f>
        <v>0</v>
      </c>
      <c r="C20" s="34">
        <f> IF(COUNTIFS(rutas!$C$3:$C$200, "=" &amp; $A20, rutas!$D$3:$D$200, "=" &amp; C$1) + COUNTIFS(rutas!$C$3:$C$200, "=" &amp; C$1, rutas!$D$3:$D$200, "=" &amp; $A20)&gt; 0, 1, 0)</f>
        <v>0</v>
      </c>
      <c r="D20" s="34">
        <v>0.4</v>
      </c>
      <c r="E20" s="34">
        <f> IF(COUNTIFS(rutas!$C$3:$C$200, "=" &amp; $A20, rutas!$D$3:$D$200, "=" &amp; E$1) + COUNTIFS(rutas!$C$3:$C$200, "=" &amp; E$1, rutas!$D$3:$D$200, "=" &amp; $A20)&gt; 0, 1, 0)</f>
        <v>0</v>
      </c>
      <c r="F20" s="34">
        <f> IF(COUNTIFS(rutas!$C$3:$C$200, "=" &amp; $A20, rutas!$D$3:$D$200, "=" &amp; F$1) + COUNTIFS(rutas!$C$3:$C$200, "=" &amp; F$1, rutas!$D$3:$D$200, "=" &amp; $A20)&gt; 0, 1, 0)</f>
        <v>0</v>
      </c>
      <c r="G20" s="34">
        <f> IF(COUNTIFS(rutas!$C$3:$C$200, "=" &amp; $A20, rutas!$D$3:$D$200, "=" &amp; G$1) + COUNTIFS(rutas!$C$3:$C$200, "=" &amp; G$1, rutas!$D$3:$D$200, "=" &amp; $A20)&gt; 0, 1, 0)</f>
        <v>0</v>
      </c>
      <c r="H20" s="34">
        <f> IF(COUNTIFS(rutas!$C$3:$C$200, "=" &amp; $A20, rutas!$D$3:$D$200, "=" &amp; H$1) + COUNTIFS(rutas!$C$3:$C$200, "=" &amp; H$1, rutas!$D$3:$D$200, "=" &amp; $A20)&gt; 0, 1, 0)</f>
        <v>0</v>
      </c>
      <c r="I20" s="34">
        <f> IF(COUNTIFS(rutas!$C$3:$C$200, "=" &amp; $A20, rutas!$D$3:$D$200, "=" &amp; I$1) + COUNTIFS(rutas!$C$3:$C$200, "=" &amp; I$1, rutas!$D$3:$D$200, "=" &amp; $A20)&gt; 0, 1, 0)</f>
        <v>0</v>
      </c>
      <c r="J20" s="34">
        <f> IF(COUNTIFS(rutas!$C$3:$C$200, "=" &amp; $A20, rutas!$D$3:$D$200, "=" &amp; J$1) + COUNTIFS(rutas!$C$3:$C$200, "=" &amp; J$1, rutas!$D$3:$D$200, "=" &amp; $A20)&gt; 0, 1, 0)</f>
        <v>0</v>
      </c>
      <c r="K20" s="34">
        <f> IF(COUNTIFS(rutas!$C$3:$C$200, "=" &amp; $A20, rutas!$D$3:$D$200, "=" &amp; K$1) + COUNTIFS(rutas!$C$3:$C$200, "=" &amp; K$1, rutas!$D$3:$D$200, "=" &amp; $A20)&gt; 0, 1, 0)</f>
        <v>0</v>
      </c>
      <c r="L20" s="34">
        <f> IF(COUNTIFS(rutas!$C$3:$C$200, "=" &amp; $A20, rutas!$D$3:$D$200, "=" &amp; L$1) + COUNTIFS(rutas!$C$3:$C$200, "=" &amp; L$1, rutas!$D$3:$D$200, "=" &amp; $A20)&gt; 0, 1, 0)</f>
        <v>0</v>
      </c>
      <c r="M20" s="34">
        <f> IF(COUNTIFS(rutas!$C$3:$C$200, "=" &amp; $A20, rutas!$D$3:$D$200, "=" &amp; M$1) + COUNTIFS(rutas!$C$3:$C$200, "=" &amp; M$1, rutas!$D$3:$D$200, "=" &amp; $A20)&gt; 0, 1, 0)</f>
        <v>0</v>
      </c>
      <c r="N20" s="34">
        <v>0.4</v>
      </c>
      <c r="O20" s="34">
        <f> IF(COUNTIFS(rutas!$C$3:$C$200, "=" &amp; $A20, rutas!$D$3:$D$200, "=" &amp; O$1) + COUNTIFS(rutas!$C$3:$C$200, "=" &amp; O$1, rutas!$D$3:$D$200, "=" &amp; $A20)&gt; 0, 1, 0)</f>
        <v>0</v>
      </c>
      <c r="P20" s="34">
        <f> IF(COUNTIFS(rutas!$C$3:$C$200, "=" &amp; $A20, rutas!$D$3:$D$200, "=" &amp; P$1) + COUNTIFS(rutas!$C$3:$C$200, "=" &amp; P$1, rutas!$D$3:$D$200, "=" &amp; $A20)&gt; 0, 1, 0)</f>
        <v>0</v>
      </c>
      <c r="Q20" s="34">
        <f> IF(COUNTIFS(rutas!$C$3:$C$200, "=" &amp; $A20, rutas!$D$3:$D$200, "=" &amp; Q$1) + COUNTIFS(rutas!$C$3:$C$200, "=" &amp; Q$1, rutas!$D$3:$D$200, "=" &amp; $A20)&gt; 0, 1, 0)</f>
        <v>0</v>
      </c>
      <c r="R20" s="34">
        <f> IF(COUNTIFS(rutas!$C$3:$C$200, "=" &amp; $A20, rutas!$D$3:$D$200, "=" &amp; R$1) + COUNTIFS(rutas!$C$3:$C$200, "=" &amp; R$1, rutas!$D$3:$D$200, "=" &amp; $A20)&gt; 0, 1, 0)</f>
        <v>0</v>
      </c>
      <c r="S20" s="34">
        <f> IF(COUNTIFS(rutas!$C$3:$C$200, "=" &amp; $A20, rutas!$D$3:$D$200, "=" &amp; S$1) + COUNTIFS(rutas!$C$3:$C$200, "=" &amp; S$1, rutas!$D$3:$D$200, "=" &amp; $A20)&gt; 0, 1, 0)</f>
        <v>0</v>
      </c>
      <c r="T20" s="34">
        <f> IF(COUNTIFS(rutas!$C$3:$C$200, "=" &amp; $A20, rutas!$D$3:$D$200, "=" &amp; T$1) + COUNTIFS(rutas!$C$3:$C$200, "=" &amp; T$1, rutas!$D$3:$D$200, "=" &amp; $A20)&gt; 0, 1, 0)</f>
        <v>0</v>
      </c>
      <c r="U20" s="34">
        <f> IF(COUNTIFS(rutas!$C$3:$C$200, "=" &amp; $A20, rutas!$D$3:$D$200, "=" &amp; U$1) + COUNTIFS(rutas!$C$3:$C$200, "=" &amp; U$1, rutas!$D$3:$D$200, "=" &amp; $A20)&gt; 0, 1, 0)</f>
        <v>0</v>
      </c>
      <c r="V20" s="34">
        <f> IF(COUNTIFS(rutas!$C$3:$C$200, "=" &amp; $A20, rutas!$D$3:$D$200, "=" &amp; V$1) + COUNTIFS(rutas!$C$3:$C$200, "=" &amp; V$1, rutas!$D$3:$D$200, "=" &amp; $A20)&gt; 0, 1, 0)</f>
        <v>0</v>
      </c>
      <c r="W20" s="34">
        <f> IF(COUNTIFS(rutas!$C$3:$C$200, "=" &amp; $A20, rutas!$D$3:$D$200, "=" &amp; W$1) + COUNTIFS(rutas!$C$3:$C$200, "=" &amp; W$1, rutas!$D$3:$D$200, "=" &amp; $A20)&gt; 0, 1, 0)</f>
        <v>0</v>
      </c>
      <c r="X20" s="34">
        <f> IF(COUNTIFS(rutas!$C$3:$C$200, "=" &amp; $A20, rutas!$D$3:$D$200, "=" &amp; X$1) + COUNTIFS(rutas!$C$3:$C$200, "=" &amp; X$1, rutas!$D$3:$D$200, "=" &amp; $A20)&gt; 0, 1, 0)</f>
        <v>0</v>
      </c>
      <c r="Y20" s="34">
        <f> IF(COUNTIFS(rutas!$C$3:$C$200, "=" &amp; $A20, rutas!$D$3:$D$200, "=" &amp; Y$1) + COUNTIFS(rutas!$C$3:$C$200, "=" &amp; Y$1, rutas!$D$3:$D$200, "=" &amp; $A20)&gt; 0, 1, 0)</f>
        <v>0</v>
      </c>
      <c r="Z20" s="34">
        <f> IF(COUNTIFS(rutas!$C$3:$C$200, "=" &amp; $A20, rutas!$D$3:$D$200, "=" &amp; Z$1) + COUNTIFS(rutas!$C$3:$C$200, "=" &amp; Z$1, rutas!$D$3:$D$200, "=" &amp; $A20)&gt; 0, 1, 0)</f>
        <v>0</v>
      </c>
      <c r="AA20" s="34">
        <f> IF(COUNTIFS(rutas!$C$3:$C$200, "=" &amp; $A20, rutas!$D$3:$D$200, "=" &amp; AA$1) + COUNTIFS(rutas!$C$3:$C$200, "=" &amp; AA$1, rutas!$D$3:$D$200, "=" &amp; $A20)&gt; 0, 1, 0)</f>
        <v>0</v>
      </c>
      <c r="AB20" s="34">
        <f> IF(COUNTIFS(rutas!$C$3:$C$200, "=" &amp; $A20, rutas!$D$3:$D$200, "=" &amp; AB$1) + COUNTIFS(rutas!$C$3:$C$200, "=" &amp; AB$1, rutas!$D$3:$D$200, "=" &amp; $A20)&gt; 0, 1, 0)</f>
        <v>0</v>
      </c>
      <c r="AC20" s="34">
        <f> IF(COUNTIFS(rutas!$C$3:$C$200, "=" &amp; $A20, rutas!$D$3:$D$200, "=" &amp; AC$1) + COUNTIFS(rutas!$C$3:$C$200, "=" &amp; AC$1, rutas!$D$3:$D$200, "=" &amp; $A20)&gt; 0, 1, 0)</f>
        <v>0</v>
      </c>
      <c r="AD20" s="34">
        <f> IF(COUNTIFS(rutas!$C$3:$C$200, "=" &amp; $A20, rutas!$D$3:$D$200, "=" &amp; AD$1) + COUNTIFS(rutas!$C$3:$C$200, "=" &amp; AD$1, rutas!$D$3:$D$200, "=" &amp; $A20)&gt; 0, 1, 0)</f>
        <v>0</v>
      </c>
      <c r="AE20" s="34">
        <f> IF(COUNTIFS(rutas!$C$3:$C$200, "=" &amp; $A20, rutas!$D$3:$D$200, "=" &amp; AE$1) + COUNTIFS(rutas!$C$3:$C$200, "=" &amp; AE$1, rutas!$D$3:$D$200, "=" &amp; $A20)&gt; 0, 1, 0)</f>
        <v>0</v>
      </c>
      <c r="AF20" s="34">
        <f> IF(COUNTIFS(rutas!$C$3:$C$200, "=" &amp; $A20, rutas!$D$3:$D$200, "=" &amp; AF$1) + COUNTIFS(rutas!$C$3:$C$200, "=" &amp; AF$1, rutas!$D$3:$D$200, "=" &amp; $A20)&gt; 0, 1, 0)</f>
        <v>0</v>
      </c>
      <c r="AG20" s="34">
        <f> IF(COUNTIFS(rutas!$C$3:$C$200, "=" &amp; $A20, rutas!$D$3:$D$200, "=" &amp; AG$1) + COUNTIFS(rutas!$C$3:$C$200, "=" &amp; AG$1, rutas!$D$3:$D$200, "=" &amp; $A20)&gt; 0, 1, 0)</f>
        <v>0</v>
      </c>
      <c r="AH20" s="34">
        <f> IF(COUNTIFS(rutas!$C$3:$C$200, "=" &amp; $A20, rutas!$D$3:$D$200, "=" &amp; AH$1) + COUNTIFS(rutas!$C$3:$C$200, "=" &amp; AH$1, rutas!$D$3:$D$200, "=" &amp; $A20)&gt; 0, 1, 0)</f>
        <v>0</v>
      </c>
      <c r="AI20" s="34">
        <f> IF(COUNTIFS(rutas!$C$3:$C$200, "=" &amp; $A20, rutas!$D$3:$D$200, "=" &amp; AI$1) + COUNTIFS(rutas!$C$3:$C$200, "=" &amp; AI$1, rutas!$D$3:$D$200, "=" &amp; $A20)&gt; 0, 1, 0)</f>
        <v>0</v>
      </c>
      <c r="AJ20" s="34">
        <f> IF(COUNTIFS(rutas!$C$3:$C$200, "=" &amp; $A20, rutas!$D$3:$D$200, "=" &amp; AJ$1) + COUNTIFS(rutas!$C$3:$C$200, "=" &amp; AJ$1, rutas!$D$3:$D$200, "=" &amp; $A20)&gt; 0, 1, 0)</f>
        <v>0</v>
      </c>
      <c r="AK20" s="34">
        <f> IF(COUNTIFS(rutas!$C$3:$C$200, "=" &amp; $A20, rutas!$D$3:$D$200, "=" &amp; AK$1) + COUNTIFS(rutas!$C$3:$C$200, "=" &amp; AK$1, rutas!$D$3:$D$200, "=" &amp; $A20)&gt; 0, 1, 0)</f>
        <v>0</v>
      </c>
      <c r="AL20" s="34">
        <f> IF(COUNTIFS(rutas!$C$3:$C$200, "=" &amp; $A20, rutas!$D$3:$D$200, "=" &amp; AL$1) + COUNTIFS(rutas!$C$3:$C$200, "=" &amp; AL$1, rutas!$D$3:$D$200, "=" &amp; $A20)&gt; 0, 1, 0)</f>
        <v>0</v>
      </c>
      <c r="AM20" s="34">
        <f> IF(COUNTIFS(rutas!$C$3:$C$200, "=" &amp; $A20, rutas!$D$3:$D$200, "=" &amp; AM$1) + COUNTIFS(rutas!$C$3:$C$200, "=" &amp; AM$1, rutas!$D$3:$D$200, "=" &amp; $A20)&gt; 0, 1, 0)</f>
        <v>0</v>
      </c>
      <c r="AN20" s="34">
        <f> IF(COUNTIFS(rutas!$C$3:$C$200, "=" &amp; $A20, rutas!$D$3:$D$200, "=" &amp; AN$1) + COUNTIFS(rutas!$C$3:$C$200, "=" &amp; AN$1, rutas!$D$3:$D$200, "=" &amp; $A20)&gt; 0, 1, 0)</f>
        <v>0</v>
      </c>
      <c r="AO20" s="34">
        <f> IF(COUNTIFS(rutas!$C$3:$C$200, "=" &amp; $A20, rutas!$D$3:$D$200, "=" &amp; AO$1) + COUNTIFS(rutas!$C$3:$C$200, "=" &amp; AO$1, rutas!$D$3:$D$200, "=" &amp; $A20)&gt; 0, 1, 0)</f>
        <v>0</v>
      </c>
      <c r="AP20" s="34">
        <f> IF(COUNTIFS(rutas!$C$3:$C$200, "=" &amp; $A20, rutas!$D$3:$D$200, "=" &amp; AP$1) + COUNTIFS(rutas!$C$3:$C$200, "=" &amp; AP$1, rutas!$D$3:$D$200, "=" &amp; $A20)&gt; 0, 1, 0)</f>
        <v>0</v>
      </c>
      <c r="AQ20" s="34">
        <f> IF(COUNTIFS(rutas!$C$3:$C$200, "=" &amp; $A20, rutas!$D$3:$D$200, "=" &amp; AQ$1) + COUNTIFS(rutas!$C$3:$C$200, "=" &amp; AQ$1, rutas!$D$3:$D$200, "=" &amp; $A20)&gt; 0, 1, 0)</f>
        <v>0</v>
      </c>
      <c r="AR20" s="34">
        <f> IF(COUNTIFS(rutas!$C$3:$C$200, "=" &amp; $A20, rutas!$D$3:$D$200, "=" &amp; AR$1) + COUNTIFS(rutas!$C$3:$C$200, "=" &amp; AR$1, rutas!$D$3:$D$200, "=" &amp; $A20)&gt; 0, 1, 0)</f>
        <v>0</v>
      </c>
      <c r="AS20" s="34">
        <f> IF(COUNTIFS(rutas!$C$3:$C$200, "=" &amp; $A20, rutas!$D$3:$D$200, "=" &amp; AS$1) + COUNTIFS(rutas!$C$3:$C$200, "=" &amp; AS$1, rutas!$D$3:$D$200, "=" &amp; $A20)&gt; 0, 1, 0)</f>
        <v>0</v>
      </c>
      <c r="AT20" s="34">
        <f> IF(COUNTIFS(rutas!$C$3:$C$200, "=" &amp; $A20, rutas!$D$3:$D$200, "=" &amp; AT$1) + COUNTIFS(rutas!$C$3:$C$200, "=" &amp; AT$1, rutas!$D$3:$D$200, "=" &amp; $A20)&gt; 0, 1, 0)</f>
        <v>0</v>
      </c>
      <c r="AU20" s="34">
        <f> IF(COUNTIFS(rutas!$C$3:$C$200, "=" &amp; $A20, rutas!$D$3:$D$200, "=" &amp; AU$1) + COUNTIFS(rutas!$C$3:$C$200, "=" &amp; AU$1, rutas!$D$3:$D$200, "=" &amp; $A20)&gt; 0, 1, 0)</f>
        <v>0</v>
      </c>
      <c r="AV20" s="34">
        <f> IF(COUNTIFS(rutas!$C$3:$C$200, "=" &amp; $A20, rutas!$D$3:$D$200, "=" &amp; AV$1) + COUNTIFS(rutas!$C$3:$C$200, "=" &amp; AV$1, rutas!$D$3:$D$200, "=" &amp; $A20)&gt; 0, 1, 0)</f>
        <v>0</v>
      </c>
      <c r="AW20" s="34">
        <f> IF(COUNTIFS(rutas!$C$3:$C$200, "=" &amp; $A20, rutas!$D$3:$D$200, "=" &amp; AW$1) + COUNTIFS(rutas!$C$3:$C$200, "=" &amp; AW$1, rutas!$D$3:$D$200, "=" &amp; $A20)&gt; 0, 1, 0)</f>
        <v>0</v>
      </c>
      <c r="AX20" s="34">
        <f> IF(COUNTIFS(rutas!$C$3:$C$200, "=" &amp; $A20, rutas!$D$3:$D$200, "=" &amp; AX$1) + COUNTIFS(rutas!$C$3:$C$200, "=" &amp; AX$1, rutas!$D$3:$D$200, "=" &amp; $A20)&gt; 0, 1, 0)</f>
        <v>0</v>
      </c>
      <c r="AY20" s="34">
        <f> IF(COUNTIFS(rutas!$C$3:$C$200, "=" &amp; $A20, rutas!$D$3:$D$200, "=" &amp; AY$1) + COUNTIFS(rutas!$C$3:$C$200, "=" &amp; AY$1, rutas!$D$3:$D$200, "=" &amp; $A20)&gt; 0, 1, 0)</f>
        <v>0</v>
      </c>
      <c r="AZ20" s="34">
        <f> IF(COUNTIFS(rutas!$C$3:$C$200, "=" &amp; $A20, rutas!$D$3:$D$200, "=" &amp; AZ$1) + COUNTIFS(rutas!$C$3:$C$200, "=" &amp; AZ$1, rutas!$D$3:$D$200, "=" &amp; $A20)&gt; 0, 1, 0)</f>
        <v>0</v>
      </c>
      <c r="BA20" s="34">
        <f> IF(COUNTIFS(rutas!$C$3:$C$200, "=" &amp; $A20, rutas!$D$3:$D$200, "=" &amp; BA$1) + COUNTIFS(rutas!$C$3:$C$200, "=" &amp; BA$1, rutas!$D$3:$D$200, "=" &amp; $A20)&gt; 0, 1, 0)</f>
        <v>0</v>
      </c>
      <c r="BB20" s="34">
        <f> IF(COUNTIFS(rutas!$C$3:$C$200, "=" &amp; $A20, rutas!$D$3:$D$200, "=" &amp; BB$1) + COUNTIFS(rutas!$C$3:$C$200, "=" &amp; BB$1, rutas!$D$3:$D$200, "=" &amp; $A20)&gt; 0, 1, 0)</f>
        <v>0</v>
      </c>
      <c r="BC20" s="34">
        <f> IF(COUNTIFS(rutas!$C$3:$C$200, "=" &amp; $A20, rutas!$D$3:$D$200, "=" &amp; BC$1) + COUNTIFS(rutas!$C$3:$C$200, "=" &amp; BC$1, rutas!$D$3:$D$200, "=" &amp; $A20)&gt; 0, 1, 0)</f>
        <v>0</v>
      </c>
      <c r="BD20" s="34">
        <f> IF(COUNTIFS(rutas!$C$3:$C$200, "=" &amp; $A20, rutas!$D$3:$D$200, "=" &amp; BD$1) + COUNTIFS(rutas!$C$3:$C$200, "=" &amp; BD$1, rutas!$D$3:$D$200, "=" &amp; $A20)&gt; 0, 1, 0)</f>
        <v>0</v>
      </c>
      <c r="BE20" s="34">
        <f> IF(COUNTIFS(rutas!$C$3:$C$200, "=" &amp; $A20, rutas!$D$3:$D$200, "=" &amp; BE$1) + COUNTIFS(rutas!$C$3:$C$200, "=" &amp; BE$1, rutas!$D$3:$D$200, "=" &amp; $A20)&gt; 0, 1, 0)</f>
        <v>0</v>
      </c>
      <c r="BF20" s="34">
        <f> IF(COUNTIFS(rutas!$C$3:$C$200, "=" &amp; $A20, rutas!$D$3:$D$200, "=" &amp; BF$1) + COUNTIFS(rutas!$C$3:$C$200, "=" &amp; BF$1, rutas!$D$3:$D$200, "=" &amp; $A20)&gt; 0, 1, 0)</f>
        <v>0</v>
      </c>
      <c r="BG20" s="34">
        <f> IF(COUNTIFS(rutas!$C$3:$C$200, "=" &amp; $A20, rutas!$D$3:$D$200, "=" &amp; BG$1) + COUNTIFS(rutas!$C$3:$C$200, "=" &amp; BG$1, rutas!$D$3:$D$200, "=" &amp; $A20)&gt; 0, 1, 0)</f>
        <v>0</v>
      </c>
      <c r="BH20" s="34">
        <f> IF(COUNTIFS(rutas!$C$3:$C$200, "=" &amp; $A20, rutas!$D$3:$D$200, "=" &amp; BH$1) + COUNTIFS(rutas!$C$3:$C$200, "=" &amp; BH$1, rutas!$D$3:$D$200, "=" &amp; $A20)&gt; 0, 1, 0)</f>
        <v>0</v>
      </c>
      <c r="BI20" s="34">
        <f> IF(COUNTIFS(rutas!$C$3:$C$200, "=" &amp; $A20, rutas!$D$3:$D$200, "=" &amp; BI$1) + COUNTIFS(rutas!$C$3:$C$200, "=" &amp; BI$1, rutas!$D$3:$D$200, "=" &amp; $A20)&gt; 0, 1, 0)</f>
        <v>0</v>
      </c>
      <c r="BJ20" s="34">
        <f> IF(COUNTIFS(rutas!$C$3:$C$200, "=" &amp; $A20, rutas!$D$3:$D$200, "=" &amp; BJ$1) + COUNTIFS(rutas!$C$3:$C$200, "=" &amp; BJ$1, rutas!$D$3:$D$200, "=" &amp; $A20)&gt; 0, 1, 0)</f>
        <v>0</v>
      </c>
      <c r="BK20" s="34">
        <f> IF(COUNTIFS(rutas!$C$3:$C$200, "=" &amp; $A20, rutas!$D$3:$D$200, "=" &amp; BK$1) + COUNTIFS(rutas!$C$3:$C$200, "=" &amp; BK$1, rutas!$D$3:$D$200, "=" &amp; $A20)&gt; 0, 1, 0)</f>
        <v>0</v>
      </c>
      <c r="BL20" s="34">
        <f> IF(COUNTIFS(rutas!$C$3:$C$200, "=" &amp; $A20, rutas!$D$3:$D$200, "=" &amp; BL$1) + COUNTIFS(rutas!$C$3:$C$200, "=" &amp; BL$1, rutas!$D$3:$D$200, "=" &amp; $A20)&gt; 0, 1, 0)</f>
        <v>0</v>
      </c>
    </row>
    <row r="21">
      <c r="A21" s="31" t="s">
        <v>24</v>
      </c>
      <c r="B21" s="34">
        <f> IF(COUNTIFS(rutas!$C$3:$C$200, "=" &amp; $A21, rutas!$D$3:$D$200, "=" &amp; B$1) + COUNTIFS(rutas!$C$3:$C$200, "=" &amp; B$1, rutas!$D$3:$D$200, "=" &amp; $A21)&gt; 0, 1, 0)</f>
        <v>0</v>
      </c>
      <c r="C21" s="34">
        <f> IF(COUNTIFS(rutas!$C$3:$C$200, "=" &amp; $A21, rutas!$D$3:$D$200, "=" &amp; C$1) + COUNTIFS(rutas!$C$3:$C$200, "=" &amp; C$1, rutas!$D$3:$D$200, "=" &amp; $A21)&gt; 0, 1, 0)</f>
        <v>0</v>
      </c>
      <c r="D21" s="34">
        <f> IF(COUNTIFS(rutas!$C$3:$C$200, "=" &amp; $A21, rutas!$D$3:$D$200, "=" &amp; D$1) + COUNTIFS(rutas!$C$3:$C$200, "=" &amp; D$1, rutas!$D$3:$D$200, "=" &amp; $A21)&gt; 0, 1, 0)</f>
        <v>0</v>
      </c>
      <c r="E21" s="34">
        <f> IF(COUNTIFS(rutas!$C$3:$C$200, "=" &amp; $A21, rutas!$D$3:$D$200, "=" &amp; E$1) + COUNTIFS(rutas!$C$3:$C$200, "=" &amp; E$1, rutas!$D$3:$D$200, "=" &amp; $A21)&gt; 0, 1, 0)</f>
        <v>0</v>
      </c>
      <c r="F21" s="34">
        <f> IF(COUNTIFS(rutas!$C$3:$C$200, "=" &amp; $A21, rutas!$D$3:$D$200, "=" &amp; F$1) + COUNTIFS(rutas!$C$3:$C$200, "=" &amp; F$1, rutas!$D$3:$D$200, "=" &amp; $A21)&gt; 0, 1, 0)</f>
        <v>0</v>
      </c>
      <c r="G21" s="34">
        <f> IF(COUNTIFS(rutas!$C$3:$C$200, "=" &amp; $A21, rutas!$D$3:$D$200, "=" &amp; G$1) + COUNTIFS(rutas!$C$3:$C$200, "=" &amp; G$1, rutas!$D$3:$D$200, "=" &amp; $A21)&gt; 0, 1, 0)</f>
        <v>0</v>
      </c>
      <c r="H21" s="34">
        <f> IF(COUNTIFS(rutas!$C$3:$C$200, "=" &amp; $A21, rutas!$D$3:$D$200, "=" &amp; H$1) + COUNTIFS(rutas!$C$3:$C$200, "=" &amp; H$1, rutas!$D$3:$D$200, "=" &amp; $A21)&gt; 0, 1, 0)</f>
        <v>0</v>
      </c>
      <c r="I21" s="34">
        <f> IF(COUNTIFS(rutas!$C$3:$C$200, "=" &amp; $A21, rutas!$D$3:$D$200, "=" &amp; I$1) + COUNTIFS(rutas!$C$3:$C$200, "=" &amp; I$1, rutas!$D$3:$D$200, "=" &amp; $A21)&gt; 0, 1, 0)</f>
        <v>0</v>
      </c>
      <c r="J21" s="34">
        <f> IF(COUNTIFS(rutas!$C$3:$C$200, "=" &amp; $A21, rutas!$D$3:$D$200, "=" &amp; J$1) + COUNTIFS(rutas!$C$3:$C$200, "=" &amp; J$1, rutas!$D$3:$D$200, "=" &amp; $A21)&gt; 0, 1, 0)</f>
        <v>0</v>
      </c>
      <c r="K21" s="34">
        <f> IF(COUNTIFS(rutas!$C$3:$C$200, "=" &amp; $A21, rutas!$D$3:$D$200, "=" &amp; K$1) + COUNTIFS(rutas!$C$3:$C$200, "=" &amp; K$1, rutas!$D$3:$D$200, "=" &amp; $A21)&gt; 0, 1, 0)</f>
        <v>0</v>
      </c>
      <c r="L21" s="34">
        <f> IF(COUNTIFS(rutas!$C$3:$C$200, "=" &amp; $A21, rutas!$D$3:$D$200, "=" &amp; L$1) + COUNTIFS(rutas!$C$3:$C$200, "=" &amp; L$1, rutas!$D$3:$D$200, "=" &amp; $A21)&gt; 0, 1, 0)</f>
        <v>0</v>
      </c>
      <c r="M21" s="34">
        <f> IF(COUNTIFS(rutas!$C$3:$C$200, "=" &amp; $A21, rutas!$D$3:$D$200, "=" &amp; M$1) + COUNTIFS(rutas!$C$3:$C$200, "=" &amp; M$1, rutas!$D$3:$D$200, "=" &amp; $A21)&gt; 0, 1, 0)</f>
        <v>0</v>
      </c>
      <c r="N21" s="34">
        <f> IF(COUNTIFS(rutas!$C$3:$C$200, "=" &amp; $A21, rutas!$D$3:$D$200, "=" &amp; N$1) + COUNTIFS(rutas!$C$3:$C$200, "=" &amp; N$1, rutas!$D$3:$D$200, "=" &amp; $A21)&gt; 0, 1, 0)</f>
        <v>0</v>
      </c>
      <c r="O21" s="34">
        <f> IF(COUNTIFS(rutas!$C$3:$C$200, "=" &amp; $A21, rutas!$D$3:$D$200, "=" &amp; O$1) + COUNTIFS(rutas!$C$3:$C$200, "=" &amp; O$1, rutas!$D$3:$D$200, "=" &amp; $A21)&gt; 0, 1, 0)</f>
        <v>0</v>
      </c>
      <c r="P21" s="34">
        <f> IF(COUNTIFS(rutas!$C$3:$C$200, "=" &amp; $A21, rutas!$D$3:$D$200, "=" &amp; P$1) + COUNTIFS(rutas!$C$3:$C$200, "=" &amp; P$1, rutas!$D$3:$D$200, "=" &amp; $A21)&gt; 0, 1, 0)</f>
        <v>0</v>
      </c>
      <c r="Q21" s="34">
        <f> IF(COUNTIFS(rutas!$C$3:$C$200, "=" &amp; $A21, rutas!$D$3:$D$200, "=" &amp; Q$1) + COUNTIFS(rutas!$C$3:$C$200, "=" &amp; Q$1, rutas!$D$3:$D$200, "=" &amp; $A21)&gt; 0, 1, 0)</f>
        <v>0</v>
      </c>
      <c r="R21" s="34">
        <f> IF(COUNTIFS(rutas!$C$3:$C$200, "=" &amp; $A21, rutas!$D$3:$D$200, "=" &amp; R$1) + COUNTIFS(rutas!$C$3:$C$200, "=" &amp; R$1, rutas!$D$3:$D$200, "=" &amp; $A21)&gt; 0, 1, 0)</f>
        <v>0</v>
      </c>
      <c r="S21" s="34">
        <f> IF(COUNTIFS(rutas!$C$3:$C$200, "=" &amp; $A21, rutas!$D$3:$D$200, "=" &amp; S$1) + COUNTIFS(rutas!$C$3:$C$200, "=" &amp; S$1, rutas!$D$3:$D$200, "=" &amp; $A21)&gt; 0, 1, 0)</f>
        <v>0</v>
      </c>
      <c r="T21" s="34">
        <f> IF(COUNTIFS(rutas!$C$3:$C$200, "=" &amp; $A21, rutas!$D$3:$D$200, "=" &amp; T$1) + COUNTIFS(rutas!$C$3:$C$200, "=" &amp; T$1, rutas!$D$3:$D$200, "=" &amp; $A21)&gt; 0, 1, 0)</f>
        <v>0</v>
      </c>
      <c r="U21" s="34">
        <f> IF(COUNTIFS(rutas!$C$3:$C$200, "=" &amp; $A21, rutas!$D$3:$D$200, "=" &amp; U$1) + COUNTIFS(rutas!$C$3:$C$200, "=" &amp; U$1, rutas!$D$3:$D$200, "=" &amp; $A21)&gt; 0, 1, 0)</f>
        <v>0</v>
      </c>
      <c r="V21" s="34">
        <f> IF(COUNTIFS(rutas!$C$3:$C$200, "=" &amp; $A21, rutas!$D$3:$D$200, "=" &amp; V$1) + COUNTIFS(rutas!$C$3:$C$200, "=" &amp; V$1, rutas!$D$3:$D$200, "=" &amp; $A21)&gt; 0, 1, 0)</f>
        <v>0</v>
      </c>
      <c r="W21" s="34">
        <f> IF(COUNTIFS(rutas!$C$3:$C$200, "=" &amp; $A21, rutas!$D$3:$D$200, "=" &amp; W$1) + COUNTIFS(rutas!$C$3:$C$200, "=" &amp; W$1, rutas!$D$3:$D$200, "=" &amp; $A21)&gt; 0, 1, 0)</f>
        <v>0</v>
      </c>
      <c r="X21" s="34">
        <f> IF(COUNTIFS(rutas!$C$3:$C$200, "=" &amp; $A21, rutas!$D$3:$D$200, "=" &amp; X$1) + COUNTIFS(rutas!$C$3:$C$200, "=" &amp; X$1, rutas!$D$3:$D$200, "=" &amp; $A21)&gt; 0, 1, 0)</f>
        <v>0</v>
      </c>
      <c r="Y21" s="34">
        <f> IF(COUNTIFS(rutas!$C$3:$C$200, "=" &amp; $A21, rutas!$D$3:$D$200, "=" &amp; Y$1) + COUNTIFS(rutas!$C$3:$C$200, "=" &amp; Y$1, rutas!$D$3:$D$200, "=" &amp; $A21)&gt; 0, 1, 0)</f>
        <v>0</v>
      </c>
      <c r="Z21" s="34">
        <f> IF(COUNTIFS(rutas!$C$3:$C$200, "=" &amp; $A21, rutas!$D$3:$D$200, "=" &amp; Z$1) + COUNTIFS(rutas!$C$3:$C$200, "=" &amp; Z$1, rutas!$D$3:$D$200, "=" &amp; $A21)&gt; 0, 1, 0)</f>
        <v>0</v>
      </c>
      <c r="AA21" s="34">
        <f> IF(COUNTIFS(rutas!$C$3:$C$200, "=" &amp; $A21, rutas!$D$3:$D$200, "=" &amp; AA$1) + COUNTIFS(rutas!$C$3:$C$200, "=" &amp; AA$1, rutas!$D$3:$D$200, "=" &amp; $A21)&gt; 0, 1, 0)</f>
        <v>0</v>
      </c>
      <c r="AB21" s="34">
        <f> IF(COUNTIFS(rutas!$C$3:$C$200, "=" &amp; $A21, rutas!$D$3:$D$200, "=" &amp; AB$1) + COUNTIFS(rutas!$C$3:$C$200, "=" &amp; AB$1, rutas!$D$3:$D$200, "=" &amp; $A21)&gt; 0, 1, 0)</f>
        <v>0</v>
      </c>
      <c r="AC21" s="34">
        <f> IF(COUNTIFS(rutas!$C$3:$C$200, "=" &amp; $A21, rutas!$D$3:$D$200, "=" &amp; AC$1) + COUNTIFS(rutas!$C$3:$C$200, "=" &amp; AC$1, rutas!$D$3:$D$200, "=" &amp; $A21)&gt; 0, 1, 0)</f>
        <v>0</v>
      </c>
      <c r="AD21" s="34">
        <f> IF(COUNTIFS(rutas!$C$3:$C$200, "=" &amp; $A21, rutas!$D$3:$D$200, "=" &amp; AD$1) + COUNTIFS(rutas!$C$3:$C$200, "=" &amp; AD$1, rutas!$D$3:$D$200, "=" &amp; $A21)&gt; 0, 1, 0)</f>
        <v>0</v>
      </c>
      <c r="AE21" s="34">
        <f> IF(COUNTIFS(rutas!$C$3:$C$200, "=" &amp; $A21, rutas!$D$3:$D$200, "=" &amp; AE$1) + COUNTIFS(rutas!$C$3:$C$200, "=" &amp; AE$1, rutas!$D$3:$D$200, "=" &amp; $A21)&gt; 0, 1, 0)</f>
        <v>0</v>
      </c>
      <c r="AF21" s="34">
        <f> IF(COUNTIFS(rutas!$C$3:$C$200, "=" &amp; $A21, rutas!$D$3:$D$200, "=" &amp; AF$1) + COUNTIFS(rutas!$C$3:$C$200, "=" &amp; AF$1, rutas!$D$3:$D$200, "=" &amp; $A21)&gt; 0, 1, 0)</f>
        <v>0</v>
      </c>
      <c r="AG21" s="34">
        <f> IF(COUNTIFS(rutas!$C$3:$C$200, "=" &amp; $A21, rutas!$D$3:$D$200, "=" &amp; AG$1) + COUNTIFS(rutas!$C$3:$C$200, "=" &amp; AG$1, rutas!$D$3:$D$200, "=" &amp; $A21)&gt; 0, 1, 0)</f>
        <v>0</v>
      </c>
      <c r="AH21" s="34">
        <f> IF(COUNTIFS(rutas!$C$3:$C$200, "=" &amp; $A21, rutas!$D$3:$D$200, "=" &amp; AH$1) + COUNTIFS(rutas!$C$3:$C$200, "=" &amp; AH$1, rutas!$D$3:$D$200, "=" &amp; $A21)&gt; 0, 1, 0)</f>
        <v>0</v>
      </c>
      <c r="AI21" s="34">
        <f> IF(COUNTIFS(rutas!$C$3:$C$200, "=" &amp; $A21, rutas!$D$3:$D$200, "=" &amp; AI$1) + COUNTIFS(rutas!$C$3:$C$200, "=" &amp; AI$1, rutas!$D$3:$D$200, "=" &amp; $A21)&gt; 0, 1, 0)</f>
        <v>0</v>
      </c>
      <c r="AJ21" s="34">
        <f> IF(COUNTIFS(rutas!$C$3:$C$200, "=" &amp; $A21, rutas!$D$3:$D$200, "=" &amp; AJ$1) + COUNTIFS(rutas!$C$3:$C$200, "=" &amp; AJ$1, rutas!$D$3:$D$200, "=" &amp; $A21)&gt; 0, 1, 0)</f>
        <v>0</v>
      </c>
      <c r="AK21" s="34">
        <f> IF(COUNTIFS(rutas!$C$3:$C$200, "=" &amp; $A21, rutas!$D$3:$D$200, "=" &amp; AK$1) + COUNTIFS(rutas!$C$3:$C$200, "=" &amp; AK$1, rutas!$D$3:$D$200, "=" &amp; $A21)&gt; 0, 1, 0)</f>
        <v>0</v>
      </c>
      <c r="AL21" s="34">
        <f> IF(COUNTIFS(rutas!$C$3:$C$200, "=" &amp; $A21, rutas!$D$3:$D$200, "=" &amp; AL$1) + COUNTIFS(rutas!$C$3:$C$200, "=" &amp; AL$1, rutas!$D$3:$D$200, "=" &amp; $A21)&gt; 0, 1, 0)</f>
        <v>0</v>
      </c>
      <c r="AM21" s="34">
        <f> IF(COUNTIFS(rutas!$C$3:$C$200, "=" &amp; $A21, rutas!$D$3:$D$200, "=" &amp; AM$1) + COUNTIFS(rutas!$C$3:$C$200, "=" &amp; AM$1, rutas!$D$3:$D$200, "=" &amp; $A21)&gt; 0, 1, 0)</f>
        <v>0</v>
      </c>
      <c r="AN21" s="34">
        <f> IF(COUNTIFS(rutas!$C$3:$C$200, "=" &amp; $A21, rutas!$D$3:$D$200, "=" &amp; AN$1) + COUNTIFS(rutas!$C$3:$C$200, "=" &amp; AN$1, rutas!$D$3:$D$200, "=" &amp; $A21)&gt; 0, 1, 0)</f>
        <v>0</v>
      </c>
      <c r="AO21" s="34">
        <f> IF(COUNTIFS(rutas!$C$3:$C$200, "=" &amp; $A21, rutas!$D$3:$D$200, "=" &amp; AO$1) + COUNTIFS(rutas!$C$3:$C$200, "=" &amp; AO$1, rutas!$D$3:$D$200, "=" &amp; $A21)&gt; 0, 1, 0)</f>
        <v>0</v>
      </c>
      <c r="AP21" s="34">
        <f> IF(COUNTIFS(rutas!$C$3:$C$200, "=" &amp; $A21, rutas!$D$3:$D$200, "=" &amp; AP$1) + COUNTIFS(rutas!$C$3:$C$200, "=" &amp; AP$1, rutas!$D$3:$D$200, "=" &amp; $A21)&gt; 0, 1, 0)</f>
        <v>0</v>
      </c>
      <c r="AQ21" s="34">
        <f> IF(COUNTIFS(rutas!$C$3:$C$200, "=" &amp; $A21, rutas!$D$3:$D$200, "=" &amp; AQ$1) + COUNTIFS(rutas!$C$3:$C$200, "=" &amp; AQ$1, rutas!$D$3:$D$200, "=" &amp; $A21)&gt; 0, 1, 0)</f>
        <v>0</v>
      </c>
      <c r="AR21" s="34">
        <f> IF(COUNTIFS(rutas!$C$3:$C$200, "=" &amp; $A21, rutas!$D$3:$D$200, "=" &amp; AR$1) + COUNTIFS(rutas!$C$3:$C$200, "=" &amp; AR$1, rutas!$D$3:$D$200, "=" &amp; $A21)&gt; 0, 1, 0)</f>
        <v>0</v>
      </c>
      <c r="AS21" s="34">
        <f> IF(COUNTIFS(rutas!$C$3:$C$200, "=" &amp; $A21, rutas!$D$3:$D$200, "=" &amp; AS$1) + COUNTIFS(rutas!$C$3:$C$200, "=" &amp; AS$1, rutas!$D$3:$D$200, "=" &amp; $A21)&gt; 0, 1, 0)</f>
        <v>0</v>
      </c>
      <c r="AT21" s="34">
        <f> IF(COUNTIFS(rutas!$C$3:$C$200, "=" &amp; $A21, rutas!$D$3:$D$200, "=" &amp; AT$1) + COUNTIFS(rutas!$C$3:$C$200, "=" &amp; AT$1, rutas!$D$3:$D$200, "=" &amp; $A21)&gt; 0, 1, 0)</f>
        <v>0</v>
      </c>
      <c r="AU21" s="34">
        <f> IF(COUNTIFS(rutas!$C$3:$C$200, "=" &amp; $A21, rutas!$D$3:$D$200, "=" &amp; AU$1) + COUNTIFS(rutas!$C$3:$C$200, "=" &amp; AU$1, rutas!$D$3:$D$200, "=" &amp; $A21)&gt; 0, 1, 0)</f>
        <v>0</v>
      </c>
      <c r="AV21" s="34">
        <f> IF(COUNTIFS(rutas!$C$3:$C$200, "=" &amp; $A21, rutas!$D$3:$D$200, "=" &amp; AV$1) + COUNTIFS(rutas!$C$3:$C$200, "=" &amp; AV$1, rutas!$D$3:$D$200, "=" &amp; $A21)&gt; 0, 1, 0)</f>
        <v>0</v>
      </c>
      <c r="AW21" s="34">
        <f> IF(COUNTIFS(rutas!$C$3:$C$200, "=" &amp; $A21, rutas!$D$3:$D$200, "=" &amp; AW$1) + COUNTIFS(rutas!$C$3:$C$200, "=" &amp; AW$1, rutas!$D$3:$D$200, "=" &amp; $A21)&gt; 0, 1, 0)</f>
        <v>0</v>
      </c>
      <c r="AX21" s="34">
        <f> IF(COUNTIFS(rutas!$C$3:$C$200, "=" &amp; $A21, rutas!$D$3:$D$200, "=" &amp; AX$1) + COUNTIFS(rutas!$C$3:$C$200, "=" &amp; AX$1, rutas!$D$3:$D$200, "=" &amp; $A21)&gt; 0, 1, 0)</f>
        <v>0</v>
      </c>
      <c r="AY21" s="34">
        <v>1.3</v>
      </c>
      <c r="AZ21" s="34">
        <f> IF(COUNTIFS(rutas!$C$3:$C$200, "=" &amp; $A21, rutas!$D$3:$D$200, "=" &amp; AZ$1) + COUNTIFS(rutas!$C$3:$C$200, "=" &amp; AZ$1, rutas!$D$3:$D$200, "=" &amp; $A21)&gt; 0, 1, 0)</f>
        <v>0</v>
      </c>
      <c r="BA21" s="34">
        <f> IF(COUNTIFS(rutas!$C$3:$C$200, "=" &amp; $A21, rutas!$D$3:$D$200, "=" &amp; BA$1) + COUNTIFS(rutas!$C$3:$C$200, "=" &amp; BA$1, rutas!$D$3:$D$200, "=" &amp; $A21)&gt; 0, 1, 0)</f>
        <v>0</v>
      </c>
      <c r="BB21" s="34">
        <f> IF(COUNTIFS(rutas!$C$3:$C$200, "=" &amp; $A21, rutas!$D$3:$D$200, "=" &amp; BB$1) + COUNTIFS(rutas!$C$3:$C$200, "=" &amp; BB$1, rutas!$D$3:$D$200, "=" &amp; $A21)&gt; 0, 1, 0)</f>
        <v>0</v>
      </c>
      <c r="BC21" s="34">
        <f> IF(COUNTIFS(rutas!$C$3:$C$200, "=" &amp; $A21, rutas!$D$3:$D$200, "=" &amp; BC$1) + COUNTIFS(rutas!$C$3:$C$200, "=" &amp; BC$1, rutas!$D$3:$D$200, "=" &amp; $A21)&gt; 0, 1, 0)</f>
        <v>0</v>
      </c>
      <c r="BD21" s="34">
        <f> IF(COUNTIFS(rutas!$C$3:$C$200, "=" &amp; $A21, rutas!$D$3:$D$200, "=" &amp; BD$1) + COUNTIFS(rutas!$C$3:$C$200, "=" &amp; BD$1, rutas!$D$3:$D$200, "=" &amp; $A21)&gt; 0, 1, 0)</f>
        <v>0</v>
      </c>
      <c r="BE21" s="34">
        <f> IF(COUNTIFS(rutas!$C$3:$C$200, "=" &amp; $A21, rutas!$D$3:$D$200, "=" &amp; BE$1) + COUNTIFS(rutas!$C$3:$C$200, "=" &amp; BE$1, rutas!$D$3:$D$200, "=" &amp; $A21)&gt; 0, 1, 0)</f>
        <v>0</v>
      </c>
      <c r="BF21" s="34">
        <f> IF(COUNTIFS(rutas!$C$3:$C$200, "=" &amp; $A21, rutas!$D$3:$D$200, "=" &amp; BF$1) + COUNTIFS(rutas!$C$3:$C$200, "=" &amp; BF$1, rutas!$D$3:$D$200, "=" &amp; $A21)&gt; 0, 1, 0)</f>
        <v>0</v>
      </c>
      <c r="BG21" s="34">
        <f> IF(COUNTIFS(rutas!$C$3:$C$200, "=" &amp; $A21, rutas!$D$3:$D$200, "=" &amp; BG$1) + COUNTIFS(rutas!$C$3:$C$200, "=" &amp; BG$1, rutas!$D$3:$D$200, "=" &amp; $A21)&gt; 0, 1, 0)</f>
        <v>0</v>
      </c>
      <c r="BH21" s="34">
        <f> IF(COUNTIFS(rutas!$C$3:$C$200, "=" &amp; $A21, rutas!$D$3:$D$200, "=" &amp; BH$1) + COUNTIFS(rutas!$C$3:$C$200, "=" &amp; BH$1, rutas!$D$3:$D$200, "=" &amp; $A21)&gt; 0, 1, 0)</f>
        <v>0</v>
      </c>
      <c r="BI21" s="34">
        <f> IF(COUNTIFS(rutas!$C$3:$C$200, "=" &amp; $A21, rutas!$D$3:$D$200, "=" &amp; BI$1) + COUNTIFS(rutas!$C$3:$C$200, "=" &amp; BI$1, rutas!$D$3:$D$200, "=" &amp; $A21)&gt; 0, 1, 0)</f>
        <v>0</v>
      </c>
      <c r="BJ21" s="34">
        <f> IF(COUNTIFS(rutas!$C$3:$C$200, "=" &amp; $A21, rutas!$D$3:$D$200, "=" &amp; BJ$1) + COUNTIFS(rutas!$C$3:$C$200, "=" &amp; BJ$1, rutas!$D$3:$D$200, "=" &amp; $A21)&gt; 0, 1, 0)</f>
        <v>0</v>
      </c>
      <c r="BK21" s="34">
        <f> IF(COUNTIFS(rutas!$C$3:$C$200, "=" &amp; $A21, rutas!$D$3:$D$200, "=" &amp; BK$1) + COUNTIFS(rutas!$C$3:$C$200, "=" &amp; BK$1, rutas!$D$3:$D$200, "=" &amp; $A21)&gt; 0, 1, 0)</f>
        <v>0</v>
      </c>
      <c r="BL21" s="34">
        <f> IF(COUNTIFS(rutas!$C$3:$C$200, "=" &amp; $A21, rutas!$D$3:$D$200, "=" &amp; BL$1) + COUNTIFS(rutas!$C$3:$C$200, "=" &amp; BL$1, rutas!$D$3:$D$200, "=" &amp; $A21)&gt; 0, 1, 0)</f>
        <v>0</v>
      </c>
    </row>
    <row r="22">
      <c r="A22" s="31" t="s">
        <v>25</v>
      </c>
      <c r="B22" s="34">
        <f> IF(COUNTIFS(rutas!$C$3:$C$200, "=" &amp; $A22, rutas!$D$3:$D$200, "=" &amp; B$1) + COUNTIFS(rutas!$C$3:$C$200, "=" &amp; B$1, rutas!$D$3:$D$200, "=" &amp; $A22)&gt; 0, 1, 0)</f>
        <v>0</v>
      </c>
      <c r="C22" s="34">
        <f> IF(COUNTIFS(rutas!$C$3:$C$200, "=" &amp; $A22, rutas!$D$3:$D$200, "=" &amp; C$1) + COUNTIFS(rutas!$C$3:$C$200, "=" &amp; C$1, rutas!$D$3:$D$200, "=" &amp; $A22)&gt; 0, 1, 0)</f>
        <v>0</v>
      </c>
      <c r="D22" s="34">
        <f> IF(COUNTIFS(rutas!$C$3:$C$200, "=" &amp; $A22, rutas!$D$3:$D$200, "=" &amp; D$1) + COUNTIFS(rutas!$C$3:$C$200, "=" &amp; D$1, rutas!$D$3:$D$200, "=" &amp; $A22)&gt; 0, 1, 0)</f>
        <v>0</v>
      </c>
      <c r="E22" s="34">
        <f> IF(COUNTIFS(rutas!$C$3:$C$200, "=" &amp; $A22, rutas!$D$3:$D$200, "=" &amp; E$1) + COUNTIFS(rutas!$C$3:$C$200, "=" &amp; E$1, rutas!$D$3:$D$200, "=" &amp; $A22)&gt; 0, 1, 0)</f>
        <v>0</v>
      </c>
      <c r="F22" s="34">
        <f> IF(COUNTIFS(rutas!$C$3:$C$200, "=" &amp; $A22, rutas!$D$3:$D$200, "=" &amp; F$1) + COUNTIFS(rutas!$C$3:$C$200, "=" &amp; F$1, rutas!$D$3:$D$200, "=" &amp; $A22)&gt; 0, 1, 0)</f>
        <v>0</v>
      </c>
      <c r="G22" s="34">
        <f> IF(COUNTIFS(rutas!$C$3:$C$200, "=" &amp; $A22, rutas!$D$3:$D$200, "=" &amp; G$1) + COUNTIFS(rutas!$C$3:$C$200, "=" &amp; G$1, rutas!$D$3:$D$200, "=" &amp; $A22)&gt; 0, 1, 0)</f>
        <v>0</v>
      </c>
      <c r="H22" s="34">
        <f> IF(COUNTIFS(rutas!$C$3:$C$200, "=" &amp; $A22, rutas!$D$3:$D$200, "=" &amp; H$1) + COUNTIFS(rutas!$C$3:$C$200, "=" &amp; H$1, rutas!$D$3:$D$200, "=" &amp; $A22)&gt; 0, 1, 0)</f>
        <v>0</v>
      </c>
      <c r="I22" s="34">
        <f> IF(COUNTIFS(rutas!$C$3:$C$200, "=" &amp; $A22, rutas!$D$3:$D$200, "=" &amp; I$1) + COUNTIFS(rutas!$C$3:$C$200, "=" &amp; I$1, rutas!$D$3:$D$200, "=" &amp; $A22)&gt; 0, 1, 0)</f>
        <v>0</v>
      </c>
      <c r="J22" s="34">
        <f> IF(COUNTIFS(rutas!$C$3:$C$200, "=" &amp; $A22, rutas!$D$3:$D$200, "=" &amp; J$1) + COUNTIFS(rutas!$C$3:$C$200, "=" &amp; J$1, rutas!$D$3:$D$200, "=" &amp; $A22)&gt; 0, 1, 0)</f>
        <v>0</v>
      </c>
      <c r="K22" s="34">
        <v>0.1</v>
      </c>
      <c r="L22" s="34">
        <f> IF(COUNTIFS(rutas!$C$3:$C$200, "=" &amp; $A22, rutas!$D$3:$D$200, "=" &amp; L$1) + COUNTIFS(rutas!$C$3:$C$200, "=" &amp; L$1, rutas!$D$3:$D$200, "=" &amp; $A22)&gt; 0, 1, 0)</f>
        <v>0</v>
      </c>
      <c r="M22" s="34">
        <f> IF(COUNTIFS(rutas!$C$3:$C$200, "=" &amp; $A22, rutas!$D$3:$D$200, "=" &amp; M$1) + COUNTIFS(rutas!$C$3:$C$200, "=" &amp; M$1, rutas!$D$3:$D$200, "=" &amp; $A22)&gt; 0, 1, 0)</f>
        <v>0</v>
      </c>
      <c r="N22" s="34">
        <f> IF(COUNTIFS(rutas!$C$3:$C$200, "=" &amp; $A22, rutas!$D$3:$D$200, "=" &amp; N$1) + COUNTIFS(rutas!$C$3:$C$200, "=" &amp; N$1, rutas!$D$3:$D$200, "=" &amp; $A22)&gt; 0, 1, 0)</f>
        <v>0</v>
      </c>
      <c r="O22" s="34">
        <f> IF(COUNTIFS(rutas!$C$3:$C$200, "=" &amp; $A22, rutas!$D$3:$D$200, "=" &amp; O$1) + COUNTIFS(rutas!$C$3:$C$200, "=" &amp; O$1, rutas!$D$3:$D$200, "=" &amp; $A22)&gt; 0, 1, 0)</f>
        <v>0</v>
      </c>
      <c r="P22" s="34">
        <f> IF(COUNTIFS(rutas!$C$3:$C$200, "=" &amp; $A22, rutas!$D$3:$D$200, "=" &amp; P$1) + COUNTIFS(rutas!$C$3:$C$200, "=" &amp; P$1, rutas!$D$3:$D$200, "=" &amp; $A22)&gt; 0, 1, 0)</f>
        <v>0</v>
      </c>
      <c r="Q22" s="34">
        <f> IF(COUNTIFS(rutas!$C$3:$C$200, "=" &amp; $A22, rutas!$D$3:$D$200, "=" &amp; Q$1) + COUNTIFS(rutas!$C$3:$C$200, "=" &amp; Q$1, rutas!$D$3:$D$200, "=" &amp; $A22)&gt; 0, 1, 0)</f>
        <v>0</v>
      </c>
      <c r="R22" s="34">
        <f> IF(COUNTIFS(rutas!$C$3:$C$200, "=" &amp; $A22, rutas!$D$3:$D$200, "=" &amp; R$1) + COUNTIFS(rutas!$C$3:$C$200, "=" &amp; R$1, rutas!$D$3:$D$200, "=" &amp; $A22)&gt; 0, 1, 0)</f>
        <v>0</v>
      </c>
      <c r="S22" s="34">
        <f> IF(COUNTIFS(rutas!$C$3:$C$200, "=" &amp; $A22, rutas!$D$3:$D$200, "=" &amp; S$1) + COUNTIFS(rutas!$C$3:$C$200, "=" &amp; S$1, rutas!$D$3:$D$200, "=" &amp; $A22)&gt; 0, 1, 0)</f>
        <v>0</v>
      </c>
      <c r="T22" s="34">
        <f> IF(COUNTIFS(rutas!$C$3:$C$200, "=" &amp; $A22, rutas!$D$3:$D$200, "=" &amp; T$1) + COUNTIFS(rutas!$C$3:$C$200, "=" &amp; T$1, rutas!$D$3:$D$200, "=" &amp; $A22)&gt; 0, 1, 0)</f>
        <v>0</v>
      </c>
      <c r="U22" s="34">
        <f> IF(COUNTIFS(rutas!$C$3:$C$200, "=" &amp; $A22, rutas!$D$3:$D$200, "=" &amp; U$1) + COUNTIFS(rutas!$C$3:$C$200, "=" &amp; U$1, rutas!$D$3:$D$200, "=" &amp; $A22)&gt; 0, 1, 0)</f>
        <v>0</v>
      </c>
      <c r="V22" s="34">
        <f> IF(COUNTIFS(rutas!$C$3:$C$200, "=" &amp; $A22, rutas!$D$3:$D$200, "=" &amp; V$1) + COUNTIFS(rutas!$C$3:$C$200, "=" &amp; V$1, rutas!$D$3:$D$200, "=" &amp; $A22)&gt; 0, 1, 0)</f>
        <v>0</v>
      </c>
      <c r="W22" s="34">
        <f> IF(COUNTIFS(rutas!$C$3:$C$200, "=" &amp; $A22, rutas!$D$3:$D$200, "=" &amp; W$1) + COUNTIFS(rutas!$C$3:$C$200, "=" &amp; W$1, rutas!$D$3:$D$200, "=" &amp; $A22)&gt; 0, 1, 0)</f>
        <v>0</v>
      </c>
      <c r="X22" s="34">
        <f> IF(COUNTIFS(rutas!$C$3:$C$200, "=" &amp; $A22, rutas!$D$3:$D$200, "=" &amp; X$1) + COUNTIFS(rutas!$C$3:$C$200, "=" &amp; X$1, rutas!$D$3:$D$200, "=" &amp; $A22)&gt; 0, 1, 0)</f>
        <v>0</v>
      </c>
      <c r="Y22" s="34">
        <f> IF(COUNTIFS(rutas!$C$3:$C$200, "=" &amp; $A22, rutas!$D$3:$D$200, "=" &amp; Y$1) + COUNTIFS(rutas!$C$3:$C$200, "=" &amp; Y$1, rutas!$D$3:$D$200, "=" &amp; $A22)&gt; 0, 1, 0)</f>
        <v>0</v>
      </c>
      <c r="Z22" s="34">
        <f> IF(COUNTIFS(rutas!$C$3:$C$200, "=" &amp; $A22, rutas!$D$3:$D$200, "=" &amp; Z$1) + COUNTIFS(rutas!$C$3:$C$200, "=" &amp; Z$1, rutas!$D$3:$D$200, "=" &amp; $A22)&gt; 0, 1, 0)</f>
        <v>0</v>
      </c>
      <c r="AA22" s="34">
        <f> IF(COUNTIFS(rutas!$C$3:$C$200, "=" &amp; $A22, rutas!$D$3:$D$200, "=" &amp; AA$1) + COUNTIFS(rutas!$C$3:$C$200, "=" &amp; AA$1, rutas!$D$3:$D$200, "=" &amp; $A22)&gt; 0, 1, 0)</f>
        <v>0</v>
      </c>
      <c r="AB22" s="34">
        <f> IF(COUNTIFS(rutas!$C$3:$C$200, "=" &amp; $A22, rutas!$D$3:$D$200, "=" &amp; AB$1) + COUNTIFS(rutas!$C$3:$C$200, "=" &amp; AB$1, rutas!$D$3:$D$200, "=" &amp; $A22)&gt; 0, 1, 0)</f>
        <v>0</v>
      </c>
      <c r="AC22" s="34">
        <f> IF(COUNTIFS(rutas!$C$3:$C$200, "=" &amp; $A22, rutas!$D$3:$D$200, "=" &amp; AC$1) + COUNTIFS(rutas!$C$3:$C$200, "=" &amp; AC$1, rutas!$D$3:$D$200, "=" &amp; $A22)&gt; 0, 1, 0)</f>
        <v>0</v>
      </c>
      <c r="AD22" s="34">
        <f> IF(COUNTIFS(rutas!$C$3:$C$200, "=" &amp; $A22, rutas!$D$3:$D$200, "=" &amp; AD$1) + COUNTIFS(rutas!$C$3:$C$200, "=" &amp; AD$1, rutas!$D$3:$D$200, "=" &amp; $A22)&gt; 0, 1, 0)</f>
        <v>0</v>
      </c>
      <c r="AE22" s="34">
        <f> IF(COUNTIFS(rutas!$C$3:$C$200, "=" &amp; $A22, rutas!$D$3:$D$200, "=" &amp; AE$1) + COUNTIFS(rutas!$C$3:$C$200, "=" &amp; AE$1, rutas!$D$3:$D$200, "=" &amp; $A22)&gt; 0, 1, 0)</f>
        <v>0</v>
      </c>
      <c r="AF22" s="34">
        <f> IF(COUNTIFS(rutas!$C$3:$C$200, "=" &amp; $A22, rutas!$D$3:$D$200, "=" &amp; AF$1) + COUNTIFS(rutas!$C$3:$C$200, "=" &amp; AF$1, rutas!$D$3:$D$200, "=" &amp; $A22)&gt; 0, 1, 0)</f>
        <v>0</v>
      </c>
      <c r="AG22" s="34">
        <f> IF(COUNTIFS(rutas!$C$3:$C$200, "=" &amp; $A22, rutas!$D$3:$D$200, "=" &amp; AG$1) + COUNTIFS(rutas!$C$3:$C$200, "=" &amp; AG$1, rutas!$D$3:$D$200, "=" &amp; $A22)&gt; 0, 1, 0)</f>
        <v>0</v>
      </c>
      <c r="AH22" s="34">
        <f> IF(COUNTIFS(rutas!$C$3:$C$200, "=" &amp; $A22, rutas!$D$3:$D$200, "=" &amp; AH$1) + COUNTIFS(rutas!$C$3:$C$200, "=" &amp; AH$1, rutas!$D$3:$D$200, "=" &amp; $A22)&gt; 0, 1, 0)</f>
        <v>0</v>
      </c>
      <c r="AI22" s="34">
        <f> IF(COUNTIFS(rutas!$C$3:$C$200, "=" &amp; $A22, rutas!$D$3:$D$200, "=" &amp; AI$1) + COUNTIFS(rutas!$C$3:$C$200, "=" &amp; AI$1, rutas!$D$3:$D$200, "=" &amp; $A22)&gt; 0, 1, 0)</f>
        <v>0</v>
      </c>
      <c r="AJ22" s="34">
        <f> IF(COUNTIFS(rutas!$C$3:$C$200, "=" &amp; $A22, rutas!$D$3:$D$200, "=" &amp; AJ$1) + COUNTIFS(rutas!$C$3:$C$200, "=" &amp; AJ$1, rutas!$D$3:$D$200, "=" &amp; $A22)&gt; 0, 1, 0)</f>
        <v>0</v>
      </c>
      <c r="AK22" s="34">
        <f> IF(COUNTIFS(rutas!$C$3:$C$200, "=" &amp; $A22, rutas!$D$3:$D$200, "=" &amp; AK$1) + COUNTIFS(rutas!$C$3:$C$200, "=" &amp; AK$1, rutas!$D$3:$D$200, "=" &amp; $A22)&gt; 0, 1, 0)</f>
        <v>0</v>
      </c>
      <c r="AL22" s="34">
        <f> IF(COUNTIFS(rutas!$C$3:$C$200, "=" &amp; $A22, rutas!$D$3:$D$200, "=" &amp; AL$1) + COUNTIFS(rutas!$C$3:$C$200, "=" &amp; AL$1, rutas!$D$3:$D$200, "=" &amp; $A22)&gt; 0, 1, 0)</f>
        <v>0</v>
      </c>
      <c r="AM22" s="34">
        <f> IF(COUNTIFS(rutas!$C$3:$C$200, "=" &amp; $A22, rutas!$D$3:$D$200, "=" &amp; AM$1) + COUNTIFS(rutas!$C$3:$C$200, "=" &amp; AM$1, rutas!$D$3:$D$200, "=" &amp; $A22)&gt; 0, 1, 0)</f>
        <v>0</v>
      </c>
      <c r="AN22" s="34">
        <f> IF(COUNTIFS(rutas!$C$3:$C$200, "=" &amp; $A22, rutas!$D$3:$D$200, "=" &amp; AN$1) + COUNTIFS(rutas!$C$3:$C$200, "=" &amp; AN$1, rutas!$D$3:$D$200, "=" &amp; $A22)&gt; 0, 1, 0)</f>
        <v>0</v>
      </c>
      <c r="AO22" s="34">
        <f> IF(COUNTIFS(rutas!$C$3:$C$200, "=" &amp; $A22, rutas!$D$3:$D$200, "=" &amp; AO$1) + COUNTIFS(rutas!$C$3:$C$200, "=" &amp; AO$1, rutas!$D$3:$D$200, "=" &amp; $A22)&gt; 0, 1, 0)</f>
        <v>0</v>
      </c>
      <c r="AP22" s="34">
        <f> IF(COUNTIFS(rutas!$C$3:$C$200, "=" &amp; $A22, rutas!$D$3:$D$200, "=" &amp; AP$1) + COUNTIFS(rutas!$C$3:$C$200, "=" &amp; AP$1, rutas!$D$3:$D$200, "=" &amp; $A22)&gt; 0, 1, 0)</f>
        <v>0</v>
      </c>
      <c r="AQ22" s="34">
        <f> IF(COUNTIFS(rutas!$C$3:$C$200, "=" &amp; $A22, rutas!$D$3:$D$200, "=" &amp; AQ$1) + COUNTIFS(rutas!$C$3:$C$200, "=" &amp; AQ$1, rutas!$D$3:$D$200, "=" &amp; $A22)&gt; 0, 1, 0)</f>
        <v>0</v>
      </c>
      <c r="AR22" s="34">
        <f> IF(COUNTIFS(rutas!$C$3:$C$200, "=" &amp; $A22, rutas!$D$3:$D$200, "=" &amp; AR$1) + COUNTIFS(rutas!$C$3:$C$200, "=" &amp; AR$1, rutas!$D$3:$D$200, "=" &amp; $A22)&gt; 0, 1, 0)</f>
        <v>0</v>
      </c>
      <c r="AS22" s="34">
        <v>0.4</v>
      </c>
      <c r="AT22" s="34">
        <f> IF(COUNTIFS(rutas!$C$3:$C$200, "=" &amp; $A22, rutas!$D$3:$D$200, "=" &amp; AT$1) + COUNTIFS(rutas!$C$3:$C$200, "=" &amp; AT$1, rutas!$D$3:$D$200, "=" &amp; $A22)&gt; 0, 1, 0)</f>
        <v>0</v>
      </c>
      <c r="AU22" s="34">
        <f> IF(COUNTIFS(rutas!$C$3:$C$200, "=" &amp; $A22, rutas!$D$3:$D$200, "=" &amp; AU$1) + COUNTIFS(rutas!$C$3:$C$200, "=" &amp; AU$1, rutas!$D$3:$D$200, "=" &amp; $A22)&gt; 0, 1, 0)</f>
        <v>0</v>
      </c>
      <c r="AV22" s="34">
        <f> IF(COUNTIFS(rutas!$C$3:$C$200, "=" &amp; $A22, rutas!$D$3:$D$200, "=" &amp; AV$1) + COUNTIFS(rutas!$C$3:$C$200, "=" &amp; AV$1, rutas!$D$3:$D$200, "=" &amp; $A22)&gt; 0, 1, 0)</f>
        <v>0</v>
      </c>
      <c r="AW22" s="34">
        <f> IF(COUNTIFS(rutas!$C$3:$C$200, "=" &amp; $A22, rutas!$D$3:$D$200, "=" &amp; AW$1) + COUNTIFS(rutas!$C$3:$C$200, "=" &amp; AW$1, rutas!$D$3:$D$200, "=" &amp; $A22)&gt; 0, 1, 0)</f>
        <v>0</v>
      </c>
      <c r="AX22" s="34">
        <f> IF(COUNTIFS(rutas!$C$3:$C$200, "=" &amp; $A22, rutas!$D$3:$D$200, "=" &amp; AX$1) + COUNTIFS(rutas!$C$3:$C$200, "=" &amp; AX$1, rutas!$D$3:$D$200, "=" &amp; $A22)&gt; 0, 1, 0)</f>
        <v>0</v>
      </c>
      <c r="AY22" s="34">
        <f> IF(COUNTIFS(rutas!$C$3:$C$200, "=" &amp; $A22, rutas!$D$3:$D$200, "=" &amp; AY$1) + COUNTIFS(rutas!$C$3:$C$200, "=" &amp; AY$1, rutas!$D$3:$D$200, "=" &amp; $A22)&gt; 0, 1, 0)</f>
        <v>0</v>
      </c>
      <c r="AZ22" s="34">
        <f> IF(COUNTIFS(rutas!$C$3:$C$200, "=" &amp; $A22, rutas!$D$3:$D$200, "=" &amp; AZ$1) + COUNTIFS(rutas!$C$3:$C$200, "=" &amp; AZ$1, rutas!$D$3:$D$200, "=" &amp; $A22)&gt; 0, 1, 0)</f>
        <v>0</v>
      </c>
      <c r="BA22" s="34">
        <f> IF(COUNTIFS(rutas!$C$3:$C$200, "=" &amp; $A22, rutas!$D$3:$D$200, "=" &amp; BA$1) + COUNTIFS(rutas!$C$3:$C$200, "=" &amp; BA$1, rutas!$D$3:$D$200, "=" &amp; $A22)&gt; 0, 1, 0)</f>
        <v>0</v>
      </c>
      <c r="BB22" s="34">
        <f> IF(COUNTIFS(rutas!$C$3:$C$200, "=" &amp; $A22, rutas!$D$3:$D$200, "=" &amp; BB$1) + COUNTIFS(rutas!$C$3:$C$200, "=" &amp; BB$1, rutas!$D$3:$D$200, "=" &amp; $A22)&gt; 0, 1, 0)</f>
        <v>0</v>
      </c>
      <c r="BC22" s="34">
        <f> IF(COUNTIFS(rutas!$C$3:$C$200, "=" &amp; $A22, rutas!$D$3:$D$200, "=" &amp; BC$1) + COUNTIFS(rutas!$C$3:$C$200, "=" &amp; BC$1, rutas!$D$3:$D$200, "=" &amp; $A22)&gt; 0, 1, 0)</f>
        <v>0</v>
      </c>
      <c r="BD22" s="34">
        <f> IF(COUNTIFS(rutas!$C$3:$C$200, "=" &amp; $A22, rutas!$D$3:$D$200, "=" &amp; BD$1) + COUNTIFS(rutas!$C$3:$C$200, "=" &amp; BD$1, rutas!$D$3:$D$200, "=" &amp; $A22)&gt; 0, 1, 0)</f>
        <v>0</v>
      </c>
      <c r="BE22" s="34">
        <f> IF(COUNTIFS(rutas!$C$3:$C$200, "=" &amp; $A22, rutas!$D$3:$D$200, "=" &amp; BE$1) + COUNTIFS(rutas!$C$3:$C$200, "=" &amp; BE$1, rutas!$D$3:$D$200, "=" &amp; $A22)&gt; 0, 1, 0)</f>
        <v>0</v>
      </c>
      <c r="BF22" s="34">
        <v>2.5</v>
      </c>
      <c r="BG22" s="34">
        <f> IF(COUNTIFS(rutas!$C$3:$C$200, "=" &amp; $A22, rutas!$D$3:$D$200, "=" &amp; BG$1) + COUNTIFS(rutas!$C$3:$C$200, "=" &amp; BG$1, rutas!$D$3:$D$200, "=" &amp; $A22)&gt; 0, 1, 0)</f>
        <v>0</v>
      </c>
      <c r="BH22" s="34">
        <f> IF(COUNTIFS(rutas!$C$3:$C$200, "=" &amp; $A22, rutas!$D$3:$D$200, "=" &amp; BH$1) + COUNTIFS(rutas!$C$3:$C$200, "=" &amp; BH$1, rutas!$D$3:$D$200, "=" &amp; $A22)&gt; 0, 1, 0)</f>
        <v>0</v>
      </c>
      <c r="BI22" s="34">
        <f> IF(COUNTIFS(rutas!$C$3:$C$200, "=" &amp; $A22, rutas!$D$3:$D$200, "=" &amp; BI$1) + COUNTIFS(rutas!$C$3:$C$200, "=" &amp; BI$1, rutas!$D$3:$D$200, "=" &amp; $A22)&gt; 0, 1, 0)</f>
        <v>0</v>
      </c>
      <c r="BJ22" s="34">
        <f> IF(COUNTIFS(rutas!$C$3:$C$200, "=" &amp; $A22, rutas!$D$3:$D$200, "=" &amp; BJ$1) + COUNTIFS(rutas!$C$3:$C$200, "=" &amp; BJ$1, rutas!$D$3:$D$200, "=" &amp; $A22)&gt; 0, 1, 0)</f>
        <v>0</v>
      </c>
      <c r="BK22" s="34">
        <f> IF(COUNTIFS(rutas!$C$3:$C$200, "=" &amp; $A22, rutas!$D$3:$D$200, "=" &amp; BK$1) + COUNTIFS(rutas!$C$3:$C$200, "=" &amp; BK$1, rutas!$D$3:$D$200, "=" &amp; $A22)&gt; 0, 1, 0)</f>
        <v>0</v>
      </c>
      <c r="BL22" s="34">
        <f> IF(COUNTIFS(rutas!$C$3:$C$200, "=" &amp; $A22, rutas!$D$3:$D$200, "=" &amp; BL$1) + COUNTIFS(rutas!$C$3:$C$200, "=" &amp; BL$1, rutas!$D$3:$D$200, "=" &amp; $A22)&gt; 0, 1, 0)</f>
        <v>0</v>
      </c>
    </row>
    <row r="23">
      <c r="A23" s="31" t="s">
        <v>26</v>
      </c>
      <c r="B23" s="34">
        <f> IF(COUNTIFS(rutas!$C$3:$C$200, "=" &amp; $A23, rutas!$D$3:$D$200, "=" &amp; B$1) + COUNTIFS(rutas!$C$3:$C$200, "=" &amp; B$1, rutas!$D$3:$D$200, "=" &amp; $A23)&gt; 0, 1, 0)</f>
        <v>0</v>
      </c>
      <c r="C23" s="34">
        <f> IF(COUNTIFS(rutas!$C$3:$C$200, "=" &amp; $A23, rutas!$D$3:$D$200, "=" &amp; C$1) + COUNTIFS(rutas!$C$3:$C$200, "=" &amp; C$1, rutas!$D$3:$D$200, "=" &amp; $A23)&gt; 0, 1, 0)</f>
        <v>0</v>
      </c>
      <c r="D23" s="34">
        <f> IF(COUNTIFS(rutas!$C$3:$C$200, "=" &amp; $A23, rutas!$D$3:$D$200, "=" &amp; D$1) + COUNTIFS(rutas!$C$3:$C$200, "=" &amp; D$1, rutas!$D$3:$D$200, "=" &amp; $A23)&gt; 0, 1, 0)</f>
        <v>0</v>
      </c>
      <c r="E23" s="34">
        <v>0.5</v>
      </c>
      <c r="F23" s="34">
        <f> IF(COUNTIFS(rutas!$C$3:$C$200, "=" &amp; $A23, rutas!$D$3:$D$200, "=" &amp; F$1) + COUNTIFS(rutas!$C$3:$C$200, "=" &amp; F$1, rutas!$D$3:$D$200, "=" &amp; $A23)&gt; 0, 1, 0)</f>
        <v>0</v>
      </c>
      <c r="G23" s="34">
        <f> IF(COUNTIFS(rutas!$C$3:$C$200, "=" &amp; $A23, rutas!$D$3:$D$200, "=" &amp; G$1) + COUNTIFS(rutas!$C$3:$C$200, "=" &amp; G$1, rutas!$D$3:$D$200, "=" &amp; $A23)&gt; 0, 1, 0)</f>
        <v>0</v>
      </c>
      <c r="H23" s="34">
        <f> IF(COUNTIFS(rutas!$C$3:$C$200, "=" &amp; $A23, rutas!$D$3:$D$200, "=" &amp; H$1) + COUNTIFS(rutas!$C$3:$C$200, "=" &amp; H$1, rutas!$D$3:$D$200, "=" &amp; $A23)&gt; 0, 1, 0)</f>
        <v>0</v>
      </c>
      <c r="I23" s="34">
        <f> IF(COUNTIFS(rutas!$C$3:$C$200, "=" &amp; $A23, rutas!$D$3:$D$200, "=" &amp; I$1) + COUNTIFS(rutas!$C$3:$C$200, "=" &amp; I$1, rutas!$D$3:$D$200, "=" &amp; $A23)&gt; 0, 1, 0)</f>
        <v>0</v>
      </c>
      <c r="J23" s="34">
        <f> IF(COUNTIFS(rutas!$C$3:$C$200, "=" &amp; $A23, rutas!$D$3:$D$200, "=" &amp; J$1) + COUNTIFS(rutas!$C$3:$C$200, "=" &amp; J$1, rutas!$D$3:$D$200, "=" &amp; $A23)&gt; 0, 1, 0)</f>
        <v>0</v>
      </c>
      <c r="K23" s="34">
        <f> IF(COUNTIFS(rutas!$C$3:$C$200, "=" &amp; $A23, rutas!$D$3:$D$200, "=" &amp; K$1) + COUNTIFS(rutas!$C$3:$C$200, "=" &amp; K$1, rutas!$D$3:$D$200, "=" &amp; $A23)&gt; 0, 1, 0)</f>
        <v>0</v>
      </c>
      <c r="L23" s="34">
        <f> IF(COUNTIFS(rutas!$C$3:$C$200, "=" &amp; $A23, rutas!$D$3:$D$200, "=" &amp; L$1) + COUNTIFS(rutas!$C$3:$C$200, "=" &amp; L$1, rutas!$D$3:$D$200, "=" &amp; $A23)&gt; 0, 1, 0)</f>
        <v>0</v>
      </c>
      <c r="M23" s="34">
        <f> IF(COUNTIFS(rutas!$C$3:$C$200, "=" &amp; $A23, rutas!$D$3:$D$200, "=" &amp; M$1) + COUNTIFS(rutas!$C$3:$C$200, "=" &amp; M$1, rutas!$D$3:$D$200, "=" &amp; $A23)&gt; 0, 1, 0)</f>
        <v>0</v>
      </c>
      <c r="N23" s="34">
        <f> IF(COUNTIFS(rutas!$C$3:$C$200, "=" &amp; $A23, rutas!$D$3:$D$200, "=" &amp; N$1) + COUNTIFS(rutas!$C$3:$C$200, "=" &amp; N$1, rutas!$D$3:$D$200, "=" &amp; $A23)&gt; 0, 1, 0)</f>
        <v>0</v>
      </c>
      <c r="O23" s="34">
        <f> IF(COUNTIFS(rutas!$C$3:$C$200, "=" &amp; $A23, rutas!$D$3:$D$200, "=" &amp; O$1) + COUNTIFS(rutas!$C$3:$C$200, "=" &amp; O$1, rutas!$D$3:$D$200, "=" &amp; $A23)&gt; 0, 1, 0)</f>
        <v>0</v>
      </c>
      <c r="P23" s="34">
        <f> IF(COUNTIFS(rutas!$C$3:$C$200, "=" &amp; $A23, rutas!$D$3:$D$200, "=" &amp; P$1) + COUNTIFS(rutas!$C$3:$C$200, "=" &amp; P$1, rutas!$D$3:$D$200, "=" &amp; $A23)&gt; 0, 1, 0)</f>
        <v>0</v>
      </c>
      <c r="Q23" s="34">
        <f> IF(COUNTIFS(rutas!$C$3:$C$200, "=" &amp; $A23, rutas!$D$3:$D$200, "=" &amp; Q$1) + COUNTIFS(rutas!$C$3:$C$200, "=" &amp; Q$1, rutas!$D$3:$D$200, "=" &amp; $A23)&gt; 0, 1, 0)</f>
        <v>0</v>
      </c>
      <c r="R23" s="34">
        <f> IF(COUNTIFS(rutas!$C$3:$C$200, "=" &amp; $A23, rutas!$D$3:$D$200, "=" &amp; R$1) + COUNTIFS(rutas!$C$3:$C$200, "=" &amp; R$1, rutas!$D$3:$D$200, "=" &amp; $A23)&gt; 0, 1, 0)</f>
        <v>0</v>
      </c>
      <c r="S23" s="34">
        <f> IF(COUNTIFS(rutas!$C$3:$C$200, "=" &amp; $A23, rutas!$D$3:$D$200, "=" &amp; S$1) + COUNTIFS(rutas!$C$3:$C$200, "=" &amp; S$1, rutas!$D$3:$D$200, "=" &amp; $A23)&gt; 0, 1, 0)</f>
        <v>0</v>
      </c>
      <c r="T23" s="34">
        <f> IF(COUNTIFS(rutas!$C$3:$C$200, "=" &amp; $A23, rutas!$D$3:$D$200, "=" &amp; T$1) + COUNTIFS(rutas!$C$3:$C$200, "=" &amp; T$1, rutas!$D$3:$D$200, "=" &amp; $A23)&gt; 0, 1, 0)</f>
        <v>0</v>
      </c>
      <c r="U23" s="34">
        <f> IF(COUNTIFS(rutas!$C$3:$C$200, "=" &amp; $A23, rutas!$D$3:$D$200, "=" &amp; U$1) + COUNTIFS(rutas!$C$3:$C$200, "=" &amp; U$1, rutas!$D$3:$D$200, "=" &amp; $A23)&gt; 0, 1, 0)</f>
        <v>0</v>
      </c>
      <c r="V23" s="34">
        <f> IF(COUNTIFS(rutas!$C$3:$C$200, "=" &amp; $A23, rutas!$D$3:$D$200, "=" &amp; V$1) + COUNTIFS(rutas!$C$3:$C$200, "=" &amp; V$1, rutas!$D$3:$D$200, "=" &amp; $A23)&gt; 0, 1, 0)</f>
        <v>0</v>
      </c>
      <c r="W23" s="34">
        <f> IF(COUNTIFS(rutas!$C$3:$C$200, "=" &amp; $A23, rutas!$D$3:$D$200, "=" &amp; W$1) + COUNTIFS(rutas!$C$3:$C$200, "=" &amp; W$1, rutas!$D$3:$D$200, "=" &amp; $A23)&gt; 0, 1, 0)</f>
        <v>0</v>
      </c>
      <c r="X23" s="34">
        <f> IF(COUNTIFS(rutas!$C$3:$C$200, "=" &amp; $A23, rutas!$D$3:$D$200, "=" &amp; X$1) + COUNTIFS(rutas!$C$3:$C$200, "=" &amp; X$1, rutas!$D$3:$D$200, "=" &amp; $A23)&gt; 0, 1, 0)</f>
        <v>0</v>
      </c>
      <c r="Y23" s="34">
        <f> IF(COUNTIFS(rutas!$C$3:$C$200, "=" &amp; $A23, rutas!$D$3:$D$200, "=" &amp; Y$1) + COUNTIFS(rutas!$C$3:$C$200, "=" &amp; Y$1, rutas!$D$3:$D$200, "=" &amp; $A23)&gt; 0, 1, 0)</f>
        <v>0</v>
      </c>
      <c r="Z23" s="34">
        <f> IF(COUNTIFS(rutas!$C$3:$C$200, "=" &amp; $A23, rutas!$D$3:$D$200, "=" &amp; Z$1) + COUNTIFS(rutas!$C$3:$C$200, "=" &amp; Z$1, rutas!$D$3:$D$200, "=" &amp; $A23)&gt; 0, 1, 0)</f>
        <v>0</v>
      </c>
      <c r="AA23" s="34">
        <f> IF(COUNTIFS(rutas!$C$3:$C$200, "=" &amp; $A23, rutas!$D$3:$D$200, "=" &amp; AA$1) + COUNTIFS(rutas!$C$3:$C$200, "=" &amp; AA$1, rutas!$D$3:$D$200, "=" &amp; $A23)&gt; 0, 1, 0)</f>
        <v>0</v>
      </c>
      <c r="AB23" s="34">
        <f> IF(COUNTIFS(rutas!$C$3:$C$200, "=" &amp; $A23, rutas!$D$3:$D$200, "=" &amp; AB$1) + COUNTIFS(rutas!$C$3:$C$200, "=" &amp; AB$1, rutas!$D$3:$D$200, "=" &amp; $A23)&gt; 0, 1, 0)</f>
        <v>0</v>
      </c>
      <c r="AC23" s="34">
        <f> IF(COUNTIFS(rutas!$C$3:$C$200, "=" &amp; $A23, rutas!$D$3:$D$200, "=" &amp; AC$1) + COUNTIFS(rutas!$C$3:$C$200, "=" &amp; AC$1, rutas!$D$3:$D$200, "=" &amp; $A23)&gt; 0, 1, 0)</f>
        <v>0</v>
      </c>
      <c r="AD23" s="34">
        <f> IF(COUNTIFS(rutas!$C$3:$C$200, "=" &amp; $A23, rutas!$D$3:$D$200, "=" &amp; AD$1) + COUNTIFS(rutas!$C$3:$C$200, "=" &amp; AD$1, rutas!$D$3:$D$200, "=" &amp; $A23)&gt; 0, 1, 0)</f>
        <v>0</v>
      </c>
      <c r="AE23" s="34">
        <f> IF(COUNTIFS(rutas!$C$3:$C$200, "=" &amp; $A23, rutas!$D$3:$D$200, "=" &amp; AE$1) + COUNTIFS(rutas!$C$3:$C$200, "=" &amp; AE$1, rutas!$D$3:$D$200, "=" &amp; $A23)&gt; 0, 1, 0)</f>
        <v>0</v>
      </c>
      <c r="AF23" s="34">
        <f> IF(COUNTIFS(rutas!$C$3:$C$200, "=" &amp; $A23, rutas!$D$3:$D$200, "=" &amp; AF$1) + COUNTIFS(rutas!$C$3:$C$200, "=" &amp; AF$1, rutas!$D$3:$D$200, "=" &amp; $A23)&gt; 0, 1, 0)</f>
        <v>0</v>
      </c>
      <c r="AG23" s="34">
        <f> IF(COUNTIFS(rutas!$C$3:$C$200, "=" &amp; $A23, rutas!$D$3:$D$200, "=" &amp; AG$1) + COUNTIFS(rutas!$C$3:$C$200, "=" &amp; AG$1, rutas!$D$3:$D$200, "=" &amp; $A23)&gt; 0, 1, 0)</f>
        <v>0</v>
      </c>
      <c r="AH23" s="34">
        <f> IF(COUNTIFS(rutas!$C$3:$C$200, "=" &amp; $A23, rutas!$D$3:$D$200, "=" &amp; AH$1) + COUNTIFS(rutas!$C$3:$C$200, "=" &amp; AH$1, rutas!$D$3:$D$200, "=" &amp; $A23)&gt; 0, 1, 0)</f>
        <v>0</v>
      </c>
      <c r="AI23" s="34">
        <f> IF(COUNTIFS(rutas!$C$3:$C$200, "=" &amp; $A23, rutas!$D$3:$D$200, "=" &amp; AI$1) + COUNTIFS(rutas!$C$3:$C$200, "=" &amp; AI$1, rutas!$D$3:$D$200, "=" &amp; $A23)&gt; 0, 1, 0)</f>
        <v>0</v>
      </c>
      <c r="AJ23" s="34">
        <f> IF(COUNTIFS(rutas!$C$3:$C$200, "=" &amp; $A23, rutas!$D$3:$D$200, "=" &amp; AJ$1) + COUNTIFS(rutas!$C$3:$C$200, "=" &amp; AJ$1, rutas!$D$3:$D$200, "=" &amp; $A23)&gt; 0, 1, 0)</f>
        <v>0</v>
      </c>
      <c r="AK23" s="34">
        <f> IF(COUNTIFS(rutas!$C$3:$C$200, "=" &amp; $A23, rutas!$D$3:$D$200, "=" &amp; AK$1) + COUNTIFS(rutas!$C$3:$C$200, "=" &amp; AK$1, rutas!$D$3:$D$200, "=" &amp; $A23)&gt; 0, 1, 0)</f>
        <v>0</v>
      </c>
      <c r="AL23" s="34">
        <f> IF(COUNTIFS(rutas!$C$3:$C$200, "=" &amp; $A23, rutas!$D$3:$D$200, "=" &amp; AL$1) + COUNTIFS(rutas!$C$3:$C$200, "=" &amp; AL$1, rutas!$D$3:$D$200, "=" &amp; $A23)&gt; 0, 1, 0)</f>
        <v>0</v>
      </c>
      <c r="AM23" s="34">
        <f> IF(COUNTIFS(rutas!$C$3:$C$200, "=" &amp; $A23, rutas!$D$3:$D$200, "=" &amp; AM$1) + COUNTIFS(rutas!$C$3:$C$200, "=" &amp; AM$1, rutas!$D$3:$D$200, "=" &amp; $A23)&gt; 0, 1, 0)</f>
        <v>0</v>
      </c>
      <c r="AN23" s="34">
        <f> IF(COUNTIFS(rutas!$C$3:$C$200, "=" &amp; $A23, rutas!$D$3:$D$200, "=" &amp; AN$1) + COUNTIFS(rutas!$C$3:$C$200, "=" &amp; AN$1, rutas!$D$3:$D$200, "=" &amp; $A23)&gt; 0, 1, 0)</f>
        <v>0</v>
      </c>
      <c r="AO23" s="34">
        <f> IF(COUNTIFS(rutas!$C$3:$C$200, "=" &amp; $A23, rutas!$D$3:$D$200, "=" &amp; AO$1) + COUNTIFS(rutas!$C$3:$C$200, "=" &amp; AO$1, rutas!$D$3:$D$200, "=" &amp; $A23)&gt; 0, 1, 0)</f>
        <v>0</v>
      </c>
      <c r="AP23" s="34">
        <f> IF(COUNTIFS(rutas!$C$3:$C$200, "=" &amp; $A23, rutas!$D$3:$D$200, "=" &amp; AP$1) + COUNTIFS(rutas!$C$3:$C$200, "=" &amp; AP$1, rutas!$D$3:$D$200, "=" &amp; $A23)&gt; 0, 1, 0)</f>
        <v>0</v>
      </c>
      <c r="AQ23" s="34">
        <f> IF(COUNTIFS(rutas!$C$3:$C$200, "=" &amp; $A23, rutas!$D$3:$D$200, "=" &amp; AQ$1) + COUNTIFS(rutas!$C$3:$C$200, "=" &amp; AQ$1, rutas!$D$3:$D$200, "=" &amp; $A23)&gt; 0, 1, 0)</f>
        <v>0</v>
      </c>
      <c r="AR23" s="34">
        <f> IF(COUNTIFS(rutas!$C$3:$C$200, "=" &amp; $A23, rutas!$D$3:$D$200, "=" &amp; AR$1) + COUNTIFS(rutas!$C$3:$C$200, "=" &amp; AR$1, rutas!$D$3:$D$200, "=" &amp; $A23)&gt; 0, 1, 0)</f>
        <v>0</v>
      </c>
      <c r="AS23" s="34">
        <f> IF(COUNTIFS(rutas!$C$3:$C$200, "=" &amp; $A23, rutas!$D$3:$D$200, "=" &amp; AS$1) + COUNTIFS(rutas!$C$3:$C$200, "=" &amp; AS$1, rutas!$D$3:$D$200, "=" &amp; $A23)&gt; 0, 1, 0)</f>
        <v>0</v>
      </c>
      <c r="AT23" s="34">
        <f> IF(COUNTIFS(rutas!$C$3:$C$200, "=" &amp; $A23, rutas!$D$3:$D$200, "=" &amp; AT$1) + COUNTIFS(rutas!$C$3:$C$200, "=" &amp; AT$1, rutas!$D$3:$D$200, "=" &amp; $A23)&gt; 0, 1, 0)</f>
        <v>0</v>
      </c>
      <c r="AU23" s="34">
        <f> IF(COUNTIFS(rutas!$C$3:$C$200, "=" &amp; $A23, rutas!$D$3:$D$200, "=" &amp; AU$1) + COUNTIFS(rutas!$C$3:$C$200, "=" &amp; AU$1, rutas!$D$3:$D$200, "=" &amp; $A23)&gt; 0, 1, 0)</f>
        <v>0</v>
      </c>
      <c r="AV23" s="34">
        <f> IF(COUNTIFS(rutas!$C$3:$C$200, "=" &amp; $A23, rutas!$D$3:$D$200, "=" &amp; AV$1) + COUNTIFS(rutas!$C$3:$C$200, "=" &amp; AV$1, rutas!$D$3:$D$200, "=" &amp; $A23)&gt; 0, 1, 0)</f>
        <v>0</v>
      </c>
      <c r="AW23" s="34">
        <f> IF(COUNTIFS(rutas!$C$3:$C$200, "=" &amp; $A23, rutas!$D$3:$D$200, "=" &amp; AW$1) + COUNTIFS(rutas!$C$3:$C$200, "=" &amp; AW$1, rutas!$D$3:$D$200, "=" &amp; $A23)&gt; 0, 1, 0)</f>
        <v>0</v>
      </c>
      <c r="AX23" s="34">
        <f> IF(COUNTIFS(rutas!$C$3:$C$200, "=" &amp; $A23, rutas!$D$3:$D$200, "=" &amp; AX$1) + COUNTIFS(rutas!$C$3:$C$200, "=" &amp; AX$1, rutas!$D$3:$D$200, "=" &amp; $A23)&gt; 0, 1, 0)</f>
        <v>0</v>
      </c>
      <c r="AY23" s="34">
        <f> IF(COUNTIFS(rutas!$C$3:$C$200, "=" &amp; $A23, rutas!$D$3:$D$200, "=" &amp; AY$1) + COUNTIFS(rutas!$C$3:$C$200, "=" &amp; AY$1, rutas!$D$3:$D$200, "=" &amp; $A23)&gt; 0, 1, 0)</f>
        <v>0</v>
      </c>
      <c r="AZ23" s="34">
        <f> IF(COUNTIFS(rutas!$C$3:$C$200, "=" &amp; $A23, rutas!$D$3:$D$200, "=" &amp; AZ$1) + COUNTIFS(rutas!$C$3:$C$200, "=" &amp; AZ$1, rutas!$D$3:$D$200, "=" &amp; $A23)&gt; 0, 1, 0)</f>
        <v>0</v>
      </c>
      <c r="BA23" s="34">
        <f> IF(COUNTIFS(rutas!$C$3:$C$200, "=" &amp; $A23, rutas!$D$3:$D$200, "=" &amp; BA$1) + COUNTIFS(rutas!$C$3:$C$200, "=" &amp; BA$1, rutas!$D$3:$D$200, "=" &amp; $A23)&gt; 0, 1, 0)</f>
        <v>0</v>
      </c>
      <c r="BB23" s="34">
        <f> IF(COUNTIFS(rutas!$C$3:$C$200, "=" &amp; $A23, rutas!$D$3:$D$200, "=" &amp; BB$1) + COUNTIFS(rutas!$C$3:$C$200, "=" &amp; BB$1, rutas!$D$3:$D$200, "=" &amp; $A23)&gt; 0, 1, 0)</f>
        <v>0</v>
      </c>
      <c r="BC23" s="34">
        <f> IF(COUNTIFS(rutas!$C$3:$C$200, "=" &amp; $A23, rutas!$D$3:$D$200, "=" &amp; BC$1) + COUNTIFS(rutas!$C$3:$C$200, "=" &amp; BC$1, rutas!$D$3:$D$200, "=" &amp; $A23)&gt; 0, 1, 0)</f>
        <v>0</v>
      </c>
      <c r="BD23" s="34">
        <f> IF(COUNTIFS(rutas!$C$3:$C$200, "=" &amp; $A23, rutas!$D$3:$D$200, "=" &amp; BD$1) + COUNTIFS(rutas!$C$3:$C$200, "=" &amp; BD$1, rutas!$D$3:$D$200, "=" &amp; $A23)&gt; 0, 1, 0)</f>
        <v>0</v>
      </c>
      <c r="BE23" s="34">
        <f> IF(COUNTIFS(rutas!$C$3:$C$200, "=" &amp; $A23, rutas!$D$3:$D$200, "=" &amp; BE$1) + COUNTIFS(rutas!$C$3:$C$200, "=" &amp; BE$1, rutas!$D$3:$D$200, "=" &amp; $A23)&gt; 0, 1, 0)</f>
        <v>0</v>
      </c>
      <c r="BF23" s="34">
        <f> IF(COUNTIFS(rutas!$C$3:$C$200, "=" &amp; $A23, rutas!$D$3:$D$200, "=" &amp; BF$1) + COUNTIFS(rutas!$C$3:$C$200, "=" &amp; BF$1, rutas!$D$3:$D$200, "=" &amp; $A23)&gt; 0, 1, 0)</f>
        <v>0</v>
      </c>
      <c r="BG23" s="34">
        <f> IF(COUNTIFS(rutas!$C$3:$C$200, "=" &amp; $A23, rutas!$D$3:$D$200, "=" &amp; BG$1) + COUNTIFS(rutas!$C$3:$C$200, "=" &amp; BG$1, rutas!$D$3:$D$200, "=" &amp; $A23)&gt; 0, 1, 0)</f>
        <v>0</v>
      </c>
      <c r="BH23" s="34">
        <f> IF(COUNTIFS(rutas!$C$3:$C$200, "=" &amp; $A23, rutas!$D$3:$D$200, "=" &amp; BH$1) + COUNTIFS(rutas!$C$3:$C$200, "=" &amp; BH$1, rutas!$D$3:$D$200, "=" &amp; $A23)&gt; 0, 1, 0)</f>
        <v>0</v>
      </c>
      <c r="BI23" s="34">
        <f> IF(COUNTIFS(rutas!$C$3:$C$200, "=" &amp; $A23, rutas!$D$3:$D$200, "=" &amp; BI$1) + COUNTIFS(rutas!$C$3:$C$200, "=" &amp; BI$1, rutas!$D$3:$D$200, "=" &amp; $A23)&gt; 0, 1, 0)</f>
        <v>0</v>
      </c>
      <c r="BJ23" s="34">
        <f> IF(COUNTIFS(rutas!$C$3:$C$200, "=" &amp; $A23, rutas!$D$3:$D$200, "=" &amp; BJ$1) + COUNTIFS(rutas!$C$3:$C$200, "=" &amp; BJ$1, rutas!$D$3:$D$200, "=" &amp; $A23)&gt; 0, 1, 0)</f>
        <v>0</v>
      </c>
      <c r="BK23" s="34">
        <f> IF(COUNTIFS(rutas!$C$3:$C$200, "=" &amp; $A23, rutas!$D$3:$D$200, "=" &amp; BK$1) + COUNTIFS(rutas!$C$3:$C$200, "=" &amp; BK$1, rutas!$D$3:$D$200, "=" &amp; $A23)&gt; 0, 1, 0)</f>
        <v>0</v>
      </c>
      <c r="BL23" s="34">
        <f> IF(COUNTIFS(rutas!$C$3:$C$200, "=" &amp; $A23, rutas!$D$3:$D$200, "=" &amp; BL$1) + COUNTIFS(rutas!$C$3:$C$200, "=" &amp; BL$1, rutas!$D$3:$D$200, "=" &amp; $A23)&gt; 0, 1, 0)</f>
        <v>0</v>
      </c>
    </row>
    <row r="24">
      <c r="A24" s="31" t="s">
        <v>27</v>
      </c>
      <c r="B24" s="34">
        <f> IF(COUNTIFS(rutas!$C$3:$C$200, "=" &amp; $A24, rutas!$D$3:$D$200, "=" &amp; B$1) + COUNTIFS(rutas!$C$3:$C$200, "=" &amp; B$1, rutas!$D$3:$D$200, "=" &amp; $A24)&gt; 0, 1, 0)</f>
        <v>0</v>
      </c>
      <c r="C24" s="34">
        <f> IF(COUNTIFS(rutas!$C$3:$C$200, "=" &amp; $A24, rutas!$D$3:$D$200, "=" &amp; C$1) + COUNTIFS(rutas!$C$3:$C$200, "=" &amp; C$1, rutas!$D$3:$D$200, "=" &amp; $A24)&gt; 0, 1, 0)</f>
        <v>0</v>
      </c>
      <c r="D24" s="34">
        <f> IF(COUNTIFS(rutas!$C$3:$C$200, "=" &amp; $A24, rutas!$D$3:$D$200, "=" &amp; D$1) + COUNTIFS(rutas!$C$3:$C$200, "=" &amp; D$1, rutas!$D$3:$D$200, "=" &amp; $A24)&gt; 0, 1, 0)</f>
        <v>0</v>
      </c>
      <c r="E24" s="34">
        <f> IF(COUNTIFS(rutas!$C$3:$C$200, "=" &amp; $A24, rutas!$D$3:$D$200, "=" &amp; E$1) + COUNTIFS(rutas!$C$3:$C$200, "=" &amp; E$1, rutas!$D$3:$D$200, "=" &amp; $A24)&gt; 0, 1, 0)</f>
        <v>0</v>
      </c>
      <c r="F24" s="34">
        <f> IF(COUNTIFS(rutas!$C$3:$C$200, "=" &amp; $A24, rutas!$D$3:$D$200, "=" &amp; F$1) + COUNTIFS(rutas!$C$3:$C$200, "=" &amp; F$1, rutas!$D$3:$D$200, "=" &amp; $A24)&gt; 0, 1, 0)</f>
        <v>0</v>
      </c>
      <c r="G24" s="34">
        <f> IF(COUNTIFS(rutas!$C$3:$C$200, "=" &amp; $A24, rutas!$D$3:$D$200, "=" &amp; G$1) + COUNTIFS(rutas!$C$3:$C$200, "=" &amp; G$1, rutas!$D$3:$D$200, "=" &amp; $A24)&gt; 0, 1, 0)</f>
        <v>0</v>
      </c>
      <c r="H24" s="34">
        <f> IF(COUNTIFS(rutas!$C$3:$C$200, "=" &amp; $A24, rutas!$D$3:$D$200, "=" &amp; H$1) + COUNTIFS(rutas!$C$3:$C$200, "=" &amp; H$1, rutas!$D$3:$D$200, "=" &amp; $A24)&gt; 0, 1, 0)</f>
        <v>0</v>
      </c>
      <c r="I24" s="34">
        <f> IF(COUNTIFS(rutas!$C$3:$C$200, "=" &amp; $A24, rutas!$D$3:$D$200, "=" &amp; I$1) + COUNTIFS(rutas!$C$3:$C$200, "=" &amp; I$1, rutas!$D$3:$D$200, "=" &amp; $A24)&gt; 0, 1, 0)</f>
        <v>0</v>
      </c>
      <c r="J24" s="34">
        <f> IF(COUNTIFS(rutas!$C$3:$C$200, "=" &amp; $A24, rutas!$D$3:$D$200, "=" &amp; J$1) + COUNTIFS(rutas!$C$3:$C$200, "=" &amp; J$1, rutas!$D$3:$D$200, "=" &amp; $A24)&gt; 0, 1, 0)</f>
        <v>0</v>
      </c>
      <c r="K24" s="34">
        <f> IF(COUNTIFS(rutas!$C$3:$C$200, "=" &amp; $A24, rutas!$D$3:$D$200, "=" &amp; K$1) + COUNTIFS(rutas!$C$3:$C$200, "=" &amp; K$1, rutas!$D$3:$D$200, "=" &amp; $A24)&gt; 0, 1, 0)</f>
        <v>0</v>
      </c>
      <c r="L24" s="34">
        <f> IF(COUNTIFS(rutas!$C$3:$C$200, "=" &amp; $A24, rutas!$D$3:$D$200, "=" &amp; L$1) + COUNTIFS(rutas!$C$3:$C$200, "=" &amp; L$1, rutas!$D$3:$D$200, "=" &amp; $A24)&gt; 0, 1, 0)</f>
        <v>0</v>
      </c>
      <c r="M24" s="34">
        <f> IF(COUNTIFS(rutas!$C$3:$C$200, "=" &amp; $A24, rutas!$D$3:$D$200, "=" &amp; M$1) + COUNTIFS(rutas!$C$3:$C$200, "=" &amp; M$1, rutas!$D$3:$D$200, "=" &amp; $A24)&gt; 0, 1, 0)</f>
        <v>0</v>
      </c>
      <c r="N24" s="34">
        <f> IF(COUNTIFS(rutas!$C$3:$C$200, "=" &amp; $A24, rutas!$D$3:$D$200, "=" &amp; N$1) + COUNTIFS(rutas!$C$3:$C$200, "=" &amp; N$1, rutas!$D$3:$D$200, "=" &amp; $A24)&gt; 0, 1, 0)</f>
        <v>0</v>
      </c>
      <c r="O24" s="34">
        <f> IF(COUNTIFS(rutas!$C$3:$C$200, "=" &amp; $A24, rutas!$D$3:$D$200, "=" &amp; O$1) + COUNTIFS(rutas!$C$3:$C$200, "=" &amp; O$1, rutas!$D$3:$D$200, "=" &amp; $A24)&gt; 0, 1, 0)</f>
        <v>0</v>
      </c>
      <c r="P24" s="34">
        <f> IF(COUNTIFS(rutas!$C$3:$C$200, "=" &amp; $A24, rutas!$D$3:$D$200, "=" &amp; P$1) + COUNTIFS(rutas!$C$3:$C$200, "=" &amp; P$1, rutas!$D$3:$D$200, "=" &amp; $A24)&gt; 0, 1, 0)</f>
        <v>0</v>
      </c>
      <c r="Q24" s="34">
        <f> IF(COUNTIFS(rutas!$C$3:$C$200, "=" &amp; $A24, rutas!$D$3:$D$200, "=" &amp; Q$1) + COUNTIFS(rutas!$C$3:$C$200, "=" &amp; Q$1, rutas!$D$3:$D$200, "=" &amp; $A24)&gt; 0, 1, 0)</f>
        <v>0</v>
      </c>
      <c r="R24" s="34">
        <f> IF(COUNTIFS(rutas!$C$3:$C$200, "=" &amp; $A24, rutas!$D$3:$D$200, "=" &amp; R$1) + COUNTIFS(rutas!$C$3:$C$200, "=" &amp; R$1, rutas!$D$3:$D$200, "=" &amp; $A24)&gt; 0, 1, 0)</f>
        <v>0</v>
      </c>
      <c r="S24" s="34">
        <f> IF(COUNTIFS(rutas!$C$3:$C$200, "=" &amp; $A24, rutas!$D$3:$D$200, "=" &amp; S$1) + COUNTIFS(rutas!$C$3:$C$200, "=" &amp; S$1, rutas!$D$3:$D$200, "=" &amp; $A24)&gt; 0, 1, 0)</f>
        <v>0</v>
      </c>
      <c r="T24" s="34">
        <f> IF(COUNTIFS(rutas!$C$3:$C$200, "=" &amp; $A24, rutas!$D$3:$D$200, "=" &amp; T$1) + COUNTIFS(rutas!$C$3:$C$200, "=" &amp; T$1, rutas!$D$3:$D$200, "=" &amp; $A24)&gt; 0, 1, 0)</f>
        <v>0</v>
      </c>
      <c r="U24" s="34">
        <f> IF(COUNTIFS(rutas!$C$3:$C$200, "=" &amp; $A24, rutas!$D$3:$D$200, "=" &amp; U$1) + COUNTIFS(rutas!$C$3:$C$200, "=" &amp; U$1, rutas!$D$3:$D$200, "=" &amp; $A24)&gt; 0, 1, 0)</f>
        <v>0</v>
      </c>
      <c r="V24" s="34">
        <f> IF(COUNTIFS(rutas!$C$3:$C$200, "=" &amp; $A24, rutas!$D$3:$D$200, "=" &amp; V$1) + COUNTIFS(rutas!$C$3:$C$200, "=" &amp; V$1, rutas!$D$3:$D$200, "=" &amp; $A24)&gt; 0, 1, 0)</f>
        <v>0</v>
      </c>
      <c r="W24" s="34">
        <f> IF(COUNTIFS(rutas!$C$3:$C$200, "=" &amp; $A24, rutas!$D$3:$D$200, "=" &amp; W$1) + COUNTIFS(rutas!$C$3:$C$200, "=" &amp; W$1, rutas!$D$3:$D$200, "=" &amp; $A24)&gt; 0, 1, 0)</f>
        <v>0</v>
      </c>
      <c r="X24" s="34">
        <f> IF(COUNTIFS(rutas!$C$3:$C$200, "=" &amp; $A24, rutas!$D$3:$D$200, "=" &amp; X$1) + COUNTIFS(rutas!$C$3:$C$200, "=" &amp; X$1, rutas!$D$3:$D$200, "=" &amp; $A24)&gt; 0, 1, 0)</f>
        <v>0</v>
      </c>
      <c r="Y24" s="34">
        <f> IF(COUNTIFS(rutas!$C$3:$C$200, "=" &amp; $A24, rutas!$D$3:$D$200, "=" &amp; Y$1) + COUNTIFS(rutas!$C$3:$C$200, "=" &amp; Y$1, rutas!$D$3:$D$200, "=" &amp; $A24)&gt; 0, 1, 0)</f>
        <v>0</v>
      </c>
      <c r="Z24" s="34">
        <f> IF(COUNTIFS(rutas!$C$3:$C$200, "=" &amp; $A24, rutas!$D$3:$D$200, "=" &amp; Z$1) + COUNTIFS(rutas!$C$3:$C$200, "=" &amp; Z$1, rutas!$D$3:$D$200, "=" &amp; $A24)&gt; 0, 1, 0)</f>
        <v>0</v>
      </c>
      <c r="AA24" s="34">
        <f> IF(COUNTIFS(rutas!$C$3:$C$200, "=" &amp; $A24, rutas!$D$3:$D$200, "=" &amp; AA$1) + COUNTIFS(rutas!$C$3:$C$200, "=" &amp; AA$1, rutas!$D$3:$D$200, "=" &amp; $A24)&gt; 0, 1, 0)</f>
        <v>0</v>
      </c>
      <c r="AB24" s="34">
        <f> IF(COUNTIFS(rutas!$C$3:$C$200, "=" &amp; $A24, rutas!$D$3:$D$200, "=" &amp; AB$1) + COUNTIFS(rutas!$C$3:$C$200, "=" &amp; AB$1, rutas!$D$3:$D$200, "=" &amp; $A24)&gt; 0, 1, 0)</f>
        <v>0</v>
      </c>
      <c r="AC24" s="34">
        <f> IF(COUNTIFS(rutas!$C$3:$C$200, "=" &amp; $A24, rutas!$D$3:$D$200, "=" &amp; AC$1) + COUNTIFS(rutas!$C$3:$C$200, "=" &amp; AC$1, rutas!$D$3:$D$200, "=" &amp; $A24)&gt; 0, 1, 0)</f>
        <v>0</v>
      </c>
      <c r="AD24" s="34">
        <f> IF(COUNTIFS(rutas!$C$3:$C$200, "=" &amp; $A24, rutas!$D$3:$D$200, "=" &amp; AD$1) + COUNTIFS(rutas!$C$3:$C$200, "=" &amp; AD$1, rutas!$D$3:$D$200, "=" &amp; $A24)&gt; 0, 1, 0)</f>
        <v>0</v>
      </c>
      <c r="AE24" s="34">
        <f> IF(COUNTIFS(rutas!$C$3:$C$200, "=" &amp; $A24, rutas!$D$3:$D$200, "=" &amp; AE$1) + COUNTIFS(rutas!$C$3:$C$200, "=" &amp; AE$1, rutas!$D$3:$D$200, "=" &amp; $A24)&gt; 0, 1, 0)</f>
        <v>0</v>
      </c>
      <c r="AF24" s="34">
        <f> IF(COUNTIFS(rutas!$C$3:$C$200, "=" &amp; $A24, rutas!$D$3:$D$200, "=" &amp; AF$1) + COUNTIFS(rutas!$C$3:$C$200, "=" &amp; AF$1, rutas!$D$3:$D$200, "=" &amp; $A24)&gt; 0, 1, 0)</f>
        <v>0</v>
      </c>
      <c r="AG24" s="34">
        <f> IF(COUNTIFS(rutas!$C$3:$C$200, "=" &amp; $A24, rutas!$D$3:$D$200, "=" &amp; AG$1) + COUNTIFS(rutas!$C$3:$C$200, "=" &amp; AG$1, rutas!$D$3:$D$200, "=" &amp; $A24)&gt; 0, 1, 0)</f>
        <v>0</v>
      </c>
      <c r="AH24" s="34">
        <f> IF(COUNTIFS(rutas!$C$3:$C$200, "=" &amp; $A24, rutas!$D$3:$D$200, "=" &amp; AH$1) + COUNTIFS(rutas!$C$3:$C$200, "=" &amp; AH$1, rutas!$D$3:$D$200, "=" &amp; $A24)&gt; 0, 1, 0)</f>
        <v>0</v>
      </c>
      <c r="AI24" s="34">
        <f> IF(COUNTIFS(rutas!$C$3:$C$200, "=" &amp; $A24, rutas!$D$3:$D$200, "=" &amp; AI$1) + COUNTIFS(rutas!$C$3:$C$200, "=" &amp; AI$1, rutas!$D$3:$D$200, "=" &amp; $A24)&gt; 0, 1, 0)</f>
        <v>0</v>
      </c>
      <c r="AJ24" s="34">
        <f> IF(COUNTIFS(rutas!$C$3:$C$200, "=" &amp; $A24, rutas!$D$3:$D$200, "=" &amp; AJ$1) + COUNTIFS(rutas!$C$3:$C$200, "=" &amp; AJ$1, rutas!$D$3:$D$200, "=" &amp; $A24)&gt; 0, 1, 0)</f>
        <v>0</v>
      </c>
      <c r="AK24" s="34">
        <f> IF(COUNTIFS(rutas!$C$3:$C$200, "=" &amp; $A24, rutas!$D$3:$D$200, "=" &amp; AK$1) + COUNTIFS(rutas!$C$3:$C$200, "=" &amp; AK$1, rutas!$D$3:$D$200, "=" &amp; $A24)&gt; 0, 1, 0)</f>
        <v>0</v>
      </c>
      <c r="AL24" s="34">
        <f> IF(COUNTIFS(rutas!$C$3:$C$200, "=" &amp; $A24, rutas!$D$3:$D$200, "=" &amp; AL$1) + COUNTIFS(rutas!$C$3:$C$200, "=" &amp; AL$1, rutas!$D$3:$D$200, "=" &amp; $A24)&gt; 0, 1, 0)</f>
        <v>0</v>
      </c>
      <c r="AM24" s="34">
        <f> IF(COUNTIFS(rutas!$C$3:$C$200, "=" &amp; $A24, rutas!$D$3:$D$200, "=" &amp; AM$1) + COUNTIFS(rutas!$C$3:$C$200, "=" &amp; AM$1, rutas!$D$3:$D$200, "=" &amp; $A24)&gt; 0, 1, 0)</f>
        <v>0</v>
      </c>
      <c r="AN24" s="34">
        <f> IF(COUNTIFS(rutas!$C$3:$C$200, "=" &amp; $A24, rutas!$D$3:$D$200, "=" &amp; AN$1) + COUNTIFS(rutas!$C$3:$C$200, "=" &amp; AN$1, rutas!$D$3:$D$200, "=" &amp; $A24)&gt; 0, 1, 0)</f>
        <v>0</v>
      </c>
      <c r="AO24" s="34">
        <f> IF(COUNTIFS(rutas!$C$3:$C$200, "=" &amp; $A24, rutas!$D$3:$D$200, "=" &amp; AO$1) + COUNTIFS(rutas!$C$3:$C$200, "=" &amp; AO$1, rutas!$D$3:$D$200, "=" &amp; $A24)&gt; 0, 1, 0)</f>
        <v>0</v>
      </c>
      <c r="AP24" s="34">
        <f> IF(COUNTIFS(rutas!$C$3:$C$200, "=" &amp; $A24, rutas!$D$3:$D$200, "=" &amp; AP$1) + COUNTIFS(rutas!$C$3:$C$200, "=" &amp; AP$1, rutas!$D$3:$D$200, "=" &amp; $A24)&gt; 0, 1, 0)</f>
        <v>0</v>
      </c>
      <c r="AQ24" s="34">
        <f> IF(COUNTIFS(rutas!$C$3:$C$200, "=" &amp; $A24, rutas!$D$3:$D$200, "=" &amp; AQ$1) + COUNTIFS(rutas!$C$3:$C$200, "=" &amp; AQ$1, rutas!$D$3:$D$200, "=" &amp; $A24)&gt; 0, 1, 0)</f>
        <v>0</v>
      </c>
      <c r="AR24" s="34">
        <f> IF(COUNTIFS(rutas!$C$3:$C$200, "=" &amp; $A24, rutas!$D$3:$D$200, "=" &amp; AR$1) + COUNTIFS(rutas!$C$3:$C$200, "=" &amp; AR$1, rutas!$D$3:$D$200, "=" &amp; $A24)&gt; 0, 1, 0)</f>
        <v>0</v>
      </c>
      <c r="AS24" s="34">
        <f> IF(COUNTIFS(rutas!$C$3:$C$200, "=" &amp; $A24, rutas!$D$3:$D$200, "=" &amp; AS$1) + COUNTIFS(rutas!$C$3:$C$200, "=" &amp; AS$1, rutas!$D$3:$D$200, "=" &amp; $A24)&gt; 0, 1, 0)</f>
        <v>0</v>
      </c>
      <c r="AT24" s="34">
        <f> IF(COUNTIFS(rutas!$C$3:$C$200, "=" &amp; $A24, rutas!$D$3:$D$200, "=" &amp; AT$1) + COUNTIFS(rutas!$C$3:$C$200, "=" &amp; AT$1, rutas!$D$3:$D$200, "=" &amp; $A24)&gt; 0, 1, 0)</f>
        <v>0</v>
      </c>
      <c r="AU24" s="34">
        <f> IF(COUNTIFS(rutas!$C$3:$C$200, "=" &amp; $A24, rutas!$D$3:$D$200, "=" &amp; AU$1) + COUNTIFS(rutas!$C$3:$C$200, "=" &amp; AU$1, rutas!$D$3:$D$200, "=" &amp; $A24)&gt; 0, 1, 0)</f>
        <v>0</v>
      </c>
      <c r="AV24" s="34">
        <f> IF(COUNTIFS(rutas!$C$3:$C$200, "=" &amp; $A24, rutas!$D$3:$D$200, "=" &amp; AV$1) + COUNTIFS(rutas!$C$3:$C$200, "=" &amp; AV$1, rutas!$D$3:$D$200, "=" &amp; $A24)&gt; 0, 1, 0)</f>
        <v>0</v>
      </c>
      <c r="AW24" s="34">
        <f> IF(COUNTIFS(rutas!$C$3:$C$200, "=" &amp; $A24, rutas!$D$3:$D$200, "=" &amp; AW$1) + COUNTIFS(rutas!$C$3:$C$200, "=" &amp; AW$1, rutas!$D$3:$D$200, "=" &amp; $A24)&gt; 0, 1, 0)</f>
        <v>0</v>
      </c>
      <c r="AX24" s="34">
        <f> IF(COUNTIFS(rutas!$C$3:$C$200, "=" &amp; $A24, rutas!$D$3:$D$200, "=" &amp; AX$1) + COUNTIFS(rutas!$C$3:$C$200, "=" &amp; AX$1, rutas!$D$3:$D$200, "=" &amp; $A24)&gt; 0, 1, 0)</f>
        <v>0</v>
      </c>
      <c r="AY24" s="34">
        <f> IF(COUNTIFS(rutas!$C$3:$C$200, "=" &amp; $A24, rutas!$D$3:$D$200, "=" &amp; AY$1) + COUNTIFS(rutas!$C$3:$C$200, "=" &amp; AY$1, rutas!$D$3:$D$200, "=" &amp; $A24)&gt; 0, 1, 0)</f>
        <v>0</v>
      </c>
      <c r="AZ24" s="34">
        <f> IF(COUNTIFS(rutas!$C$3:$C$200, "=" &amp; $A24, rutas!$D$3:$D$200, "=" &amp; AZ$1) + COUNTIFS(rutas!$C$3:$C$200, "=" &amp; AZ$1, rutas!$D$3:$D$200, "=" &amp; $A24)&gt; 0, 1, 0)</f>
        <v>0</v>
      </c>
      <c r="BA24" s="34">
        <f> IF(COUNTIFS(rutas!$C$3:$C$200, "=" &amp; $A24, rutas!$D$3:$D$200, "=" &amp; BA$1) + COUNTIFS(rutas!$C$3:$C$200, "=" &amp; BA$1, rutas!$D$3:$D$200, "=" &amp; $A24)&gt; 0, 1, 0)</f>
        <v>0</v>
      </c>
      <c r="BB24" s="34">
        <f> IF(COUNTIFS(rutas!$C$3:$C$200, "=" &amp; $A24, rutas!$D$3:$D$200, "=" &amp; BB$1) + COUNTIFS(rutas!$C$3:$C$200, "=" &amp; BB$1, rutas!$D$3:$D$200, "=" &amp; $A24)&gt; 0, 1, 0)</f>
        <v>0</v>
      </c>
      <c r="BC24" s="34">
        <f> IF(COUNTIFS(rutas!$C$3:$C$200, "=" &amp; $A24, rutas!$D$3:$D$200, "=" &amp; BC$1) + COUNTIFS(rutas!$C$3:$C$200, "=" &amp; BC$1, rutas!$D$3:$D$200, "=" &amp; $A24)&gt; 0, 1, 0)</f>
        <v>0</v>
      </c>
      <c r="BD24" s="34">
        <f> IF(COUNTIFS(rutas!$C$3:$C$200, "=" &amp; $A24, rutas!$D$3:$D$200, "=" &amp; BD$1) + COUNTIFS(rutas!$C$3:$C$200, "=" &amp; BD$1, rutas!$D$3:$D$200, "=" &amp; $A24)&gt; 0, 1, 0)</f>
        <v>0</v>
      </c>
      <c r="BE24" s="34">
        <f> IF(COUNTIFS(rutas!$C$3:$C$200, "=" &amp; $A24, rutas!$D$3:$D$200, "=" &amp; BE$1) + COUNTIFS(rutas!$C$3:$C$200, "=" &amp; BE$1, rutas!$D$3:$D$200, "=" &amp; $A24)&gt; 0, 1, 0)</f>
        <v>0</v>
      </c>
      <c r="BF24" s="34">
        <f> IF(COUNTIFS(rutas!$C$3:$C$200, "=" &amp; $A24, rutas!$D$3:$D$200, "=" &amp; BF$1) + COUNTIFS(rutas!$C$3:$C$200, "=" &amp; BF$1, rutas!$D$3:$D$200, "=" &amp; $A24)&gt; 0, 1, 0)</f>
        <v>0</v>
      </c>
      <c r="BG24" s="34">
        <f> IF(COUNTIFS(rutas!$C$3:$C$200, "=" &amp; $A24, rutas!$D$3:$D$200, "=" &amp; BG$1) + COUNTIFS(rutas!$C$3:$C$200, "=" &amp; BG$1, rutas!$D$3:$D$200, "=" &amp; $A24)&gt; 0, 1, 0)</f>
        <v>0</v>
      </c>
      <c r="BH24" s="34">
        <f> IF(COUNTIFS(rutas!$C$3:$C$200, "=" &amp; $A24, rutas!$D$3:$D$200, "=" &amp; BH$1) + COUNTIFS(rutas!$C$3:$C$200, "=" &amp; BH$1, rutas!$D$3:$D$200, "=" &amp; $A24)&gt; 0, 1, 0)</f>
        <v>0</v>
      </c>
      <c r="BI24" s="34">
        <v>0.3</v>
      </c>
      <c r="BJ24" s="34">
        <f> IF(COUNTIFS(rutas!$C$3:$C$200, "=" &amp; $A24, rutas!$D$3:$D$200, "=" &amp; BJ$1) + COUNTIFS(rutas!$C$3:$C$200, "=" &amp; BJ$1, rutas!$D$3:$D$200, "=" &amp; $A24)&gt; 0, 1, 0)</f>
        <v>0</v>
      </c>
      <c r="BK24" s="34">
        <f> IF(COUNTIFS(rutas!$C$3:$C$200, "=" &amp; $A24, rutas!$D$3:$D$200, "=" &amp; BK$1) + COUNTIFS(rutas!$C$3:$C$200, "=" &amp; BK$1, rutas!$D$3:$D$200, "=" &amp; $A24)&gt; 0, 1, 0)</f>
        <v>0</v>
      </c>
      <c r="BL24" s="34">
        <f> IF(COUNTIFS(rutas!$C$3:$C$200, "=" &amp; $A24, rutas!$D$3:$D$200, "=" &amp; BL$1) + COUNTIFS(rutas!$C$3:$C$200, "=" &amp; BL$1, rutas!$D$3:$D$200, "=" &amp; $A24)&gt; 0, 1, 0)</f>
        <v>0</v>
      </c>
    </row>
    <row r="25">
      <c r="A25" s="31" t="s">
        <v>28</v>
      </c>
      <c r="B25" s="34">
        <f> IF(COUNTIFS(rutas!$C$3:$C$200, "=" &amp; $A25, rutas!$D$3:$D$200, "=" &amp; B$1) + COUNTIFS(rutas!$C$3:$C$200, "=" &amp; B$1, rutas!$D$3:$D$200, "=" &amp; $A25)&gt; 0, 1, 0)</f>
        <v>0</v>
      </c>
      <c r="C25" s="34">
        <f> IF(COUNTIFS(rutas!$C$3:$C$200, "=" &amp; $A25, rutas!$D$3:$D$200, "=" &amp; C$1) + COUNTIFS(rutas!$C$3:$C$200, "=" &amp; C$1, rutas!$D$3:$D$200, "=" &amp; $A25)&gt; 0, 1, 0)</f>
        <v>0</v>
      </c>
      <c r="D25" s="34">
        <f> IF(COUNTIFS(rutas!$C$3:$C$200, "=" &amp; $A25, rutas!$D$3:$D$200, "=" &amp; D$1) + COUNTIFS(rutas!$C$3:$C$200, "=" &amp; D$1, rutas!$D$3:$D$200, "=" &amp; $A25)&gt; 0, 1, 0)</f>
        <v>0</v>
      </c>
      <c r="E25" s="34">
        <f> IF(COUNTIFS(rutas!$C$3:$C$200, "=" &amp; $A25, rutas!$D$3:$D$200, "=" &amp; E$1) + COUNTIFS(rutas!$C$3:$C$200, "=" &amp; E$1, rutas!$D$3:$D$200, "=" &amp; $A25)&gt; 0, 1, 0)</f>
        <v>0</v>
      </c>
      <c r="F25" s="34">
        <f> IF(COUNTIFS(rutas!$C$3:$C$200, "=" &amp; $A25, rutas!$D$3:$D$200, "=" &amp; F$1) + COUNTIFS(rutas!$C$3:$C$200, "=" &amp; F$1, rutas!$D$3:$D$200, "=" &amp; $A25)&gt; 0, 1, 0)</f>
        <v>0</v>
      </c>
      <c r="G25" s="34">
        <f> IF(COUNTIFS(rutas!$C$3:$C$200, "=" &amp; $A25, rutas!$D$3:$D$200, "=" &amp; G$1) + COUNTIFS(rutas!$C$3:$C$200, "=" &amp; G$1, rutas!$D$3:$D$200, "=" &amp; $A25)&gt; 0, 1, 0)</f>
        <v>0</v>
      </c>
      <c r="H25" s="34">
        <f> IF(COUNTIFS(rutas!$C$3:$C$200, "=" &amp; $A25, rutas!$D$3:$D$200, "=" &amp; H$1) + COUNTIFS(rutas!$C$3:$C$200, "=" &amp; H$1, rutas!$D$3:$D$200, "=" &amp; $A25)&gt; 0, 1, 0)</f>
        <v>0</v>
      </c>
      <c r="I25" s="34">
        <f> IF(COUNTIFS(rutas!$C$3:$C$200, "=" &amp; $A25, rutas!$D$3:$D$200, "=" &amp; I$1) + COUNTIFS(rutas!$C$3:$C$200, "=" &amp; I$1, rutas!$D$3:$D$200, "=" &amp; $A25)&gt; 0, 1, 0)</f>
        <v>0</v>
      </c>
      <c r="J25" s="34">
        <f> IF(COUNTIFS(rutas!$C$3:$C$200, "=" &amp; $A25, rutas!$D$3:$D$200, "=" &amp; J$1) + COUNTIFS(rutas!$C$3:$C$200, "=" &amp; J$1, rutas!$D$3:$D$200, "=" &amp; $A25)&gt; 0, 1, 0)</f>
        <v>0</v>
      </c>
      <c r="K25" s="34">
        <f> IF(COUNTIFS(rutas!$C$3:$C$200, "=" &amp; $A25, rutas!$D$3:$D$200, "=" &amp; K$1) + COUNTIFS(rutas!$C$3:$C$200, "=" &amp; K$1, rutas!$D$3:$D$200, "=" &amp; $A25)&gt; 0, 1, 0)</f>
        <v>0</v>
      </c>
      <c r="L25" s="34">
        <f> IF(COUNTIFS(rutas!$C$3:$C$200, "=" &amp; $A25, rutas!$D$3:$D$200, "=" &amp; L$1) + COUNTIFS(rutas!$C$3:$C$200, "=" &amp; L$1, rutas!$D$3:$D$200, "=" &amp; $A25)&gt; 0, 1, 0)</f>
        <v>0</v>
      </c>
      <c r="M25" s="34">
        <f> IF(COUNTIFS(rutas!$C$3:$C$200, "=" &amp; $A25, rutas!$D$3:$D$200, "=" &amp; M$1) + COUNTIFS(rutas!$C$3:$C$200, "=" &amp; M$1, rutas!$D$3:$D$200, "=" &amp; $A25)&gt; 0, 1, 0)</f>
        <v>0</v>
      </c>
      <c r="N25" s="34">
        <f> IF(COUNTIFS(rutas!$C$3:$C$200, "=" &amp; $A25, rutas!$D$3:$D$200, "=" &amp; N$1) + COUNTIFS(rutas!$C$3:$C$200, "=" &amp; N$1, rutas!$D$3:$D$200, "=" &amp; $A25)&gt; 0, 1, 0)</f>
        <v>0</v>
      </c>
      <c r="O25" s="34">
        <f> IF(COUNTIFS(rutas!$C$3:$C$200, "=" &amp; $A25, rutas!$D$3:$D$200, "=" &amp; O$1) + COUNTIFS(rutas!$C$3:$C$200, "=" &amp; O$1, rutas!$D$3:$D$200, "=" &amp; $A25)&gt; 0, 1, 0)</f>
        <v>0</v>
      </c>
      <c r="P25" s="34">
        <f> IF(COUNTIFS(rutas!$C$3:$C$200, "=" &amp; $A25, rutas!$D$3:$D$200, "=" &amp; P$1) + COUNTIFS(rutas!$C$3:$C$200, "=" &amp; P$1, rutas!$D$3:$D$200, "=" &amp; $A25)&gt; 0, 1, 0)</f>
        <v>0</v>
      </c>
      <c r="Q25" s="34">
        <f> IF(COUNTIFS(rutas!$C$3:$C$200, "=" &amp; $A25, rutas!$D$3:$D$200, "=" &amp; Q$1) + COUNTIFS(rutas!$C$3:$C$200, "=" &amp; Q$1, rutas!$D$3:$D$200, "=" &amp; $A25)&gt; 0, 1, 0)</f>
        <v>0</v>
      </c>
      <c r="R25" s="34">
        <f> IF(COUNTIFS(rutas!$C$3:$C$200, "=" &amp; $A25, rutas!$D$3:$D$200, "=" &amp; R$1) + COUNTIFS(rutas!$C$3:$C$200, "=" &amp; R$1, rutas!$D$3:$D$200, "=" &amp; $A25)&gt; 0, 1, 0)</f>
        <v>0</v>
      </c>
      <c r="S25" s="34">
        <f> IF(COUNTIFS(rutas!$C$3:$C$200, "=" &amp; $A25, rutas!$D$3:$D$200, "=" &amp; S$1) + COUNTIFS(rutas!$C$3:$C$200, "=" &amp; S$1, rutas!$D$3:$D$200, "=" &amp; $A25)&gt; 0, 1, 0)</f>
        <v>0</v>
      </c>
      <c r="T25" s="34">
        <f> IF(COUNTIFS(rutas!$C$3:$C$200, "=" &amp; $A25, rutas!$D$3:$D$200, "=" &amp; T$1) + COUNTIFS(rutas!$C$3:$C$200, "=" &amp; T$1, rutas!$D$3:$D$200, "=" &amp; $A25)&gt; 0, 1, 0)</f>
        <v>0</v>
      </c>
      <c r="U25" s="34">
        <f> IF(COUNTIFS(rutas!$C$3:$C$200, "=" &amp; $A25, rutas!$D$3:$D$200, "=" &amp; U$1) + COUNTIFS(rutas!$C$3:$C$200, "=" &amp; U$1, rutas!$D$3:$D$200, "=" &amp; $A25)&gt; 0, 1, 0)</f>
        <v>0</v>
      </c>
      <c r="V25" s="34">
        <f> IF(COUNTIFS(rutas!$C$3:$C$200, "=" &amp; $A25, rutas!$D$3:$D$200, "=" &amp; V$1) + COUNTIFS(rutas!$C$3:$C$200, "=" &amp; V$1, rutas!$D$3:$D$200, "=" &amp; $A25)&gt; 0, 1, 0)</f>
        <v>0</v>
      </c>
      <c r="W25" s="34">
        <f> IF(COUNTIFS(rutas!$C$3:$C$200, "=" &amp; $A25, rutas!$D$3:$D$200, "=" &amp; W$1) + COUNTIFS(rutas!$C$3:$C$200, "=" &amp; W$1, rutas!$D$3:$D$200, "=" &amp; $A25)&gt; 0, 1, 0)</f>
        <v>0</v>
      </c>
      <c r="X25" s="34">
        <f> IF(COUNTIFS(rutas!$C$3:$C$200, "=" &amp; $A25, rutas!$D$3:$D$200, "=" &amp; X$1) + COUNTIFS(rutas!$C$3:$C$200, "=" &amp; X$1, rutas!$D$3:$D$200, "=" &amp; $A25)&gt; 0, 1, 0)</f>
        <v>0</v>
      </c>
      <c r="Y25" s="34">
        <f> IF(COUNTIFS(rutas!$C$3:$C$200, "=" &amp; $A25, rutas!$D$3:$D$200, "=" &amp; Y$1) + COUNTIFS(rutas!$C$3:$C$200, "=" &amp; Y$1, rutas!$D$3:$D$200, "=" &amp; $A25)&gt; 0, 1, 0)</f>
        <v>0</v>
      </c>
      <c r="Z25" s="34">
        <f> IF(COUNTIFS(rutas!$C$3:$C$200, "=" &amp; $A25, rutas!$D$3:$D$200, "=" &amp; Z$1) + COUNTIFS(rutas!$C$3:$C$200, "=" &amp; Z$1, rutas!$D$3:$D$200, "=" &amp; $A25)&gt; 0, 1, 0)</f>
        <v>0</v>
      </c>
      <c r="AA25" s="34">
        <f> IF(COUNTIFS(rutas!$C$3:$C$200, "=" &amp; $A25, rutas!$D$3:$D$200, "=" &amp; AA$1) + COUNTIFS(rutas!$C$3:$C$200, "=" &amp; AA$1, rutas!$D$3:$D$200, "=" &amp; $A25)&gt; 0, 1, 0)</f>
        <v>0</v>
      </c>
      <c r="AB25" s="34">
        <v>0.4</v>
      </c>
      <c r="AC25" s="34">
        <f> IF(COUNTIFS(rutas!$C$3:$C$200, "=" &amp; $A25, rutas!$D$3:$D$200, "=" &amp; AC$1) + COUNTIFS(rutas!$C$3:$C$200, "=" &amp; AC$1, rutas!$D$3:$D$200, "=" &amp; $A25)&gt; 0, 1, 0)</f>
        <v>0</v>
      </c>
      <c r="AD25" s="34">
        <f> IF(COUNTIFS(rutas!$C$3:$C$200, "=" &amp; $A25, rutas!$D$3:$D$200, "=" &amp; AD$1) + COUNTIFS(rutas!$C$3:$C$200, "=" &amp; AD$1, rutas!$D$3:$D$200, "=" &amp; $A25)&gt; 0, 1, 0)</f>
        <v>0</v>
      </c>
      <c r="AE25" s="34">
        <f> IF(COUNTIFS(rutas!$C$3:$C$200, "=" &amp; $A25, rutas!$D$3:$D$200, "=" &amp; AE$1) + COUNTIFS(rutas!$C$3:$C$200, "=" &amp; AE$1, rutas!$D$3:$D$200, "=" &amp; $A25)&gt; 0, 1, 0)</f>
        <v>0</v>
      </c>
      <c r="AF25" s="34">
        <f> IF(COUNTIFS(rutas!$C$3:$C$200, "=" &amp; $A25, rutas!$D$3:$D$200, "=" &amp; AF$1) + COUNTIFS(rutas!$C$3:$C$200, "=" &amp; AF$1, rutas!$D$3:$D$200, "=" &amp; $A25)&gt; 0, 1, 0)</f>
        <v>0</v>
      </c>
      <c r="AG25" s="34">
        <f> IF(COUNTIFS(rutas!$C$3:$C$200, "=" &amp; $A25, rutas!$D$3:$D$200, "=" &amp; AG$1) + COUNTIFS(rutas!$C$3:$C$200, "=" &amp; AG$1, rutas!$D$3:$D$200, "=" &amp; $A25)&gt; 0, 1, 0)</f>
        <v>0</v>
      </c>
      <c r="AH25" s="34">
        <f> IF(COUNTIFS(rutas!$C$3:$C$200, "=" &amp; $A25, rutas!$D$3:$D$200, "=" &amp; AH$1) + COUNTIFS(rutas!$C$3:$C$200, "=" &amp; AH$1, rutas!$D$3:$D$200, "=" &amp; $A25)&gt; 0, 1, 0)</f>
        <v>0</v>
      </c>
      <c r="AI25" s="34">
        <f> IF(COUNTIFS(rutas!$C$3:$C$200, "=" &amp; $A25, rutas!$D$3:$D$200, "=" &amp; AI$1) + COUNTIFS(rutas!$C$3:$C$200, "=" &amp; AI$1, rutas!$D$3:$D$200, "=" &amp; $A25)&gt; 0, 1, 0)</f>
        <v>0</v>
      </c>
      <c r="AJ25" s="34">
        <f> IF(COUNTIFS(rutas!$C$3:$C$200, "=" &amp; $A25, rutas!$D$3:$D$200, "=" &amp; AJ$1) + COUNTIFS(rutas!$C$3:$C$200, "=" &amp; AJ$1, rutas!$D$3:$D$200, "=" &amp; $A25)&gt; 0, 1, 0)</f>
        <v>0</v>
      </c>
      <c r="AK25" s="34">
        <f> IF(COUNTIFS(rutas!$C$3:$C$200, "=" &amp; $A25, rutas!$D$3:$D$200, "=" &amp; AK$1) + COUNTIFS(rutas!$C$3:$C$200, "=" &amp; AK$1, rutas!$D$3:$D$200, "=" &amp; $A25)&gt; 0, 1, 0)</f>
        <v>0</v>
      </c>
      <c r="AL25" s="34">
        <f> IF(COUNTIFS(rutas!$C$3:$C$200, "=" &amp; $A25, rutas!$D$3:$D$200, "=" &amp; AL$1) + COUNTIFS(rutas!$C$3:$C$200, "=" &amp; AL$1, rutas!$D$3:$D$200, "=" &amp; $A25)&gt; 0, 1, 0)</f>
        <v>0</v>
      </c>
      <c r="AM25" s="34">
        <f> IF(COUNTIFS(rutas!$C$3:$C$200, "=" &amp; $A25, rutas!$D$3:$D$200, "=" &amp; AM$1) + COUNTIFS(rutas!$C$3:$C$200, "=" &amp; AM$1, rutas!$D$3:$D$200, "=" &amp; $A25)&gt; 0, 1, 0)</f>
        <v>0</v>
      </c>
      <c r="AN25" s="34">
        <f> IF(COUNTIFS(rutas!$C$3:$C$200, "=" &amp; $A25, rutas!$D$3:$D$200, "=" &amp; AN$1) + COUNTIFS(rutas!$C$3:$C$200, "=" &amp; AN$1, rutas!$D$3:$D$200, "=" &amp; $A25)&gt; 0, 1, 0)</f>
        <v>0</v>
      </c>
      <c r="AO25" s="34">
        <f> IF(COUNTIFS(rutas!$C$3:$C$200, "=" &amp; $A25, rutas!$D$3:$D$200, "=" &amp; AO$1) + COUNTIFS(rutas!$C$3:$C$200, "=" &amp; AO$1, rutas!$D$3:$D$200, "=" &amp; $A25)&gt; 0, 1, 0)</f>
        <v>0</v>
      </c>
      <c r="AP25" s="34">
        <f> IF(COUNTIFS(rutas!$C$3:$C$200, "=" &amp; $A25, rutas!$D$3:$D$200, "=" &amp; AP$1) + COUNTIFS(rutas!$C$3:$C$200, "=" &amp; AP$1, rutas!$D$3:$D$200, "=" &amp; $A25)&gt; 0, 1, 0)</f>
        <v>0</v>
      </c>
      <c r="AQ25" s="34">
        <f> IF(COUNTIFS(rutas!$C$3:$C$200, "=" &amp; $A25, rutas!$D$3:$D$200, "=" &amp; AQ$1) + COUNTIFS(rutas!$C$3:$C$200, "=" &amp; AQ$1, rutas!$D$3:$D$200, "=" &amp; $A25)&gt; 0, 1, 0)</f>
        <v>0</v>
      </c>
      <c r="AR25" s="34">
        <f> IF(COUNTIFS(rutas!$C$3:$C$200, "=" &amp; $A25, rutas!$D$3:$D$200, "=" &amp; AR$1) + COUNTIFS(rutas!$C$3:$C$200, "=" &amp; AR$1, rutas!$D$3:$D$200, "=" &amp; $A25)&gt; 0, 1, 0)</f>
        <v>0</v>
      </c>
      <c r="AS25" s="34">
        <v>0.3</v>
      </c>
      <c r="AT25" s="34">
        <f> IF(COUNTIFS(rutas!$C$3:$C$200, "=" &amp; $A25, rutas!$D$3:$D$200, "=" &amp; AT$1) + COUNTIFS(rutas!$C$3:$C$200, "=" &amp; AT$1, rutas!$D$3:$D$200, "=" &amp; $A25)&gt; 0, 1, 0)</f>
        <v>0</v>
      </c>
      <c r="AU25" s="34">
        <f> IF(COUNTIFS(rutas!$C$3:$C$200, "=" &amp; $A25, rutas!$D$3:$D$200, "=" &amp; AU$1) + COUNTIFS(rutas!$C$3:$C$200, "=" &amp; AU$1, rutas!$D$3:$D$200, "=" &amp; $A25)&gt; 0, 1, 0)</f>
        <v>0</v>
      </c>
      <c r="AV25" s="34">
        <f> IF(COUNTIFS(rutas!$C$3:$C$200, "=" &amp; $A25, rutas!$D$3:$D$200, "=" &amp; AV$1) + COUNTIFS(rutas!$C$3:$C$200, "=" &amp; AV$1, rutas!$D$3:$D$200, "=" &amp; $A25)&gt; 0, 1, 0)</f>
        <v>0</v>
      </c>
      <c r="AW25" s="34">
        <f> IF(COUNTIFS(rutas!$C$3:$C$200, "=" &amp; $A25, rutas!$D$3:$D$200, "=" &amp; AW$1) + COUNTIFS(rutas!$C$3:$C$200, "=" &amp; AW$1, rutas!$D$3:$D$200, "=" &amp; $A25)&gt; 0, 1, 0)</f>
        <v>0</v>
      </c>
      <c r="AX25" s="34">
        <f> IF(COUNTIFS(rutas!$C$3:$C$200, "=" &amp; $A25, rutas!$D$3:$D$200, "=" &amp; AX$1) + COUNTIFS(rutas!$C$3:$C$200, "=" &amp; AX$1, rutas!$D$3:$D$200, "=" &amp; $A25)&gt; 0, 1, 0)</f>
        <v>0</v>
      </c>
      <c r="AY25" s="34">
        <f> IF(COUNTIFS(rutas!$C$3:$C$200, "=" &amp; $A25, rutas!$D$3:$D$200, "=" &amp; AY$1) + COUNTIFS(rutas!$C$3:$C$200, "=" &amp; AY$1, rutas!$D$3:$D$200, "=" &amp; $A25)&gt; 0, 1, 0)</f>
        <v>0</v>
      </c>
      <c r="AZ25" s="34">
        <f> IF(COUNTIFS(rutas!$C$3:$C$200, "=" &amp; $A25, rutas!$D$3:$D$200, "=" &amp; AZ$1) + COUNTIFS(rutas!$C$3:$C$200, "=" &amp; AZ$1, rutas!$D$3:$D$200, "=" &amp; $A25)&gt; 0, 1, 0)</f>
        <v>0</v>
      </c>
      <c r="BA25" s="34">
        <f> IF(COUNTIFS(rutas!$C$3:$C$200, "=" &amp; $A25, rutas!$D$3:$D$200, "=" &amp; BA$1) + COUNTIFS(rutas!$C$3:$C$200, "=" &amp; BA$1, rutas!$D$3:$D$200, "=" &amp; $A25)&gt; 0, 1, 0)</f>
        <v>0</v>
      </c>
      <c r="BB25" s="34">
        <v>1.1</v>
      </c>
      <c r="BC25" s="34">
        <f> IF(COUNTIFS(rutas!$C$3:$C$200, "=" &amp; $A25, rutas!$D$3:$D$200, "=" &amp; BC$1) + COUNTIFS(rutas!$C$3:$C$200, "=" &amp; BC$1, rutas!$D$3:$D$200, "=" &amp; $A25)&gt; 0, 1, 0)</f>
        <v>0</v>
      </c>
      <c r="BD25" s="34">
        <f> IF(COUNTIFS(rutas!$C$3:$C$200, "=" &amp; $A25, rutas!$D$3:$D$200, "=" &amp; BD$1) + COUNTIFS(rutas!$C$3:$C$200, "=" &amp; BD$1, rutas!$D$3:$D$200, "=" &amp; $A25)&gt; 0, 1, 0)</f>
        <v>0</v>
      </c>
      <c r="BE25" s="34">
        <f> IF(COUNTIFS(rutas!$C$3:$C$200, "=" &amp; $A25, rutas!$D$3:$D$200, "=" &amp; BE$1) + COUNTIFS(rutas!$C$3:$C$200, "=" &amp; BE$1, rutas!$D$3:$D$200, "=" &amp; $A25)&gt; 0, 1, 0)</f>
        <v>0</v>
      </c>
      <c r="BF25" s="34">
        <f> IF(COUNTIFS(rutas!$C$3:$C$200, "=" &amp; $A25, rutas!$D$3:$D$200, "=" &amp; BF$1) + COUNTIFS(rutas!$C$3:$C$200, "=" &amp; BF$1, rutas!$D$3:$D$200, "=" &amp; $A25)&gt; 0, 1, 0)</f>
        <v>0</v>
      </c>
      <c r="BG25" s="34">
        <f> IF(COUNTIFS(rutas!$C$3:$C$200, "=" &amp; $A25, rutas!$D$3:$D$200, "=" &amp; BG$1) + COUNTIFS(rutas!$C$3:$C$200, "=" &amp; BG$1, rutas!$D$3:$D$200, "=" &amp; $A25)&gt; 0, 1, 0)</f>
        <v>0</v>
      </c>
      <c r="BH25" s="34">
        <f> IF(COUNTIFS(rutas!$C$3:$C$200, "=" &amp; $A25, rutas!$D$3:$D$200, "=" &amp; BH$1) + COUNTIFS(rutas!$C$3:$C$200, "=" &amp; BH$1, rutas!$D$3:$D$200, "=" &amp; $A25)&gt; 0, 1, 0)</f>
        <v>0</v>
      </c>
      <c r="BI25" s="34">
        <f> IF(COUNTIFS(rutas!$C$3:$C$200, "=" &amp; $A25, rutas!$D$3:$D$200, "=" &amp; BI$1) + COUNTIFS(rutas!$C$3:$C$200, "=" &amp; BI$1, rutas!$D$3:$D$200, "=" &amp; $A25)&gt; 0, 1, 0)</f>
        <v>0</v>
      </c>
      <c r="BJ25" s="34">
        <f> IF(COUNTIFS(rutas!$C$3:$C$200, "=" &amp; $A25, rutas!$D$3:$D$200, "=" &amp; BJ$1) + COUNTIFS(rutas!$C$3:$C$200, "=" &amp; BJ$1, rutas!$D$3:$D$200, "=" &amp; $A25)&gt; 0, 1, 0)</f>
        <v>0</v>
      </c>
      <c r="BK25" s="34">
        <f> IF(COUNTIFS(rutas!$C$3:$C$200, "=" &amp; $A25, rutas!$D$3:$D$200, "=" &amp; BK$1) + COUNTIFS(rutas!$C$3:$C$200, "=" &amp; BK$1, rutas!$D$3:$D$200, "=" &amp; $A25)&gt; 0, 1, 0)</f>
        <v>0</v>
      </c>
      <c r="BL25" s="34">
        <f> IF(COUNTIFS(rutas!$C$3:$C$200, "=" &amp; $A25, rutas!$D$3:$D$200, "=" &amp; BL$1) + COUNTIFS(rutas!$C$3:$C$200, "=" &amp; BL$1, rutas!$D$3:$D$200, "=" &amp; $A25)&gt; 0, 1, 0)</f>
        <v>0</v>
      </c>
    </row>
    <row r="26">
      <c r="A26" s="31" t="s">
        <v>29</v>
      </c>
      <c r="B26" s="34">
        <f> IF(COUNTIFS(rutas!$C$3:$C$200, "=" &amp; $A26, rutas!$D$3:$D$200, "=" &amp; B$1) + COUNTIFS(rutas!$C$3:$C$200, "=" &amp; B$1, rutas!$D$3:$D$200, "=" &amp; $A26)&gt; 0, 1, 0)</f>
        <v>0</v>
      </c>
      <c r="C26" s="34">
        <f> IF(COUNTIFS(rutas!$C$3:$C$200, "=" &amp; $A26, rutas!$D$3:$D$200, "=" &amp; C$1) + COUNTIFS(rutas!$C$3:$C$200, "=" &amp; C$1, rutas!$D$3:$D$200, "=" &amp; $A26)&gt; 0, 1, 0)</f>
        <v>0</v>
      </c>
      <c r="D26" s="34">
        <f> IF(COUNTIFS(rutas!$C$3:$C$200, "=" &amp; $A26, rutas!$D$3:$D$200, "=" &amp; D$1) + COUNTIFS(rutas!$C$3:$C$200, "=" &amp; D$1, rutas!$D$3:$D$200, "=" &amp; $A26)&gt; 0, 1, 0)</f>
        <v>0</v>
      </c>
      <c r="E26" s="34">
        <f> IF(COUNTIFS(rutas!$C$3:$C$200, "=" &amp; $A26, rutas!$D$3:$D$200, "=" &amp; E$1) + COUNTIFS(rutas!$C$3:$C$200, "=" &amp; E$1, rutas!$D$3:$D$200, "=" &amp; $A26)&gt; 0, 1, 0)</f>
        <v>0</v>
      </c>
      <c r="F26" s="34">
        <f> IF(COUNTIFS(rutas!$C$3:$C$200, "=" &amp; $A26, rutas!$D$3:$D$200, "=" &amp; F$1) + COUNTIFS(rutas!$C$3:$C$200, "=" &amp; F$1, rutas!$D$3:$D$200, "=" &amp; $A26)&gt; 0, 1, 0)</f>
        <v>0</v>
      </c>
      <c r="G26" s="34">
        <f> IF(COUNTIFS(rutas!$C$3:$C$200, "=" &amp; $A26, rutas!$D$3:$D$200, "=" &amp; G$1) + COUNTIFS(rutas!$C$3:$C$200, "=" &amp; G$1, rutas!$D$3:$D$200, "=" &amp; $A26)&gt; 0, 1, 0)</f>
        <v>0</v>
      </c>
      <c r="H26" s="34">
        <f> IF(COUNTIFS(rutas!$C$3:$C$200, "=" &amp; $A26, rutas!$D$3:$D$200, "=" &amp; H$1) + COUNTIFS(rutas!$C$3:$C$200, "=" &amp; H$1, rutas!$D$3:$D$200, "=" &amp; $A26)&gt; 0, 1, 0)</f>
        <v>0</v>
      </c>
      <c r="I26" s="34">
        <f> IF(COUNTIFS(rutas!$C$3:$C$200, "=" &amp; $A26, rutas!$D$3:$D$200, "=" &amp; I$1) + COUNTIFS(rutas!$C$3:$C$200, "=" &amp; I$1, rutas!$D$3:$D$200, "=" &amp; $A26)&gt; 0, 1, 0)</f>
        <v>0</v>
      </c>
      <c r="J26" s="34">
        <f> IF(COUNTIFS(rutas!$C$3:$C$200, "=" &amp; $A26, rutas!$D$3:$D$200, "=" &amp; J$1) + COUNTIFS(rutas!$C$3:$C$200, "=" &amp; J$1, rutas!$D$3:$D$200, "=" &amp; $A26)&gt; 0, 1, 0)</f>
        <v>0</v>
      </c>
      <c r="K26" s="34">
        <f> IF(COUNTIFS(rutas!$C$3:$C$200, "=" &amp; $A26, rutas!$D$3:$D$200, "=" &amp; K$1) + COUNTIFS(rutas!$C$3:$C$200, "=" &amp; K$1, rutas!$D$3:$D$200, "=" &amp; $A26)&gt; 0, 1, 0)</f>
        <v>0</v>
      </c>
      <c r="L26" s="34">
        <f> IF(COUNTIFS(rutas!$C$3:$C$200, "=" &amp; $A26, rutas!$D$3:$D$200, "=" &amp; L$1) + COUNTIFS(rutas!$C$3:$C$200, "=" &amp; L$1, rutas!$D$3:$D$200, "=" &amp; $A26)&gt; 0, 1, 0)</f>
        <v>0</v>
      </c>
      <c r="M26" s="34">
        <f> IF(COUNTIFS(rutas!$C$3:$C$200, "=" &amp; $A26, rutas!$D$3:$D$200, "=" &amp; M$1) + COUNTIFS(rutas!$C$3:$C$200, "=" &amp; M$1, rutas!$D$3:$D$200, "=" &amp; $A26)&gt; 0, 1, 0)</f>
        <v>0</v>
      </c>
      <c r="N26" s="34">
        <f> IF(COUNTIFS(rutas!$C$3:$C$200, "=" &amp; $A26, rutas!$D$3:$D$200, "=" &amp; N$1) + COUNTIFS(rutas!$C$3:$C$200, "=" &amp; N$1, rutas!$D$3:$D$200, "=" &amp; $A26)&gt; 0, 1, 0)</f>
        <v>0</v>
      </c>
      <c r="O26" s="34">
        <f> IF(COUNTIFS(rutas!$C$3:$C$200, "=" &amp; $A26, rutas!$D$3:$D$200, "=" &amp; O$1) + COUNTIFS(rutas!$C$3:$C$200, "=" &amp; O$1, rutas!$D$3:$D$200, "=" &amp; $A26)&gt; 0, 1, 0)</f>
        <v>0</v>
      </c>
      <c r="P26" s="34">
        <f> IF(COUNTIFS(rutas!$C$3:$C$200, "=" &amp; $A26, rutas!$D$3:$D$200, "=" &amp; P$1) + COUNTIFS(rutas!$C$3:$C$200, "=" &amp; P$1, rutas!$D$3:$D$200, "=" &amp; $A26)&gt; 0, 1, 0)</f>
        <v>0</v>
      </c>
      <c r="Q26" s="34">
        <f> IF(COUNTIFS(rutas!$C$3:$C$200, "=" &amp; $A26, rutas!$D$3:$D$200, "=" &amp; Q$1) + COUNTIFS(rutas!$C$3:$C$200, "=" &amp; Q$1, rutas!$D$3:$D$200, "=" &amp; $A26)&gt; 0, 1, 0)</f>
        <v>0</v>
      </c>
      <c r="R26" s="34">
        <f> IF(COUNTIFS(rutas!$C$3:$C$200, "=" &amp; $A26, rutas!$D$3:$D$200, "=" &amp; R$1) + COUNTIFS(rutas!$C$3:$C$200, "=" &amp; R$1, rutas!$D$3:$D$200, "=" &amp; $A26)&gt; 0, 1, 0)</f>
        <v>0</v>
      </c>
      <c r="S26" s="34">
        <f> IF(COUNTIFS(rutas!$C$3:$C$200, "=" &amp; $A26, rutas!$D$3:$D$200, "=" &amp; S$1) + COUNTIFS(rutas!$C$3:$C$200, "=" &amp; S$1, rutas!$D$3:$D$200, "=" &amp; $A26)&gt; 0, 1, 0)</f>
        <v>0</v>
      </c>
      <c r="T26" s="34">
        <f> IF(COUNTIFS(rutas!$C$3:$C$200, "=" &amp; $A26, rutas!$D$3:$D$200, "=" &amp; T$1) + COUNTIFS(rutas!$C$3:$C$200, "=" &amp; T$1, rutas!$D$3:$D$200, "=" &amp; $A26)&gt; 0, 1, 0)</f>
        <v>0</v>
      </c>
      <c r="U26" s="34">
        <f> IF(COUNTIFS(rutas!$C$3:$C$200, "=" &amp; $A26, rutas!$D$3:$D$200, "=" &amp; U$1) + COUNTIFS(rutas!$C$3:$C$200, "=" &amp; U$1, rutas!$D$3:$D$200, "=" &amp; $A26)&gt; 0, 1, 0)</f>
        <v>0</v>
      </c>
      <c r="V26" s="34">
        <f> IF(COUNTIFS(rutas!$C$3:$C$200, "=" &amp; $A26, rutas!$D$3:$D$200, "=" &amp; V$1) + COUNTIFS(rutas!$C$3:$C$200, "=" &amp; V$1, rutas!$D$3:$D$200, "=" &amp; $A26)&gt; 0, 1, 0)</f>
        <v>0</v>
      </c>
      <c r="W26" s="34">
        <f> IF(COUNTIFS(rutas!$C$3:$C$200, "=" &amp; $A26, rutas!$D$3:$D$200, "=" &amp; W$1) + COUNTIFS(rutas!$C$3:$C$200, "=" &amp; W$1, rutas!$D$3:$D$200, "=" &amp; $A26)&gt; 0, 1, 0)</f>
        <v>0</v>
      </c>
      <c r="X26" s="34">
        <f> IF(COUNTIFS(rutas!$C$3:$C$200, "=" &amp; $A26, rutas!$D$3:$D$200, "=" &amp; X$1) + COUNTIFS(rutas!$C$3:$C$200, "=" &amp; X$1, rutas!$D$3:$D$200, "=" &amp; $A26)&gt; 0, 1, 0)</f>
        <v>0</v>
      </c>
      <c r="Y26" s="34">
        <f> IF(COUNTIFS(rutas!$C$3:$C$200, "=" &amp; $A26, rutas!$D$3:$D$200, "=" &amp; Y$1) + COUNTIFS(rutas!$C$3:$C$200, "=" &amp; Y$1, rutas!$D$3:$D$200, "=" &amp; $A26)&gt; 0, 1, 0)</f>
        <v>0</v>
      </c>
      <c r="Z26" s="34">
        <f> IF(COUNTIFS(rutas!$C$3:$C$200, "=" &amp; $A26, rutas!$D$3:$D$200, "=" &amp; Z$1) + COUNTIFS(rutas!$C$3:$C$200, "=" &amp; Z$1, rutas!$D$3:$D$200, "=" &amp; $A26)&gt; 0, 1, 0)</f>
        <v>0</v>
      </c>
      <c r="AA26" s="34">
        <v>0.4</v>
      </c>
      <c r="AB26" s="34">
        <f> IF(COUNTIFS(rutas!$C$3:$C$200, "=" &amp; $A26, rutas!$D$3:$D$200, "=" &amp; AB$1) + COUNTIFS(rutas!$C$3:$C$200, "=" &amp; AB$1, rutas!$D$3:$D$200, "=" &amp; $A26)&gt; 0, 1, 0)</f>
        <v>0</v>
      </c>
      <c r="AC26" s="34">
        <f> IF(COUNTIFS(rutas!$C$3:$C$200, "=" &amp; $A26, rutas!$D$3:$D$200, "=" &amp; AC$1) + COUNTIFS(rutas!$C$3:$C$200, "=" &amp; AC$1, rutas!$D$3:$D$200, "=" &amp; $A26)&gt; 0, 1, 0)</f>
        <v>0</v>
      </c>
      <c r="AD26" s="34">
        <f> IF(COUNTIFS(rutas!$C$3:$C$200, "=" &amp; $A26, rutas!$D$3:$D$200, "=" &amp; AD$1) + COUNTIFS(rutas!$C$3:$C$200, "=" &amp; AD$1, rutas!$D$3:$D$200, "=" &amp; $A26)&gt; 0, 1, 0)</f>
        <v>0</v>
      </c>
      <c r="AE26" s="34">
        <f> IF(COUNTIFS(rutas!$C$3:$C$200, "=" &amp; $A26, rutas!$D$3:$D$200, "=" &amp; AE$1) + COUNTIFS(rutas!$C$3:$C$200, "=" &amp; AE$1, rutas!$D$3:$D$200, "=" &amp; $A26)&gt; 0, 1, 0)</f>
        <v>0</v>
      </c>
      <c r="AF26" s="34">
        <f> IF(COUNTIFS(rutas!$C$3:$C$200, "=" &amp; $A26, rutas!$D$3:$D$200, "=" &amp; AF$1) + COUNTIFS(rutas!$C$3:$C$200, "=" &amp; AF$1, rutas!$D$3:$D$200, "=" &amp; $A26)&gt; 0, 1, 0)</f>
        <v>0</v>
      </c>
      <c r="AG26" s="34">
        <f> IF(COUNTIFS(rutas!$C$3:$C$200, "=" &amp; $A26, rutas!$D$3:$D$200, "=" &amp; AG$1) + COUNTIFS(rutas!$C$3:$C$200, "=" &amp; AG$1, rutas!$D$3:$D$200, "=" &amp; $A26)&gt; 0, 1, 0)</f>
        <v>0</v>
      </c>
      <c r="AH26" s="34">
        <f> IF(COUNTIFS(rutas!$C$3:$C$200, "=" &amp; $A26, rutas!$D$3:$D$200, "=" &amp; AH$1) + COUNTIFS(rutas!$C$3:$C$200, "=" &amp; AH$1, rutas!$D$3:$D$200, "=" &amp; $A26)&gt; 0, 1, 0)</f>
        <v>0</v>
      </c>
      <c r="AI26" s="34">
        <f> IF(COUNTIFS(rutas!$C$3:$C$200, "=" &amp; $A26, rutas!$D$3:$D$200, "=" &amp; AI$1) + COUNTIFS(rutas!$C$3:$C$200, "=" &amp; AI$1, rutas!$D$3:$D$200, "=" &amp; $A26)&gt; 0, 1, 0)</f>
        <v>0</v>
      </c>
      <c r="AJ26" s="34">
        <f> IF(COUNTIFS(rutas!$C$3:$C$200, "=" &amp; $A26, rutas!$D$3:$D$200, "=" &amp; AJ$1) + COUNTIFS(rutas!$C$3:$C$200, "=" &amp; AJ$1, rutas!$D$3:$D$200, "=" &amp; $A26)&gt; 0, 1, 0)</f>
        <v>0</v>
      </c>
      <c r="AK26" s="34">
        <f> IF(COUNTIFS(rutas!$C$3:$C$200, "=" &amp; $A26, rutas!$D$3:$D$200, "=" &amp; AK$1) + COUNTIFS(rutas!$C$3:$C$200, "=" &amp; AK$1, rutas!$D$3:$D$200, "=" &amp; $A26)&gt; 0, 1, 0)</f>
        <v>0</v>
      </c>
      <c r="AL26" s="34">
        <f> IF(COUNTIFS(rutas!$C$3:$C$200, "=" &amp; $A26, rutas!$D$3:$D$200, "=" &amp; AL$1) + COUNTIFS(rutas!$C$3:$C$200, "=" &amp; AL$1, rutas!$D$3:$D$200, "=" &amp; $A26)&gt; 0, 1, 0)</f>
        <v>0</v>
      </c>
      <c r="AM26" s="34">
        <f> IF(COUNTIFS(rutas!$C$3:$C$200, "=" &amp; $A26, rutas!$D$3:$D$200, "=" &amp; AM$1) + COUNTIFS(rutas!$C$3:$C$200, "=" &amp; AM$1, rutas!$D$3:$D$200, "=" &amp; $A26)&gt; 0, 1, 0)</f>
        <v>0</v>
      </c>
      <c r="AN26" s="34">
        <f> IF(COUNTIFS(rutas!$C$3:$C$200, "=" &amp; $A26, rutas!$D$3:$D$200, "=" &amp; AN$1) + COUNTIFS(rutas!$C$3:$C$200, "=" &amp; AN$1, rutas!$D$3:$D$200, "=" &amp; $A26)&gt; 0, 1, 0)</f>
        <v>0</v>
      </c>
      <c r="AO26" s="34">
        <f> IF(COUNTIFS(rutas!$C$3:$C$200, "=" &amp; $A26, rutas!$D$3:$D$200, "=" &amp; AO$1) + COUNTIFS(rutas!$C$3:$C$200, "=" &amp; AO$1, rutas!$D$3:$D$200, "=" &amp; $A26)&gt; 0, 1, 0)</f>
        <v>0</v>
      </c>
      <c r="AP26" s="34">
        <f> IF(COUNTIFS(rutas!$C$3:$C$200, "=" &amp; $A26, rutas!$D$3:$D$200, "=" &amp; AP$1) + COUNTIFS(rutas!$C$3:$C$200, "=" &amp; AP$1, rutas!$D$3:$D$200, "=" &amp; $A26)&gt; 0, 1, 0)</f>
        <v>0</v>
      </c>
      <c r="AQ26" s="34">
        <f> IF(COUNTIFS(rutas!$C$3:$C$200, "=" &amp; $A26, rutas!$D$3:$D$200, "=" &amp; AQ$1) + COUNTIFS(rutas!$C$3:$C$200, "=" &amp; AQ$1, rutas!$D$3:$D$200, "=" &amp; $A26)&gt; 0, 1, 0)</f>
        <v>0</v>
      </c>
      <c r="AR26" s="34">
        <f> IF(COUNTIFS(rutas!$C$3:$C$200, "=" &amp; $A26, rutas!$D$3:$D$200, "=" &amp; AR$1) + COUNTIFS(rutas!$C$3:$C$200, "=" &amp; AR$1, rutas!$D$3:$D$200, "=" &amp; $A26)&gt; 0, 1, 0)</f>
        <v>0</v>
      </c>
      <c r="AS26" s="34">
        <f> IF(COUNTIFS(rutas!$C$3:$C$200, "=" &amp; $A26, rutas!$D$3:$D$200, "=" &amp; AS$1) + COUNTIFS(rutas!$C$3:$C$200, "=" &amp; AS$1, rutas!$D$3:$D$200, "=" &amp; $A26)&gt; 0, 1, 0)</f>
        <v>0</v>
      </c>
      <c r="AT26" s="34">
        <f> IF(COUNTIFS(rutas!$C$3:$C$200, "=" &amp; $A26, rutas!$D$3:$D$200, "=" &amp; AT$1) + COUNTIFS(rutas!$C$3:$C$200, "=" &amp; AT$1, rutas!$D$3:$D$200, "=" &amp; $A26)&gt; 0, 1, 0)</f>
        <v>0</v>
      </c>
      <c r="AU26" s="34">
        <f> IF(COUNTIFS(rutas!$C$3:$C$200, "=" &amp; $A26, rutas!$D$3:$D$200, "=" &amp; AU$1) + COUNTIFS(rutas!$C$3:$C$200, "=" &amp; AU$1, rutas!$D$3:$D$200, "=" &amp; $A26)&gt; 0, 1, 0)</f>
        <v>0</v>
      </c>
      <c r="AV26" s="34">
        <f> IF(COUNTIFS(rutas!$C$3:$C$200, "=" &amp; $A26, rutas!$D$3:$D$200, "=" &amp; AV$1) + COUNTIFS(rutas!$C$3:$C$200, "=" &amp; AV$1, rutas!$D$3:$D$200, "=" &amp; $A26)&gt; 0, 1, 0)</f>
        <v>0</v>
      </c>
      <c r="AW26" s="34">
        <f> IF(COUNTIFS(rutas!$C$3:$C$200, "=" &amp; $A26, rutas!$D$3:$D$200, "=" &amp; AW$1) + COUNTIFS(rutas!$C$3:$C$200, "=" &amp; AW$1, rutas!$D$3:$D$200, "=" &amp; $A26)&gt; 0, 1, 0)</f>
        <v>0</v>
      </c>
      <c r="AX26" s="34">
        <f> IF(COUNTIFS(rutas!$C$3:$C$200, "=" &amp; $A26, rutas!$D$3:$D$200, "=" &amp; AX$1) + COUNTIFS(rutas!$C$3:$C$200, "=" &amp; AX$1, rutas!$D$3:$D$200, "=" &amp; $A26)&gt; 0, 1, 0)</f>
        <v>0</v>
      </c>
      <c r="AY26" s="34">
        <f> IF(COUNTIFS(rutas!$C$3:$C$200, "=" &amp; $A26, rutas!$D$3:$D$200, "=" &amp; AY$1) + COUNTIFS(rutas!$C$3:$C$200, "=" &amp; AY$1, rutas!$D$3:$D$200, "=" &amp; $A26)&gt; 0, 1, 0)</f>
        <v>0</v>
      </c>
      <c r="AZ26" s="34">
        <f> IF(COUNTIFS(rutas!$C$3:$C$200, "=" &amp; $A26, rutas!$D$3:$D$200, "=" &amp; AZ$1) + COUNTIFS(rutas!$C$3:$C$200, "=" &amp; AZ$1, rutas!$D$3:$D$200, "=" &amp; $A26)&gt; 0, 1, 0)</f>
        <v>0</v>
      </c>
      <c r="BA26" s="34">
        <f> IF(COUNTIFS(rutas!$C$3:$C$200, "=" &amp; $A26, rutas!$D$3:$D$200, "=" &amp; BA$1) + COUNTIFS(rutas!$C$3:$C$200, "=" &amp; BA$1, rutas!$D$3:$D$200, "=" &amp; $A26)&gt; 0, 1, 0)</f>
        <v>0</v>
      </c>
      <c r="BB26" s="34">
        <f> IF(COUNTIFS(rutas!$C$3:$C$200, "=" &amp; $A26, rutas!$D$3:$D$200, "=" &amp; BB$1) + COUNTIFS(rutas!$C$3:$C$200, "=" &amp; BB$1, rutas!$D$3:$D$200, "=" &amp; $A26)&gt; 0, 1, 0)</f>
        <v>0</v>
      </c>
      <c r="BC26" s="34">
        <f> IF(COUNTIFS(rutas!$C$3:$C$200, "=" &amp; $A26, rutas!$D$3:$D$200, "=" &amp; BC$1) + COUNTIFS(rutas!$C$3:$C$200, "=" &amp; BC$1, rutas!$D$3:$D$200, "=" &amp; $A26)&gt; 0, 1, 0)</f>
        <v>0</v>
      </c>
      <c r="BD26" s="34">
        <f> IF(COUNTIFS(rutas!$C$3:$C$200, "=" &amp; $A26, rutas!$D$3:$D$200, "=" &amp; BD$1) + COUNTIFS(rutas!$C$3:$C$200, "=" &amp; BD$1, rutas!$D$3:$D$200, "=" &amp; $A26)&gt; 0, 1, 0)</f>
        <v>0</v>
      </c>
      <c r="BE26" s="34">
        <f> IF(COUNTIFS(rutas!$C$3:$C$200, "=" &amp; $A26, rutas!$D$3:$D$200, "=" &amp; BE$1) + COUNTIFS(rutas!$C$3:$C$200, "=" &amp; BE$1, rutas!$D$3:$D$200, "=" &amp; $A26)&gt; 0, 1, 0)</f>
        <v>0</v>
      </c>
      <c r="BF26" s="34">
        <f> IF(COUNTIFS(rutas!$C$3:$C$200, "=" &amp; $A26, rutas!$D$3:$D$200, "=" &amp; BF$1) + COUNTIFS(rutas!$C$3:$C$200, "=" &amp; BF$1, rutas!$D$3:$D$200, "=" &amp; $A26)&gt; 0, 1, 0)</f>
        <v>0</v>
      </c>
      <c r="BG26" s="34">
        <f> IF(COUNTIFS(rutas!$C$3:$C$200, "=" &amp; $A26, rutas!$D$3:$D$200, "=" &amp; BG$1) + COUNTIFS(rutas!$C$3:$C$200, "=" &amp; BG$1, rutas!$D$3:$D$200, "=" &amp; $A26)&gt; 0, 1, 0)</f>
        <v>0</v>
      </c>
      <c r="BH26" s="34">
        <f> IF(COUNTIFS(rutas!$C$3:$C$200, "=" &amp; $A26, rutas!$D$3:$D$200, "=" &amp; BH$1) + COUNTIFS(rutas!$C$3:$C$200, "=" &amp; BH$1, rutas!$D$3:$D$200, "=" &amp; $A26)&gt; 0, 1, 0)</f>
        <v>0</v>
      </c>
      <c r="BI26" s="34">
        <f> IF(COUNTIFS(rutas!$C$3:$C$200, "=" &amp; $A26, rutas!$D$3:$D$200, "=" &amp; BI$1) + COUNTIFS(rutas!$C$3:$C$200, "=" &amp; BI$1, rutas!$D$3:$D$200, "=" &amp; $A26)&gt; 0, 1, 0)</f>
        <v>0</v>
      </c>
      <c r="BJ26" s="34">
        <f> IF(COUNTIFS(rutas!$C$3:$C$200, "=" &amp; $A26, rutas!$D$3:$D$200, "=" &amp; BJ$1) + COUNTIFS(rutas!$C$3:$C$200, "=" &amp; BJ$1, rutas!$D$3:$D$200, "=" &amp; $A26)&gt; 0, 1, 0)</f>
        <v>0</v>
      </c>
      <c r="BK26" s="34">
        <f> IF(COUNTIFS(rutas!$C$3:$C$200, "=" &amp; $A26, rutas!$D$3:$D$200, "=" &amp; BK$1) + COUNTIFS(rutas!$C$3:$C$200, "=" &amp; BK$1, rutas!$D$3:$D$200, "=" &amp; $A26)&gt; 0, 1, 0)</f>
        <v>0</v>
      </c>
      <c r="BL26" s="34">
        <f> IF(COUNTIFS(rutas!$C$3:$C$200, "=" &amp; $A26, rutas!$D$3:$D$200, "=" &amp; BL$1) + COUNTIFS(rutas!$C$3:$C$200, "=" &amp; BL$1, rutas!$D$3:$D$200, "=" &amp; $A26)&gt; 0, 1, 0)</f>
        <v>0</v>
      </c>
    </row>
    <row r="27">
      <c r="A27" s="35" t="s">
        <v>30</v>
      </c>
      <c r="B27" s="34">
        <f> IF(COUNTIFS(rutas!$C$3:$C$200, "=" &amp; $A27, rutas!$D$3:$D$200, "=" &amp; B$1) + COUNTIFS(rutas!$C$3:$C$200, "=" &amp; B$1, rutas!$D$3:$D$200, "=" &amp; $A27)&gt; 0, 1, 0)</f>
        <v>0</v>
      </c>
      <c r="C27" s="34">
        <f> IF(COUNTIFS(rutas!$C$3:$C$200, "=" &amp; $A27, rutas!$D$3:$D$200, "=" &amp; C$1) + COUNTIFS(rutas!$C$3:$C$200, "=" &amp; C$1, rutas!$D$3:$D$200, "=" &amp; $A27)&gt; 0, 1, 0)</f>
        <v>0</v>
      </c>
      <c r="D27" s="34">
        <f> IF(COUNTIFS(rutas!$C$3:$C$200, "=" &amp; $A27, rutas!$D$3:$D$200, "=" &amp; D$1) + COUNTIFS(rutas!$C$3:$C$200, "=" &amp; D$1, rutas!$D$3:$D$200, "=" &amp; $A27)&gt; 0, 1, 0)</f>
        <v>0</v>
      </c>
      <c r="E27" s="34">
        <f> IF(COUNTIFS(rutas!$C$3:$C$200, "=" &amp; $A27, rutas!$D$3:$D$200, "=" &amp; E$1) + COUNTIFS(rutas!$C$3:$C$200, "=" &amp; E$1, rutas!$D$3:$D$200, "=" &amp; $A27)&gt; 0, 1, 0)</f>
        <v>0</v>
      </c>
      <c r="F27" s="34">
        <f> IF(COUNTIFS(rutas!$C$3:$C$200, "=" &amp; $A27, rutas!$D$3:$D$200, "=" &amp; F$1) + COUNTIFS(rutas!$C$3:$C$200, "=" &amp; F$1, rutas!$D$3:$D$200, "=" &amp; $A27)&gt; 0, 1, 0)</f>
        <v>0</v>
      </c>
      <c r="G27" s="34">
        <f> IF(COUNTIFS(rutas!$C$3:$C$200, "=" &amp; $A27, rutas!$D$3:$D$200, "=" &amp; G$1) + COUNTIFS(rutas!$C$3:$C$200, "=" &amp; G$1, rutas!$D$3:$D$200, "=" &amp; $A27)&gt; 0, 1, 0)</f>
        <v>0</v>
      </c>
      <c r="H27" s="34">
        <f> IF(COUNTIFS(rutas!$C$3:$C$200, "=" &amp; $A27, rutas!$D$3:$D$200, "=" &amp; H$1) + COUNTIFS(rutas!$C$3:$C$200, "=" &amp; H$1, rutas!$D$3:$D$200, "=" &amp; $A27)&gt; 0, 1, 0)</f>
        <v>0</v>
      </c>
      <c r="I27" s="34">
        <f> IF(COUNTIFS(rutas!$C$3:$C$200, "=" &amp; $A27, rutas!$D$3:$D$200, "=" &amp; I$1) + COUNTIFS(rutas!$C$3:$C$200, "=" &amp; I$1, rutas!$D$3:$D$200, "=" &amp; $A27)&gt; 0, 1, 0)</f>
        <v>0</v>
      </c>
      <c r="J27" s="34">
        <f> IF(COUNTIFS(rutas!$C$3:$C$200, "=" &amp; $A27, rutas!$D$3:$D$200, "=" &amp; J$1) + COUNTIFS(rutas!$C$3:$C$200, "=" &amp; J$1, rutas!$D$3:$D$200, "=" &amp; $A27)&gt; 0, 1, 0)</f>
        <v>0</v>
      </c>
      <c r="K27" s="34">
        <f> IF(COUNTIFS(rutas!$C$3:$C$200, "=" &amp; $A27, rutas!$D$3:$D$200, "=" &amp; K$1) + COUNTIFS(rutas!$C$3:$C$200, "=" &amp; K$1, rutas!$D$3:$D$200, "=" &amp; $A27)&gt; 0, 1, 0)</f>
        <v>0</v>
      </c>
      <c r="L27" s="34">
        <f> IF(COUNTIFS(rutas!$C$3:$C$200, "=" &amp; $A27, rutas!$D$3:$D$200, "=" &amp; L$1) + COUNTIFS(rutas!$C$3:$C$200, "=" &amp; L$1, rutas!$D$3:$D$200, "=" &amp; $A27)&gt; 0, 1, 0)</f>
        <v>0</v>
      </c>
      <c r="M27" s="34">
        <f> IF(COUNTIFS(rutas!$C$3:$C$200, "=" &amp; $A27, rutas!$D$3:$D$200, "=" &amp; M$1) + COUNTIFS(rutas!$C$3:$C$200, "=" &amp; M$1, rutas!$D$3:$D$200, "=" &amp; $A27)&gt; 0, 1, 0)</f>
        <v>0</v>
      </c>
      <c r="N27" s="34">
        <f> IF(COUNTIFS(rutas!$C$3:$C$200, "=" &amp; $A27, rutas!$D$3:$D$200, "=" &amp; N$1) + COUNTIFS(rutas!$C$3:$C$200, "=" &amp; N$1, rutas!$D$3:$D$200, "=" &amp; $A27)&gt; 0, 1, 0)</f>
        <v>0</v>
      </c>
      <c r="O27" s="34">
        <f> IF(COUNTIFS(rutas!$C$3:$C$200, "=" &amp; $A27, rutas!$D$3:$D$200, "=" &amp; O$1) + COUNTIFS(rutas!$C$3:$C$200, "=" &amp; O$1, rutas!$D$3:$D$200, "=" &amp; $A27)&gt; 0, 1, 0)</f>
        <v>0</v>
      </c>
      <c r="P27" s="34">
        <v>1.6</v>
      </c>
      <c r="Q27" s="34">
        <v>0.4</v>
      </c>
      <c r="R27" s="34">
        <f> IF(COUNTIFS(rutas!$C$3:$C$200, "=" &amp; $A27, rutas!$D$3:$D$200, "=" &amp; R$1) + COUNTIFS(rutas!$C$3:$C$200, "=" &amp; R$1, rutas!$D$3:$D$200, "=" &amp; $A27)&gt; 0, 1, 0)</f>
        <v>0</v>
      </c>
      <c r="S27" s="34">
        <f> IF(COUNTIFS(rutas!$C$3:$C$200, "=" &amp; $A27, rutas!$D$3:$D$200, "=" &amp; S$1) + COUNTIFS(rutas!$C$3:$C$200, "=" &amp; S$1, rutas!$D$3:$D$200, "=" &amp; $A27)&gt; 0, 1, 0)</f>
        <v>0</v>
      </c>
      <c r="T27" s="34">
        <f> IF(COUNTIFS(rutas!$C$3:$C$200, "=" &amp; $A27, rutas!$D$3:$D$200, "=" &amp; T$1) + COUNTIFS(rutas!$C$3:$C$200, "=" &amp; T$1, rutas!$D$3:$D$200, "=" &amp; $A27)&gt; 0, 1, 0)</f>
        <v>0</v>
      </c>
      <c r="U27" s="34">
        <f> IF(COUNTIFS(rutas!$C$3:$C$200, "=" &amp; $A27, rutas!$D$3:$D$200, "=" &amp; U$1) + COUNTIFS(rutas!$C$3:$C$200, "=" &amp; U$1, rutas!$D$3:$D$200, "=" &amp; $A27)&gt; 0, 1, 0)</f>
        <v>0</v>
      </c>
      <c r="V27" s="34">
        <f> IF(COUNTIFS(rutas!$C$3:$C$200, "=" &amp; $A27, rutas!$D$3:$D$200, "=" &amp; V$1) + COUNTIFS(rutas!$C$3:$C$200, "=" &amp; V$1, rutas!$D$3:$D$200, "=" &amp; $A27)&gt; 0, 1, 0)</f>
        <v>0</v>
      </c>
      <c r="W27" s="34">
        <f> IF(COUNTIFS(rutas!$C$3:$C$200, "=" &amp; $A27, rutas!$D$3:$D$200, "=" &amp; W$1) + COUNTIFS(rutas!$C$3:$C$200, "=" &amp; W$1, rutas!$D$3:$D$200, "=" &amp; $A27)&gt; 0, 1, 0)</f>
        <v>0</v>
      </c>
      <c r="X27" s="34">
        <f> IF(COUNTIFS(rutas!$C$3:$C$200, "=" &amp; $A27, rutas!$D$3:$D$200, "=" &amp; X$1) + COUNTIFS(rutas!$C$3:$C$200, "=" &amp; X$1, rutas!$D$3:$D$200, "=" &amp; $A27)&gt; 0, 1, 0)</f>
        <v>0</v>
      </c>
      <c r="Y27" s="34">
        <f> IF(COUNTIFS(rutas!$C$3:$C$200, "=" &amp; $A27, rutas!$D$3:$D$200, "=" &amp; Y$1) + COUNTIFS(rutas!$C$3:$C$200, "=" &amp; Y$1, rutas!$D$3:$D$200, "=" &amp; $A27)&gt; 0, 1, 0)</f>
        <v>0</v>
      </c>
      <c r="Z27" s="34">
        <v>0.4</v>
      </c>
      <c r="AA27" s="34">
        <f> IF(COUNTIFS(rutas!$C$3:$C$200, "=" &amp; $A27, rutas!$D$3:$D$200, "=" &amp; AA$1) + COUNTIFS(rutas!$C$3:$C$200, "=" &amp; AA$1, rutas!$D$3:$D$200, "=" &amp; $A27)&gt; 0, 1, 0)</f>
        <v>0</v>
      </c>
      <c r="AB27" s="34">
        <f> IF(COUNTIFS(rutas!$C$3:$C$200, "=" &amp; $A27, rutas!$D$3:$D$200, "=" &amp; AB$1) + COUNTIFS(rutas!$C$3:$C$200, "=" &amp; AB$1, rutas!$D$3:$D$200, "=" &amp; $A27)&gt; 0, 1, 0)</f>
        <v>0</v>
      </c>
      <c r="AC27" s="34">
        <f> IF(COUNTIFS(rutas!$C$3:$C$200, "=" &amp; $A27, rutas!$D$3:$D$200, "=" &amp; AC$1) + COUNTIFS(rutas!$C$3:$C$200, "=" &amp; AC$1, rutas!$D$3:$D$200, "=" &amp; $A27)&gt; 0, 1, 0)</f>
        <v>0</v>
      </c>
      <c r="AD27" s="34">
        <f> IF(COUNTIFS(rutas!$C$3:$C$200, "=" &amp; $A27, rutas!$D$3:$D$200, "=" &amp; AD$1) + COUNTIFS(rutas!$C$3:$C$200, "=" &amp; AD$1, rutas!$D$3:$D$200, "=" &amp; $A27)&gt; 0, 1, 0)</f>
        <v>0</v>
      </c>
      <c r="AE27" s="34">
        <f> IF(COUNTIFS(rutas!$C$3:$C$200, "=" &amp; $A27, rutas!$D$3:$D$200, "=" &amp; AE$1) + COUNTIFS(rutas!$C$3:$C$200, "=" &amp; AE$1, rutas!$D$3:$D$200, "=" &amp; $A27)&gt; 0, 1, 0)</f>
        <v>0</v>
      </c>
      <c r="AF27" s="34">
        <f> IF(COUNTIFS(rutas!$C$3:$C$200, "=" &amp; $A27, rutas!$D$3:$D$200, "=" &amp; AF$1) + COUNTIFS(rutas!$C$3:$C$200, "=" &amp; AF$1, rutas!$D$3:$D$200, "=" &amp; $A27)&gt; 0, 1, 0)</f>
        <v>0</v>
      </c>
      <c r="AG27" s="34">
        <f> IF(COUNTIFS(rutas!$C$3:$C$200, "=" &amp; $A27, rutas!$D$3:$D$200, "=" &amp; AG$1) + COUNTIFS(rutas!$C$3:$C$200, "=" &amp; AG$1, rutas!$D$3:$D$200, "=" &amp; $A27)&gt; 0, 1, 0)</f>
        <v>0</v>
      </c>
      <c r="AH27" s="34">
        <f> IF(COUNTIFS(rutas!$C$3:$C$200, "=" &amp; $A27, rutas!$D$3:$D$200, "=" &amp; AH$1) + COUNTIFS(rutas!$C$3:$C$200, "=" &amp; AH$1, rutas!$D$3:$D$200, "=" &amp; $A27)&gt; 0, 1, 0)</f>
        <v>0</v>
      </c>
      <c r="AI27" s="34">
        <f> IF(COUNTIFS(rutas!$C$3:$C$200, "=" &amp; $A27, rutas!$D$3:$D$200, "=" &amp; AI$1) + COUNTIFS(rutas!$C$3:$C$200, "=" &amp; AI$1, rutas!$D$3:$D$200, "=" &amp; $A27)&gt; 0, 1, 0)</f>
        <v>0</v>
      </c>
      <c r="AJ27" s="34">
        <f> IF(COUNTIFS(rutas!$C$3:$C$200, "=" &amp; $A27, rutas!$D$3:$D$200, "=" &amp; AJ$1) + COUNTIFS(rutas!$C$3:$C$200, "=" &amp; AJ$1, rutas!$D$3:$D$200, "=" &amp; $A27)&gt; 0, 1, 0)</f>
        <v>0</v>
      </c>
      <c r="AK27" s="34">
        <f> IF(COUNTIFS(rutas!$C$3:$C$200, "=" &amp; $A27, rutas!$D$3:$D$200, "=" &amp; AK$1) + COUNTIFS(rutas!$C$3:$C$200, "=" &amp; AK$1, rutas!$D$3:$D$200, "=" &amp; $A27)&gt; 0, 1, 0)</f>
        <v>0</v>
      </c>
      <c r="AL27" s="34">
        <f> IF(COUNTIFS(rutas!$C$3:$C$200, "=" &amp; $A27, rutas!$D$3:$D$200, "=" &amp; AL$1) + COUNTIFS(rutas!$C$3:$C$200, "=" &amp; AL$1, rutas!$D$3:$D$200, "=" &amp; $A27)&gt; 0, 1, 0)</f>
        <v>0</v>
      </c>
      <c r="AM27" s="34">
        <f> IF(COUNTIFS(rutas!$C$3:$C$200, "=" &amp; $A27, rutas!$D$3:$D$200, "=" &amp; AM$1) + COUNTIFS(rutas!$C$3:$C$200, "=" &amp; AM$1, rutas!$D$3:$D$200, "=" &amp; $A27)&gt; 0, 1, 0)</f>
        <v>0</v>
      </c>
      <c r="AN27" s="34">
        <f> IF(COUNTIFS(rutas!$C$3:$C$200, "=" &amp; $A27, rutas!$D$3:$D$200, "=" &amp; AN$1) + COUNTIFS(rutas!$C$3:$C$200, "=" &amp; AN$1, rutas!$D$3:$D$200, "=" &amp; $A27)&gt; 0, 1, 0)</f>
        <v>0</v>
      </c>
      <c r="AO27" s="34">
        <f> IF(COUNTIFS(rutas!$C$3:$C$200, "=" &amp; $A27, rutas!$D$3:$D$200, "=" &amp; AO$1) + COUNTIFS(rutas!$C$3:$C$200, "=" &amp; AO$1, rutas!$D$3:$D$200, "=" &amp; $A27)&gt; 0, 1, 0)</f>
        <v>0</v>
      </c>
      <c r="AP27" s="34">
        <f> IF(COUNTIFS(rutas!$C$3:$C$200, "=" &amp; $A27, rutas!$D$3:$D$200, "=" &amp; AP$1) + COUNTIFS(rutas!$C$3:$C$200, "=" &amp; AP$1, rutas!$D$3:$D$200, "=" &amp; $A27)&gt; 0, 1, 0)</f>
        <v>0</v>
      </c>
      <c r="AQ27" s="34">
        <f> IF(COUNTIFS(rutas!$C$3:$C$200, "=" &amp; $A27, rutas!$D$3:$D$200, "=" &amp; AQ$1) + COUNTIFS(rutas!$C$3:$C$200, "=" &amp; AQ$1, rutas!$D$3:$D$200, "=" &amp; $A27)&gt; 0, 1, 0)</f>
        <v>0</v>
      </c>
      <c r="AR27" s="34">
        <f> IF(COUNTIFS(rutas!$C$3:$C$200, "=" &amp; $A27, rutas!$D$3:$D$200, "=" &amp; AR$1) + COUNTIFS(rutas!$C$3:$C$200, "=" &amp; AR$1, rutas!$D$3:$D$200, "=" &amp; $A27)&gt; 0, 1, 0)</f>
        <v>0</v>
      </c>
      <c r="AS27" s="34">
        <f> IF(COUNTIFS(rutas!$C$3:$C$200, "=" &amp; $A27, rutas!$D$3:$D$200, "=" &amp; AS$1) + COUNTIFS(rutas!$C$3:$C$200, "=" &amp; AS$1, rutas!$D$3:$D$200, "=" &amp; $A27)&gt; 0, 1, 0)</f>
        <v>0</v>
      </c>
      <c r="AT27" s="34">
        <f> IF(COUNTIFS(rutas!$C$3:$C$200, "=" &amp; $A27, rutas!$D$3:$D$200, "=" &amp; AT$1) + COUNTIFS(rutas!$C$3:$C$200, "=" &amp; AT$1, rutas!$D$3:$D$200, "=" &amp; $A27)&gt; 0, 1, 0)</f>
        <v>0</v>
      </c>
      <c r="AU27" s="34">
        <f> IF(COUNTIFS(rutas!$C$3:$C$200, "=" &amp; $A27, rutas!$D$3:$D$200, "=" &amp; AU$1) + COUNTIFS(rutas!$C$3:$C$200, "=" &amp; AU$1, rutas!$D$3:$D$200, "=" &amp; $A27)&gt; 0, 1, 0)</f>
        <v>0</v>
      </c>
      <c r="AV27" s="34">
        <f> IF(COUNTIFS(rutas!$C$3:$C$200, "=" &amp; $A27, rutas!$D$3:$D$200, "=" &amp; AV$1) + COUNTIFS(rutas!$C$3:$C$200, "=" &amp; AV$1, rutas!$D$3:$D$200, "=" &amp; $A27)&gt; 0, 1, 0)</f>
        <v>0</v>
      </c>
      <c r="AW27" s="34">
        <f> IF(COUNTIFS(rutas!$C$3:$C$200, "=" &amp; $A27, rutas!$D$3:$D$200, "=" &amp; AW$1) + COUNTIFS(rutas!$C$3:$C$200, "=" &amp; AW$1, rutas!$D$3:$D$200, "=" &amp; $A27)&gt; 0, 1, 0)</f>
        <v>0</v>
      </c>
      <c r="AX27" s="34">
        <f> IF(COUNTIFS(rutas!$C$3:$C$200, "=" &amp; $A27, rutas!$D$3:$D$200, "=" &amp; AX$1) + COUNTIFS(rutas!$C$3:$C$200, "=" &amp; AX$1, rutas!$D$3:$D$200, "=" &amp; $A27)&gt; 0, 1, 0)</f>
        <v>0</v>
      </c>
      <c r="AY27" s="34">
        <f> IF(COUNTIFS(rutas!$C$3:$C$200, "=" &amp; $A27, rutas!$D$3:$D$200, "=" &amp; AY$1) + COUNTIFS(rutas!$C$3:$C$200, "=" &amp; AY$1, rutas!$D$3:$D$200, "=" &amp; $A27)&gt; 0, 1, 0)</f>
        <v>0</v>
      </c>
      <c r="AZ27" s="34">
        <f> IF(COUNTIFS(rutas!$C$3:$C$200, "=" &amp; $A27, rutas!$D$3:$D$200, "=" &amp; AZ$1) + COUNTIFS(rutas!$C$3:$C$200, "=" &amp; AZ$1, rutas!$D$3:$D$200, "=" &amp; $A27)&gt; 0, 1, 0)</f>
        <v>0</v>
      </c>
      <c r="BA27" s="34">
        <f> IF(COUNTIFS(rutas!$C$3:$C$200, "=" &amp; $A27, rutas!$D$3:$D$200, "=" &amp; BA$1) + COUNTIFS(rutas!$C$3:$C$200, "=" &amp; BA$1, rutas!$D$3:$D$200, "=" &amp; $A27)&gt; 0, 1, 0)</f>
        <v>0</v>
      </c>
      <c r="BB27" s="34">
        <f> IF(COUNTIFS(rutas!$C$3:$C$200, "=" &amp; $A27, rutas!$D$3:$D$200, "=" &amp; BB$1) + COUNTIFS(rutas!$C$3:$C$200, "=" &amp; BB$1, rutas!$D$3:$D$200, "=" &amp; $A27)&gt; 0, 1, 0)</f>
        <v>0</v>
      </c>
      <c r="BC27" s="34">
        <f> IF(COUNTIFS(rutas!$C$3:$C$200, "=" &amp; $A27, rutas!$D$3:$D$200, "=" &amp; BC$1) + COUNTIFS(rutas!$C$3:$C$200, "=" &amp; BC$1, rutas!$D$3:$D$200, "=" &amp; $A27)&gt; 0, 1, 0)</f>
        <v>0</v>
      </c>
      <c r="BD27" s="34">
        <f> IF(COUNTIFS(rutas!$C$3:$C$200, "=" &amp; $A27, rutas!$D$3:$D$200, "=" &amp; BD$1) + COUNTIFS(rutas!$C$3:$C$200, "=" &amp; BD$1, rutas!$D$3:$D$200, "=" &amp; $A27)&gt; 0, 1, 0)</f>
        <v>0</v>
      </c>
      <c r="BE27" s="34">
        <f> IF(COUNTIFS(rutas!$C$3:$C$200, "=" &amp; $A27, rutas!$D$3:$D$200, "=" &amp; BE$1) + COUNTIFS(rutas!$C$3:$C$200, "=" &amp; BE$1, rutas!$D$3:$D$200, "=" &amp; $A27)&gt; 0, 1, 0)</f>
        <v>0</v>
      </c>
      <c r="BF27" s="34">
        <f> IF(COUNTIFS(rutas!$C$3:$C$200, "=" &amp; $A27, rutas!$D$3:$D$200, "=" &amp; BF$1) + COUNTIFS(rutas!$C$3:$C$200, "=" &amp; BF$1, rutas!$D$3:$D$200, "=" &amp; $A27)&gt; 0, 1, 0)</f>
        <v>0</v>
      </c>
      <c r="BG27" s="34">
        <f> IF(COUNTIFS(rutas!$C$3:$C$200, "=" &amp; $A27, rutas!$D$3:$D$200, "=" &amp; BG$1) + COUNTIFS(rutas!$C$3:$C$200, "=" &amp; BG$1, rutas!$D$3:$D$200, "=" &amp; $A27)&gt; 0, 1, 0)</f>
        <v>0</v>
      </c>
      <c r="BH27" s="34">
        <f> IF(COUNTIFS(rutas!$C$3:$C$200, "=" &amp; $A27, rutas!$D$3:$D$200, "=" &amp; BH$1) + COUNTIFS(rutas!$C$3:$C$200, "=" &amp; BH$1, rutas!$D$3:$D$200, "=" &amp; $A27)&gt; 0, 1, 0)</f>
        <v>0</v>
      </c>
      <c r="BI27" s="34">
        <f> IF(COUNTIFS(rutas!$C$3:$C$200, "=" &amp; $A27, rutas!$D$3:$D$200, "=" &amp; BI$1) + COUNTIFS(rutas!$C$3:$C$200, "=" &amp; BI$1, rutas!$D$3:$D$200, "=" &amp; $A27)&gt; 0, 1, 0)</f>
        <v>0</v>
      </c>
      <c r="BJ27" s="34">
        <f> IF(COUNTIFS(rutas!$C$3:$C$200, "=" &amp; $A27, rutas!$D$3:$D$200, "=" &amp; BJ$1) + COUNTIFS(rutas!$C$3:$C$200, "=" &amp; BJ$1, rutas!$D$3:$D$200, "=" &amp; $A27)&gt; 0, 1, 0)</f>
        <v>0</v>
      </c>
      <c r="BK27" s="34">
        <f> IF(COUNTIFS(rutas!$C$3:$C$200, "=" &amp; $A27, rutas!$D$3:$D$200, "=" &amp; BK$1) + COUNTIFS(rutas!$C$3:$C$200, "=" &amp; BK$1, rutas!$D$3:$D$200, "=" &amp; $A27)&gt; 0, 1, 0)</f>
        <v>0</v>
      </c>
      <c r="BL27" s="34">
        <f> IF(COUNTIFS(rutas!$C$3:$C$200, "=" &amp; $A27, rutas!$D$3:$D$200, "=" &amp; BL$1) + COUNTIFS(rutas!$C$3:$C$200, "=" &amp; BL$1, rutas!$D$3:$D$200, "=" &amp; $A27)&gt; 0, 1, 0)</f>
        <v>0</v>
      </c>
    </row>
    <row r="28">
      <c r="A28" s="35" t="s">
        <v>31</v>
      </c>
      <c r="B28" s="34">
        <f> IF(COUNTIFS(rutas!$C$3:$C$200, "=" &amp; $A28, rutas!$D$3:$D$200, "=" &amp; B$1) + COUNTIFS(rutas!$C$3:$C$200, "=" &amp; B$1, rutas!$D$3:$D$200, "=" &amp; $A28)&gt; 0, 1, 0)</f>
        <v>0</v>
      </c>
      <c r="C28" s="34">
        <f> IF(COUNTIFS(rutas!$C$3:$C$200, "=" &amp; $A28, rutas!$D$3:$D$200, "=" &amp; C$1) + COUNTIFS(rutas!$C$3:$C$200, "=" &amp; C$1, rutas!$D$3:$D$200, "=" &amp; $A28)&gt; 0, 1, 0)</f>
        <v>0</v>
      </c>
      <c r="D28" s="34">
        <f> IF(COUNTIFS(rutas!$C$3:$C$200, "=" &amp; $A28, rutas!$D$3:$D$200, "=" &amp; D$1) + COUNTIFS(rutas!$C$3:$C$200, "=" &amp; D$1, rutas!$D$3:$D$200, "=" &amp; $A28)&gt; 0, 1, 0)</f>
        <v>0</v>
      </c>
      <c r="E28" s="34">
        <f> IF(COUNTIFS(rutas!$C$3:$C$200, "=" &amp; $A28, rutas!$D$3:$D$200, "=" &amp; E$1) + COUNTIFS(rutas!$C$3:$C$200, "=" &amp; E$1, rutas!$D$3:$D$200, "=" &amp; $A28)&gt; 0, 1, 0)</f>
        <v>0</v>
      </c>
      <c r="F28" s="34">
        <f> IF(COUNTIFS(rutas!$C$3:$C$200, "=" &amp; $A28, rutas!$D$3:$D$200, "=" &amp; F$1) + COUNTIFS(rutas!$C$3:$C$200, "=" &amp; F$1, rutas!$D$3:$D$200, "=" &amp; $A28)&gt; 0, 1, 0)</f>
        <v>0</v>
      </c>
      <c r="G28" s="34">
        <f> IF(COUNTIFS(rutas!$C$3:$C$200, "=" &amp; $A28, rutas!$D$3:$D$200, "=" &amp; G$1) + COUNTIFS(rutas!$C$3:$C$200, "=" &amp; G$1, rutas!$D$3:$D$200, "=" &amp; $A28)&gt; 0, 1, 0)</f>
        <v>0</v>
      </c>
      <c r="H28" s="34">
        <f> IF(COUNTIFS(rutas!$C$3:$C$200, "=" &amp; $A28, rutas!$D$3:$D$200, "=" &amp; H$1) + COUNTIFS(rutas!$C$3:$C$200, "=" &amp; H$1, rutas!$D$3:$D$200, "=" &amp; $A28)&gt; 0, 1, 0)</f>
        <v>0</v>
      </c>
      <c r="I28" s="34">
        <f> IF(COUNTIFS(rutas!$C$3:$C$200, "=" &amp; $A28, rutas!$D$3:$D$200, "=" &amp; I$1) + COUNTIFS(rutas!$C$3:$C$200, "=" &amp; I$1, rutas!$D$3:$D$200, "=" &amp; $A28)&gt; 0, 1, 0)</f>
        <v>0</v>
      </c>
      <c r="J28" s="34">
        <f> IF(COUNTIFS(rutas!$C$3:$C$200, "=" &amp; $A28, rutas!$D$3:$D$200, "=" &amp; J$1) + COUNTIFS(rutas!$C$3:$C$200, "=" &amp; J$1, rutas!$D$3:$D$200, "=" &amp; $A28)&gt; 0, 1, 0)</f>
        <v>0</v>
      </c>
      <c r="K28" s="34">
        <f> IF(COUNTIFS(rutas!$C$3:$C$200, "=" &amp; $A28, rutas!$D$3:$D$200, "=" &amp; K$1) + COUNTIFS(rutas!$C$3:$C$200, "=" &amp; K$1, rutas!$D$3:$D$200, "=" &amp; $A28)&gt; 0, 1, 0)</f>
        <v>0</v>
      </c>
      <c r="L28" s="34">
        <f> IF(COUNTIFS(rutas!$C$3:$C$200, "=" &amp; $A28, rutas!$D$3:$D$200, "=" &amp; L$1) + COUNTIFS(rutas!$C$3:$C$200, "=" &amp; L$1, rutas!$D$3:$D$200, "=" &amp; $A28)&gt; 0, 1, 0)</f>
        <v>0</v>
      </c>
      <c r="M28" s="34">
        <f> IF(COUNTIFS(rutas!$C$3:$C$200, "=" &amp; $A28, rutas!$D$3:$D$200, "=" &amp; M$1) + COUNTIFS(rutas!$C$3:$C$200, "=" &amp; M$1, rutas!$D$3:$D$200, "=" &amp; $A28)&gt; 0, 1, 0)</f>
        <v>0</v>
      </c>
      <c r="N28" s="34">
        <f> IF(COUNTIFS(rutas!$C$3:$C$200, "=" &amp; $A28, rutas!$D$3:$D$200, "=" &amp; N$1) + COUNTIFS(rutas!$C$3:$C$200, "=" &amp; N$1, rutas!$D$3:$D$200, "=" &amp; $A28)&gt; 0, 1, 0)</f>
        <v>0</v>
      </c>
      <c r="O28" s="34">
        <f> IF(COUNTIFS(rutas!$C$3:$C$200, "=" &amp; $A28, rutas!$D$3:$D$200, "=" &amp; O$1) + COUNTIFS(rutas!$C$3:$C$200, "=" &amp; O$1, rutas!$D$3:$D$200, "=" &amp; $A28)&gt; 0, 1, 0)</f>
        <v>0</v>
      </c>
      <c r="P28" s="34">
        <f> IF(COUNTIFS(rutas!$C$3:$C$200, "=" &amp; $A28, rutas!$D$3:$D$200, "=" &amp; P$1) + COUNTIFS(rutas!$C$3:$C$200, "=" &amp; P$1, rutas!$D$3:$D$200, "=" &amp; $A28)&gt; 0, 1, 0)</f>
        <v>0</v>
      </c>
      <c r="Q28" s="34">
        <f> IF(COUNTIFS(rutas!$C$3:$C$200, "=" &amp; $A28, rutas!$D$3:$D$200, "=" &amp; Q$1) + COUNTIFS(rutas!$C$3:$C$200, "=" &amp; Q$1, rutas!$D$3:$D$200, "=" &amp; $A28)&gt; 0, 1, 0)</f>
        <v>0</v>
      </c>
      <c r="R28" s="34">
        <f> IF(COUNTIFS(rutas!$C$3:$C$200, "=" &amp; $A28, rutas!$D$3:$D$200, "=" &amp; R$1) + COUNTIFS(rutas!$C$3:$C$200, "=" &amp; R$1, rutas!$D$3:$D$200, "=" &amp; $A28)&gt; 0, 1, 0)</f>
        <v>0</v>
      </c>
      <c r="S28" s="34">
        <f> IF(COUNTIFS(rutas!$C$3:$C$200, "=" &amp; $A28, rutas!$D$3:$D$200, "=" &amp; S$1) + COUNTIFS(rutas!$C$3:$C$200, "=" &amp; S$1, rutas!$D$3:$D$200, "=" &amp; $A28)&gt; 0, 1, 0)</f>
        <v>0</v>
      </c>
      <c r="T28" s="34">
        <f> IF(COUNTIFS(rutas!$C$3:$C$200, "=" &amp; $A28, rutas!$D$3:$D$200, "=" &amp; T$1) + COUNTIFS(rutas!$C$3:$C$200, "=" &amp; T$1, rutas!$D$3:$D$200, "=" &amp; $A28)&gt; 0, 1, 0)</f>
        <v>0</v>
      </c>
      <c r="U28" s="34">
        <f> IF(COUNTIFS(rutas!$C$3:$C$200, "=" &amp; $A28, rutas!$D$3:$D$200, "=" &amp; U$1) + COUNTIFS(rutas!$C$3:$C$200, "=" &amp; U$1, rutas!$D$3:$D$200, "=" &amp; $A28)&gt; 0, 1, 0)</f>
        <v>0</v>
      </c>
      <c r="V28" s="34">
        <f> IF(COUNTIFS(rutas!$C$3:$C$200, "=" &amp; $A28, rutas!$D$3:$D$200, "=" &amp; V$1) + COUNTIFS(rutas!$C$3:$C$200, "=" &amp; V$1, rutas!$D$3:$D$200, "=" &amp; $A28)&gt; 0, 1, 0)</f>
        <v>0</v>
      </c>
      <c r="W28" s="34">
        <f> IF(COUNTIFS(rutas!$C$3:$C$200, "=" &amp; $A28, rutas!$D$3:$D$200, "=" &amp; W$1) + COUNTIFS(rutas!$C$3:$C$200, "=" &amp; W$1, rutas!$D$3:$D$200, "=" &amp; $A28)&gt; 0, 1, 0)</f>
        <v>0</v>
      </c>
      <c r="X28" s="34">
        <f> IF(COUNTIFS(rutas!$C$3:$C$200, "=" &amp; $A28, rutas!$D$3:$D$200, "=" &amp; X$1) + COUNTIFS(rutas!$C$3:$C$200, "=" &amp; X$1, rutas!$D$3:$D$200, "=" &amp; $A28)&gt; 0, 1, 0)</f>
        <v>0</v>
      </c>
      <c r="Y28" s="34">
        <v>0.4</v>
      </c>
      <c r="Z28" s="34">
        <f> IF(COUNTIFS(rutas!$C$3:$C$200, "=" &amp; $A28, rutas!$D$3:$D$200, "=" &amp; Z$1) + COUNTIFS(rutas!$C$3:$C$200, "=" &amp; Z$1, rutas!$D$3:$D$200, "=" &amp; $A28)&gt; 0, 1, 0)</f>
        <v>0</v>
      </c>
      <c r="AA28" s="34">
        <f> IF(COUNTIFS(rutas!$C$3:$C$200, "=" &amp; $A28, rutas!$D$3:$D$200, "=" &amp; AA$1) + COUNTIFS(rutas!$C$3:$C$200, "=" &amp; AA$1, rutas!$D$3:$D$200, "=" &amp; $A28)&gt; 0, 1, 0)</f>
        <v>0</v>
      </c>
      <c r="AB28" s="34">
        <f> IF(COUNTIFS(rutas!$C$3:$C$200, "=" &amp; $A28, rutas!$D$3:$D$200, "=" &amp; AB$1) + COUNTIFS(rutas!$C$3:$C$200, "=" &amp; AB$1, rutas!$D$3:$D$200, "=" &amp; $A28)&gt; 0, 1, 0)</f>
        <v>0</v>
      </c>
      <c r="AC28" s="34">
        <f> IF(COUNTIFS(rutas!$C$3:$C$200, "=" &amp; $A28, rutas!$D$3:$D$200, "=" &amp; AC$1) + COUNTIFS(rutas!$C$3:$C$200, "=" &amp; AC$1, rutas!$D$3:$D$200, "=" &amp; $A28)&gt; 0, 1, 0)</f>
        <v>0</v>
      </c>
      <c r="AD28" s="34">
        <f> IF(COUNTIFS(rutas!$C$3:$C$200, "=" &amp; $A28, rutas!$D$3:$D$200, "=" &amp; AD$1) + COUNTIFS(rutas!$C$3:$C$200, "=" &amp; AD$1, rutas!$D$3:$D$200, "=" &amp; $A28)&gt; 0, 1, 0)</f>
        <v>0</v>
      </c>
      <c r="AE28" s="34">
        <f> IF(COUNTIFS(rutas!$C$3:$C$200, "=" &amp; $A28, rutas!$D$3:$D$200, "=" &amp; AE$1) + COUNTIFS(rutas!$C$3:$C$200, "=" &amp; AE$1, rutas!$D$3:$D$200, "=" &amp; $A28)&gt; 0, 1, 0)</f>
        <v>0</v>
      </c>
      <c r="AF28" s="34">
        <f> IF(COUNTIFS(rutas!$C$3:$C$200, "=" &amp; $A28, rutas!$D$3:$D$200, "=" &amp; AF$1) + COUNTIFS(rutas!$C$3:$C$200, "=" &amp; AF$1, rutas!$D$3:$D$200, "=" &amp; $A28)&gt; 0, 1, 0)</f>
        <v>0</v>
      </c>
      <c r="AG28" s="34">
        <f> IF(COUNTIFS(rutas!$C$3:$C$200, "=" &amp; $A28, rutas!$D$3:$D$200, "=" &amp; AG$1) + COUNTIFS(rutas!$C$3:$C$200, "=" &amp; AG$1, rutas!$D$3:$D$200, "=" &amp; $A28)&gt; 0, 1, 0)</f>
        <v>0</v>
      </c>
      <c r="AH28" s="34">
        <f> IF(COUNTIFS(rutas!$C$3:$C$200, "=" &amp; $A28, rutas!$D$3:$D$200, "=" &amp; AH$1) + COUNTIFS(rutas!$C$3:$C$200, "=" &amp; AH$1, rutas!$D$3:$D$200, "=" &amp; $A28)&gt; 0, 1, 0)</f>
        <v>0</v>
      </c>
      <c r="AI28" s="34">
        <f> IF(COUNTIFS(rutas!$C$3:$C$200, "=" &amp; $A28, rutas!$D$3:$D$200, "=" &amp; AI$1) + COUNTIFS(rutas!$C$3:$C$200, "=" &amp; AI$1, rutas!$D$3:$D$200, "=" &amp; $A28)&gt; 0, 1, 0)</f>
        <v>0</v>
      </c>
      <c r="AJ28" s="34">
        <f> IF(COUNTIFS(rutas!$C$3:$C$200, "=" &amp; $A28, rutas!$D$3:$D$200, "=" &amp; AJ$1) + COUNTIFS(rutas!$C$3:$C$200, "=" &amp; AJ$1, rutas!$D$3:$D$200, "=" &amp; $A28)&gt; 0, 1, 0)</f>
        <v>0</v>
      </c>
      <c r="AK28" s="34">
        <f> IF(COUNTIFS(rutas!$C$3:$C$200, "=" &amp; $A28, rutas!$D$3:$D$200, "=" &amp; AK$1) + COUNTIFS(rutas!$C$3:$C$200, "=" &amp; AK$1, rutas!$D$3:$D$200, "=" &amp; $A28)&gt; 0, 1, 0)</f>
        <v>0</v>
      </c>
      <c r="AL28" s="34">
        <f> IF(COUNTIFS(rutas!$C$3:$C$200, "=" &amp; $A28, rutas!$D$3:$D$200, "=" &amp; AL$1) + COUNTIFS(rutas!$C$3:$C$200, "=" &amp; AL$1, rutas!$D$3:$D$200, "=" &amp; $A28)&gt; 0, 1, 0)</f>
        <v>0</v>
      </c>
      <c r="AM28" s="34">
        <f> IF(COUNTIFS(rutas!$C$3:$C$200, "=" &amp; $A28, rutas!$D$3:$D$200, "=" &amp; AM$1) + COUNTIFS(rutas!$C$3:$C$200, "=" &amp; AM$1, rutas!$D$3:$D$200, "=" &amp; $A28)&gt; 0, 1, 0)</f>
        <v>0</v>
      </c>
      <c r="AN28" s="34">
        <f> IF(COUNTIFS(rutas!$C$3:$C$200, "=" &amp; $A28, rutas!$D$3:$D$200, "=" &amp; AN$1) + COUNTIFS(rutas!$C$3:$C$200, "=" &amp; AN$1, rutas!$D$3:$D$200, "=" &amp; $A28)&gt; 0, 1, 0)</f>
        <v>0</v>
      </c>
      <c r="AO28" s="34">
        <f> IF(COUNTIFS(rutas!$C$3:$C$200, "=" &amp; $A28, rutas!$D$3:$D$200, "=" &amp; AO$1) + COUNTIFS(rutas!$C$3:$C$200, "=" &amp; AO$1, rutas!$D$3:$D$200, "=" &amp; $A28)&gt; 0, 1, 0)</f>
        <v>0</v>
      </c>
      <c r="AP28" s="34">
        <f> IF(COUNTIFS(rutas!$C$3:$C$200, "=" &amp; $A28, rutas!$D$3:$D$200, "=" &amp; AP$1) + COUNTIFS(rutas!$C$3:$C$200, "=" &amp; AP$1, rutas!$D$3:$D$200, "=" &amp; $A28)&gt; 0, 1, 0)</f>
        <v>0</v>
      </c>
      <c r="AQ28" s="34">
        <f> IF(COUNTIFS(rutas!$C$3:$C$200, "=" &amp; $A28, rutas!$D$3:$D$200, "=" &amp; AQ$1) + COUNTIFS(rutas!$C$3:$C$200, "=" &amp; AQ$1, rutas!$D$3:$D$200, "=" &amp; $A28)&gt; 0, 1, 0)</f>
        <v>0</v>
      </c>
      <c r="AR28" s="34">
        <f> IF(COUNTIFS(rutas!$C$3:$C$200, "=" &amp; $A28, rutas!$D$3:$D$200, "=" &amp; AR$1) + COUNTIFS(rutas!$C$3:$C$200, "=" &amp; AR$1, rutas!$D$3:$D$200, "=" &amp; $A28)&gt; 0, 1, 0)</f>
        <v>0</v>
      </c>
      <c r="AS28" s="34">
        <v>0.4</v>
      </c>
      <c r="AT28" s="34">
        <f> IF(COUNTIFS(rutas!$C$3:$C$200, "=" &amp; $A28, rutas!$D$3:$D$200, "=" &amp; AT$1) + COUNTIFS(rutas!$C$3:$C$200, "=" &amp; AT$1, rutas!$D$3:$D$200, "=" &amp; $A28)&gt; 0, 1, 0)</f>
        <v>0</v>
      </c>
      <c r="AU28" s="34">
        <f> IF(COUNTIFS(rutas!$C$3:$C$200, "=" &amp; $A28, rutas!$D$3:$D$200, "=" &amp; AU$1) + COUNTIFS(rutas!$C$3:$C$200, "=" &amp; AU$1, rutas!$D$3:$D$200, "=" &amp; $A28)&gt; 0, 1, 0)</f>
        <v>0</v>
      </c>
      <c r="AV28" s="34">
        <f> IF(COUNTIFS(rutas!$C$3:$C$200, "=" &amp; $A28, rutas!$D$3:$D$200, "=" &amp; AV$1) + COUNTIFS(rutas!$C$3:$C$200, "=" &amp; AV$1, rutas!$D$3:$D$200, "=" &amp; $A28)&gt; 0, 1, 0)</f>
        <v>0</v>
      </c>
      <c r="AW28" s="34">
        <f> IF(COUNTIFS(rutas!$C$3:$C$200, "=" &amp; $A28, rutas!$D$3:$D$200, "=" &amp; AW$1) + COUNTIFS(rutas!$C$3:$C$200, "=" &amp; AW$1, rutas!$D$3:$D$200, "=" &amp; $A28)&gt; 0, 1, 0)</f>
        <v>0</v>
      </c>
      <c r="AX28" s="34">
        <f> IF(COUNTIFS(rutas!$C$3:$C$200, "=" &amp; $A28, rutas!$D$3:$D$200, "=" &amp; AX$1) + COUNTIFS(rutas!$C$3:$C$200, "=" &amp; AX$1, rutas!$D$3:$D$200, "=" &amp; $A28)&gt; 0, 1, 0)</f>
        <v>0</v>
      </c>
      <c r="AY28" s="34">
        <f> IF(COUNTIFS(rutas!$C$3:$C$200, "=" &amp; $A28, rutas!$D$3:$D$200, "=" &amp; AY$1) + COUNTIFS(rutas!$C$3:$C$200, "=" &amp; AY$1, rutas!$D$3:$D$200, "=" &amp; $A28)&gt; 0, 1, 0)</f>
        <v>0</v>
      </c>
      <c r="AZ28" s="34">
        <f> IF(COUNTIFS(rutas!$C$3:$C$200, "=" &amp; $A28, rutas!$D$3:$D$200, "=" &amp; AZ$1) + COUNTIFS(rutas!$C$3:$C$200, "=" &amp; AZ$1, rutas!$D$3:$D$200, "=" &amp; $A28)&gt; 0, 1, 0)</f>
        <v>0</v>
      </c>
      <c r="BA28" s="34">
        <f> IF(COUNTIFS(rutas!$C$3:$C$200, "=" &amp; $A28, rutas!$D$3:$D$200, "=" &amp; BA$1) + COUNTIFS(rutas!$C$3:$C$200, "=" &amp; BA$1, rutas!$D$3:$D$200, "=" &amp; $A28)&gt; 0, 1, 0)</f>
        <v>0</v>
      </c>
      <c r="BB28" s="34">
        <f> IF(COUNTIFS(rutas!$C$3:$C$200, "=" &amp; $A28, rutas!$D$3:$D$200, "=" &amp; BB$1) + COUNTIFS(rutas!$C$3:$C$200, "=" &amp; BB$1, rutas!$D$3:$D$200, "=" &amp; $A28)&gt; 0, 1, 0)</f>
        <v>0</v>
      </c>
      <c r="BC28" s="34">
        <f> IF(COUNTIFS(rutas!$C$3:$C$200, "=" &amp; $A28, rutas!$D$3:$D$200, "=" &amp; BC$1) + COUNTIFS(rutas!$C$3:$C$200, "=" &amp; BC$1, rutas!$D$3:$D$200, "=" &amp; $A28)&gt; 0, 1, 0)</f>
        <v>0</v>
      </c>
      <c r="BD28" s="34">
        <f> IF(COUNTIFS(rutas!$C$3:$C$200, "=" &amp; $A28, rutas!$D$3:$D$200, "=" &amp; BD$1) + COUNTIFS(rutas!$C$3:$C$200, "=" &amp; BD$1, rutas!$D$3:$D$200, "=" &amp; $A28)&gt; 0, 1, 0)</f>
        <v>0</v>
      </c>
      <c r="BE28" s="34">
        <f> IF(COUNTIFS(rutas!$C$3:$C$200, "=" &amp; $A28, rutas!$D$3:$D$200, "=" &amp; BE$1) + COUNTIFS(rutas!$C$3:$C$200, "=" &amp; BE$1, rutas!$D$3:$D$200, "=" &amp; $A28)&gt; 0, 1, 0)</f>
        <v>0</v>
      </c>
      <c r="BF28" s="34">
        <f> IF(COUNTIFS(rutas!$C$3:$C$200, "=" &amp; $A28, rutas!$D$3:$D$200, "=" &amp; BF$1) + COUNTIFS(rutas!$C$3:$C$200, "=" &amp; BF$1, rutas!$D$3:$D$200, "=" &amp; $A28)&gt; 0, 1, 0)</f>
        <v>0</v>
      </c>
      <c r="BG28" s="34">
        <f> IF(COUNTIFS(rutas!$C$3:$C$200, "=" &amp; $A28, rutas!$D$3:$D$200, "=" &amp; BG$1) + COUNTIFS(rutas!$C$3:$C$200, "=" &amp; BG$1, rutas!$D$3:$D$200, "=" &amp; $A28)&gt; 0, 1, 0)</f>
        <v>0</v>
      </c>
      <c r="BH28" s="34">
        <f> IF(COUNTIFS(rutas!$C$3:$C$200, "=" &amp; $A28, rutas!$D$3:$D$200, "=" &amp; BH$1) + COUNTIFS(rutas!$C$3:$C$200, "=" &amp; BH$1, rutas!$D$3:$D$200, "=" &amp; $A28)&gt; 0, 1, 0)</f>
        <v>0</v>
      </c>
      <c r="BI28" s="34">
        <f> IF(COUNTIFS(rutas!$C$3:$C$200, "=" &amp; $A28, rutas!$D$3:$D$200, "=" &amp; BI$1) + COUNTIFS(rutas!$C$3:$C$200, "=" &amp; BI$1, rutas!$D$3:$D$200, "=" &amp; $A28)&gt; 0, 1, 0)</f>
        <v>0</v>
      </c>
      <c r="BJ28" s="34">
        <f> IF(COUNTIFS(rutas!$C$3:$C$200, "=" &amp; $A28, rutas!$D$3:$D$200, "=" &amp; BJ$1) + COUNTIFS(rutas!$C$3:$C$200, "=" &amp; BJ$1, rutas!$D$3:$D$200, "=" &amp; $A28)&gt; 0, 1, 0)</f>
        <v>0</v>
      </c>
      <c r="BK28" s="34">
        <f> IF(COUNTIFS(rutas!$C$3:$C$200, "=" &amp; $A28, rutas!$D$3:$D$200, "=" &amp; BK$1) + COUNTIFS(rutas!$C$3:$C$200, "=" &amp; BK$1, rutas!$D$3:$D$200, "=" &amp; $A28)&gt; 0, 1, 0)</f>
        <v>0</v>
      </c>
      <c r="BL28" s="34">
        <f> IF(COUNTIFS(rutas!$C$3:$C$200, "=" &amp; $A28, rutas!$D$3:$D$200, "=" &amp; BL$1) + COUNTIFS(rutas!$C$3:$C$200, "=" &amp; BL$1, rutas!$D$3:$D$200, "=" &amp; $A28)&gt; 0, 1, 0)</f>
        <v>0</v>
      </c>
    </row>
    <row r="29">
      <c r="A29" s="35" t="s">
        <v>32</v>
      </c>
      <c r="B29" s="34">
        <f> IF(COUNTIFS(rutas!$C$3:$C$200, "=" &amp; $A29, rutas!$D$3:$D$200, "=" &amp; B$1) + COUNTIFS(rutas!$C$3:$C$200, "=" &amp; B$1, rutas!$D$3:$D$200, "=" &amp; $A29)&gt; 0, 1, 0)</f>
        <v>0</v>
      </c>
      <c r="C29" s="34">
        <f> IF(COUNTIFS(rutas!$C$3:$C$200, "=" &amp; $A29, rutas!$D$3:$D$200, "=" &amp; C$1) + COUNTIFS(rutas!$C$3:$C$200, "=" &amp; C$1, rutas!$D$3:$D$200, "=" &amp; $A29)&gt; 0, 1, 0)</f>
        <v>0</v>
      </c>
      <c r="D29" s="34">
        <f> IF(COUNTIFS(rutas!$C$3:$C$200, "=" &amp; $A29, rutas!$D$3:$D$200, "=" &amp; D$1) + COUNTIFS(rutas!$C$3:$C$200, "=" &amp; D$1, rutas!$D$3:$D$200, "=" &amp; $A29)&gt; 0, 1, 0)</f>
        <v>0</v>
      </c>
      <c r="E29" s="34">
        <f> IF(COUNTIFS(rutas!$C$3:$C$200, "=" &amp; $A29, rutas!$D$3:$D$200, "=" &amp; E$1) + COUNTIFS(rutas!$C$3:$C$200, "=" &amp; E$1, rutas!$D$3:$D$200, "=" &amp; $A29)&gt; 0, 1, 0)</f>
        <v>0</v>
      </c>
      <c r="F29" s="34">
        <f> IF(COUNTIFS(rutas!$C$3:$C$200, "=" &amp; $A29, rutas!$D$3:$D$200, "=" &amp; F$1) + COUNTIFS(rutas!$C$3:$C$200, "=" &amp; F$1, rutas!$D$3:$D$200, "=" &amp; $A29)&gt; 0, 1, 0)</f>
        <v>0</v>
      </c>
      <c r="G29" s="34">
        <f> IF(COUNTIFS(rutas!$C$3:$C$200, "=" &amp; $A29, rutas!$D$3:$D$200, "=" &amp; G$1) + COUNTIFS(rutas!$C$3:$C$200, "=" &amp; G$1, rutas!$D$3:$D$200, "=" &amp; $A29)&gt; 0, 1, 0)</f>
        <v>0</v>
      </c>
      <c r="H29" s="34">
        <f> IF(COUNTIFS(rutas!$C$3:$C$200, "=" &amp; $A29, rutas!$D$3:$D$200, "=" &amp; H$1) + COUNTIFS(rutas!$C$3:$C$200, "=" &amp; H$1, rutas!$D$3:$D$200, "=" &amp; $A29)&gt; 0, 1, 0)</f>
        <v>0</v>
      </c>
      <c r="I29" s="34">
        <f> IF(COUNTIFS(rutas!$C$3:$C$200, "=" &amp; $A29, rutas!$D$3:$D$200, "=" &amp; I$1) + COUNTIFS(rutas!$C$3:$C$200, "=" &amp; I$1, rutas!$D$3:$D$200, "=" &amp; $A29)&gt; 0, 1, 0)</f>
        <v>0</v>
      </c>
      <c r="J29" s="34">
        <f> IF(COUNTIFS(rutas!$C$3:$C$200, "=" &amp; $A29, rutas!$D$3:$D$200, "=" &amp; J$1) + COUNTIFS(rutas!$C$3:$C$200, "=" &amp; J$1, rutas!$D$3:$D$200, "=" &amp; $A29)&gt; 0, 1, 0)</f>
        <v>0</v>
      </c>
      <c r="K29" s="34">
        <f> IF(COUNTIFS(rutas!$C$3:$C$200, "=" &amp; $A29, rutas!$D$3:$D$200, "=" &amp; K$1) + COUNTIFS(rutas!$C$3:$C$200, "=" &amp; K$1, rutas!$D$3:$D$200, "=" &amp; $A29)&gt; 0, 1, 0)</f>
        <v>0</v>
      </c>
      <c r="L29" s="34">
        <f> IF(COUNTIFS(rutas!$C$3:$C$200, "=" &amp; $A29, rutas!$D$3:$D$200, "=" &amp; L$1) + COUNTIFS(rutas!$C$3:$C$200, "=" &amp; L$1, rutas!$D$3:$D$200, "=" &amp; $A29)&gt; 0, 1, 0)</f>
        <v>0</v>
      </c>
      <c r="M29" s="34">
        <f> IF(COUNTIFS(rutas!$C$3:$C$200, "=" &amp; $A29, rutas!$D$3:$D$200, "=" &amp; M$1) + COUNTIFS(rutas!$C$3:$C$200, "=" &amp; M$1, rutas!$D$3:$D$200, "=" &amp; $A29)&gt; 0, 1, 0)</f>
        <v>0</v>
      </c>
      <c r="N29" s="34">
        <f> IF(COUNTIFS(rutas!$C$3:$C$200, "=" &amp; $A29, rutas!$D$3:$D$200, "=" &amp; N$1) + COUNTIFS(rutas!$C$3:$C$200, "=" &amp; N$1, rutas!$D$3:$D$200, "=" &amp; $A29)&gt; 0, 1, 0)</f>
        <v>0</v>
      </c>
      <c r="O29" s="34">
        <f> IF(COUNTIFS(rutas!$C$3:$C$200, "=" &amp; $A29, rutas!$D$3:$D$200, "=" &amp; O$1) + COUNTIFS(rutas!$C$3:$C$200, "=" &amp; O$1, rutas!$D$3:$D$200, "=" &amp; $A29)&gt; 0, 1, 0)</f>
        <v>0</v>
      </c>
      <c r="P29" s="34">
        <v>0.1</v>
      </c>
      <c r="Q29" s="34">
        <f> IF(COUNTIFS(rutas!$C$3:$C$200, "=" &amp; $A29, rutas!$D$3:$D$200, "=" &amp; Q$1) + COUNTIFS(rutas!$C$3:$C$200, "=" &amp; Q$1, rutas!$D$3:$D$200, "=" &amp; $A29)&gt; 0, 1, 0)</f>
        <v>0</v>
      </c>
      <c r="R29" s="34">
        <f> IF(COUNTIFS(rutas!$C$3:$C$200, "=" &amp; $A29, rutas!$D$3:$D$200, "=" &amp; R$1) + COUNTIFS(rutas!$C$3:$C$200, "=" &amp; R$1, rutas!$D$3:$D$200, "=" &amp; $A29)&gt; 0, 1, 0)</f>
        <v>0</v>
      </c>
      <c r="S29" s="34">
        <f> IF(COUNTIFS(rutas!$C$3:$C$200, "=" &amp; $A29, rutas!$D$3:$D$200, "=" &amp; S$1) + COUNTIFS(rutas!$C$3:$C$200, "=" &amp; S$1, rutas!$D$3:$D$200, "=" &amp; $A29)&gt; 0, 1, 0)</f>
        <v>0</v>
      </c>
      <c r="T29" s="34">
        <f> IF(COUNTIFS(rutas!$C$3:$C$200, "=" &amp; $A29, rutas!$D$3:$D$200, "=" &amp; T$1) + COUNTIFS(rutas!$C$3:$C$200, "=" &amp; T$1, rutas!$D$3:$D$200, "=" &amp; $A29)&gt; 0, 1, 0)</f>
        <v>0</v>
      </c>
      <c r="U29" s="34">
        <f> IF(COUNTIFS(rutas!$C$3:$C$200, "=" &amp; $A29, rutas!$D$3:$D$200, "=" &amp; U$1) + COUNTIFS(rutas!$C$3:$C$200, "=" &amp; U$1, rutas!$D$3:$D$200, "=" &amp; $A29)&gt; 0, 1, 0)</f>
        <v>0</v>
      </c>
      <c r="V29" s="34">
        <f> IF(COUNTIFS(rutas!$C$3:$C$200, "=" &amp; $A29, rutas!$D$3:$D$200, "=" &amp; V$1) + COUNTIFS(rutas!$C$3:$C$200, "=" &amp; V$1, rutas!$D$3:$D$200, "=" &amp; $A29)&gt; 0, 1, 0)</f>
        <v>0</v>
      </c>
      <c r="W29" s="34">
        <f> IF(COUNTIFS(rutas!$C$3:$C$200, "=" &amp; $A29, rutas!$D$3:$D$200, "=" &amp; W$1) + COUNTIFS(rutas!$C$3:$C$200, "=" &amp; W$1, rutas!$D$3:$D$200, "=" &amp; $A29)&gt; 0, 1, 0)</f>
        <v>0</v>
      </c>
      <c r="X29" s="34">
        <f> IF(COUNTIFS(rutas!$C$3:$C$200, "=" &amp; $A29, rutas!$D$3:$D$200, "=" &amp; X$1) + COUNTIFS(rutas!$C$3:$C$200, "=" &amp; X$1, rutas!$D$3:$D$200, "=" &amp; $A29)&gt; 0, 1, 0)</f>
        <v>0</v>
      </c>
      <c r="Y29" s="34">
        <f> IF(COUNTIFS(rutas!$C$3:$C$200, "=" &amp; $A29, rutas!$D$3:$D$200, "=" &amp; Y$1) + COUNTIFS(rutas!$C$3:$C$200, "=" &amp; Y$1, rutas!$D$3:$D$200, "=" &amp; $A29)&gt; 0, 1, 0)</f>
        <v>0</v>
      </c>
      <c r="Z29" s="34">
        <f> IF(COUNTIFS(rutas!$C$3:$C$200, "=" &amp; $A29, rutas!$D$3:$D$200, "=" &amp; Z$1) + COUNTIFS(rutas!$C$3:$C$200, "=" &amp; Z$1, rutas!$D$3:$D$200, "=" &amp; $A29)&gt; 0, 1, 0)</f>
        <v>0</v>
      </c>
      <c r="AA29" s="34">
        <f> IF(COUNTIFS(rutas!$C$3:$C$200, "=" &amp; $A29, rutas!$D$3:$D$200, "=" &amp; AA$1) + COUNTIFS(rutas!$C$3:$C$200, "=" &amp; AA$1, rutas!$D$3:$D$200, "=" &amp; $A29)&gt; 0, 1, 0)</f>
        <v>0</v>
      </c>
      <c r="AB29" s="34">
        <f> IF(COUNTIFS(rutas!$C$3:$C$200, "=" &amp; $A29, rutas!$D$3:$D$200, "=" &amp; AB$1) + COUNTIFS(rutas!$C$3:$C$200, "=" &amp; AB$1, rutas!$D$3:$D$200, "=" &amp; $A29)&gt; 0, 1, 0)</f>
        <v>0</v>
      </c>
      <c r="AC29" s="34">
        <f> IF(COUNTIFS(rutas!$C$3:$C$200, "=" &amp; $A29, rutas!$D$3:$D$200, "=" &amp; AC$1) + COUNTIFS(rutas!$C$3:$C$200, "=" &amp; AC$1, rutas!$D$3:$D$200, "=" &amp; $A29)&gt; 0, 1, 0)</f>
        <v>0</v>
      </c>
      <c r="AD29" s="34">
        <f> IF(COUNTIFS(rutas!$C$3:$C$200, "=" &amp; $A29, rutas!$D$3:$D$200, "=" &amp; AD$1) + COUNTIFS(rutas!$C$3:$C$200, "=" &amp; AD$1, rutas!$D$3:$D$200, "=" &amp; $A29)&gt; 0, 1, 0)</f>
        <v>0</v>
      </c>
      <c r="AE29" s="34">
        <f> IF(COUNTIFS(rutas!$C$3:$C$200, "=" &amp; $A29, rutas!$D$3:$D$200, "=" &amp; AE$1) + COUNTIFS(rutas!$C$3:$C$200, "=" &amp; AE$1, rutas!$D$3:$D$200, "=" &amp; $A29)&gt; 0, 1, 0)</f>
        <v>0</v>
      </c>
      <c r="AF29" s="34">
        <f> IF(COUNTIFS(rutas!$C$3:$C$200, "=" &amp; $A29, rutas!$D$3:$D$200, "=" &amp; AF$1) + COUNTIFS(rutas!$C$3:$C$200, "=" &amp; AF$1, rutas!$D$3:$D$200, "=" &amp; $A29)&gt; 0, 1, 0)</f>
        <v>0</v>
      </c>
      <c r="AG29" s="34">
        <f> IF(COUNTIFS(rutas!$C$3:$C$200, "=" &amp; $A29, rutas!$D$3:$D$200, "=" &amp; AG$1) + COUNTIFS(rutas!$C$3:$C$200, "=" &amp; AG$1, rutas!$D$3:$D$200, "=" &amp; $A29)&gt; 0, 1, 0)</f>
        <v>0</v>
      </c>
      <c r="AH29" s="34">
        <f> IF(COUNTIFS(rutas!$C$3:$C$200, "=" &amp; $A29, rutas!$D$3:$D$200, "=" &amp; AH$1) + COUNTIFS(rutas!$C$3:$C$200, "=" &amp; AH$1, rutas!$D$3:$D$200, "=" &amp; $A29)&gt; 0, 1, 0)</f>
        <v>0</v>
      </c>
      <c r="AI29" s="34">
        <f> IF(COUNTIFS(rutas!$C$3:$C$200, "=" &amp; $A29, rutas!$D$3:$D$200, "=" &amp; AI$1) + COUNTIFS(rutas!$C$3:$C$200, "=" &amp; AI$1, rutas!$D$3:$D$200, "=" &amp; $A29)&gt; 0, 1, 0)</f>
        <v>0</v>
      </c>
      <c r="AJ29" s="34">
        <v>0.8</v>
      </c>
      <c r="AK29" s="34">
        <f> IF(COUNTIFS(rutas!$C$3:$C$200, "=" &amp; $A29, rutas!$D$3:$D$200, "=" &amp; AK$1) + COUNTIFS(rutas!$C$3:$C$200, "=" &amp; AK$1, rutas!$D$3:$D$200, "=" &amp; $A29)&gt; 0, 1, 0)</f>
        <v>0</v>
      </c>
      <c r="AL29" s="34">
        <f> IF(COUNTIFS(rutas!$C$3:$C$200, "=" &amp; $A29, rutas!$D$3:$D$200, "=" &amp; AL$1) + COUNTIFS(rutas!$C$3:$C$200, "=" &amp; AL$1, rutas!$D$3:$D$200, "=" &amp; $A29)&gt; 0, 1, 0)</f>
        <v>0</v>
      </c>
      <c r="AM29" s="34">
        <f> IF(COUNTIFS(rutas!$C$3:$C$200, "=" &amp; $A29, rutas!$D$3:$D$200, "=" &amp; AM$1) + COUNTIFS(rutas!$C$3:$C$200, "=" &amp; AM$1, rutas!$D$3:$D$200, "=" &amp; $A29)&gt; 0, 1, 0)</f>
        <v>0</v>
      </c>
      <c r="AN29" s="34">
        <f> IF(COUNTIFS(rutas!$C$3:$C$200, "=" &amp; $A29, rutas!$D$3:$D$200, "=" &amp; AN$1) + COUNTIFS(rutas!$C$3:$C$200, "=" &amp; AN$1, rutas!$D$3:$D$200, "=" &amp; $A29)&gt; 0, 1, 0)</f>
        <v>0</v>
      </c>
      <c r="AO29" s="34">
        <f> IF(COUNTIFS(rutas!$C$3:$C$200, "=" &amp; $A29, rutas!$D$3:$D$200, "=" &amp; AO$1) + COUNTIFS(rutas!$C$3:$C$200, "=" &amp; AO$1, rutas!$D$3:$D$200, "=" &amp; $A29)&gt; 0, 1, 0)</f>
        <v>0</v>
      </c>
      <c r="AP29" s="34">
        <f> IF(COUNTIFS(rutas!$C$3:$C$200, "=" &amp; $A29, rutas!$D$3:$D$200, "=" &amp; AP$1) + COUNTIFS(rutas!$C$3:$C$200, "=" &amp; AP$1, rutas!$D$3:$D$200, "=" &amp; $A29)&gt; 0, 1, 0)</f>
        <v>0</v>
      </c>
      <c r="AQ29" s="34">
        <f> IF(COUNTIFS(rutas!$C$3:$C$200, "=" &amp; $A29, rutas!$D$3:$D$200, "=" &amp; AQ$1) + COUNTIFS(rutas!$C$3:$C$200, "=" &amp; AQ$1, rutas!$D$3:$D$200, "=" &amp; $A29)&gt; 0, 1, 0)</f>
        <v>0</v>
      </c>
      <c r="AR29" s="34">
        <f> IF(COUNTIFS(rutas!$C$3:$C$200, "=" &amp; $A29, rutas!$D$3:$D$200, "=" &amp; AR$1) + COUNTIFS(rutas!$C$3:$C$200, "=" &amp; AR$1, rutas!$D$3:$D$200, "=" &amp; $A29)&gt; 0, 1, 0)</f>
        <v>0</v>
      </c>
      <c r="AS29" s="34">
        <f> IF(COUNTIFS(rutas!$C$3:$C$200, "=" &amp; $A29, rutas!$D$3:$D$200, "=" &amp; AS$1) + COUNTIFS(rutas!$C$3:$C$200, "=" &amp; AS$1, rutas!$D$3:$D$200, "=" &amp; $A29)&gt; 0, 1, 0)</f>
        <v>0</v>
      </c>
      <c r="AT29" s="34">
        <f> IF(COUNTIFS(rutas!$C$3:$C$200, "=" &amp; $A29, rutas!$D$3:$D$200, "=" &amp; AT$1) + COUNTIFS(rutas!$C$3:$C$200, "=" &amp; AT$1, rutas!$D$3:$D$200, "=" &amp; $A29)&gt; 0, 1, 0)</f>
        <v>0</v>
      </c>
      <c r="AU29" s="34">
        <f> IF(COUNTIFS(rutas!$C$3:$C$200, "=" &amp; $A29, rutas!$D$3:$D$200, "=" &amp; AU$1) + COUNTIFS(rutas!$C$3:$C$200, "=" &amp; AU$1, rutas!$D$3:$D$200, "=" &amp; $A29)&gt; 0, 1, 0)</f>
        <v>0</v>
      </c>
      <c r="AV29" s="34">
        <f> IF(COUNTIFS(rutas!$C$3:$C$200, "=" &amp; $A29, rutas!$D$3:$D$200, "=" &amp; AV$1) + COUNTIFS(rutas!$C$3:$C$200, "=" &amp; AV$1, rutas!$D$3:$D$200, "=" &amp; $A29)&gt; 0, 1, 0)</f>
        <v>0</v>
      </c>
      <c r="AW29" s="34">
        <f> IF(COUNTIFS(rutas!$C$3:$C$200, "=" &amp; $A29, rutas!$D$3:$D$200, "=" &amp; AW$1) + COUNTIFS(rutas!$C$3:$C$200, "=" &amp; AW$1, rutas!$D$3:$D$200, "=" &amp; $A29)&gt; 0, 1, 0)</f>
        <v>0</v>
      </c>
      <c r="AX29" s="34">
        <f> IF(COUNTIFS(rutas!$C$3:$C$200, "=" &amp; $A29, rutas!$D$3:$D$200, "=" &amp; AX$1) + COUNTIFS(rutas!$C$3:$C$200, "=" &amp; AX$1, rutas!$D$3:$D$200, "=" &amp; $A29)&gt; 0, 1, 0)</f>
        <v>0</v>
      </c>
      <c r="AY29" s="34">
        <f> IF(COUNTIFS(rutas!$C$3:$C$200, "=" &amp; $A29, rutas!$D$3:$D$200, "=" &amp; AY$1) + COUNTIFS(rutas!$C$3:$C$200, "=" &amp; AY$1, rutas!$D$3:$D$200, "=" &amp; $A29)&gt; 0, 1, 0)</f>
        <v>0</v>
      </c>
      <c r="AZ29" s="34">
        <f> IF(COUNTIFS(rutas!$C$3:$C$200, "=" &amp; $A29, rutas!$D$3:$D$200, "=" &amp; AZ$1) + COUNTIFS(rutas!$C$3:$C$200, "=" &amp; AZ$1, rutas!$D$3:$D$200, "=" &amp; $A29)&gt; 0, 1, 0)</f>
        <v>0</v>
      </c>
      <c r="BA29" s="34">
        <f> IF(COUNTIFS(rutas!$C$3:$C$200, "=" &amp; $A29, rutas!$D$3:$D$200, "=" &amp; BA$1) + COUNTIFS(rutas!$C$3:$C$200, "=" &amp; BA$1, rutas!$D$3:$D$200, "=" &amp; $A29)&gt; 0, 1, 0)</f>
        <v>0</v>
      </c>
      <c r="BB29" s="34">
        <f> IF(COUNTIFS(rutas!$C$3:$C$200, "=" &amp; $A29, rutas!$D$3:$D$200, "=" &amp; BB$1) + COUNTIFS(rutas!$C$3:$C$200, "=" &amp; BB$1, rutas!$D$3:$D$200, "=" &amp; $A29)&gt; 0, 1, 0)</f>
        <v>0</v>
      </c>
      <c r="BC29" s="34">
        <f> IF(COUNTIFS(rutas!$C$3:$C$200, "=" &amp; $A29, rutas!$D$3:$D$200, "=" &amp; BC$1) + COUNTIFS(rutas!$C$3:$C$200, "=" &amp; BC$1, rutas!$D$3:$D$200, "=" &amp; $A29)&gt; 0, 1, 0)</f>
        <v>0</v>
      </c>
      <c r="BD29" s="34">
        <f> IF(COUNTIFS(rutas!$C$3:$C$200, "=" &amp; $A29, rutas!$D$3:$D$200, "=" &amp; BD$1) + COUNTIFS(rutas!$C$3:$C$200, "=" &amp; BD$1, rutas!$D$3:$D$200, "=" &amp; $A29)&gt; 0, 1, 0)</f>
        <v>0</v>
      </c>
      <c r="BE29" s="34">
        <f> IF(COUNTIFS(rutas!$C$3:$C$200, "=" &amp; $A29, rutas!$D$3:$D$200, "=" &amp; BE$1) + COUNTIFS(rutas!$C$3:$C$200, "=" &amp; BE$1, rutas!$D$3:$D$200, "=" &amp; $A29)&gt; 0, 1, 0)</f>
        <v>0</v>
      </c>
      <c r="BF29" s="34">
        <f> IF(COUNTIFS(rutas!$C$3:$C$200, "=" &amp; $A29, rutas!$D$3:$D$200, "=" &amp; BF$1) + COUNTIFS(rutas!$C$3:$C$200, "=" &amp; BF$1, rutas!$D$3:$D$200, "=" &amp; $A29)&gt; 0, 1, 0)</f>
        <v>0</v>
      </c>
      <c r="BG29" s="34">
        <f> IF(COUNTIFS(rutas!$C$3:$C$200, "=" &amp; $A29, rutas!$D$3:$D$200, "=" &amp; BG$1) + COUNTIFS(rutas!$C$3:$C$200, "=" &amp; BG$1, rutas!$D$3:$D$200, "=" &amp; $A29)&gt; 0, 1, 0)</f>
        <v>0</v>
      </c>
      <c r="BH29" s="34">
        <f> IF(COUNTIFS(rutas!$C$3:$C$200, "=" &amp; $A29, rutas!$D$3:$D$200, "=" &amp; BH$1) + COUNTIFS(rutas!$C$3:$C$200, "=" &amp; BH$1, rutas!$D$3:$D$200, "=" &amp; $A29)&gt; 0, 1, 0)</f>
        <v>0</v>
      </c>
      <c r="BI29" s="34">
        <f> IF(COUNTIFS(rutas!$C$3:$C$200, "=" &amp; $A29, rutas!$D$3:$D$200, "=" &amp; BI$1) + COUNTIFS(rutas!$C$3:$C$200, "=" &amp; BI$1, rutas!$D$3:$D$200, "=" &amp; $A29)&gt; 0, 1, 0)</f>
        <v>0</v>
      </c>
      <c r="BJ29" s="34">
        <f> IF(COUNTIFS(rutas!$C$3:$C$200, "=" &amp; $A29, rutas!$D$3:$D$200, "=" &amp; BJ$1) + COUNTIFS(rutas!$C$3:$C$200, "=" &amp; BJ$1, rutas!$D$3:$D$200, "=" &amp; $A29)&gt; 0, 1, 0)</f>
        <v>0</v>
      </c>
      <c r="BK29" s="34">
        <f> IF(COUNTIFS(rutas!$C$3:$C$200, "=" &amp; $A29, rutas!$D$3:$D$200, "=" &amp; BK$1) + COUNTIFS(rutas!$C$3:$C$200, "=" &amp; BK$1, rutas!$D$3:$D$200, "=" &amp; $A29)&gt; 0, 1, 0)</f>
        <v>0</v>
      </c>
      <c r="BL29" s="34">
        <f> IF(COUNTIFS(rutas!$C$3:$C$200, "=" &amp; $A29, rutas!$D$3:$D$200, "=" &amp; BL$1) + COUNTIFS(rutas!$C$3:$C$200, "=" &amp; BL$1, rutas!$D$3:$D$200, "=" &amp; $A29)&gt; 0, 1, 0)</f>
        <v>0</v>
      </c>
    </row>
    <row r="30">
      <c r="A30" s="35" t="s">
        <v>33</v>
      </c>
      <c r="B30" s="34">
        <f> IF(COUNTIFS(rutas!$C$3:$C$200, "=" &amp; $A30, rutas!$D$3:$D$200, "=" &amp; B$1) + COUNTIFS(rutas!$C$3:$C$200, "=" &amp; B$1, rutas!$D$3:$D$200, "=" &amp; $A30)&gt; 0, 1, 0)</f>
        <v>0</v>
      </c>
      <c r="C30" s="34">
        <f> IF(COUNTIFS(rutas!$C$3:$C$200, "=" &amp; $A30, rutas!$D$3:$D$200, "=" &amp; C$1) + COUNTIFS(rutas!$C$3:$C$200, "=" &amp; C$1, rutas!$D$3:$D$200, "=" &amp; $A30)&gt; 0, 1, 0)</f>
        <v>0</v>
      </c>
      <c r="D30" s="34">
        <v>0.3</v>
      </c>
      <c r="E30" s="34">
        <f> IF(COUNTIFS(rutas!$C$3:$C$200, "=" &amp; $A30, rutas!$D$3:$D$200, "=" &amp; E$1) + COUNTIFS(rutas!$C$3:$C$200, "=" &amp; E$1, rutas!$D$3:$D$200, "=" &amp; $A30)&gt; 0, 1, 0)</f>
        <v>0</v>
      </c>
      <c r="F30" s="34">
        <f> IF(COUNTIFS(rutas!$C$3:$C$200, "=" &amp; $A30, rutas!$D$3:$D$200, "=" &amp; F$1) + COUNTIFS(rutas!$C$3:$C$200, "=" &amp; F$1, rutas!$D$3:$D$200, "=" &amp; $A30)&gt; 0, 1, 0)</f>
        <v>0</v>
      </c>
      <c r="G30" s="34">
        <f> IF(COUNTIFS(rutas!$C$3:$C$200, "=" &amp; $A30, rutas!$D$3:$D$200, "=" &amp; G$1) + COUNTIFS(rutas!$C$3:$C$200, "=" &amp; G$1, rutas!$D$3:$D$200, "=" &amp; $A30)&gt; 0, 1, 0)</f>
        <v>0</v>
      </c>
      <c r="H30" s="34">
        <f> IF(COUNTIFS(rutas!$C$3:$C$200, "=" &amp; $A30, rutas!$D$3:$D$200, "=" &amp; H$1) + COUNTIFS(rutas!$C$3:$C$200, "=" &amp; H$1, rutas!$D$3:$D$200, "=" &amp; $A30)&gt; 0, 1, 0)</f>
        <v>0</v>
      </c>
      <c r="I30" s="34">
        <f> IF(COUNTIFS(rutas!$C$3:$C$200, "=" &amp; $A30, rutas!$D$3:$D$200, "=" &amp; I$1) + COUNTIFS(rutas!$C$3:$C$200, "=" &amp; I$1, rutas!$D$3:$D$200, "=" &amp; $A30)&gt; 0, 1, 0)</f>
        <v>0</v>
      </c>
      <c r="J30" s="34">
        <f> IF(COUNTIFS(rutas!$C$3:$C$200, "=" &amp; $A30, rutas!$D$3:$D$200, "=" &amp; J$1) + COUNTIFS(rutas!$C$3:$C$200, "=" &amp; J$1, rutas!$D$3:$D$200, "=" &amp; $A30)&gt; 0, 1, 0)</f>
        <v>0</v>
      </c>
      <c r="K30" s="34">
        <f> IF(COUNTIFS(rutas!$C$3:$C$200, "=" &amp; $A30, rutas!$D$3:$D$200, "=" &amp; K$1) + COUNTIFS(rutas!$C$3:$C$200, "=" &amp; K$1, rutas!$D$3:$D$200, "=" &amp; $A30)&gt; 0, 1, 0)</f>
        <v>0</v>
      </c>
      <c r="L30" s="34">
        <f> IF(COUNTIFS(rutas!$C$3:$C$200, "=" &amp; $A30, rutas!$D$3:$D$200, "=" &amp; L$1) + COUNTIFS(rutas!$C$3:$C$200, "=" &amp; L$1, rutas!$D$3:$D$200, "=" &amp; $A30)&gt; 0, 1, 0)</f>
        <v>0</v>
      </c>
      <c r="M30" s="34">
        <f> IF(COUNTIFS(rutas!$C$3:$C$200, "=" &amp; $A30, rutas!$D$3:$D$200, "=" &amp; M$1) + COUNTIFS(rutas!$C$3:$C$200, "=" &amp; M$1, rutas!$D$3:$D$200, "=" &amp; $A30)&gt; 0, 1, 0)</f>
        <v>0</v>
      </c>
      <c r="N30" s="34">
        <f> IF(COUNTIFS(rutas!$C$3:$C$200, "=" &amp; $A30, rutas!$D$3:$D$200, "=" &amp; N$1) + COUNTIFS(rutas!$C$3:$C$200, "=" &amp; N$1, rutas!$D$3:$D$200, "=" &amp; $A30)&gt; 0, 1, 0)</f>
        <v>0</v>
      </c>
      <c r="O30" s="34">
        <f> IF(COUNTIFS(rutas!$C$3:$C$200, "=" &amp; $A30, rutas!$D$3:$D$200, "=" &amp; O$1) + COUNTIFS(rutas!$C$3:$C$200, "=" &amp; O$1, rutas!$D$3:$D$200, "=" &amp; $A30)&gt; 0, 1, 0)</f>
        <v>0</v>
      </c>
      <c r="P30" s="34">
        <f> IF(COUNTIFS(rutas!$C$3:$C$200, "=" &amp; $A30, rutas!$D$3:$D$200, "=" &amp; P$1) + COUNTIFS(rutas!$C$3:$C$200, "=" &amp; P$1, rutas!$D$3:$D$200, "=" &amp; $A30)&gt; 0, 1, 0)</f>
        <v>0</v>
      </c>
      <c r="Q30" s="34">
        <f> IF(COUNTIFS(rutas!$C$3:$C$200, "=" &amp; $A30, rutas!$D$3:$D$200, "=" &amp; Q$1) + COUNTIFS(rutas!$C$3:$C$200, "=" &amp; Q$1, rutas!$D$3:$D$200, "=" &amp; $A30)&gt; 0, 1, 0)</f>
        <v>0</v>
      </c>
      <c r="R30" s="34">
        <f> IF(COUNTIFS(rutas!$C$3:$C$200, "=" &amp; $A30, rutas!$D$3:$D$200, "=" &amp; R$1) + COUNTIFS(rutas!$C$3:$C$200, "=" &amp; R$1, rutas!$D$3:$D$200, "=" &amp; $A30)&gt; 0, 1, 0)</f>
        <v>0</v>
      </c>
      <c r="S30" s="34">
        <f> IF(COUNTIFS(rutas!$C$3:$C$200, "=" &amp; $A30, rutas!$D$3:$D$200, "=" &amp; S$1) + COUNTIFS(rutas!$C$3:$C$200, "=" &amp; S$1, rutas!$D$3:$D$200, "=" &amp; $A30)&gt; 0, 1, 0)</f>
        <v>0</v>
      </c>
      <c r="T30" s="34">
        <f> IF(COUNTIFS(rutas!$C$3:$C$200, "=" &amp; $A30, rutas!$D$3:$D$200, "=" &amp; T$1) + COUNTIFS(rutas!$C$3:$C$200, "=" &amp; T$1, rutas!$D$3:$D$200, "=" &amp; $A30)&gt; 0, 1, 0)</f>
        <v>0</v>
      </c>
      <c r="U30" s="34">
        <f> IF(COUNTIFS(rutas!$C$3:$C$200, "=" &amp; $A30, rutas!$D$3:$D$200, "=" &amp; U$1) + COUNTIFS(rutas!$C$3:$C$200, "=" &amp; U$1, rutas!$D$3:$D$200, "=" &amp; $A30)&gt; 0, 1, 0)</f>
        <v>0</v>
      </c>
      <c r="V30" s="34">
        <f> IF(COUNTIFS(rutas!$C$3:$C$200, "=" &amp; $A30, rutas!$D$3:$D$200, "=" &amp; V$1) + COUNTIFS(rutas!$C$3:$C$200, "=" &amp; V$1, rutas!$D$3:$D$200, "=" &amp; $A30)&gt; 0, 1, 0)</f>
        <v>0</v>
      </c>
      <c r="W30" s="34">
        <f> IF(COUNTIFS(rutas!$C$3:$C$200, "=" &amp; $A30, rutas!$D$3:$D$200, "=" &amp; W$1) + COUNTIFS(rutas!$C$3:$C$200, "=" &amp; W$1, rutas!$D$3:$D$200, "=" &amp; $A30)&gt; 0, 1, 0)</f>
        <v>0</v>
      </c>
      <c r="X30" s="34">
        <f> IF(COUNTIFS(rutas!$C$3:$C$200, "=" &amp; $A30, rutas!$D$3:$D$200, "=" &amp; X$1) + COUNTIFS(rutas!$C$3:$C$200, "=" &amp; X$1, rutas!$D$3:$D$200, "=" &amp; $A30)&gt; 0, 1, 0)</f>
        <v>0</v>
      </c>
      <c r="Y30" s="34">
        <f> IF(COUNTIFS(rutas!$C$3:$C$200, "=" &amp; $A30, rutas!$D$3:$D$200, "=" &amp; Y$1) + COUNTIFS(rutas!$C$3:$C$200, "=" &amp; Y$1, rutas!$D$3:$D$200, "=" &amp; $A30)&gt; 0, 1, 0)</f>
        <v>0</v>
      </c>
      <c r="Z30" s="34">
        <f> IF(COUNTIFS(rutas!$C$3:$C$200, "=" &amp; $A30, rutas!$D$3:$D$200, "=" &amp; Z$1) + COUNTIFS(rutas!$C$3:$C$200, "=" &amp; Z$1, rutas!$D$3:$D$200, "=" &amp; $A30)&gt; 0, 1, 0)</f>
        <v>0</v>
      </c>
      <c r="AA30" s="34">
        <f> IF(COUNTIFS(rutas!$C$3:$C$200, "=" &amp; $A30, rutas!$D$3:$D$200, "=" &amp; AA$1) + COUNTIFS(rutas!$C$3:$C$200, "=" &amp; AA$1, rutas!$D$3:$D$200, "=" &amp; $A30)&gt; 0, 1, 0)</f>
        <v>0</v>
      </c>
      <c r="AB30" s="34">
        <f> IF(COUNTIFS(rutas!$C$3:$C$200, "=" &amp; $A30, rutas!$D$3:$D$200, "=" &amp; AB$1) + COUNTIFS(rutas!$C$3:$C$200, "=" &amp; AB$1, rutas!$D$3:$D$200, "=" &amp; $A30)&gt; 0, 1, 0)</f>
        <v>0</v>
      </c>
      <c r="AC30" s="34">
        <f> IF(COUNTIFS(rutas!$C$3:$C$200, "=" &amp; $A30, rutas!$D$3:$D$200, "=" &amp; AC$1) + COUNTIFS(rutas!$C$3:$C$200, "=" &amp; AC$1, rutas!$D$3:$D$200, "=" &amp; $A30)&gt; 0, 1, 0)</f>
        <v>0</v>
      </c>
      <c r="AD30" s="34">
        <f> IF(COUNTIFS(rutas!$C$3:$C$200, "=" &amp; $A30, rutas!$D$3:$D$200, "=" &amp; AD$1) + COUNTIFS(rutas!$C$3:$C$200, "=" &amp; AD$1, rutas!$D$3:$D$200, "=" &amp; $A30)&gt; 0, 1, 0)</f>
        <v>0</v>
      </c>
      <c r="AE30" s="34">
        <f> IF(COUNTIFS(rutas!$C$3:$C$200, "=" &amp; $A30, rutas!$D$3:$D$200, "=" &amp; AE$1) + COUNTIFS(rutas!$C$3:$C$200, "=" &amp; AE$1, rutas!$D$3:$D$200, "=" &amp; $A30)&gt; 0, 1, 0)</f>
        <v>0</v>
      </c>
      <c r="AF30" s="34">
        <f> IF(COUNTIFS(rutas!$C$3:$C$200, "=" &amp; $A30, rutas!$D$3:$D$200, "=" &amp; AF$1) + COUNTIFS(rutas!$C$3:$C$200, "=" &amp; AF$1, rutas!$D$3:$D$200, "=" &amp; $A30)&gt; 0, 1, 0)</f>
        <v>0</v>
      </c>
      <c r="AG30" s="34">
        <f> IF(COUNTIFS(rutas!$C$3:$C$200, "=" &amp; $A30, rutas!$D$3:$D$200, "=" &amp; AG$1) + COUNTIFS(rutas!$C$3:$C$200, "=" &amp; AG$1, rutas!$D$3:$D$200, "=" &amp; $A30)&gt; 0, 1, 0)</f>
        <v>0</v>
      </c>
      <c r="AH30" s="34">
        <f> IF(COUNTIFS(rutas!$C$3:$C$200, "=" &amp; $A30, rutas!$D$3:$D$200, "=" &amp; AH$1) + COUNTIFS(rutas!$C$3:$C$200, "=" &amp; AH$1, rutas!$D$3:$D$200, "=" &amp; $A30)&gt; 0, 1, 0)</f>
        <v>0</v>
      </c>
      <c r="AI30" s="34">
        <f> IF(COUNTIFS(rutas!$C$3:$C$200, "=" &amp; $A30, rutas!$D$3:$D$200, "=" &amp; AI$1) + COUNTIFS(rutas!$C$3:$C$200, "=" &amp; AI$1, rutas!$D$3:$D$200, "=" &amp; $A30)&gt; 0, 1, 0)</f>
        <v>0</v>
      </c>
      <c r="AJ30" s="34">
        <f> IF(COUNTIFS(rutas!$C$3:$C$200, "=" &amp; $A30, rutas!$D$3:$D$200, "=" &amp; AJ$1) + COUNTIFS(rutas!$C$3:$C$200, "=" &amp; AJ$1, rutas!$D$3:$D$200, "=" &amp; $A30)&gt; 0, 1, 0)</f>
        <v>0</v>
      </c>
      <c r="AK30" s="34">
        <f> IF(COUNTIFS(rutas!$C$3:$C$200, "=" &amp; $A30, rutas!$D$3:$D$200, "=" &amp; AK$1) + COUNTIFS(rutas!$C$3:$C$200, "=" &amp; AK$1, rutas!$D$3:$D$200, "=" &amp; $A30)&gt; 0, 1, 0)</f>
        <v>0</v>
      </c>
      <c r="AL30" s="34">
        <f> IF(COUNTIFS(rutas!$C$3:$C$200, "=" &amp; $A30, rutas!$D$3:$D$200, "=" &amp; AL$1) + COUNTIFS(rutas!$C$3:$C$200, "=" &amp; AL$1, rutas!$D$3:$D$200, "=" &amp; $A30)&gt; 0, 1, 0)</f>
        <v>0</v>
      </c>
      <c r="AM30" s="34">
        <f> IF(COUNTIFS(rutas!$C$3:$C$200, "=" &amp; $A30, rutas!$D$3:$D$200, "=" &amp; AM$1) + COUNTIFS(rutas!$C$3:$C$200, "=" &amp; AM$1, rutas!$D$3:$D$200, "=" &amp; $A30)&gt; 0, 1, 0)</f>
        <v>0</v>
      </c>
      <c r="AN30" s="34">
        <f> IF(COUNTIFS(rutas!$C$3:$C$200, "=" &amp; $A30, rutas!$D$3:$D$200, "=" &amp; AN$1) + COUNTIFS(rutas!$C$3:$C$200, "=" &amp; AN$1, rutas!$D$3:$D$200, "=" &amp; $A30)&gt; 0, 1, 0)</f>
        <v>0</v>
      </c>
      <c r="AO30" s="34">
        <f> IF(COUNTIFS(rutas!$C$3:$C$200, "=" &amp; $A30, rutas!$D$3:$D$200, "=" &amp; AO$1) + COUNTIFS(rutas!$C$3:$C$200, "=" &amp; AO$1, rutas!$D$3:$D$200, "=" &amp; $A30)&gt; 0, 1, 0)</f>
        <v>0</v>
      </c>
      <c r="AP30" s="34">
        <f> IF(COUNTIFS(rutas!$C$3:$C$200, "=" &amp; $A30, rutas!$D$3:$D$200, "=" &amp; AP$1) + COUNTIFS(rutas!$C$3:$C$200, "=" &amp; AP$1, rutas!$D$3:$D$200, "=" &amp; $A30)&gt; 0, 1, 0)</f>
        <v>0</v>
      </c>
      <c r="AQ30" s="34">
        <f> IF(COUNTIFS(rutas!$C$3:$C$200, "=" &amp; $A30, rutas!$D$3:$D$200, "=" &amp; AQ$1) + COUNTIFS(rutas!$C$3:$C$200, "=" &amp; AQ$1, rutas!$D$3:$D$200, "=" &amp; $A30)&gt; 0, 1, 0)</f>
        <v>0</v>
      </c>
      <c r="AR30" s="34">
        <f> IF(COUNTIFS(rutas!$C$3:$C$200, "=" &amp; $A30, rutas!$D$3:$D$200, "=" &amp; AR$1) + COUNTIFS(rutas!$C$3:$C$200, "=" &amp; AR$1, rutas!$D$3:$D$200, "=" &amp; $A30)&gt; 0, 1, 0)</f>
        <v>0</v>
      </c>
      <c r="AS30" s="34">
        <f> IF(COUNTIFS(rutas!$C$3:$C$200, "=" &amp; $A30, rutas!$D$3:$D$200, "=" &amp; AS$1) + COUNTIFS(rutas!$C$3:$C$200, "=" &amp; AS$1, rutas!$D$3:$D$200, "=" &amp; $A30)&gt; 0, 1, 0)</f>
        <v>0</v>
      </c>
      <c r="AT30" s="34">
        <f> IF(COUNTIFS(rutas!$C$3:$C$200, "=" &amp; $A30, rutas!$D$3:$D$200, "=" &amp; AT$1) + COUNTIFS(rutas!$C$3:$C$200, "=" &amp; AT$1, rutas!$D$3:$D$200, "=" &amp; $A30)&gt; 0, 1, 0)</f>
        <v>0</v>
      </c>
      <c r="AU30" s="34">
        <f> IF(COUNTIFS(rutas!$C$3:$C$200, "=" &amp; $A30, rutas!$D$3:$D$200, "=" &amp; AU$1) + COUNTIFS(rutas!$C$3:$C$200, "=" &amp; AU$1, rutas!$D$3:$D$200, "=" &amp; $A30)&gt; 0, 1, 0)</f>
        <v>0</v>
      </c>
      <c r="AV30" s="34">
        <f> IF(COUNTIFS(rutas!$C$3:$C$200, "=" &amp; $A30, rutas!$D$3:$D$200, "=" &amp; AV$1) + COUNTIFS(rutas!$C$3:$C$200, "=" &amp; AV$1, rutas!$D$3:$D$200, "=" &amp; $A30)&gt; 0, 1, 0)</f>
        <v>0</v>
      </c>
      <c r="AW30" s="34">
        <f> IF(COUNTIFS(rutas!$C$3:$C$200, "=" &amp; $A30, rutas!$D$3:$D$200, "=" &amp; AW$1) + COUNTIFS(rutas!$C$3:$C$200, "=" &amp; AW$1, rutas!$D$3:$D$200, "=" &amp; $A30)&gt; 0, 1, 0)</f>
        <v>0</v>
      </c>
      <c r="AX30" s="34">
        <f> IF(COUNTIFS(rutas!$C$3:$C$200, "=" &amp; $A30, rutas!$D$3:$D$200, "=" &amp; AX$1) + COUNTIFS(rutas!$C$3:$C$200, "=" &amp; AX$1, rutas!$D$3:$D$200, "=" &amp; $A30)&gt; 0, 1, 0)</f>
        <v>0</v>
      </c>
      <c r="AY30" s="34">
        <f> IF(COUNTIFS(rutas!$C$3:$C$200, "=" &amp; $A30, rutas!$D$3:$D$200, "=" &amp; AY$1) + COUNTIFS(rutas!$C$3:$C$200, "=" &amp; AY$1, rutas!$D$3:$D$200, "=" &amp; $A30)&gt; 0, 1, 0)</f>
        <v>0</v>
      </c>
      <c r="AZ30" s="34">
        <f> IF(COUNTIFS(rutas!$C$3:$C$200, "=" &amp; $A30, rutas!$D$3:$D$200, "=" &amp; AZ$1) + COUNTIFS(rutas!$C$3:$C$200, "=" &amp; AZ$1, rutas!$D$3:$D$200, "=" &amp; $A30)&gt; 0, 1, 0)</f>
        <v>0</v>
      </c>
      <c r="BA30" s="34">
        <f> IF(COUNTIFS(rutas!$C$3:$C$200, "=" &amp; $A30, rutas!$D$3:$D$200, "=" &amp; BA$1) + COUNTIFS(rutas!$C$3:$C$200, "=" &amp; BA$1, rutas!$D$3:$D$200, "=" &amp; $A30)&gt; 0, 1, 0)</f>
        <v>0</v>
      </c>
      <c r="BB30" s="34">
        <f> IF(COUNTIFS(rutas!$C$3:$C$200, "=" &amp; $A30, rutas!$D$3:$D$200, "=" &amp; BB$1) + COUNTIFS(rutas!$C$3:$C$200, "=" &amp; BB$1, rutas!$D$3:$D$200, "=" &amp; $A30)&gt; 0, 1, 0)</f>
        <v>0</v>
      </c>
      <c r="BC30" s="34">
        <f> IF(COUNTIFS(rutas!$C$3:$C$200, "=" &amp; $A30, rutas!$D$3:$D$200, "=" &amp; BC$1) + COUNTIFS(rutas!$C$3:$C$200, "=" &amp; BC$1, rutas!$D$3:$D$200, "=" &amp; $A30)&gt; 0, 1, 0)</f>
        <v>0</v>
      </c>
      <c r="BD30" s="34">
        <f> IF(COUNTIFS(rutas!$C$3:$C$200, "=" &amp; $A30, rutas!$D$3:$D$200, "=" &amp; BD$1) + COUNTIFS(rutas!$C$3:$C$200, "=" &amp; BD$1, rutas!$D$3:$D$200, "=" &amp; $A30)&gt; 0, 1, 0)</f>
        <v>0</v>
      </c>
      <c r="BE30" s="34">
        <f> IF(COUNTIFS(rutas!$C$3:$C$200, "=" &amp; $A30, rutas!$D$3:$D$200, "=" &amp; BE$1) + COUNTIFS(rutas!$C$3:$C$200, "=" &amp; BE$1, rutas!$D$3:$D$200, "=" &amp; $A30)&gt; 0, 1, 0)</f>
        <v>0</v>
      </c>
      <c r="BF30" s="34">
        <f> IF(COUNTIFS(rutas!$C$3:$C$200, "=" &amp; $A30, rutas!$D$3:$D$200, "=" &amp; BF$1) + COUNTIFS(rutas!$C$3:$C$200, "=" &amp; BF$1, rutas!$D$3:$D$200, "=" &amp; $A30)&gt; 0, 1, 0)</f>
        <v>0</v>
      </c>
      <c r="BG30" s="34">
        <f> IF(COUNTIFS(rutas!$C$3:$C$200, "=" &amp; $A30, rutas!$D$3:$D$200, "=" &amp; BG$1) + COUNTIFS(rutas!$C$3:$C$200, "=" &amp; BG$1, rutas!$D$3:$D$200, "=" &amp; $A30)&gt; 0, 1, 0)</f>
        <v>0</v>
      </c>
      <c r="BH30" s="34">
        <f> IF(COUNTIFS(rutas!$C$3:$C$200, "=" &amp; $A30, rutas!$D$3:$D$200, "=" &amp; BH$1) + COUNTIFS(rutas!$C$3:$C$200, "=" &amp; BH$1, rutas!$D$3:$D$200, "=" &amp; $A30)&gt; 0, 1, 0)</f>
        <v>0</v>
      </c>
      <c r="BI30" s="34">
        <f> IF(COUNTIFS(rutas!$C$3:$C$200, "=" &amp; $A30, rutas!$D$3:$D$200, "=" &amp; BI$1) + COUNTIFS(rutas!$C$3:$C$200, "=" &amp; BI$1, rutas!$D$3:$D$200, "=" &amp; $A30)&gt; 0, 1, 0)</f>
        <v>0</v>
      </c>
      <c r="BJ30" s="34">
        <f> IF(COUNTIFS(rutas!$C$3:$C$200, "=" &amp; $A30, rutas!$D$3:$D$200, "=" &amp; BJ$1) + COUNTIFS(rutas!$C$3:$C$200, "=" &amp; BJ$1, rutas!$D$3:$D$200, "=" &amp; $A30)&gt; 0, 1, 0)</f>
        <v>0</v>
      </c>
      <c r="BK30" s="34">
        <f> IF(COUNTIFS(rutas!$C$3:$C$200, "=" &amp; $A30, rutas!$D$3:$D$200, "=" &amp; BK$1) + COUNTIFS(rutas!$C$3:$C$200, "=" &amp; BK$1, rutas!$D$3:$D$200, "=" &amp; $A30)&gt; 0, 1, 0)</f>
        <v>0</v>
      </c>
      <c r="BL30" s="34">
        <f> IF(COUNTIFS(rutas!$C$3:$C$200, "=" &amp; $A30, rutas!$D$3:$D$200, "=" &amp; BL$1) + COUNTIFS(rutas!$C$3:$C$200, "=" &amp; BL$1, rutas!$D$3:$D$200, "=" &amp; $A30)&gt; 0, 1, 0)</f>
        <v>0</v>
      </c>
    </row>
    <row r="31">
      <c r="A31" s="35" t="s">
        <v>34</v>
      </c>
      <c r="B31" s="34">
        <f> IF(COUNTIFS(rutas!$C$3:$C$200, "=" &amp; $A31, rutas!$D$3:$D$200, "=" &amp; B$1) + COUNTIFS(rutas!$C$3:$C$200, "=" &amp; B$1, rutas!$D$3:$D$200, "=" &amp; $A31)&gt; 0, 1, 0)</f>
        <v>0</v>
      </c>
      <c r="C31" s="34">
        <f> IF(COUNTIFS(rutas!$C$3:$C$200, "=" &amp; $A31, rutas!$D$3:$D$200, "=" &amp; C$1) + COUNTIFS(rutas!$C$3:$C$200, "=" &amp; C$1, rutas!$D$3:$D$200, "=" &amp; $A31)&gt; 0, 1, 0)</f>
        <v>0</v>
      </c>
      <c r="D31" s="34">
        <v>0.5</v>
      </c>
      <c r="E31" s="34">
        <f> IF(COUNTIFS(rutas!$C$3:$C$200, "=" &amp; $A31, rutas!$D$3:$D$200, "=" &amp; E$1) + COUNTIFS(rutas!$C$3:$C$200, "=" &amp; E$1, rutas!$D$3:$D$200, "=" &amp; $A31)&gt; 0, 1, 0)</f>
        <v>0</v>
      </c>
      <c r="F31" s="34">
        <f> IF(COUNTIFS(rutas!$C$3:$C$200, "=" &amp; $A31, rutas!$D$3:$D$200, "=" &amp; F$1) + COUNTIFS(rutas!$C$3:$C$200, "=" &amp; F$1, rutas!$D$3:$D$200, "=" &amp; $A31)&gt; 0, 1, 0)</f>
        <v>0</v>
      </c>
      <c r="G31" s="34">
        <f> IF(COUNTIFS(rutas!$C$3:$C$200, "=" &amp; $A31, rutas!$D$3:$D$200, "=" &amp; G$1) + COUNTIFS(rutas!$C$3:$C$200, "=" &amp; G$1, rutas!$D$3:$D$200, "=" &amp; $A31)&gt; 0, 1, 0)</f>
        <v>0</v>
      </c>
      <c r="H31" s="34">
        <f> IF(COUNTIFS(rutas!$C$3:$C$200, "=" &amp; $A31, rutas!$D$3:$D$200, "=" &amp; H$1) + COUNTIFS(rutas!$C$3:$C$200, "=" &amp; H$1, rutas!$D$3:$D$200, "=" &amp; $A31)&gt; 0, 1, 0)</f>
        <v>0</v>
      </c>
      <c r="I31" s="34">
        <f> IF(COUNTIFS(rutas!$C$3:$C$200, "=" &amp; $A31, rutas!$D$3:$D$200, "=" &amp; I$1) + COUNTIFS(rutas!$C$3:$C$200, "=" &amp; I$1, rutas!$D$3:$D$200, "=" &amp; $A31)&gt; 0, 1, 0)</f>
        <v>0</v>
      </c>
      <c r="J31" s="34">
        <f> IF(COUNTIFS(rutas!$C$3:$C$200, "=" &amp; $A31, rutas!$D$3:$D$200, "=" &amp; J$1) + COUNTIFS(rutas!$C$3:$C$200, "=" &amp; J$1, rutas!$D$3:$D$200, "=" &amp; $A31)&gt; 0, 1, 0)</f>
        <v>0</v>
      </c>
      <c r="K31" s="34">
        <f> IF(COUNTIFS(rutas!$C$3:$C$200, "=" &amp; $A31, rutas!$D$3:$D$200, "=" &amp; K$1) + COUNTIFS(rutas!$C$3:$C$200, "=" &amp; K$1, rutas!$D$3:$D$200, "=" &amp; $A31)&gt; 0, 1, 0)</f>
        <v>0</v>
      </c>
      <c r="L31" s="34">
        <f> IF(COUNTIFS(rutas!$C$3:$C$200, "=" &amp; $A31, rutas!$D$3:$D$200, "=" &amp; L$1) + COUNTIFS(rutas!$C$3:$C$200, "=" &amp; L$1, rutas!$D$3:$D$200, "=" &amp; $A31)&gt; 0, 1, 0)</f>
        <v>0</v>
      </c>
      <c r="M31" s="34">
        <f> IF(COUNTIFS(rutas!$C$3:$C$200, "=" &amp; $A31, rutas!$D$3:$D$200, "=" &amp; M$1) + COUNTIFS(rutas!$C$3:$C$200, "=" &amp; M$1, rutas!$D$3:$D$200, "=" &amp; $A31)&gt; 0, 1, 0)</f>
        <v>0</v>
      </c>
      <c r="N31" s="34">
        <f> IF(COUNTIFS(rutas!$C$3:$C$200, "=" &amp; $A31, rutas!$D$3:$D$200, "=" &amp; N$1) + COUNTIFS(rutas!$C$3:$C$200, "=" &amp; N$1, rutas!$D$3:$D$200, "=" &amp; $A31)&gt; 0, 1, 0)</f>
        <v>0</v>
      </c>
      <c r="O31" s="34">
        <f> IF(COUNTIFS(rutas!$C$3:$C$200, "=" &amp; $A31, rutas!$D$3:$D$200, "=" &amp; O$1) + COUNTIFS(rutas!$C$3:$C$200, "=" &amp; O$1, rutas!$D$3:$D$200, "=" &amp; $A31)&gt; 0, 1, 0)</f>
        <v>0</v>
      </c>
      <c r="P31" s="34">
        <f> IF(COUNTIFS(rutas!$C$3:$C$200, "=" &amp; $A31, rutas!$D$3:$D$200, "=" &amp; P$1) + COUNTIFS(rutas!$C$3:$C$200, "=" &amp; P$1, rutas!$D$3:$D$200, "=" &amp; $A31)&gt; 0, 1, 0)</f>
        <v>0</v>
      </c>
      <c r="Q31" s="34">
        <f> IF(COUNTIFS(rutas!$C$3:$C$200, "=" &amp; $A31, rutas!$D$3:$D$200, "=" &amp; Q$1) + COUNTIFS(rutas!$C$3:$C$200, "=" &amp; Q$1, rutas!$D$3:$D$200, "=" &amp; $A31)&gt; 0, 1, 0)</f>
        <v>0</v>
      </c>
      <c r="R31" s="34">
        <f> IF(COUNTIFS(rutas!$C$3:$C$200, "=" &amp; $A31, rutas!$D$3:$D$200, "=" &amp; R$1) + COUNTIFS(rutas!$C$3:$C$200, "=" &amp; R$1, rutas!$D$3:$D$200, "=" &amp; $A31)&gt; 0, 1, 0)</f>
        <v>0</v>
      </c>
      <c r="S31" s="34">
        <f> IF(COUNTIFS(rutas!$C$3:$C$200, "=" &amp; $A31, rutas!$D$3:$D$200, "=" &amp; S$1) + COUNTIFS(rutas!$C$3:$C$200, "=" &amp; S$1, rutas!$D$3:$D$200, "=" &amp; $A31)&gt; 0, 1, 0)</f>
        <v>0</v>
      </c>
      <c r="T31" s="34">
        <f> IF(COUNTIFS(rutas!$C$3:$C$200, "=" &amp; $A31, rutas!$D$3:$D$200, "=" &amp; T$1) + COUNTIFS(rutas!$C$3:$C$200, "=" &amp; T$1, rutas!$D$3:$D$200, "=" &amp; $A31)&gt; 0, 1, 0)</f>
        <v>0</v>
      </c>
      <c r="U31" s="34">
        <f> IF(COUNTIFS(rutas!$C$3:$C$200, "=" &amp; $A31, rutas!$D$3:$D$200, "=" &amp; U$1) + COUNTIFS(rutas!$C$3:$C$200, "=" &amp; U$1, rutas!$D$3:$D$200, "=" &amp; $A31)&gt; 0, 1, 0)</f>
        <v>0</v>
      </c>
      <c r="V31" s="34">
        <f> IF(COUNTIFS(rutas!$C$3:$C$200, "=" &amp; $A31, rutas!$D$3:$D$200, "=" &amp; V$1) + COUNTIFS(rutas!$C$3:$C$200, "=" &amp; V$1, rutas!$D$3:$D$200, "=" &amp; $A31)&gt; 0, 1, 0)</f>
        <v>0</v>
      </c>
      <c r="W31" s="34">
        <f> IF(COUNTIFS(rutas!$C$3:$C$200, "=" &amp; $A31, rutas!$D$3:$D$200, "=" &amp; W$1) + COUNTIFS(rutas!$C$3:$C$200, "=" &amp; W$1, rutas!$D$3:$D$200, "=" &amp; $A31)&gt; 0, 1, 0)</f>
        <v>0</v>
      </c>
      <c r="X31" s="34">
        <f> IF(COUNTIFS(rutas!$C$3:$C$200, "=" &amp; $A31, rutas!$D$3:$D$200, "=" &amp; X$1) + COUNTIFS(rutas!$C$3:$C$200, "=" &amp; X$1, rutas!$D$3:$D$200, "=" &amp; $A31)&gt; 0, 1, 0)</f>
        <v>0</v>
      </c>
      <c r="Y31" s="34">
        <f> IF(COUNTIFS(rutas!$C$3:$C$200, "=" &amp; $A31, rutas!$D$3:$D$200, "=" &amp; Y$1) + COUNTIFS(rutas!$C$3:$C$200, "=" &amp; Y$1, rutas!$D$3:$D$200, "=" &amp; $A31)&gt; 0, 1, 0)</f>
        <v>0</v>
      </c>
      <c r="Z31" s="34">
        <f> IF(COUNTIFS(rutas!$C$3:$C$200, "=" &amp; $A31, rutas!$D$3:$D$200, "=" &amp; Z$1) + COUNTIFS(rutas!$C$3:$C$200, "=" &amp; Z$1, rutas!$D$3:$D$200, "=" &amp; $A31)&gt; 0, 1, 0)</f>
        <v>0</v>
      </c>
      <c r="AA31" s="34">
        <f> IF(COUNTIFS(rutas!$C$3:$C$200, "=" &amp; $A31, rutas!$D$3:$D$200, "=" &amp; AA$1) + COUNTIFS(rutas!$C$3:$C$200, "=" &amp; AA$1, rutas!$D$3:$D$200, "=" &amp; $A31)&gt; 0, 1, 0)</f>
        <v>0</v>
      </c>
      <c r="AB31" s="34">
        <f> IF(COUNTIFS(rutas!$C$3:$C$200, "=" &amp; $A31, rutas!$D$3:$D$200, "=" &amp; AB$1) + COUNTIFS(rutas!$C$3:$C$200, "=" &amp; AB$1, rutas!$D$3:$D$200, "=" &amp; $A31)&gt; 0, 1, 0)</f>
        <v>0</v>
      </c>
      <c r="AC31" s="34">
        <f> IF(COUNTIFS(rutas!$C$3:$C$200, "=" &amp; $A31, rutas!$D$3:$D$200, "=" &amp; AC$1) + COUNTIFS(rutas!$C$3:$C$200, "=" &amp; AC$1, rutas!$D$3:$D$200, "=" &amp; $A31)&gt; 0, 1, 0)</f>
        <v>0</v>
      </c>
      <c r="AD31" s="34">
        <f> IF(COUNTIFS(rutas!$C$3:$C$200, "=" &amp; $A31, rutas!$D$3:$D$200, "=" &amp; AD$1) + COUNTIFS(rutas!$C$3:$C$200, "=" &amp; AD$1, rutas!$D$3:$D$200, "=" &amp; $A31)&gt; 0, 1, 0)</f>
        <v>0</v>
      </c>
      <c r="AE31" s="34">
        <f> IF(COUNTIFS(rutas!$C$3:$C$200, "=" &amp; $A31, rutas!$D$3:$D$200, "=" &amp; AE$1) + COUNTIFS(rutas!$C$3:$C$200, "=" &amp; AE$1, rutas!$D$3:$D$200, "=" &amp; $A31)&gt; 0, 1, 0)</f>
        <v>0</v>
      </c>
      <c r="AF31" s="34">
        <f> IF(COUNTIFS(rutas!$C$3:$C$200, "=" &amp; $A31, rutas!$D$3:$D$200, "=" &amp; AF$1) + COUNTIFS(rutas!$C$3:$C$200, "=" &amp; AF$1, rutas!$D$3:$D$200, "=" &amp; $A31)&gt; 0, 1, 0)</f>
        <v>0</v>
      </c>
      <c r="AG31" s="34">
        <f> IF(COUNTIFS(rutas!$C$3:$C$200, "=" &amp; $A31, rutas!$D$3:$D$200, "=" &amp; AG$1) + COUNTIFS(rutas!$C$3:$C$200, "=" &amp; AG$1, rutas!$D$3:$D$200, "=" &amp; $A31)&gt; 0, 1, 0)</f>
        <v>0</v>
      </c>
      <c r="AH31" s="34">
        <f> IF(COUNTIFS(rutas!$C$3:$C$200, "=" &amp; $A31, rutas!$D$3:$D$200, "=" &amp; AH$1) + COUNTIFS(rutas!$C$3:$C$200, "=" &amp; AH$1, rutas!$D$3:$D$200, "=" &amp; $A31)&gt; 0, 1, 0)</f>
        <v>0</v>
      </c>
      <c r="AI31" s="34">
        <f> IF(COUNTIFS(rutas!$C$3:$C$200, "=" &amp; $A31, rutas!$D$3:$D$200, "=" &amp; AI$1) + COUNTIFS(rutas!$C$3:$C$200, "=" &amp; AI$1, rutas!$D$3:$D$200, "=" &amp; $A31)&gt; 0, 1, 0)</f>
        <v>0</v>
      </c>
      <c r="AJ31" s="34">
        <f> IF(COUNTIFS(rutas!$C$3:$C$200, "=" &amp; $A31, rutas!$D$3:$D$200, "=" &amp; AJ$1) + COUNTIFS(rutas!$C$3:$C$200, "=" &amp; AJ$1, rutas!$D$3:$D$200, "=" &amp; $A31)&gt; 0, 1, 0)</f>
        <v>0</v>
      </c>
      <c r="AK31" s="34">
        <f> IF(COUNTIFS(rutas!$C$3:$C$200, "=" &amp; $A31, rutas!$D$3:$D$200, "=" &amp; AK$1) + COUNTIFS(rutas!$C$3:$C$200, "=" &amp; AK$1, rutas!$D$3:$D$200, "=" &amp; $A31)&gt; 0, 1, 0)</f>
        <v>0</v>
      </c>
      <c r="AL31" s="34">
        <f> IF(COUNTIFS(rutas!$C$3:$C$200, "=" &amp; $A31, rutas!$D$3:$D$200, "=" &amp; AL$1) + COUNTIFS(rutas!$C$3:$C$200, "=" &amp; AL$1, rutas!$D$3:$D$200, "=" &amp; $A31)&gt; 0, 1, 0)</f>
        <v>0</v>
      </c>
      <c r="AM31" s="34">
        <f> IF(COUNTIFS(rutas!$C$3:$C$200, "=" &amp; $A31, rutas!$D$3:$D$200, "=" &amp; AM$1) + COUNTIFS(rutas!$C$3:$C$200, "=" &amp; AM$1, rutas!$D$3:$D$200, "=" &amp; $A31)&gt; 0, 1, 0)</f>
        <v>0</v>
      </c>
      <c r="AN31" s="34">
        <f> IF(COUNTIFS(rutas!$C$3:$C$200, "=" &amp; $A31, rutas!$D$3:$D$200, "=" &amp; AN$1) + COUNTIFS(rutas!$C$3:$C$200, "=" &amp; AN$1, rutas!$D$3:$D$200, "=" &amp; $A31)&gt; 0, 1, 0)</f>
        <v>0</v>
      </c>
      <c r="AO31" s="34">
        <f> IF(COUNTIFS(rutas!$C$3:$C$200, "=" &amp; $A31, rutas!$D$3:$D$200, "=" &amp; AO$1) + COUNTIFS(rutas!$C$3:$C$200, "=" &amp; AO$1, rutas!$D$3:$D$200, "=" &amp; $A31)&gt; 0, 1, 0)</f>
        <v>0</v>
      </c>
      <c r="AP31" s="34">
        <f> IF(COUNTIFS(rutas!$C$3:$C$200, "=" &amp; $A31, rutas!$D$3:$D$200, "=" &amp; AP$1) + COUNTIFS(rutas!$C$3:$C$200, "=" &amp; AP$1, rutas!$D$3:$D$200, "=" &amp; $A31)&gt; 0, 1, 0)</f>
        <v>0</v>
      </c>
      <c r="AQ31" s="34">
        <f> IF(COUNTIFS(rutas!$C$3:$C$200, "=" &amp; $A31, rutas!$D$3:$D$200, "=" &amp; AQ$1) + COUNTIFS(rutas!$C$3:$C$200, "=" &amp; AQ$1, rutas!$D$3:$D$200, "=" &amp; $A31)&gt; 0, 1, 0)</f>
        <v>0</v>
      </c>
      <c r="AR31" s="34">
        <f> IF(COUNTIFS(rutas!$C$3:$C$200, "=" &amp; $A31, rutas!$D$3:$D$200, "=" &amp; AR$1) + COUNTIFS(rutas!$C$3:$C$200, "=" &amp; AR$1, rutas!$D$3:$D$200, "=" &amp; $A31)&gt; 0, 1, 0)</f>
        <v>0</v>
      </c>
      <c r="AS31" s="34">
        <f> IF(COUNTIFS(rutas!$C$3:$C$200, "=" &amp; $A31, rutas!$D$3:$D$200, "=" &amp; AS$1) + COUNTIFS(rutas!$C$3:$C$200, "=" &amp; AS$1, rutas!$D$3:$D$200, "=" &amp; $A31)&gt; 0, 1, 0)</f>
        <v>0</v>
      </c>
      <c r="AT31" s="34">
        <f> IF(COUNTIFS(rutas!$C$3:$C$200, "=" &amp; $A31, rutas!$D$3:$D$200, "=" &amp; AT$1) + COUNTIFS(rutas!$C$3:$C$200, "=" &amp; AT$1, rutas!$D$3:$D$200, "=" &amp; $A31)&gt; 0, 1, 0)</f>
        <v>0</v>
      </c>
      <c r="AU31" s="34">
        <f> IF(COUNTIFS(rutas!$C$3:$C$200, "=" &amp; $A31, rutas!$D$3:$D$200, "=" &amp; AU$1) + COUNTIFS(rutas!$C$3:$C$200, "=" &amp; AU$1, rutas!$D$3:$D$200, "=" &amp; $A31)&gt; 0, 1, 0)</f>
        <v>0</v>
      </c>
      <c r="AV31" s="34">
        <f> IF(COUNTIFS(rutas!$C$3:$C$200, "=" &amp; $A31, rutas!$D$3:$D$200, "=" &amp; AV$1) + COUNTIFS(rutas!$C$3:$C$200, "=" &amp; AV$1, rutas!$D$3:$D$200, "=" &amp; $A31)&gt; 0, 1, 0)</f>
        <v>0</v>
      </c>
      <c r="AW31" s="34">
        <f> IF(COUNTIFS(rutas!$C$3:$C$200, "=" &amp; $A31, rutas!$D$3:$D$200, "=" &amp; AW$1) + COUNTIFS(rutas!$C$3:$C$200, "=" &amp; AW$1, rutas!$D$3:$D$200, "=" &amp; $A31)&gt; 0, 1, 0)</f>
        <v>0</v>
      </c>
      <c r="AX31" s="34">
        <f> IF(COUNTIFS(rutas!$C$3:$C$200, "=" &amp; $A31, rutas!$D$3:$D$200, "=" &amp; AX$1) + COUNTIFS(rutas!$C$3:$C$200, "=" &amp; AX$1, rutas!$D$3:$D$200, "=" &amp; $A31)&gt; 0, 1, 0)</f>
        <v>0</v>
      </c>
      <c r="AY31" s="34">
        <f> IF(COUNTIFS(rutas!$C$3:$C$200, "=" &amp; $A31, rutas!$D$3:$D$200, "=" &amp; AY$1) + COUNTIFS(rutas!$C$3:$C$200, "=" &amp; AY$1, rutas!$D$3:$D$200, "=" &amp; $A31)&gt; 0, 1, 0)</f>
        <v>0</v>
      </c>
      <c r="AZ31" s="34">
        <f> IF(COUNTIFS(rutas!$C$3:$C$200, "=" &amp; $A31, rutas!$D$3:$D$200, "=" &amp; AZ$1) + COUNTIFS(rutas!$C$3:$C$200, "=" &amp; AZ$1, rutas!$D$3:$D$200, "=" &amp; $A31)&gt; 0, 1, 0)</f>
        <v>0</v>
      </c>
      <c r="BA31" s="34">
        <f> IF(COUNTIFS(rutas!$C$3:$C$200, "=" &amp; $A31, rutas!$D$3:$D$200, "=" &amp; BA$1) + COUNTIFS(rutas!$C$3:$C$200, "=" &amp; BA$1, rutas!$D$3:$D$200, "=" &amp; $A31)&gt; 0, 1, 0)</f>
        <v>0</v>
      </c>
      <c r="BB31" s="34">
        <f> IF(COUNTIFS(rutas!$C$3:$C$200, "=" &amp; $A31, rutas!$D$3:$D$200, "=" &amp; BB$1) + COUNTIFS(rutas!$C$3:$C$200, "=" &amp; BB$1, rutas!$D$3:$D$200, "=" &amp; $A31)&gt; 0, 1, 0)</f>
        <v>0</v>
      </c>
      <c r="BC31" s="34">
        <f> IF(COUNTIFS(rutas!$C$3:$C$200, "=" &amp; $A31, rutas!$D$3:$D$200, "=" &amp; BC$1) + COUNTIFS(rutas!$C$3:$C$200, "=" &amp; BC$1, rutas!$D$3:$D$200, "=" &amp; $A31)&gt; 0, 1, 0)</f>
        <v>0</v>
      </c>
      <c r="BD31" s="34">
        <f> IF(COUNTIFS(rutas!$C$3:$C$200, "=" &amp; $A31, rutas!$D$3:$D$200, "=" &amp; BD$1) + COUNTIFS(rutas!$C$3:$C$200, "=" &amp; BD$1, rutas!$D$3:$D$200, "=" &amp; $A31)&gt; 0, 1, 0)</f>
        <v>0</v>
      </c>
      <c r="BE31" s="34">
        <f> IF(COUNTIFS(rutas!$C$3:$C$200, "=" &amp; $A31, rutas!$D$3:$D$200, "=" &amp; BE$1) + COUNTIFS(rutas!$C$3:$C$200, "=" &amp; BE$1, rutas!$D$3:$D$200, "=" &amp; $A31)&gt; 0, 1, 0)</f>
        <v>0</v>
      </c>
      <c r="BF31" s="34">
        <f> IF(COUNTIFS(rutas!$C$3:$C$200, "=" &amp; $A31, rutas!$D$3:$D$200, "=" &amp; BF$1) + COUNTIFS(rutas!$C$3:$C$200, "=" &amp; BF$1, rutas!$D$3:$D$200, "=" &amp; $A31)&gt; 0, 1, 0)</f>
        <v>0</v>
      </c>
      <c r="BG31" s="34">
        <f> IF(COUNTIFS(rutas!$C$3:$C$200, "=" &amp; $A31, rutas!$D$3:$D$200, "=" &amp; BG$1) + COUNTIFS(rutas!$C$3:$C$200, "=" &amp; BG$1, rutas!$D$3:$D$200, "=" &amp; $A31)&gt; 0, 1, 0)</f>
        <v>0</v>
      </c>
      <c r="BH31" s="34">
        <f> IF(COUNTIFS(rutas!$C$3:$C$200, "=" &amp; $A31, rutas!$D$3:$D$200, "=" &amp; BH$1) + COUNTIFS(rutas!$C$3:$C$200, "=" &amp; BH$1, rutas!$D$3:$D$200, "=" &amp; $A31)&gt; 0, 1, 0)</f>
        <v>0</v>
      </c>
      <c r="BI31" s="34">
        <f> IF(COUNTIFS(rutas!$C$3:$C$200, "=" &amp; $A31, rutas!$D$3:$D$200, "=" &amp; BI$1) + COUNTIFS(rutas!$C$3:$C$200, "=" &amp; BI$1, rutas!$D$3:$D$200, "=" &amp; $A31)&gt; 0, 1, 0)</f>
        <v>0</v>
      </c>
      <c r="BJ31" s="34">
        <f> IF(COUNTIFS(rutas!$C$3:$C$200, "=" &amp; $A31, rutas!$D$3:$D$200, "=" &amp; BJ$1) + COUNTIFS(rutas!$C$3:$C$200, "=" &amp; BJ$1, rutas!$D$3:$D$200, "=" &amp; $A31)&gt; 0, 1, 0)</f>
        <v>0</v>
      </c>
      <c r="BK31" s="34">
        <f> IF(COUNTIFS(rutas!$C$3:$C$200, "=" &amp; $A31, rutas!$D$3:$D$200, "=" &amp; BK$1) + COUNTIFS(rutas!$C$3:$C$200, "=" &amp; BK$1, rutas!$D$3:$D$200, "=" &amp; $A31)&gt; 0, 1, 0)</f>
        <v>0</v>
      </c>
      <c r="BL31" s="34">
        <f> IF(COUNTIFS(rutas!$C$3:$C$200, "=" &amp; $A31, rutas!$D$3:$D$200, "=" &amp; BL$1) + COUNTIFS(rutas!$C$3:$C$200, "=" &amp; BL$1, rutas!$D$3:$D$200, "=" &amp; $A31)&gt; 0, 1, 0)</f>
        <v>0</v>
      </c>
    </row>
    <row r="32">
      <c r="A32" s="33" t="s">
        <v>35</v>
      </c>
      <c r="B32" s="34">
        <f> IF(COUNTIFS(rutas!$C$3:$C$200, "=" &amp; $A32, rutas!$D$3:$D$200, "=" &amp; B$1) + COUNTIFS(rutas!$C$3:$C$200, "=" &amp; B$1, rutas!$D$3:$D$200, "=" &amp; $A32)&gt; 0, 1, 0)</f>
        <v>0</v>
      </c>
      <c r="C32" s="34">
        <f> IF(COUNTIFS(rutas!$C$3:$C$200, "=" &amp; $A32, rutas!$D$3:$D$200, "=" &amp; C$1) + COUNTIFS(rutas!$C$3:$C$200, "=" &amp; C$1, rutas!$D$3:$D$200, "=" &amp; $A32)&gt; 0, 1, 0)</f>
        <v>0</v>
      </c>
      <c r="D32" s="34">
        <f> IF(COUNTIFS(rutas!$C$3:$C$200, "=" &amp; $A32, rutas!$D$3:$D$200, "=" &amp; D$1) + COUNTIFS(rutas!$C$3:$C$200, "=" &amp; D$1, rutas!$D$3:$D$200, "=" &amp; $A32)&gt; 0, 1, 0)</f>
        <v>0</v>
      </c>
      <c r="E32" s="34">
        <f> IF(COUNTIFS(rutas!$C$3:$C$200, "=" &amp; $A32, rutas!$D$3:$D$200, "=" &amp; E$1) + COUNTIFS(rutas!$C$3:$C$200, "=" &amp; E$1, rutas!$D$3:$D$200, "=" &amp; $A32)&gt; 0, 1, 0)</f>
        <v>0</v>
      </c>
      <c r="F32" s="34">
        <f> IF(COUNTIFS(rutas!$C$3:$C$200, "=" &amp; $A32, rutas!$D$3:$D$200, "=" &amp; F$1) + COUNTIFS(rutas!$C$3:$C$200, "=" &amp; F$1, rutas!$D$3:$D$200, "=" &amp; $A32)&gt; 0, 1, 0)</f>
        <v>0</v>
      </c>
      <c r="G32" s="34">
        <f> IF(COUNTIFS(rutas!$C$3:$C$200, "=" &amp; $A32, rutas!$D$3:$D$200, "=" &amp; G$1) + COUNTIFS(rutas!$C$3:$C$200, "=" &amp; G$1, rutas!$D$3:$D$200, "=" &amp; $A32)&gt; 0, 1, 0)</f>
        <v>0</v>
      </c>
      <c r="H32" s="34">
        <f> IF(COUNTIFS(rutas!$C$3:$C$200, "=" &amp; $A32, rutas!$D$3:$D$200, "=" &amp; H$1) + COUNTIFS(rutas!$C$3:$C$200, "=" &amp; H$1, rutas!$D$3:$D$200, "=" &amp; $A32)&gt; 0, 1, 0)</f>
        <v>0</v>
      </c>
      <c r="I32" s="34">
        <f> IF(COUNTIFS(rutas!$C$3:$C$200, "=" &amp; $A32, rutas!$D$3:$D$200, "=" &amp; I$1) + COUNTIFS(rutas!$C$3:$C$200, "=" &amp; I$1, rutas!$D$3:$D$200, "=" &amp; $A32)&gt; 0, 1, 0)</f>
        <v>0</v>
      </c>
      <c r="J32" s="34">
        <f> IF(COUNTIFS(rutas!$C$3:$C$200, "=" &amp; $A32, rutas!$D$3:$D$200, "=" &amp; J$1) + COUNTIFS(rutas!$C$3:$C$200, "=" &amp; J$1, rutas!$D$3:$D$200, "=" &amp; $A32)&gt; 0, 1, 0)</f>
        <v>0</v>
      </c>
      <c r="K32" s="34">
        <f> IF(COUNTIFS(rutas!$C$3:$C$200, "=" &amp; $A32, rutas!$D$3:$D$200, "=" &amp; K$1) + COUNTIFS(rutas!$C$3:$C$200, "=" &amp; K$1, rutas!$D$3:$D$200, "=" &amp; $A32)&gt; 0, 1, 0)</f>
        <v>0</v>
      </c>
      <c r="L32" s="34">
        <f> IF(COUNTIFS(rutas!$C$3:$C$200, "=" &amp; $A32, rutas!$D$3:$D$200, "=" &amp; L$1) + COUNTIFS(rutas!$C$3:$C$200, "=" &amp; L$1, rutas!$D$3:$D$200, "=" &amp; $A32)&gt; 0, 1, 0)</f>
        <v>0</v>
      </c>
      <c r="M32" s="34">
        <f> IF(COUNTIFS(rutas!$C$3:$C$200, "=" &amp; $A32, rutas!$D$3:$D$200, "=" &amp; M$1) + COUNTIFS(rutas!$C$3:$C$200, "=" &amp; M$1, rutas!$D$3:$D$200, "=" &amp; $A32)&gt; 0, 1, 0)</f>
        <v>0</v>
      </c>
      <c r="N32" s="34">
        <f> IF(COUNTIFS(rutas!$C$3:$C$200, "=" &amp; $A32, rutas!$D$3:$D$200, "=" &amp; N$1) + COUNTIFS(rutas!$C$3:$C$200, "=" &amp; N$1, rutas!$D$3:$D$200, "=" &amp; $A32)&gt; 0, 1, 0)</f>
        <v>0</v>
      </c>
      <c r="O32" s="34">
        <f> IF(COUNTIFS(rutas!$C$3:$C$200, "=" &amp; $A32, rutas!$D$3:$D$200, "=" &amp; O$1) + COUNTIFS(rutas!$C$3:$C$200, "=" &amp; O$1, rutas!$D$3:$D$200, "=" &amp; $A32)&gt; 0, 1, 0)</f>
        <v>0</v>
      </c>
      <c r="P32" s="34">
        <f> IF(COUNTIFS(rutas!$C$3:$C$200, "=" &amp; $A32, rutas!$D$3:$D$200, "=" &amp; P$1) + COUNTIFS(rutas!$C$3:$C$200, "=" &amp; P$1, rutas!$D$3:$D$200, "=" &amp; $A32)&gt; 0, 1, 0)</f>
        <v>0</v>
      </c>
      <c r="Q32" s="34">
        <f> IF(COUNTIFS(rutas!$C$3:$C$200, "=" &amp; $A32, rutas!$D$3:$D$200, "=" &amp; Q$1) + COUNTIFS(rutas!$C$3:$C$200, "=" &amp; Q$1, rutas!$D$3:$D$200, "=" &amp; $A32)&gt; 0, 1, 0)</f>
        <v>0</v>
      </c>
      <c r="R32" s="34">
        <f> IF(COUNTIFS(rutas!$C$3:$C$200, "=" &amp; $A32, rutas!$D$3:$D$200, "=" &amp; R$1) + COUNTIFS(rutas!$C$3:$C$200, "=" &amp; R$1, rutas!$D$3:$D$200, "=" &amp; $A32)&gt; 0, 1, 0)</f>
        <v>0</v>
      </c>
      <c r="S32" s="34">
        <f> IF(COUNTIFS(rutas!$C$3:$C$200, "=" &amp; $A32, rutas!$D$3:$D$200, "=" &amp; S$1) + COUNTIFS(rutas!$C$3:$C$200, "=" &amp; S$1, rutas!$D$3:$D$200, "=" &amp; $A32)&gt; 0, 1, 0)</f>
        <v>0</v>
      </c>
      <c r="T32" s="34">
        <f> IF(COUNTIFS(rutas!$C$3:$C$200, "=" &amp; $A32, rutas!$D$3:$D$200, "=" &amp; T$1) + COUNTIFS(rutas!$C$3:$C$200, "=" &amp; T$1, rutas!$D$3:$D$200, "=" &amp; $A32)&gt; 0, 1, 0)</f>
        <v>0</v>
      </c>
      <c r="U32" s="34">
        <f> IF(COUNTIFS(rutas!$C$3:$C$200, "=" &amp; $A32, rutas!$D$3:$D$200, "=" &amp; U$1) + COUNTIFS(rutas!$C$3:$C$200, "=" &amp; U$1, rutas!$D$3:$D$200, "=" &amp; $A32)&gt; 0, 1, 0)</f>
        <v>0</v>
      </c>
      <c r="V32" s="34">
        <f> IF(COUNTIFS(rutas!$C$3:$C$200, "=" &amp; $A32, rutas!$D$3:$D$200, "=" &amp; V$1) + COUNTIFS(rutas!$C$3:$C$200, "=" &amp; V$1, rutas!$D$3:$D$200, "=" &amp; $A32)&gt; 0, 1, 0)</f>
        <v>0</v>
      </c>
      <c r="W32" s="34">
        <f> IF(COUNTIFS(rutas!$C$3:$C$200, "=" &amp; $A32, rutas!$D$3:$D$200, "=" &amp; W$1) + COUNTIFS(rutas!$C$3:$C$200, "=" &amp; W$1, rutas!$D$3:$D$200, "=" &amp; $A32)&gt; 0, 1, 0)</f>
        <v>0</v>
      </c>
      <c r="X32" s="34">
        <f> IF(COUNTIFS(rutas!$C$3:$C$200, "=" &amp; $A32, rutas!$D$3:$D$200, "=" &amp; X$1) + COUNTIFS(rutas!$C$3:$C$200, "=" &amp; X$1, rutas!$D$3:$D$200, "=" &amp; $A32)&gt; 0, 1, 0)</f>
        <v>0</v>
      </c>
      <c r="Y32" s="34">
        <f> IF(COUNTIFS(rutas!$C$3:$C$200, "=" &amp; $A32, rutas!$D$3:$D$200, "=" &amp; Y$1) + COUNTIFS(rutas!$C$3:$C$200, "=" &amp; Y$1, rutas!$D$3:$D$200, "=" &amp; $A32)&gt; 0, 1, 0)</f>
        <v>0</v>
      </c>
      <c r="Z32" s="34">
        <f> IF(COUNTIFS(rutas!$C$3:$C$200, "=" &amp; $A32, rutas!$D$3:$D$200, "=" &amp; Z$1) + COUNTIFS(rutas!$C$3:$C$200, "=" &amp; Z$1, rutas!$D$3:$D$200, "=" &amp; $A32)&gt; 0, 1, 0)</f>
        <v>0</v>
      </c>
      <c r="AA32" s="34">
        <f> IF(COUNTIFS(rutas!$C$3:$C$200, "=" &amp; $A32, rutas!$D$3:$D$200, "=" &amp; AA$1) + COUNTIFS(rutas!$C$3:$C$200, "=" &amp; AA$1, rutas!$D$3:$D$200, "=" &amp; $A32)&gt; 0, 1, 0)</f>
        <v>0</v>
      </c>
      <c r="AB32" s="34">
        <f> IF(COUNTIFS(rutas!$C$3:$C$200, "=" &amp; $A32, rutas!$D$3:$D$200, "=" &amp; AB$1) + COUNTIFS(rutas!$C$3:$C$200, "=" &amp; AB$1, rutas!$D$3:$D$200, "=" &amp; $A32)&gt; 0, 1, 0)</f>
        <v>0</v>
      </c>
      <c r="AC32" s="34">
        <f> IF(COUNTIFS(rutas!$C$3:$C$200, "=" &amp; $A32, rutas!$D$3:$D$200, "=" &amp; AC$1) + COUNTIFS(rutas!$C$3:$C$200, "=" &amp; AC$1, rutas!$D$3:$D$200, "=" &amp; $A32)&gt; 0, 1, 0)</f>
        <v>0</v>
      </c>
      <c r="AD32" s="34">
        <f> IF(COUNTIFS(rutas!$C$3:$C$200, "=" &amp; $A32, rutas!$D$3:$D$200, "=" &amp; AD$1) + COUNTIFS(rutas!$C$3:$C$200, "=" &amp; AD$1, rutas!$D$3:$D$200, "=" &amp; $A32)&gt; 0, 1, 0)</f>
        <v>0</v>
      </c>
      <c r="AE32" s="34">
        <f> IF(COUNTIFS(rutas!$C$3:$C$200, "=" &amp; $A32, rutas!$D$3:$D$200, "=" &amp; AE$1) + COUNTIFS(rutas!$C$3:$C$200, "=" &amp; AE$1, rutas!$D$3:$D$200, "=" &amp; $A32)&gt; 0, 1, 0)</f>
        <v>0</v>
      </c>
      <c r="AF32" s="34">
        <f> IF(COUNTIFS(rutas!$C$3:$C$200, "=" &amp; $A32, rutas!$D$3:$D$200, "=" &amp; AF$1) + COUNTIFS(rutas!$C$3:$C$200, "=" &amp; AF$1, rutas!$D$3:$D$200, "=" &amp; $A32)&gt; 0, 1, 0)</f>
        <v>0</v>
      </c>
      <c r="AG32" s="34">
        <v>0.8</v>
      </c>
      <c r="AH32" s="34">
        <f> IF(COUNTIFS(rutas!$C$3:$C$200, "=" &amp; $A32, rutas!$D$3:$D$200, "=" &amp; AH$1) + COUNTIFS(rutas!$C$3:$C$200, "=" &amp; AH$1, rutas!$D$3:$D$200, "=" &amp; $A32)&gt; 0, 1, 0)</f>
        <v>0</v>
      </c>
      <c r="AI32" s="34">
        <f> IF(COUNTIFS(rutas!$C$3:$C$200, "=" &amp; $A32, rutas!$D$3:$D$200, "=" &amp; AI$1) + COUNTIFS(rutas!$C$3:$C$200, "=" &amp; AI$1, rutas!$D$3:$D$200, "=" &amp; $A32)&gt; 0, 1, 0)</f>
        <v>0</v>
      </c>
      <c r="AJ32" s="34">
        <f> IF(COUNTIFS(rutas!$C$3:$C$200, "=" &amp; $A32, rutas!$D$3:$D$200, "=" &amp; AJ$1) + COUNTIFS(rutas!$C$3:$C$200, "=" &amp; AJ$1, rutas!$D$3:$D$200, "=" &amp; $A32)&gt; 0, 1, 0)</f>
        <v>0</v>
      </c>
      <c r="AK32" s="34">
        <f> IF(COUNTIFS(rutas!$C$3:$C$200, "=" &amp; $A32, rutas!$D$3:$D$200, "=" &amp; AK$1) + COUNTIFS(rutas!$C$3:$C$200, "=" &amp; AK$1, rutas!$D$3:$D$200, "=" &amp; $A32)&gt; 0, 1, 0)</f>
        <v>0</v>
      </c>
      <c r="AL32" s="34">
        <f> IF(COUNTIFS(rutas!$C$3:$C$200, "=" &amp; $A32, rutas!$D$3:$D$200, "=" &amp; AL$1) + COUNTIFS(rutas!$C$3:$C$200, "=" &amp; AL$1, rutas!$D$3:$D$200, "=" &amp; $A32)&gt; 0, 1, 0)</f>
        <v>0</v>
      </c>
      <c r="AM32" s="34">
        <f> IF(COUNTIFS(rutas!$C$3:$C$200, "=" &amp; $A32, rutas!$D$3:$D$200, "=" &amp; AM$1) + COUNTIFS(rutas!$C$3:$C$200, "=" &amp; AM$1, rutas!$D$3:$D$200, "=" &amp; $A32)&gt; 0, 1, 0)</f>
        <v>0</v>
      </c>
      <c r="AN32" s="34">
        <f> IF(COUNTIFS(rutas!$C$3:$C$200, "=" &amp; $A32, rutas!$D$3:$D$200, "=" &amp; AN$1) + COUNTIFS(rutas!$C$3:$C$200, "=" &amp; AN$1, rutas!$D$3:$D$200, "=" &amp; $A32)&gt; 0, 1, 0)</f>
        <v>0</v>
      </c>
      <c r="AO32" s="34">
        <f> IF(COUNTIFS(rutas!$C$3:$C$200, "=" &amp; $A32, rutas!$D$3:$D$200, "=" &amp; AO$1) + COUNTIFS(rutas!$C$3:$C$200, "=" &amp; AO$1, rutas!$D$3:$D$200, "=" &amp; $A32)&gt; 0, 1, 0)</f>
        <v>0</v>
      </c>
      <c r="AP32" s="34">
        <f> IF(COUNTIFS(rutas!$C$3:$C$200, "=" &amp; $A32, rutas!$D$3:$D$200, "=" &amp; AP$1) + COUNTIFS(rutas!$C$3:$C$200, "=" &amp; AP$1, rutas!$D$3:$D$200, "=" &amp; $A32)&gt; 0, 1, 0)</f>
        <v>0</v>
      </c>
      <c r="AQ32" s="34">
        <v>0.9</v>
      </c>
      <c r="AR32" s="34">
        <f> IF(COUNTIFS(rutas!$C$3:$C$200, "=" &amp; $A32, rutas!$D$3:$D$200, "=" &amp; AR$1) + COUNTIFS(rutas!$C$3:$C$200, "=" &amp; AR$1, rutas!$D$3:$D$200, "=" &amp; $A32)&gt; 0, 1, 0)</f>
        <v>0</v>
      </c>
      <c r="AS32" s="34">
        <f> IF(COUNTIFS(rutas!$C$3:$C$200, "=" &amp; $A32, rutas!$D$3:$D$200, "=" &amp; AS$1) + COUNTIFS(rutas!$C$3:$C$200, "=" &amp; AS$1, rutas!$D$3:$D$200, "=" &amp; $A32)&gt; 0, 1, 0)</f>
        <v>0</v>
      </c>
      <c r="AT32" s="34">
        <f> IF(COUNTIFS(rutas!$C$3:$C$200, "=" &amp; $A32, rutas!$D$3:$D$200, "=" &amp; AT$1) + COUNTIFS(rutas!$C$3:$C$200, "=" &amp; AT$1, rutas!$D$3:$D$200, "=" &amp; $A32)&gt; 0, 1, 0)</f>
        <v>0</v>
      </c>
      <c r="AU32" s="34">
        <f> IF(COUNTIFS(rutas!$C$3:$C$200, "=" &amp; $A32, rutas!$D$3:$D$200, "=" &amp; AU$1) + COUNTIFS(rutas!$C$3:$C$200, "=" &amp; AU$1, rutas!$D$3:$D$200, "=" &amp; $A32)&gt; 0, 1, 0)</f>
        <v>0</v>
      </c>
      <c r="AV32" s="34">
        <f> IF(COUNTIFS(rutas!$C$3:$C$200, "=" &amp; $A32, rutas!$D$3:$D$200, "=" &amp; AV$1) + COUNTIFS(rutas!$C$3:$C$200, "=" &amp; AV$1, rutas!$D$3:$D$200, "=" &amp; $A32)&gt; 0, 1, 0)</f>
        <v>0</v>
      </c>
      <c r="AW32" s="34">
        <v>1.1</v>
      </c>
      <c r="AX32" s="34">
        <f> IF(COUNTIFS(rutas!$C$3:$C$200, "=" &amp; $A32, rutas!$D$3:$D$200, "=" &amp; AX$1) + COUNTIFS(rutas!$C$3:$C$200, "=" &amp; AX$1, rutas!$D$3:$D$200, "=" &amp; $A32)&gt; 0, 1, 0)</f>
        <v>0</v>
      </c>
      <c r="AY32" s="34">
        <f> IF(COUNTIFS(rutas!$C$3:$C$200, "=" &amp; $A32, rutas!$D$3:$D$200, "=" &amp; AY$1) + COUNTIFS(rutas!$C$3:$C$200, "=" &amp; AY$1, rutas!$D$3:$D$200, "=" &amp; $A32)&gt; 0, 1, 0)</f>
        <v>0</v>
      </c>
      <c r="AZ32" s="34">
        <f> IF(COUNTIFS(rutas!$C$3:$C$200, "=" &amp; $A32, rutas!$D$3:$D$200, "=" &amp; AZ$1) + COUNTIFS(rutas!$C$3:$C$200, "=" &amp; AZ$1, rutas!$D$3:$D$200, "=" &amp; $A32)&gt; 0, 1, 0)</f>
        <v>0</v>
      </c>
      <c r="BA32" s="34">
        <f> IF(COUNTIFS(rutas!$C$3:$C$200, "=" &amp; $A32, rutas!$D$3:$D$200, "=" &amp; BA$1) + COUNTIFS(rutas!$C$3:$C$200, "=" &amp; BA$1, rutas!$D$3:$D$200, "=" &amp; $A32)&gt; 0, 1, 0)</f>
        <v>0</v>
      </c>
      <c r="BB32" s="34">
        <f> IF(COUNTIFS(rutas!$C$3:$C$200, "=" &amp; $A32, rutas!$D$3:$D$200, "=" &amp; BB$1) + COUNTIFS(rutas!$C$3:$C$200, "=" &amp; BB$1, rutas!$D$3:$D$200, "=" &amp; $A32)&gt; 0, 1, 0)</f>
        <v>0</v>
      </c>
      <c r="BC32" s="34">
        <f> IF(COUNTIFS(rutas!$C$3:$C$200, "=" &amp; $A32, rutas!$D$3:$D$200, "=" &amp; BC$1) + COUNTIFS(rutas!$C$3:$C$200, "=" &amp; BC$1, rutas!$D$3:$D$200, "=" &amp; $A32)&gt; 0, 1, 0)</f>
        <v>0</v>
      </c>
      <c r="BD32" s="34">
        <f> IF(COUNTIFS(rutas!$C$3:$C$200, "=" &amp; $A32, rutas!$D$3:$D$200, "=" &amp; BD$1) + COUNTIFS(rutas!$C$3:$C$200, "=" &amp; BD$1, rutas!$D$3:$D$200, "=" &amp; $A32)&gt; 0, 1, 0)</f>
        <v>0</v>
      </c>
      <c r="BE32" s="34">
        <f> IF(COUNTIFS(rutas!$C$3:$C$200, "=" &amp; $A32, rutas!$D$3:$D$200, "=" &amp; BE$1) + COUNTIFS(rutas!$C$3:$C$200, "=" &amp; BE$1, rutas!$D$3:$D$200, "=" &amp; $A32)&gt; 0, 1, 0)</f>
        <v>0</v>
      </c>
      <c r="BF32" s="34">
        <f> IF(COUNTIFS(rutas!$C$3:$C$200, "=" &amp; $A32, rutas!$D$3:$D$200, "=" &amp; BF$1) + COUNTIFS(rutas!$C$3:$C$200, "=" &amp; BF$1, rutas!$D$3:$D$200, "=" &amp; $A32)&gt; 0, 1, 0)</f>
        <v>0</v>
      </c>
      <c r="BG32" s="34">
        <f> IF(COUNTIFS(rutas!$C$3:$C$200, "=" &amp; $A32, rutas!$D$3:$D$200, "=" &amp; BG$1) + COUNTIFS(rutas!$C$3:$C$200, "=" &amp; BG$1, rutas!$D$3:$D$200, "=" &amp; $A32)&gt; 0, 1, 0)</f>
        <v>0</v>
      </c>
      <c r="BH32" s="34">
        <f> IF(COUNTIFS(rutas!$C$3:$C$200, "=" &amp; $A32, rutas!$D$3:$D$200, "=" &amp; BH$1) + COUNTIFS(rutas!$C$3:$C$200, "=" &amp; BH$1, rutas!$D$3:$D$200, "=" &amp; $A32)&gt; 0, 1, 0)</f>
        <v>0</v>
      </c>
      <c r="BI32" s="34">
        <f> IF(COUNTIFS(rutas!$C$3:$C$200, "=" &amp; $A32, rutas!$D$3:$D$200, "=" &amp; BI$1) + COUNTIFS(rutas!$C$3:$C$200, "=" &amp; BI$1, rutas!$D$3:$D$200, "=" &amp; $A32)&gt; 0, 1, 0)</f>
        <v>0</v>
      </c>
      <c r="BJ32" s="34">
        <f> IF(COUNTIFS(rutas!$C$3:$C$200, "=" &amp; $A32, rutas!$D$3:$D$200, "=" &amp; BJ$1) + COUNTIFS(rutas!$C$3:$C$200, "=" &amp; BJ$1, rutas!$D$3:$D$200, "=" &amp; $A32)&gt; 0, 1, 0)</f>
        <v>0</v>
      </c>
      <c r="BK32" s="34">
        <f> IF(COUNTIFS(rutas!$C$3:$C$200, "=" &amp; $A32, rutas!$D$3:$D$200, "=" &amp; BK$1) + COUNTIFS(rutas!$C$3:$C$200, "=" &amp; BK$1, rutas!$D$3:$D$200, "=" &amp; $A32)&gt; 0, 1, 0)</f>
        <v>0</v>
      </c>
      <c r="BL32" s="34">
        <f> IF(COUNTIFS(rutas!$C$3:$C$200, "=" &amp; $A32, rutas!$D$3:$D$200, "=" &amp; BL$1) + COUNTIFS(rutas!$C$3:$C$200, "=" &amp; BL$1, rutas!$D$3:$D$200, "=" &amp; $A32)&gt; 0, 1, 0)</f>
        <v>0</v>
      </c>
    </row>
    <row r="33">
      <c r="A33" s="33" t="s">
        <v>36</v>
      </c>
      <c r="B33" s="34">
        <f> IF(COUNTIFS(rutas!$C$3:$C$200, "=" &amp; $A33, rutas!$D$3:$D$200, "=" &amp; B$1) + COUNTIFS(rutas!$C$3:$C$200, "=" &amp; B$1, rutas!$D$3:$D$200, "=" &amp; $A33)&gt; 0, 1, 0)</f>
        <v>0</v>
      </c>
      <c r="C33" s="34">
        <f> IF(COUNTIFS(rutas!$C$3:$C$200, "=" &amp; $A33, rutas!$D$3:$D$200, "=" &amp; C$1) + COUNTIFS(rutas!$C$3:$C$200, "=" &amp; C$1, rutas!$D$3:$D$200, "=" &amp; $A33)&gt; 0, 1, 0)</f>
        <v>0</v>
      </c>
      <c r="D33" s="34">
        <f> IF(COUNTIFS(rutas!$C$3:$C$200, "=" &amp; $A33, rutas!$D$3:$D$200, "=" &amp; D$1) + COUNTIFS(rutas!$C$3:$C$200, "=" &amp; D$1, rutas!$D$3:$D$200, "=" &amp; $A33)&gt; 0, 1, 0)</f>
        <v>0</v>
      </c>
      <c r="E33" s="34">
        <f> IF(COUNTIFS(rutas!$C$3:$C$200, "=" &amp; $A33, rutas!$D$3:$D$200, "=" &amp; E$1) + COUNTIFS(rutas!$C$3:$C$200, "=" &amp; E$1, rutas!$D$3:$D$200, "=" &amp; $A33)&gt; 0, 1, 0)</f>
        <v>0</v>
      </c>
      <c r="F33" s="34">
        <f> IF(COUNTIFS(rutas!$C$3:$C$200, "=" &amp; $A33, rutas!$D$3:$D$200, "=" &amp; F$1) + COUNTIFS(rutas!$C$3:$C$200, "=" &amp; F$1, rutas!$D$3:$D$200, "=" &amp; $A33)&gt; 0, 1, 0)</f>
        <v>0</v>
      </c>
      <c r="G33" s="34">
        <f> IF(COUNTIFS(rutas!$C$3:$C$200, "=" &amp; $A33, rutas!$D$3:$D$200, "=" &amp; G$1) + COUNTIFS(rutas!$C$3:$C$200, "=" &amp; G$1, rutas!$D$3:$D$200, "=" &amp; $A33)&gt; 0, 1, 0)</f>
        <v>0</v>
      </c>
      <c r="H33" s="34">
        <f> IF(COUNTIFS(rutas!$C$3:$C$200, "=" &amp; $A33, rutas!$D$3:$D$200, "=" &amp; H$1) + COUNTIFS(rutas!$C$3:$C$200, "=" &amp; H$1, rutas!$D$3:$D$200, "=" &amp; $A33)&gt; 0, 1, 0)</f>
        <v>0</v>
      </c>
      <c r="I33" s="34">
        <f> IF(COUNTIFS(rutas!$C$3:$C$200, "=" &amp; $A33, rutas!$D$3:$D$200, "=" &amp; I$1) + COUNTIFS(rutas!$C$3:$C$200, "=" &amp; I$1, rutas!$D$3:$D$200, "=" &amp; $A33)&gt; 0, 1, 0)</f>
        <v>0</v>
      </c>
      <c r="J33" s="34">
        <f> IF(COUNTIFS(rutas!$C$3:$C$200, "=" &amp; $A33, rutas!$D$3:$D$200, "=" &amp; J$1) + COUNTIFS(rutas!$C$3:$C$200, "=" &amp; J$1, rutas!$D$3:$D$200, "=" &amp; $A33)&gt; 0, 1, 0)</f>
        <v>0</v>
      </c>
      <c r="K33" s="34">
        <f> IF(COUNTIFS(rutas!$C$3:$C$200, "=" &amp; $A33, rutas!$D$3:$D$200, "=" &amp; K$1) + COUNTIFS(rutas!$C$3:$C$200, "=" &amp; K$1, rutas!$D$3:$D$200, "=" &amp; $A33)&gt; 0, 1, 0)</f>
        <v>0</v>
      </c>
      <c r="L33" s="34">
        <f> IF(COUNTIFS(rutas!$C$3:$C$200, "=" &amp; $A33, rutas!$D$3:$D$200, "=" &amp; L$1) + COUNTIFS(rutas!$C$3:$C$200, "=" &amp; L$1, rutas!$D$3:$D$200, "=" &amp; $A33)&gt; 0, 1, 0)</f>
        <v>0</v>
      </c>
      <c r="M33" s="34">
        <f> IF(COUNTIFS(rutas!$C$3:$C$200, "=" &amp; $A33, rutas!$D$3:$D$200, "=" &amp; M$1) + COUNTIFS(rutas!$C$3:$C$200, "=" &amp; M$1, rutas!$D$3:$D$200, "=" &amp; $A33)&gt; 0, 1, 0)</f>
        <v>0</v>
      </c>
      <c r="N33" s="34">
        <f> IF(COUNTIFS(rutas!$C$3:$C$200, "=" &amp; $A33, rutas!$D$3:$D$200, "=" &amp; N$1) + COUNTIFS(rutas!$C$3:$C$200, "=" &amp; N$1, rutas!$D$3:$D$200, "=" &amp; $A33)&gt; 0, 1, 0)</f>
        <v>0</v>
      </c>
      <c r="O33" s="34">
        <f> IF(COUNTIFS(rutas!$C$3:$C$200, "=" &amp; $A33, rutas!$D$3:$D$200, "=" &amp; O$1) + COUNTIFS(rutas!$C$3:$C$200, "=" &amp; O$1, rutas!$D$3:$D$200, "=" &amp; $A33)&gt; 0, 1, 0)</f>
        <v>0</v>
      </c>
      <c r="P33" s="34">
        <f> IF(COUNTIFS(rutas!$C$3:$C$200, "=" &amp; $A33, rutas!$D$3:$D$200, "=" &amp; P$1) + COUNTIFS(rutas!$C$3:$C$200, "=" &amp; P$1, rutas!$D$3:$D$200, "=" &amp; $A33)&gt; 0, 1, 0)</f>
        <v>0</v>
      </c>
      <c r="Q33" s="34">
        <f> IF(COUNTIFS(rutas!$C$3:$C$200, "=" &amp; $A33, rutas!$D$3:$D$200, "=" &amp; Q$1) + COUNTIFS(rutas!$C$3:$C$200, "=" &amp; Q$1, rutas!$D$3:$D$200, "=" &amp; $A33)&gt; 0, 1, 0)</f>
        <v>0</v>
      </c>
      <c r="R33" s="34">
        <f> IF(COUNTIFS(rutas!$C$3:$C$200, "=" &amp; $A33, rutas!$D$3:$D$200, "=" &amp; R$1) + COUNTIFS(rutas!$C$3:$C$200, "=" &amp; R$1, rutas!$D$3:$D$200, "=" &amp; $A33)&gt; 0, 1, 0)</f>
        <v>0</v>
      </c>
      <c r="S33" s="34">
        <f> IF(COUNTIFS(rutas!$C$3:$C$200, "=" &amp; $A33, rutas!$D$3:$D$200, "=" &amp; S$1) + COUNTIFS(rutas!$C$3:$C$200, "=" &amp; S$1, rutas!$D$3:$D$200, "=" &amp; $A33)&gt; 0, 1, 0)</f>
        <v>0</v>
      </c>
      <c r="T33" s="34">
        <f> IF(COUNTIFS(rutas!$C$3:$C$200, "=" &amp; $A33, rutas!$D$3:$D$200, "=" &amp; T$1) + COUNTIFS(rutas!$C$3:$C$200, "=" &amp; T$1, rutas!$D$3:$D$200, "=" &amp; $A33)&gt; 0, 1, 0)</f>
        <v>0</v>
      </c>
      <c r="U33" s="34">
        <f> IF(COUNTIFS(rutas!$C$3:$C$200, "=" &amp; $A33, rutas!$D$3:$D$200, "=" &amp; U$1) + COUNTIFS(rutas!$C$3:$C$200, "=" &amp; U$1, rutas!$D$3:$D$200, "=" &amp; $A33)&gt; 0, 1, 0)</f>
        <v>0</v>
      </c>
      <c r="V33" s="34">
        <f> IF(COUNTIFS(rutas!$C$3:$C$200, "=" &amp; $A33, rutas!$D$3:$D$200, "=" &amp; V$1) + COUNTIFS(rutas!$C$3:$C$200, "=" &amp; V$1, rutas!$D$3:$D$200, "=" &amp; $A33)&gt; 0, 1, 0)</f>
        <v>0</v>
      </c>
      <c r="W33" s="34">
        <f> IF(COUNTIFS(rutas!$C$3:$C$200, "=" &amp; $A33, rutas!$D$3:$D$200, "=" &amp; W$1) + COUNTIFS(rutas!$C$3:$C$200, "=" &amp; W$1, rutas!$D$3:$D$200, "=" &amp; $A33)&gt; 0, 1, 0)</f>
        <v>0</v>
      </c>
      <c r="X33" s="34">
        <f> IF(COUNTIFS(rutas!$C$3:$C$200, "=" &amp; $A33, rutas!$D$3:$D$200, "=" &amp; X$1) + COUNTIFS(rutas!$C$3:$C$200, "=" &amp; X$1, rutas!$D$3:$D$200, "=" &amp; $A33)&gt; 0, 1, 0)</f>
        <v>0</v>
      </c>
      <c r="Y33" s="34">
        <f> IF(COUNTIFS(rutas!$C$3:$C$200, "=" &amp; $A33, rutas!$D$3:$D$200, "=" &amp; Y$1) + COUNTIFS(rutas!$C$3:$C$200, "=" &amp; Y$1, rutas!$D$3:$D$200, "=" &amp; $A33)&gt; 0, 1, 0)</f>
        <v>0</v>
      </c>
      <c r="Z33" s="34">
        <f> IF(COUNTIFS(rutas!$C$3:$C$200, "=" &amp; $A33, rutas!$D$3:$D$200, "=" &amp; Z$1) + COUNTIFS(rutas!$C$3:$C$200, "=" &amp; Z$1, rutas!$D$3:$D$200, "=" &amp; $A33)&gt; 0, 1, 0)</f>
        <v>0</v>
      </c>
      <c r="AA33" s="34">
        <f> IF(COUNTIFS(rutas!$C$3:$C$200, "=" &amp; $A33, rutas!$D$3:$D$200, "=" &amp; AA$1) + COUNTIFS(rutas!$C$3:$C$200, "=" &amp; AA$1, rutas!$D$3:$D$200, "=" &amp; $A33)&gt; 0, 1, 0)</f>
        <v>0</v>
      </c>
      <c r="AB33" s="34">
        <f> IF(COUNTIFS(rutas!$C$3:$C$200, "=" &amp; $A33, rutas!$D$3:$D$200, "=" &amp; AB$1) + COUNTIFS(rutas!$C$3:$C$200, "=" &amp; AB$1, rutas!$D$3:$D$200, "=" &amp; $A33)&gt; 0, 1, 0)</f>
        <v>0</v>
      </c>
      <c r="AC33" s="34">
        <f> IF(COUNTIFS(rutas!$C$3:$C$200, "=" &amp; $A33, rutas!$D$3:$D$200, "=" &amp; AC$1) + COUNTIFS(rutas!$C$3:$C$200, "=" &amp; AC$1, rutas!$D$3:$D$200, "=" &amp; $A33)&gt; 0, 1, 0)</f>
        <v>0</v>
      </c>
      <c r="AD33" s="34">
        <f> IF(COUNTIFS(rutas!$C$3:$C$200, "=" &amp; $A33, rutas!$D$3:$D$200, "=" &amp; AD$1) + COUNTIFS(rutas!$C$3:$C$200, "=" &amp; AD$1, rutas!$D$3:$D$200, "=" &amp; $A33)&gt; 0, 1, 0)</f>
        <v>0</v>
      </c>
      <c r="AE33" s="34">
        <f> IF(COUNTIFS(rutas!$C$3:$C$200, "=" &amp; $A33, rutas!$D$3:$D$200, "=" &amp; AE$1) + COUNTIFS(rutas!$C$3:$C$200, "=" &amp; AE$1, rutas!$D$3:$D$200, "=" &amp; $A33)&gt; 0, 1, 0)</f>
        <v>0</v>
      </c>
      <c r="AF33" s="34">
        <v>0.8</v>
      </c>
      <c r="AG33" s="34">
        <f> IF(COUNTIFS(rutas!$C$3:$C$200, "=" &amp; $A33, rutas!$D$3:$D$200, "=" &amp; AG$1) + COUNTIFS(rutas!$C$3:$C$200, "=" &amp; AG$1, rutas!$D$3:$D$200, "=" &amp; $A33)&gt; 0, 1, 0)</f>
        <v>0</v>
      </c>
      <c r="AH33" s="34">
        <f> IF(COUNTIFS(rutas!$C$3:$C$200, "=" &amp; $A33, rutas!$D$3:$D$200, "=" &amp; AH$1) + COUNTIFS(rutas!$C$3:$C$200, "=" &amp; AH$1, rutas!$D$3:$D$200, "=" &amp; $A33)&gt; 0, 1, 0)</f>
        <v>0</v>
      </c>
      <c r="AI33" s="34">
        <f> IF(COUNTIFS(rutas!$C$3:$C$200, "=" &amp; $A33, rutas!$D$3:$D$200, "=" &amp; AI$1) + COUNTIFS(rutas!$C$3:$C$200, "=" &amp; AI$1, rutas!$D$3:$D$200, "=" &amp; $A33)&gt; 0, 1, 0)</f>
        <v>0</v>
      </c>
      <c r="AJ33" s="34">
        <f> IF(COUNTIFS(rutas!$C$3:$C$200, "=" &amp; $A33, rutas!$D$3:$D$200, "=" &amp; AJ$1) + COUNTIFS(rutas!$C$3:$C$200, "=" &amp; AJ$1, rutas!$D$3:$D$200, "=" &amp; $A33)&gt; 0, 1, 0)</f>
        <v>0</v>
      </c>
      <c r="AK33" s="34">
        <f> IF(COUNTIFS(rutas!$C$3:$C$200, "=" &amp; $A33, rutas!$D$3:$D$200, "=" &amp; AK$1) + COUNTIFS(rutas!$C$3:$C$200, "=" &amp; AK$1, rutas!$D$3:$D$200, "=" &amp; $A33)&gt; 0, 1, 0)</f>
        <v>0</v>
      </c>
      <c r="AL33" s="34">
        <f> IF(COUNTIFS(rutas!$C$3:$C$200, "=" &amp; $A33, rutas!$D$3:$D$200, "=" &amp; AL$1) + COUNTIFS(rutas!$C$3:$C$200, "=" &amp; AL$1, rutas!$D$3:$D$200, "=" &amp; $A33)&gt; 0, 1, 0)</f>
        <v>0</v>
      </c>
      <c r="AM33" s="34">
        <f> IF(COUNTIFS(rutas!$C$3:$C$200, "=" &amp; $A33, rutas!$D$3:$D$200, "=" &amp; AM$1) + COUNTIFS(rutas!$C$3:$C$200, "=" &amp; AM$1, rutas!$D$3:$D$200, "=" &amp; $A33)&gt; 0, 1, 0)</f>
        <v>0</v>
      </c>
      <c r="AN33" s="34">
        <f> IF(COUNTIFS(rutas!$C$3:$C$200, "=" &amp; $A33, rutas!$D$3:$D$200, "=" &amp; AN$1) + COUNTIFS(rutas!$C$3:$C$200, "=" &amp; AN$1, rutas!$D$3:$D$200, "=" &amp; $A33)&gt; 0, 1, 0)</f>
        <v>0</v>
      </c>
      <c r="AO33" s="34">
        <f> IF(COUNTIFS(rutas!$C$3:$C$200, "=" &amp; $A33, rutas!$D$3:$D$200, "=" &amp; AO$1) + COUNTIFS(rutas!$C$3:$C$200, "=" &amp; AO$1, rutas!$D$3:$D$200, "=" &amp; $A33)&gt; 0, 1, 0)</f>
        <v>0</v>
      </c>
      <c r="AP33" s="34">
        <f> IF(COUNTIFS(rutas!$C$3:$C$200, "=" &amp; $A33, rutas!$D$3:$D$200, "=" &amp; AP$1) + COUNTIFS(rutas!$C$3:$C$200, "=" &amp; AP$1, rutas!$D$3:$D$200, "=" &amp; $A33)&gt; 0, 1, 0)</f>
        <v>0</v>
      </c>
      <c r="AQ33" s="34">
        <f> IF(COUNTIFS(rutas!$C$3:$C$200, "=" &amp; $A33, rutas!$D$3:$D$200, "=" &amp; AQ$1) + COUNTIFS(rutas!$C$3:$C$200, "=" &amp; AQ$1, rutas!$D$3:$D$200, "=" &amp; $A33)&gt; 0, 1, 0)</f>
        <v>0</v>
      </c>
      <c r="AR33" s="34">
        <v>0.9</v>
      </c>
      <c r="AS33" s="34">
        <f> IF(COUNTIFS(rutas!$C$3:$C$200, "=" &amp; $A33, rutas!$D$3:$D$200, "=" &amp; AS$1) + COUNTIFS(rutas!$C$3:$C$200, "=" &amp; AS$1, rutas!$D$3:$D$200, "=" &amp; $A33)&gt; 0, 1, 0)</f>
        <v>0</v>
      </c>
      <c r="AT33" s="34">
        <f> IF(COUNTIFS(rutas!$C$3:$C$200, "=" &amp; $A33, rutas!$D$3:$D$200, "=" &amp; AT$1) + COUNTIFS(rutas!$C$3:$C$200, "=" &amp; AT$1, rutas!$D$3:$D$200, "=" &amp; $A33)&gt; 0, 1, 0)</f>
        <v>0</v>
      </c>
      <c r="AU33" s="34">
        <f> IF(COUNTIFS(rutas!$C$3:$C$200, "=" &amp; $A33, rutas!$D$3:$D$200, "=" &amp; AU$1) + COUNTIFS(rutas!$C$3:$C$200, "=" &amp; AU$1, rutas!$D$3:$D$200, "=" &amp; $A33)&gt; 0, 1, 0)</f>
        <v>0</v>
      </c>
      <c r="AV33" s="34">
        <f> IF(COUNTIFS(rutas!$C$3:$C$200, "=" &amp; $A33, rutas!$D$3:$D$200, "=" &amp; AV$1) + COUNTIFS(rutas!$C$3:$C$200, "=" &amp; AV$1, rutas!$D$3:$D$200, "=" &amp; $A33)&gt; 0, 1, 0)</f>
        <v>0</v>
      </c>
      <c r="AW33" s="34">
        <f> IF(COUNTIFS(rutas!$C$3:$C$200, "=" &amp; $A33, rutas!$D$3:$D$200, "=" &amp; AW$1) + COUNTIFS(rutas!$C$3:$C$200, "=" &amp; AW$1, rutas!$D$3:$D$200, "=" &amp; $A33)&gt; 0, 1, 0)</f>
        <v>0</v>
      </c>
      <c r="AX33" s="34">
        <f> IF(COUNTIFS(rutas!$C$3:$C$200, "=" &amp; $A33, rutas!$D$3:$D$200, "=" &amp; AX$1) + COUNTIFS(rutas!$C$3:$C$200, "=" &amp; AX$1, rutas!$D$3:$D$200, "=" &amp; $A33)&gt; 0, 1, 0)</f>
        <v>0</v>
      </c>
      <c r="AY33" s="34">
        <f> IF(COUNTIFS(rutas!$C$3:$C$200, "=" &amp; $A33, rutas!$D$3:$D$200, "=" &amp; AY$1) + COUNTIFS(rutas!$C$3:$C$200, "=" &amp; AY$1, rutas!$D$3:$D$200, "=" &amp; $A33)&gt; 0, 1, 0)</f>
        <v>0</v>
      </c>
      <c r="AZ33" s="34">
        <f> IF(COUNTIFS(rutas!$C$3:$C$200, "=" &amp; $A33, rutas!$D$3:$D$200, "=" &amp; AZ$1) + COUNTIFS(rutas!$C$3:$C$200, "=" &amp; AZ$1, rutas!$D$3:$D$200, "=" &amp; $A33)&gt; 0, 1, 0)</f>
        <v>0</v>
      </c>
      <c r="BA33" s="34">
        <f> IF(COUNTIFS(rutas!$C$3:$C$200, "=" &amp; $A33, rutas!$D$3:$D$200, "=" &amp; BA$1) + COUNTIFS(rutas!$C$3:$C$200, "=" &amp; BA$1, rutas!$D$3:$D$200, "=" &amp; $A33)&gt; 0, 1, 0)</f>
        <v>0</v>
      </c>
      <c r="BB33" s="34">
        <f> IF(COUNTIFS(rutas!$C$3:$C$200, "=" &amp; $A33, rutas!$D$3:$D$200, "=" &amp; BB$1) + COUNTIFS(rutas!$C$3:$C$200, "=" &amp; BB$1, rutas!$D$3:$D$200, "=" &amp; $A33)&gt; 0, 1, 0)</f>
        <v>0</v>
      </c>
      <c r="BC33" s="34">
        <f> IF(COUNTIFS(rutas!$C$3:$C$200, "=" &amp; $A33, rutas!$D$3:$D$200, "=" &amp; BC$1) + COUNTIFS(rutas!$C$3:$C$200, "=" &amp; BC$1, rutas!$D$3:$D$200, "=" &amp; $A33)&gt; 0, 1, 0)</f>
        <v>0</v>
      </c>
      <c r="BD33" s="34">
        <f> IF(COUNTIFS(rutas!$C$3:$C$200, "=" &amp; $A33, rutas!$D$3:$D$200, "=" &amp; BD$1) + COUNTIFS(rutas!$C$3:$C$200, "=" &amp; BD$1, rutas!$D$3:$D$200, "=" &amp; $A33)&gt; 0, 1, 0)</f>
        <v>0</v>
      </c>
      <c r="BE33" s="34">
        <f> IF(COUNTIFS(rutas!$C$3:$C$200, "=" &amp; $A33, rutas!$D$3:$D$200, "=" &amp; BE$1) + COUNTIFS(rutas!$C$3:$C$200, "=" &amp; BE$1, rutas!$D$3:$D$200, "=" &amp; $A33)&gt; 0, 1, 0)</f>
        <v>0</v>
      </c>
      <c r="BF33" s="34">
        <f> IF(COUNTIFS(rutas!$C$3:$C$200, "=" &amp; $A33, rutas!$D$3:$D$200, "=" &amp; BF$1) + COUNTIFS(rutas!$C$3:$C$200, "=" &amp; BF$1, rutas!$D$3:$D$200, "=" &amp; $A33)&gt; 0, 1, 0)</f>
        <v>0</v>
      </c>
      <c r="BG33" s="34">
        <v>1.1</v>
      </c>
      <c r="BH33" s="34">
        <v>0.9</v>
      </c>
      <c r="BI33" s="34">
        <f> IF(COUNTIFS(rutas!$C$3:$C$200, "=" &amp; $A33, rutas!$D$3:$D$200, "=" &amp; BI$1) + COUNTIFS(rutas!$C$3:$C$200, "=" &amp; BI$1, rutas!$D$3:$D$200, "=" &amp; $A33)&gt; 0, 1, 0)</f>
        <v>0</v>
      </c>
      <c r="BJ33" s="34">
        <f> IF(COUNTIFS(rutas!$C$3:$C$200, "=" &amp; $A33, rutas!$D$3:$D$200, "=" &amp; BJ$1) + COUNTIFS(rutas!$C$3:$C$200, "=" &amp; BJ$1, rutas!$D$3:$D$200, "=" &amp; $A33)&gt; 0, 1, 0)</f>
        <v>0</v>
      </c>
      <c r="BK33" s="34">
        <f> IF(COUNTIFS(rutas!$C$3:$C$200, "=" &amp; $A33, rutas!$D$3:$D$200, "=" &amp; BK$1) + COUNTIFS(rutas!$C$3:$C$200, "=" &amp; BK$1, rutas!$D$3:$D$200, "=" &amp; $A33)&gt; 0, 1, 0)</f>
        <v>0</v>
      </c>
      <c r="BL33" s="34">
        <f> IF(COUNTIFS(rutas!$C$3:$C$200, "=" &amp; $A33, rutas!$D$3:$D$200, "=" &amp; BL$1) + COUNTIFS(rutas!$C$3:$C$200, "=" &amp; BL$1, rutas!$D$3:$D$200, "=" &amp; $A33)&gt; 0, 1, 0)</f>
        <v>0</v>
      </c>
    </row>
    <row r="34">
      <c r="A34" s="33" t="s">
        <v>37</v>
      </c>
      <c r="B34" s="34">
        <f> IF(COUNTIFS(rutas!$C$3:$C$200, "=" &amp; $A34, rutas!$D$3:$D$200, "=" &amp; B$1) + COUNTIFS(rutas!$C$3:$C$200, "=" &amp; B$1, rutas!$D$3:$D$200, "=" &amp; $A34)&gt; 0, 1, 0)</f>
        <v>0</v>
      </c>
      <c r="C34" s="34">
        <v>1.2</v>
      </c>
      <c r="D34" s="34">
        <f> IF(COUNTIFS(rutas!$C$3:$C$200, "=" &amp; $A34, rutas!$D$3:$D$200, "=" &amp; D$1) + COUNTIFS(rutas!$C$3:$C$200, "=" &amp; D$1, rutas!$D$3:$D$200, "=" &amp; $A34)&gt; 0, 1, 0)</f>
        <v>0</v>
      </c>
      <c r="E34" s="34">
        <f> IF(COUNTIFS(rutas!$C$3:$C$200, "=" &amp; $A34, rutas!$D$3:$D$200, "=" &amp; E$1) + COUNTIFS(rutas!$C$3:$C$200, "=" &amp; E$1, rutas!$D$3:$D$200, "=" &amp; $A34)&gt; 0, 1, 0)</f>
        <v>0</v>
      </c>
      <c r="F34" s="34">
        <f> IF(COUNTIFS(rutas!$C$3:$C$200, "=" &amp; $A34, rutas!$D$3:$D$200, "=" &amp; F$1) + COUNTIFS(rutas!$C$3:$C$200, "=" &amp; F$1, rutas!$D$3:$D$200, "=" &amp; $A34)&gt; 0, 1, 0)</f>
        <v>0</v>
      </c>
      <c r="G34" s="34">
        <f> IF(COUNTIFS(rutas!$C$3:$C$200, "=" &amp; $A34, rutas!$D$3:$D$200, "=" &amp; G$1) + COUNTIFS(rutas!$C$3:$C$200, "=" &amp; G$1, rutas!$D$3:$D$200, "=" &amp; $A34)&gt; 0, 1, 0)</f>
        <v>0</v>
      </c>
      <c r="H34" s="34">
        <f> IF(COUNTIFS(rutas!$C$3:$C$200, "=" &amp; $A34, rutas!$D$3:$D$200, "=" &amp; H$1) + COUNTIFS(rutas!$C$3:$C$200, "=" &amp; H$1, rutas!$D$3:$D$200, "=" &amp; $A34)&gt; 0, 1, 0)</f>
        <v>0</v>
      </c>
      <c r="I34" s="34">
        <f> IF(COUNTIFS(rutas!$C$3:$C$200, "=" &amp; $A34, rutas!$D$3:$D$200, "=" &amp; I$1) + COUNTIFS(rutas!$C$3:$C$200, "=" &amp; I$1, rutas!$D$3:$D$200, "=" &amp; $A34)&gt; 0, 1, 0)</f>
        <v>0</v>
      </c>
      <c r="J34" s="34">
        <f> IF(COUNTIFS(rutas!$C$3:$C$200, "=" &amp; $A34, rutas!$D$3:$D$200, "=" &amp; J$1) + COUNTIFS(rutas!$C$3:$C$200, "=" &amp; J$1, rutas!$D$3:$D$200, "=" &amp; $A34)&gt; 0, 1, 0)</f>
        <v>0</v>
      </c>
      <c r="K34" s="34">
        <f> IF(COUNTIFS(rutas!$C$3:$C$200, "=" &amp; $A34, rutas!$D$3:$D$200, "=" &amp; K$1) + COUNTIFS(rutas!$C$3:$C$200, "=" &amp; K$1, rutas!$D$3:$D$200, "=" &amp; $A34)&gt; 0, 1, 0)</f>
        <v>0</v>
      </c>
      <c r="L34" s="34">
        <f> IF(COUNTIFS(rutas!$C$3:$C$200, "=" &amp; $A34, rutas!$D$3:$D$200, "=" &amp; L$1) + COUNTIFS(rutas!$C$3:$C$200, "=" &amp; L$1, rutas!$D$3:$D$200, "=" &amp; $A34)&gt; 0, 1, 0)</f>
        <v>0</v>
      </c>
      <c r="M34" s="34">
        <f> IF(COUNTIFS(rutas!$C$3:$C$200, "=" &amp; $A34, rutas!$D$3:$D$200, "=" &amp; M$1) + COUNTIFS(rutas!$C$3:$C$200, "=" &amp; M$1, rutas!$D$3:$D$200, "=" &amp; $A34)&gt; 0, 1, 0)</f>
        <v>0</v>
      </c>
      <c r="N34" s="34">
        <f> IF(COUNTIFS(rutas!$C$3:$C$200, "=" &amp; $A34, rutas!$D$3:$D$200, "=" &amp; N$1) + COUNTIFS(rutas!$C$3:$C$200, "=" &amp; N$1, rutas!$D$3:$D$200, "=" &amp; $A34)&gt; 0, 1, 0)</f>
        <v>0</v>
      </c>
      <c r="O34" s="34">
        <f> IF(COUNTIFS(rutas!$C$3:$C$200, "=" &amp; $A34, rutas!$D$3:$D$200, "=" &amp; O$1) + COUNTIFS(rutas!$C$3:$C$200, "=" &amp; O$1, rutas!$D$3:$D$200, "=" &amp; $A34)&gt; 0, 1, 0)</f>
        <v>0</v>
      </c>
      <c r="P34" s="34">
        <f> IF(COUNTIFS(rutas!$C$3:$C$200, "=" &amp; $A34, rutas!$D$3:$D$200, "=" &amp; P$1) + COUNTIFS(rutas!$C$3:$C$200, "=" &amp; P$1, rutas!$D$3:$D$200, "=" &amp; $A34)&gt; 0, 1, 0)</f>
        <v>0</v>
      </c>
      <c r="Q34" s="34">
        <f> IF(COUNTIFS(rutas!$C$3:$C$200, "=" &amp; $A34, rutas!$D$3:$D$200, "=" &amp; Q$1) + COUNTIFS(rutas!$C$3:$C$200, "=" &amp; Q$1, rutas!$D$3:$D$200, "=" &amp; $A34)&gt; 0, 1, 0)</f>
        <v>0</v>
      </c>
      <c r="R34" s="34">
        <f> IF(COUNTIFS(rutas!$C$3:$C$200, "=" &amp; $A34, rutas!$D$3:$D$200, "=" &amp; R$1) + COUNTIFS(rutas!$C$3:$C$200, "=" &amp; R$1, rutas!$D$3:$D$200, "=" &amp; $A34)&gt; 0, 1, 0)</f>
        <v>0</v>
      </c>
      <c r="S34" s="34">
        <f> IF(COUNTIFS(rutas!$C$3:$C$200, "=" &amp; $A34, rutas!$D$3:$D$200, "=" &amp; S$1) + COUNTIFS(rutas!$C$3:$C$200, "=" &amp; S$1, rutas!$D$3:$D$200, "=" &amp; $A34)&gt; 0, 1, 0)</f>
        <v>0</v>
      </c>
      <c r="T34" s="34">
        <f> IF(COUNTIFS(rutas!$C$3:$C$200, "=" &amp; $A34, rutas!$D$3:$D$200, "=" &amp; T$1) + COUNTIFS(rutas!$C$3:$C$200, "=" &amp; T$1, rutas!$D$3:$D$200, "=" &amp; $A34)&gt; 0, 1, 0)</f>
        <v>0</v>
      </c>
      <c r="U34" s="34">
        <f> IF(COUNTIFS(rutas!$C$3:$C$200, "=" &amp; $A34, rutas!$D$3:$D$200, "=" &amp; U$1) + COUNTIFS(rutas!$C$3:$C$200, "=" &amp; U$1, rutas!$D$3:$D$200, "=" &amp; $A34)&gt; 0, 1, 0)</f>
        <v>0</v>
      </c>
      <c r="V34" s="34">
        <f> IF(COUNTIFS(rutas!$C$3:$C$200, "=" &amp; $A34, rutas!$D$3:$D$200, "=" &amp; V$1) + COUNTIFS(rutas!$C$3:$C$200, "=" &amp; V$1, rutas!$D$3:$D$200, "=" &amp; $A34)&gt; 0, 1, 0)</f>
        <v>0</v>
      </c>
      <c r="W34" s="34">
        <f> IF(COUNTIFS(rutas!$C$3:$C$200, "=" &amp; $A34, rutas!$D$3:$D$200, "=" &amp; W$1) + COUNTIFS(rutas!$C$3:$C$200, "=" &amp; W$1, rutas!$D$3:$D$200, "=" &amp; $A34)&gt; 0, 1, 0)</f>
        <v>0</v>
      </c>
      <c r="X34" s="34">
        <f> IF(COUNTIFS(rutas!$C$3:$C$200, "=" &amp; $A34, rutas!$D$3:$D$200, "=" &amp; X$1) + COUNTIFS(rutas!$C$3:$C$200, "=" &amp; X$1, rutas!$D$3:$D$200, "=" &amp; $A34)&gt; 0, 1, 0)</f>
        <v>0</v>
      </c>
      <c r="Y34" s="34">
        <f> IF(COUNTIFS(rutas!$C$3:$C$200, "=" &amp; $A34, rutas!$D$3:$D$200, "=" &amp; Y$1) + COUNTIFS(rutas!$C$3:$C$200, "=" &amp; Y$1, rutas!$D$3:$D$200, "=" &amp; $A34)&gt; 0, 1, 0)</f>
        <v>0</v>
      </c>
      <c r="Z34" s="34">
        <f> IF(COUNTIFS(rutas!$C$3:$C$200, "=" &amp; $A34, rutas!$D$3:$D$200, "=" &amp; Z$1) + COUNTIFS(rutas!$C$3:$C$200, "=" &amp; Z$1, rutas!$D$3:$D$200, "=" &amp; $A34)&gt; 0, 1, 0)</f>
        <v>0</v>
      </c>
      <c r="AA34" s="34">
        <f> IF(COUNTIFS(rutas!$C$3:$C$200, "=" &amp; $A34, rutas!$D$3:$D$200, "=" &amp; AA$1) + COUNTIFS(rutas!$C$3:$C$200, "=" &amp; AA$1, rutas!$D$3:$D$200, "=" &amp; $A34)&gt; 0, 1, 0)</f>
        <v>0</v>
      </c>
      <c r="AB34" s="34">
        <f> IF(COUNTIFS(rutas!$C$3:$C$200, "=" &amp; $A34, rutas!$D$3:$D$200, "=" &amp; AB$1) + COUNTIFS(rutas!$C$3:$C$200, "=" &amp; AB$1, rutas!$D$3:$D$200, "=" &amp; $A34)&gt; 0, 1, 0)</f>
        <v>0</v>
      </c>
      <c r="AC34" s="34">
        <f> IF(COUNTIFS(rutas!$C$3:$C$200, "=" &amp; $A34, rutas!$D$3:$D$200, "=" &amp; AC$1) + COUNTIFS(rutas!$C$3:$C$200, "=" &amp; AC$1, rutas!$D$3:$D$200, "=" &amp; $A34)&gt; 0, 1, 0)</f>
        <v>0</v>
      </c>
      <c r="AD34" s="34">
        <f> IF(COUNTIFS(rutas!$C$3:$C$200, "=" &amp; $A34, rutas!$D$3:$D$200, "=" &amp; AD$1) + COUNTIFS(rutas!$C$3:$C$200, "=" &amp; AD$1, rutas!$D$3:$D$200, "=" &amp; $A34)&gt; 0, 1, 0)</f>
        <v>0</v>
      </c>
      <c r="AE34" s="34">
        <f> IF(COUNTIFS(rutas!$C$3:$C$200, "=" &amp; $A34, rutas!$D$3:$D$200, "=" &amp; AE$1) + COUNTIFS(rutas!$C$3:$C$200, "=" &amp; AE$1, rutas!$D$3:$D$200, "=" &amp; $A34)&gt; 0, 1, 0)</f>
        <v>0</v>
      </c>
      <c r="AF34" s="34">
        <f> IF(COUNTIFS(rutas!$C$3:$C$200, "=" &amp; $A34, rutas!$D$3:$D$200, "=" &amp; AF$1) + COUNTIFS(rutas!$C$3:$C$200, "=" &amp; AF$1, rutas!$D$3:$D$200, "=" &amp; $A34)&gt; 0, 1, 0)</f>
        <v>0</v>
      </c>
      <c r="AG34" s="34">
        <f> IF(COUNTIFS(rutas!$C$3:$C$200, "=" &amp; $A34, rutas!$D$3:$D$200, "=" &amp; AG$1) + COUNTIFS(rutas!$C$3:$C$200, "=" &amp; AG$1, rutas!$D$3:$D$200, "=" &amp; $A34)&gt; 0, 1, 0)</f>
        <v>0</v>
      </c>
      <c r="AH34" s="34">
        <f> IF(COUNTIFS(rutas!$C$3:$C$200, "=" &amp; $A34, rutas!$D$3:$D$200, "=" &amp; AH$1) + COUNTIFS(rutas!$C$3:$C$200, "=" &amp; AH$1, rutas!$D$3:$D$200, "=" &amp; $A34)&gt; 0, 1, 0)</f>
        <v>0</v>
      </c>
      <c r="AI34" s="34">
        <f> IF(COUNTIFS(rutas!$C$3:$C$200, "=" &amp; $A34, rutas!$D$3:$D$200, "=" &amp; AI$1) + COUNTIFS(rutas!$C$3:$C$200, "=" &amp; AI$1, rutas!$D$3:$D$200, "=" &amp; $A34)&gt; 0, 1, 0)</f>
        <v>0</v>
      </c>
      <c r="AJ34" s="34">
        <f> IF(COUNTIFS(rutas!$C$3:$C$200, "=" &amp; $A34, rutas!$D$3:$D$200, "=" &amp; AJ$1) + COUNTIFS(rutas!$C$3:$C$200, "=" &amp; AJ$1, rutas!$D$3:$D$200, "=" &amp; $A34)&gt; 0, 1, 0)</f>
        <v>0</v>
      </c>
      <c r="AK34" s="34">
        <f> IF(COUNTIFS(rutas!$C$3:$C$200, "=" &amp; $A34, rutas!$D$3:$D$200, "=" &amp; AK$1) + COUNTIFS(rutas!$C$3:$C$200, "=" &amp; AK$1, rutas!$D$3:$D$200, "=" &amp; $A34)&gt; 0, 1, 0)</f>
        <v>0</v>
      </c>
      <c r="AL34" s="34">
        <f> IF(COUNTIFS(rutas!$C$3:$C$200, "=" &amp; $A34, rutas!$D$3:$D$200, "=" &amp; AL$1) + COUNTIFS(rutas!$C$3:$C$200, "=" &amp; AL$1, rutas!$D$3:$D$200, "=" &amp; $A34)&gt; 0, 1, 0)</f>
        <v>0</v>
      </c>
      <c r="AM34" s="34">
        <f> IF(COUNTIFS(rutas!$C$3:$C$200, "=" &amp; $A34, rutas!$D$3:$D$200, "=" &amp; AM$1) + COUNTIFS(rutas!$C$3:$C$200, "=" &amp; AM$1, rutas!$D$3:$D$200, "=" &amp; $A34)&gt; 0, 1, 0)</f>
        <v>0</v>
      </c>
      <c r="AN34" s="34">
        <f> IF(COUNTIFS(rutas!$C$3:$C$200, "=" &amp; $A34, rutas!$D$3:$D$200, "=" &amp; AN$1) + COUNTIFS(rutas!$C$3:$C$200, "=" &amp; AN$1, rutas!$D$3:$D$200, "=" &amp; $A34)&gt; 0, 1, 0)</f>
        <v>0</v>
      </c>
      <c r="AO34" s="34">
        <f> IF(COUNTIFS(rutas!$C$3:$C$200, "=" &amp; $A34, rutas!$D$3:$D$200, "=" &amp; AO$1) + COUNTIFS(rutas!$C$3:$C$200, "=" &amp; AO$1, rutas!$D$3:$D$200, "=" &amp; $A34)&gt; 0, 1, 0)</f>
        <v>0</v>
      </c>
      <c r="AP34" s="34">
        <f> IF(COUNTIFS(rutas!$C$3:$C$200, "=" &amp; $A34, rutas!$D$3:$D$200, "=" &amp; AP$1) + COUNTIFS(rutas!$C$3:$C$200, "=" &amp; AP$1, rutas!$D$3:$D$200, "=" &amp; $A34)&gt; 0, 1, 0)</f>
        <v>0</v>
      </c>
      <c r="AQ34" s="34">
        <f> IF(COUNTIFS(rutas!$C$3:$C$200, "=" &amp; $A34, rutas!$D$3:$D$200, "=" &amp; AQ$1) + COUNTIFS(rutas!$C$3:$C$200, "=" &amp; AQ$1, rutas!$D$3:$D$200, "=" &amp; $A34)&gt; 0, 1, 0)</f>
        <v>0</v>
      </c>
      <c r="AR34" s="34">
        <f> IF(COUNTIFS(rutas!$C$3:$C$200, "=" &amp; $A34, rutas!$D$3:$D$200, "=" &amp; AR$1) + COUNTIFS(rutas!$C$3:$C$200, "=" &amp; AR$1, rutas!$D$3:$D$200, "=" &amp; $A34)&gt; 0, 1, 0)</f>
        <v>0</v>
      </c>
      <c r="AS34" s="34">
        <f> IF(COUNTIFS(rutas!$C$3:$C$200, "=" &amp; $A34, rutas!$D$3:$D$200, "=" &amp; AS$1) + COUNTIFS(rutas!$C$3:$C$200, "=" &amp; AS$1, rutas!$D$3:$D$200, "=" &amp; $A34)&gt; 0, 1, 0)</f>
        <v>0</v>
      </c>
      <c r="AT34" s="34">
        <f> IF(COUNTIFS(rutas!$C$3:$C$200, "=" &amp; $A34, rutas!$D$3:$D$200, "=" &amp; AT$1) + COUNTIFS(rutas!$C$3:$C$200, "=" &amp; AT$1, rutas!$D$3:$D$200, "=" &amp; $A34)&gt; 0, 1, 0)</f>
        <v>0</v>
      </c>
      <c r="AU34" s="34">
        <f> IF(COUNTIFS(rutas!$C$3:$C$200, "=" &amp; $A34, rutas!$D$3:$D$200, "=" &amp; AU$1) + COUNTIFS(rutas!$C$3:$C$200, "=" &amp; AU$1, rutas!$D$3:$D$200, "=" &amp; $A34)&gt; 0, 1, 0)</f>
        <v>0</v>
      </c>
      <c r="AV34" s="34">
        <f> IF(COUNTIFS(rutas!$C$3:$C$200, "=" &amp; $A34, rutas!$D$3:$D$200, "=" &amp; AV$1) + COUNTIFS(rutas!$C$3:$C$200, "=" &amp; AV$1, rutas!$D$3:$D$200, "=" &amp; $A34)&gt; 0, 1, 0)</f>
        <v>0</v>
      </c>
      <c r="AW34" s="34">
        <f> IF(COUNTIFS(rutas!$C$3:$C$200, "=" &amp; $A34, rutas!$D$3:$D$200, "=" &amp; AW$1) + COUNTIFS(rutas!$C$3:$C$200, "=" &amp; AW$1, rutas!$D$3:$D$200, "=" &amp; $A34)&gt; 0, 1, 0)</f>
        <v>0</v>
      </c>
      <c r="AX34" s="34">
        <f> IF(COUNTIFS(rutas!$C$3:$C$200, "=" &amp; $A34, rutas!$D$3:$D$200, "=" &amp; AX$1) + COUNTIFS(rutas!$C$3:$C$200, "=" &amp; AX$1, rutas!$D$3:$D$200, "=" &amp; $A34)&gt; 0, 1, 0)</f>
        <v>0</v>
      </c>
      <c r="AY34" s="34">
        <f> IF(COUNTIFS(rutas!$C$3:$C$200, "=" &amp; $A34, rutas!$D$3:$D$200, "=" &amp; AY$1) + COUNTIFS(rutas!$C$3:$C$200, "=" &amp; AY$1, rutas!$D$3:$D$200, "=" &amp; $A34)&gt; 0, 1, 0)</f>
        <v>0</v>
      </c>
      <c r="AZ34" s="34">
        <v>1.8</v>
      </c>
      <c r="BA34" s="34">
        <f> IF(COUNTIFS(rutas!$C$3:$C$200, "=" &amp; $A34, rutas!$D$3:$D$200, "=" &amp; BA$1) + COUNTIFS(rutas!$C$3:$C$200, "=" &amp; BA$1, rutas!$D$3:$D$200, "=" &amp; $A34)&gt; 0, 1, 0)</f>
        <v>0</v>
      </c>
      <c r="BB34" s="34">
        <f> IF(COUNTIFS(rutas!$C$3:$C$200, "=" &amp; $A34, rutas!$D$3:$D$200, "=" &amp; BB$1) + COUNTIFS(rutas!$C$3:$C$200, "=" &amp; BB$1, rutas!$D$3:$D$200, "=" &amp; $A34)&gt; 0, 1, 0)</f>
        <v>0</v>
      </c>
      <c r="BC34" s="34">
        <f> IF(COUNTIFS(rutas!$C$3:$C$200, "=" &amp; $A34, rutas!$D$3:$D$200, "=" &amp; BC$1) + COUNTIFS(rutas!$C$3:$C$200, "=" &amp; BC$1, rutas!$D$3:$D$200, "=" &amp; $A34)&gt; 0, 1, 0)</f>
        <v>0</v>
      </c>
      <c r="BD34" s="34">
        <v>0.4</v>
      </c>
      <c r="BE34" s="34">
        <f> IF(COUNTIFS(rutas!$C$3:$C$200, "=" &amp; $A34, rutas!$D$3:$D$200, "=" &amp; BE$1) + COUNTIFS(rutas!$C$3:$C$200, "=" &amp; BE$1, rutas!$D$3:$D$200, "=" &amp; $A34)&gt; 0, 1, 0)</f>
        <v>0</v>
      </c>
      <c r="BF34" s="34">
        <f> IF(COUNTIFS(rutas!$C$3:$C$200, "=" &amp; $A34, rutas!$D$3:$D$200, "=" &amp; BF$1) + COUNTIFS(rutas!$C$3:$C$200, "=" &amp; BF$1, rutas!$D$3:$D$200, "=" &amp; $A34)&gt; 0, 1, 0)</f>
        <v>0</v>
      </c>
      <c r="BG34" s="34">
        <f> IF(COUNTIFS(rutas!$C$3:$C$200, "=" &amp; $A34, rutas!$D$3:$D$200, "=" &amp; BG$1) + COUNTIFS(rutas!$C$3:$C$200, "=" &amp; BG$1, rutas!$D$3:$D$200, "=" &amp; $A34)&gt; 0, 1, 0)</f>
        <v>0</v>
      </c>
      <c r="BH34" s="34">
        <f> IF(COUNTIFS(rutas!$C$3:$C$200, "=" &amp; $A34, rutas!$D$3:$D$200, "=" &amp; BH$1) + COUNTIFS(rutas!$C$3:$C$200, "=" &amp; BH$1, rutas!$D$3:$D$200, "=" &amp; $A34)&gt; 0, 1, 0)</f>
        <v>0</v>
      </c>
      <c r="BI34" s="34">
        <f> IF(COUNTIFS(rutas!$C$3:$C$200, "=" &amp; $A34, rutas!$D$3:$D$200, "=" &amp; BI$1) + COUNTIFS(rutas!$C$3:$C$200, "=" &amp; BI$1, rutas!$D$3:$D$200, "=" &amp; $A34)&gt; 0, 1, 0)</f>
        <v>0</v>
      </c>
      <c r="BJ34" s="34">
        <f> IF(COUNTIFS(rutas!$C$3:$C$200, "=" &amp; $A34, rutas!$D$3:$D$200, "=" &amp; BJ$1) + COUNTIFS(rutas!$C$3:$C$200, "=" &amp; BJ$1, rutas!$D$3:$D$200, "=" &amp; $A34)&gt; 0, 1, 0)</f>
        <v>0</v>
      </c>
      <c r="BK34" s="34">
        <f> IF(COUNTIFS(rutas!$C$3:$C$200, "=" &amp; $A34, rutas!$D$3:$D$200, "=" &amp; BK$1) + COUNTIFS(rutas!$C$3:$C$200, "=" &amp; BK$1, rutas!$D$3:$D$200, "=" &amp; $A34)&gt; 0, 1, 0)</f>
        <v>0</v>
      </c>
      <c r="BL34" s="34">
        <v>1.8</v>
      </c>
    </row>
    <row r="35">
      <c r="A35" s="33" t="s">
        <v>38</v>
      </c>
      <c r="B35" s="34">
        <f> IF(COUNTIFS(rutas!$C$3:$C$200, "=" &amp; $A35, rutas!$D$3:$D$200, "=" &amp; B$1) + COUNTIFS(rutas!$C$3:$C$200, "=" &amp; B$1, rutas!$D$3:$D$200, "=" &amp; $A35)&gt; 0, 1, 0)</f>
        <v>0</v>
      </c>
      <c r="C35" s="34">
        <f> IF(COUNTIFS(rutas!$C$3:$C$200, "=" &amp; $A35, rutas!$D$3:$D$200, "=" &amp; C$1) + COUNTIFS(rutas!$C$3:$C$200, "=" &amp; C$1, rutas!$D$3:$D$200, "=" &amp; $A35)&gt; 0, 1, 0)</f>
        <v>0</v>
      </c>
      <c r="D35" s="34">
        <f> IF(COUNTIFS(rutas!$C$3:$C$200, "=" &amp; $A35, rutas!$D$3:$D$200, "=" &amp; D$1) + COUNTIFS(rutas!$C$3:$C$200, "=" &amp; D$1, rutas!$D$3:$D$200, "=" &amp; $A35)&gt; 0, 1, 0)</f>
        <v>0</v>
      </c>
      <c r="E35" s="34">
        <f> IF(COUNTIFS(rutas!$C$3:$C$200, "=" &amp; $A35, rutas!$D$3:$D$200, "=" &amp; E$1) + COUNTIFS(rutas!$C$3:$C$200, "=" &amp; E$1, rutas!$D$3:$D$200, "=" &amp; $A35)&gt; 0, 1, 0)</f>
        <v>0</v>
      </c>
      <c r="F35" s="34">
        <f> IF(COUNTIFS(rutas!$C$3:$C$200, "=" &amp; $A35, rutas!$D$3:$D$200, "=" &amp; F$1) + COUNTIFS(rutas!$C$3:$C$200, "=" &amp; F$1, rutas!$D$3:$D$200, "=" &amp; $A35)&gt; 0, 1, 0)</f>
        <v>0</v>
      </c>
      <c r="G35" s="34">
        <f> IF(COUNTIFS(rutas!$C$3:$C$200, "=" &amp; $A35, rutas!$D$3:$D$200, "=" &amp; G$1) + COUNTIFS(rutas!$C$3:$C$200, "=" &amp; G$1, rutas!$D$3:$D$200, "=" &amp; $A35)&gt; 0, 1, 0)</f>
        <v>0</v>
      </c>
      <c r="H35" s="34">
        <f> IF(COUNTIFS(rutas!$C$3:$C$200, "=" &amp; $A35, rutas!$D$3:$D$200, "=" &amp; H$1) + COUNTIFS(rutas!$C$3:$C$200, "=" &amp; H$1, rutas!$D$3:$D$200, "=" &amp; $A35)&gt; 0, 1, 0)</f>
        <v>0</v>
      </c>
      <c r="I35" s="34">
        <f> IF(COUNTIFS(rutas!$C$3:$C$200, "=" &amp; $A35, rutas!$D$3:$D$200, "=" &amp; I$1) + COUNTIFS(rutas!$C$3:$C$200, "=" &amp; I$1, rutas!$D$3:$D$200, "=" &amp; $A35)&gt; 0, 1, 0)</f>
        <v>0</v>
      </c>
      <c r="J35" s="34">
        <f> IF(COUNTIFS(rutas!$C$3:$C$200, "=" &amp; $A35, rutas!$D$3:$D$200, "=" &amp; J$1) + COUNTIFS(rutas!$C$3:$C$200, "=" &amp; J$1, rutas!$D$3:$D$200, "=" &amp; $A35)&gt; 0, 1, 0)</f>
        <v>0</v>
      </c>
      <c r="K35" s="34">
        <f> IF(COUNTIFS(rutas!$C$3:$C$200, "=" &amp; $A35, rutas!$D$3:$D$200, "=" &amp; K$1) + COUNTIFS(rutas!$C$3:$C$200, "=" &amp; K$1, rutas!$D$3:$D$200, "=" &amp; $A35)&gt; 0, 1, 0)</f>
        <v>0</v>
      </c>
      <c r="L35" s="34">
        <f> IF(COUNTIFS(rutas!$C$3:$C$200, "=" &amp; $A35, rutas!$D$3:$D$200, "=" &amp; L$1) + COUNTIFS(rutas!$C$3:$C$200, "=" &amp; L$1, rutas!$D$3:$D$200, "=" &amp; $A35)&gt; 0, 1, 0)</f>
        <v>0</v>
      </c>
      <c r="M35" s="34">
        <f> IF(COUNTIFS(rutas!$C$3:$C$200, "=" &amp; $A35, rutas!$D$3:$D$200, "=" &amp; M$1) + COUNTIFS(rutas!$C$3:$C$200, "=" &amp; M$1, rutas!$D$3:$D$200, "=" &amp; $A35)&gt; 0, 1, 0)</f>
        <v>0</v>
      </c>
      <c r="N35" s="34">
        <v>0.3</v>
      </c>
      <c r="O35" s="34">
        <f> IF(COUNTIFS(rutas!$C$3:$C$200, "=" &amp; $A35, rutas!$D$3:$D$200, "=" &amp; O$1) + COUNTIFS(rutas!$C$3:$C$200, "=" &amp; O$1, rutas!$D$3:$D$200, "=" &amp; $A35)&gt; 0, 1, 0)</f>
        <v>0</v>
      </c>
      <c r="P35" s="34">
        <f> IF(COUNTIFS(rutas!$C$3:$C$200, "=" &amp; $A35, rutas!$D$3:$D$200, "=" &amp; P$1) + COUNTIFS(rutas!$C$3:$C$200, "=" &amp; P$1, rutas!$D$3:$D$200, "=" &amp; $A35)&gt; 0, 1, 0)</f>
        <v>0</v>
      </c>
      <c r="Q35" s="34">
        <f> IF(COUNTIFS(rutas!$C$3:$C$200, "=" &amp; $A35, rutas!$D$3:$D$200, "=" &amp; Q$1) + COUNTIFS(rutas!$C$3:$C$200, "=" &amp; Q$1, rutas!$D$3:$D$200, "=" &amp; $A35)&gt; 0, 1, 0)</f>
        <v>0</v>
      </c>
      <c r="R35" s="34">
        <f> IF(COUNTIFS(rutas!$C$3:$C$200, "=" &amp; $A35, rutas!$D$3:$D$200, "=" &amp; R$1) + COUNTIFS(rutas!$C$3:$C$200, "=" &amp; R$1, rutas!$D$3:$D$200, "=" &amp; $A35)&gt; 0, 1, 0)</f>
        <v>0</v>
      </c>
      <c r="S35" s="34">
        <f> IF(COUNTIFS(rutas!$C$3:$C$200, "=" &amp; $A35, rutas!$D$3:$D$200, "=" &amp; S$1) + COUNTIFS(rutas!$C$3:$C$200, "=" &amp; S$1, rutas!$D$3:$D$200, "=" &amp; $A35)&gt; 0, 1, 0)</f>
        <v>0</v>
      </c>
      <c r="T35" s="34">
        <f> IF(COUNTIFS(rutas!$C$3:$C$200, "=" &amp; $A35, rutas!$D$3:$D$200, "=" &amp; T$1) + COUNTIFS(rutas!$C$3:$C$200, "=" &amp; T$1, rutas!$D$3:$D$200, "=" &amp; $A35)&gt; 0, 1, 0)</f>
        <v>0</v>
      </c>
      <c r="U35" s="34">
        <f> IF(COUNTIFS(rutas!$C$3:$C$200, "=" &amp; $A35, rutas!$D$3:$D$200, "=" &amp; U$1) + COUNTIFS(rutas!$C$3:$C$200, "=" &amp; U$1, rutas!$D$3:$D$200, "=" &amp; $A35)&gt; 0, 1, 0)</f>
        <v>0</v>
      </c>
      <c r="V35" s="34">
        <f> IF(COUNTIFS(rutas!$C$3:$C$200, "=" &amp; $A35, rutas!$D$3:$D$200, "=" &amp; V$1) + COUNTIFS(rutas!$C$3:$C$200, "=" &amp; V$1, rutas!$D$3:$D$200, "=" &amp; $A35)&gt; 0, 1, 0)</f>
        <v>0</v>
      </c>
      <c r="W35" s="34">
        <f> IF(COUNTIFS(rutas!$C$3:$C$200, "=" &amp; $A35, rutas!$D$3:$D$200, "=" &amp; W$1) + COUNTIFS(rutas!$C$3:$C$200, "=" &amp; W$1, rutas!$D$3:$D$200, "=" &amp; $A35)&gt; 0, 1, 0)</f>
        <v>0</v>
      </c>
      <c r="X35" s="34">
        <f> IF(COUNTIFS(rutas!$C$3:$C$200, "=" &amp; $A35, rutas!$D$3:$D$200, "=" &amp; X$1) + COUNTIFS(rutas!$C$3:$C$200, "=" &amp; X$1, rutas!$D$3:$D$200, "=" &amp; $A35)&gt; 0, 1, 0)</f>
        <v>0</v>
      </c>
      <c r="Y35" s="34">
        <f> IF(COUNTIFS(rutas!$C$3:$C$200, "=" &amp; $A35, rutas!$D$3:$D$200, "=" &amp; Y$1) + COUNTIFS(rutas!$C$3:$C$200, "=" &amp; Y$1, rutas!$D$3:$D$200, "=" &amp; $A35)&gt; 0, 1, 0)</f>
        <v>0</v>
      </c>
      <c r="Z35" s="34">
        <f> IF(COUNTIFS(rutas!$C$3:$C$200, "=" &amp; $A35, rutas!$D$3:$D$200, "=" &amp; Z$1) + COUNTIFS(rutas!$C$3:$C$200, "=" &amp; Z$1, rutas!$D$3:$D$200, "=" &amp; $A35)&gt; 0, 1, 0)</f>
        <v>0</v>
      </c>
      <c r="AA35" s="34">
        <f> IF(COUNTIFS(rutas!$C$3:$C$200, "=" &amp; $A35, rutas!$D$3:$D$200, "=" &amp; AA$1) + COUNTIFS(rutas!$C$3:$C$200, "=" &amp; AA$1, rutas!$D$3:$D$200, "=" &amp; $A35)&gt; 0, 1, 0)</f>
        <v>0</v>
      </c>
      <c r="AB35" s="34">
        <f> IF(COUNTIFS(rutas!$C$3:$C$200, "=" &amp; $A35, rutas!$D$3:$D$200, "=" &amp; AB$1) + COUNTIFS(rutas!$C$3:$C$200, "=" &amp; AB$1, rutas!$D$3:$D$200, "=" &amp; $A35)&gt; 0, 1, 0)</f>
        <v>0</v>
      </c>
      <c r="AC35" s="34">
        <f> IF(COUNTIFS(rutas!$C$3:$C$200, "=" &amp; $A35, rutas!$D$3:$D$200, "=" &amp; AC$1) + COUNTIFS(rutas!$C$3:$C$200, "=" &amp; AC$1, rutas!$D$3:$D$200, "=" &amp; $A35)&gt; 0, 1, 0)</f>
        <v>0</v>
      </c>
      <c r="AD35" s="34">
        <f> IF(COUNTIFS(rutas!$C$3:$C$200, "=" &amp; $A35, rutas!$D$3:$D$200, "=" &amp; AD$1) + COUNTIFS(rutas!$C$3:$C$200, "=" &amp; AD$1, rutas!$D$3:$D$200, "=" &amp; $A35)&gt; 0, 1, 0)</f>
        <v>0</v>
      </c>
      <c r="AE35" s="34">
        <f> IF(COUNTIFS(rutas!$C$3:$C$200, "=" &amp; $A35, rutas!$D$3:$D$200, "=" &amp; AE$1) + COUNTIFS(rutas!$C$3:$C$200, "=" &amp; AE$1, rutas!$D$3:$D$200, "=" &amp; $A35)&gt; 0, 1, 0)</f>
        <v>0</v>
      </c>
      <c r="AF35" s="34">
        <f> IF(COUNTIFS(rutas!$C$3:$C$200, "=" &amp; $A35, rutas!$D$3:$D$200, "=" &amp; AF$1) + COUNTIFS(rutas!$C$3:$C$200, "=" &amp; AF$1, rutas!$D$3:$D$200, "=" &amp; $A35)&gt; 0, 1, 0)</f>
        <v>0</v>
      </c>
      <c r="AG35" s="34">
        <f> IF(COUNTIFS(rutas!$C$3:$C$200, "=" &amp; $A35, rutas!$D$3:$D$200, "=" &amp; AG$1) + COUNTIFS(rutas!$C$3:$C$200, "=" &amp; AG$1, rutas!$D$3:$D$200, "=" &amp; $A35)&gt; 0, 1, 0)</f>
        <v>0</v>
      </c>
      <c r="AH35" s="34">
        <f> IF(COUNTIFS(rutas!$C$3:$C$200, "=" &amp; $A35, rutas!$D$3:$D$200, "=" &amp; AH$1) + COUNTIFS(rutas!$C$3:$C$200, "=" &amp; AH$1, rutas!$D$3:$D$200, "=" &amp; $A35)&gt; 0, 1, 0)</f>
        <v>0</v>
      </c>
      <c r="AI35" s="34">
        <f> IF(COUNTIFS(rutas!$C$3:$C$200, "=" &amp; $A35, rutas!$D$3:$D$200, "=" &amp; AI$1) + COUNTIFS(rutas!$C$3:$C$200, "=" &amp; AI$1, rutas!$D$3:$D$200, "=" &amp; $A35)&gt; 0, 1, 0)</f>
        <v>0</v>
      </c>
      <c r="AJ35" s="34">
        <f> IF(COUNTIFS(rutas!$C$3:$C$200, "=" &amp; $A35, rutas!$D$3:$D$200, "=" &amp; AJ$1) + COUNTIFS(rutas!$C$3:$C$200, "=" &amp; AJ$1, rutas!$D$3:$D$200, "=" &amp; $A35)&gt; 0, 1, 0)</f>
        <v>0</v>
      </c>
      <c r="AK35" s="34">
        <f> IF(COUNTIFS(rutas!$C$3:$C$200, "=" &amp; $A35, rutas!$D$3:$D$200, "=" &amp; AK$1) + COUNTIFS(rutas!$C$3:$C$200, "=" &amp; AK$1, rutas!$D$3:$D$200, "=" &amp; $A35)&gt; 0, 1, 0)</f>
        <v>0</v>
      </c>
      <c r="AL35" s="34">
        <f> IF(COUNTIFS(rutas!$C$3:$C$200, "=" &amp; $A35, rutas!$D$3:$D$200, "=" &amp; AL$1) + COUNTIFS(rutas!$C$3:$C$200, "=" &amp; AL$1, rutas!$D$3:$D$200, "=" &amp; $A35)&gt; 0, 1, 0)</f>
        <v>0</v>
      </c>
      <c r="AM35" s="34">
        <f> IF(COUNTIFS(rutas!$C$3:$C$200, "=" &amp; $A35, rutas!$D$3:$D$200, "=" &amp; AM$1) + COUNTIFS(rutas!$C$3:$C$200, "=" &amp; AM$1, rutas!$D$3:$D$200, "=" &amp; $A35)&gt; 0, 1, 0)</f>
        <v>0</v>
      </c>
      <c r="AN35" s="34">
        <f> IF(COUNTIFS(rutas!$C$3:$C$200, "=" &amp; $A35, rutas!$D$3:$D$200, "=" &amp; AN$1) + COUNTIFS(rutas!$C$3:$C$200, "=" &amp; AN$1, rutas!$D$3:$D$200, "=" &amp; $A35)&gt; 0, 1, 0)</f>
        <v>0</v>
      </c>
      <c r="AO35" s="34">
        <f> IF(COUNTIFS(rutas!$C$3:$C$200, "=" &amp; $A35, rutas!$D$3:$D$200, "=" &amp; AO$1) + COUNTIFS(rutas!$C$3:$C$200, "=" &amp; AO$1, rutas!$D$3:$D$200, "=" &amp; $A35)&gt; 0, 1, 0)</f>
        <v>0</v>
      </c>
      <c r="AP35" s="34">
        <f> IF(COUNTIFS(rutas!$C$3:$C$200, "=" &amp; $A35, rutas!$D$3:$D$200, "=" &amp; AP$1) + COUNTIFS(rutas!$C$3:$C$200, "=" &amp; AP$1, rutas!$D$3:$D$200, "=" &amp; $A35)&gt; 0, 1, 0)</f>
        <v>0</v>
      </c>
      <c r="AQ35" s="34">
        <f> IF(COUNTIFS(rutas!$C$3:$C$200, "=" &amp; $A35, rutas!$D$3:$D$200, "=" &amp; AQ$1) + COUNTIFS(rutas!$C$3:$C$200, "=" &amp; AQ$1, rutas!$D$3:$D$200, "=" &amp; $A35)&gt; 0, 1, 0)</f>
        <v>0</v>
      </c>
      <c r="AR35" s="34">
        <f> IF(COUNTIFS(rutas!$C$3:$C$200, "=" &amp; $A35, rutas!$D$3:$D$200, "=" &amp; AR$1) + COUNTIFS(rutas!$C$3:$C$200, "=" &amp; AR$1, rutas!$D$3:$D$200, "=" &amp; $A35)&gt; 0, 1, 0)</f>
        <v>0</v>
      </c>
      <c r="AS35" s="34">
        <f> IF(COUNTIFS(rutas!$C$3:$C$200, "=" &amp; $A35, rutas!$D$3:$D$200, "=" &amp; AS$1) + COUNTIFS(rutas!$C$3:$C$200, "=" &amp; AS$1, rutas!$D$3:$D$200, "=" &amp; $A35)&gt; 0, 1, 0)</f>
        <v>0</v>
      </c>
      <c r="AT35" s="34">
        <f> IF(COUNTIFS(rutas!$C$3:$C$200, "=" &amp; $A35, rutas!$D$3:$D$200, "=" &amp; AT$1) + COUNTIFS(rutas!$C$3:$C$200, "=" &amp; AT$1, rutas!$D$3:$D$200, "=" &amp; $A35)&gt; 0, 1, 0)</f>
        <v>0</v>
      </c>
      <c r="AU35" s="34">
        <f> IF(COUNTIFS(rutas!$C$3:$C$200, "=" &amp; $A35, rutas!$D$3:$D$200, "=" &amp; AU$1) + COUNTIFS(rutas!$C$3:$C$200, "=" &amp; AU$1, rutas!$D$3:$D$200, "=" &amp; $A35)&gt; 0, 1, 0)</f>
        <v>0</v>
      </c>
      <c r="AV35" s="34">
        <f> IF(COUNTIFS(rutas!$C$3:$C$200, "=" &amp; $A35, rutas!$D$3:$D$200, "=" &amp; AV$1) + COUNTIFS(rutas!$C$3:$C$200, "=" &amp; AV$1, rutas!$D$3:$D$200, "=" &amp; $A35)&gt; 0, 1, 0)</f>
        <v>0</v>
      </c>
      <c r="AW35" s="34">
        <f> IF(COUNTIFS(rutas!$C$3:$C$200, "=" &amp; $A35, rutas!$D$3:$D$200, "=" &amp; AW$1) + COUNTIFS(rutas!$C$3:$C$200, "=" &amp; AW$1, rutas!$D$3:$D$200, "=" &amp; $A35)&gt; 0, 1, 0)</f>
        <v>0</v>
      </c>
      <c r="AX35" s="34">
        <f> IF(COUNTIFS(rutas!$C$3:$C$200, "=" &amp; $A35, rutas!$D$3:$D$200, "=" &amp; AX$1) + COUNTIFS(rutas!$C$3:$C$200, "=" &amp; AX$1, rutas!$D$3:$D$200, "=" &amp; $A35)&gt; 0, 1, 0)</f>
        <v>0</v>
      </c>
      <c r="AY35" s="34">
        <f> IF(COUNTIFS(rutas!$C$3:$C$200, "=" &amp; $A35, rutas!$D$3:$D$200, "=" &amp; AY$1) + COUNTIFS(rutas!$C$3:$C$200, "=" &amp; AY$1, rutas!$D$3:$D$200, "=" &amp; $A35)&gt; 0, 1, 0)</f>
        <v>0</v>
      </c>
      <c r="AZ35" s="34">
        <f> IF(COUNTIFS(rutas!$C$3:$C$200, "=" &amp; $A35, rutas!$D$3:$D$200, "=" &amp; AZ$1) + COUNTIFS(rutas!$C$3:$C$200, "=" &amp; AZ$1, rutas!$D$3:$D$200, "=" &amp; $A35)&gt; 0, 1, 0)</f>
        <v>0</v>
      </c>
      <c r="BA35" s="34">
        <f> IF(COUNTIFS(rutas!$C$3:$C$200, "=" &amp; $A35, rutas!$D$3:$D$200, "=" &amp; BA$1) + COUNTIFS(rutas!$C$3:$C$200, "=" &amp; BA$1, rutas!$D$3:$D$200, "=" &amp; $A35)&gt; 0, 1, 0)</f>
        <v>0</v>
      </c>
      <c r="BB35" s="34">
        <f> IF(COUNTIFS(rutas!$C$3:$C$200, "=" &amp; $A35, rutas!$D$3:$D$200, "=" &amp; BB$1) + COUNTIFS(rutas!$C$3:$C$200, "=" &amp; BB$1, rutas!$D$3:$D$200, "=" &amp; $A35)&gt; 0, 1, 0)</f>
        <v>0</v>
      </c>
      <c r="BC35" s="34">
        <f> IF(COUNTIFS(rutas!$C$3:$C$200, "=" &amp; $A35, rutas!$D$3:$D$200, "=" &amp; BC$1) + COUNTIFS(rutas!$C$3:$C$200, "=" &amp; BC$1, rutas!$D$3:$D$200, "=" &amp; $A35)&gt; 0, 1, 0)</f>
        <v>0</v>
      </c>
      <c r="BD35" s="34">
        <f> IF(COUNTIFS(rutas!$C$3:$C$200, "=" &amp; $A35, rutas!$D$3:$D$200, "=" &amp; BD$1) + COUNTIFS(rutas!$C$3:$C$200, "=" &amp; BD$1, rutas!$D$3:$D$200, "=" &amp; $A35)&gt; 0, 1, 0)</f>
        <v>0</v>
      </c>
      <c r="BE35" s="34">
        <f> IF(COUNTIFS(rutas!$C$3:$C$200, "=" &amp; $A35, rutas!$D$3:$D$200, "=" &amp; BE$1) + COUNTIFS(rutas!$C$3:$C$200, "=" &amp; BE$1, rutas!$D$3:$D$200, "=" &amp; $A35)&gt; 0, 1, 0)</f>
        <v>0</v>
      </c>
      <c r="BF35" s="34">
        <f> IF(COUNTIFS(rutas!$C$3:$C$200, "=" &amp; $A35, rutas!$D$3:$D$200, "=" &amp; BF$1) + COUNTIFS(rutas!$C$3:$C$200, "=" &amp; BF$1, rutas!$D$3:$D$200, "=" &amp; $A35)&gt; 0, 1, 0)</f>
        <v>0</v>
      </c>
      <c r="BG35" s="34">
        <f> IF(COUNTIFS(rutas!$C$3:$C$200, "=" &amp; $A35, rutas!$D$3:$D$200, "=" &amp; BG$1) + COUNTIFS(rutas!$C$3:$C$200, "=" &amp; BG$1, rutas!$D$3:$D$200, "=" &amp; $A35)&gt; 0, 1, 0)</f>
        <v>0</v>
      </c>
      <c r="BH35" s="34">
        <f> IF(COUNTIFS(rutas!$C$3:$C$200, "=" &amp; $A35, rutas!$D$3:$D$200, "=" &amp; BH$1) + COUNTIFS(rutas!$C$3:$C$200, "=" &amp; BH$1, rutas!$D$3:$D$200, "=" &amp; $A35)&gt; 0, 1, 0)</f>
        <v>0</v>
      </c>
      <c r="BI35" s="34">
        <f> IF(COUNTIFS(rutas!$C$3:$C$200, "=" &amp; $A35, rutas!$D$3:$D$200, "=" &amp; BI$1) + COUNTIFS(rutas!$C$3:$C$200, "=" &amp; BI$1, rutas!$D$3:$D$200, "=" &amp; $A35)&gt; 0, 1, 0)</f>
        <v>0</v>
      </c>
      <c r="BJ35" s="34">
        <f> IF(COUNTIFS(rutas!$C$3:$C$200, "=" &amp; $A35, rutas!$D$3:$D$200, "=" &amp; BJ$1) + COUNTIFS(rutas!$C$3:$C$200, "=" &amp; BJ$1, rutas!$D$3:$D$200, "=" &amp; $A35)&gt; 0, 1, 0)</f>
        <v>0</v>
      </c>
      <c r="BK35" s="34">
        <f> IF(COUNTIFS(rutas!$C$3:$C$200, "=" &amp; $A35, rutas!$D$3:$D$200, "=" &amp; BK$1) + COUNTIFS(rutas!$C$3:$C$200, "=" &amp; BK$1, rutas!$D$3:$D$200, "=" &amp; $A35)&gt; 0, 1, 0)</f>
        <v>0</v>
      </c>
      <c r="BL35" s="34">
        <f> IF(COUNTIFS(rutas!$C$3:$C$200, "=" &amp; $A35, rutas!$D$3:$D$200, "=" &amp; BL$1) + COUNTIFS(rutas!$C$3:$C$200, "=" &amp; BL$1, rutas!$D$3:$D$200, "=" &amp; $A35)&gt; 0, 1, 0)</f>
        <v>0</v>
      </c>
    </row>
    <row r="36">
      <c r="A36" s="33" t="s">
        <v>39</v>
      </c>
      <c r="B36" s="34">
        <f> IF(COUNTIFS(rutas!$C$3:$C$200, "=" &amp; $A36, rutas!$D$3:$D$200, "=" &amp; B$1) + COUNTIFS(rutas!$C$3:$C$200, "=" &amp; B$1, rutas!$D$3:$D$200, "=" &amp; $A36)&gt; 0, 1, 0)</f>
        <v>0</v>
      </c>
      <c r="C36" s="34">
        <f> IF(COUNTIFS(rutas!$C$3:$C$200, "=" &amp; $A36, rutas!$D$3:$D$200, "=" &amp; C$1) + COUNTIFS(rutas!$C$3:$C$200, "=" &amp; C$1, rutas!$D$3:$D$200, "=" &amp; $A36)&gt; 0, 1, 0)</f>
        <v>0</v>
      </c>
      <c r="D36" s="34">
        <v>0.8</v>
      </c>
      <c r="E36" s="34">
        <f> IF(COUNTIFS(rutas!$C$3:$C$200, "=" &amp; $A36, rutas!$D$3:$D$200, "=" &amp; E$1) + COUNTIFS(rutas!$C$3:$C$200, "=" &amp; E$1, rutas!$D$3:$D$200, "=" &amp; $A36)&gt; 0, 1, 0)</f>
        <v>0</v>
      </c>
      <c r="F36" s="34">
        <f> IF(COUNTIFS(rutas!$C$3:$C$200, "=" &amp; $A36, rutas!$D$3:$D$200, "=" &amp; F$1) + COUNTIFS(rutas!$C$3:$C$200, "=" &amp; F$1, rutas!$D$3:$D$200, "=" &amp; $A36)&gt; 0, 1, 0)</f>
        <v>0</v>
      </c>
      <c r="G36" s="34">
        <f> IF(COUNTIFS(rutas!$C$3:$C$200, "=" &amp; $A36, rutas!$D$3:$D$200, "=" &amp; G$1) + COUNTIFS(rutas!$C$3:$C$200, "=" &amp; G$1, rutas!$D$3:$D$200, "=" &amp; $A36)&gt; 0, 1, 0)</f>
        <v>0</v>
      </c>
      <c r="H36" s="34">
        <f> IF(COUNTIFS(rutas!$C$3:$C$200, "=" &amp; $A36, rutas!$D$3:$D$200, "=" &amp; H$1) + COUNTIFS(rutas!$C$3:$C$200, "=" &amp; H$1, rutas!$D$3:$D$200, "=" &amp; $A36)&gt; 0, 1, 0)</f>
        <v>0</v>
      </c>
      <c r="I36" s="34">
        <f> IF(COUNTIFS(rutas!$C$3:$C$200, "=" &amp; $A36, rutas!$D$3:$D$200, "=" &amp; I$1) + COUNTIFS(rutas!$C$3:$C$200, "=" &amp; I$1, rutas!$D$3:$D$200, "=" &amp; $A36)&gt; 0, 1, 0)</f>
        <v>0</v>
      </c>
      <c r="J36" s="34">
        <f> IF(COUNTIFS(rutas!$C$3:$C$200, "=" &amp; $A36, rutas!$D$3:$D$200, "=" &amp; J$1) + COUNTIFS(rutas!$C$3:$C$200, "=" &amp; J$1, rutas!$D$3:$D$200, "=" &amp; $A36)&gt; 0, 1, 0)</f>
        <v>0</v>
      </c>
      <c r="K36" s="34">
        <f> IF(COUNTIFS(rutas!$C$3:$C$200, "=" &amp; $A36, rutas!$D$3:$D$200, "=" &amp; K$1) + COUNTIFS(rutas!$C$3:$C$200, "=" &amp; K$1, rutas!$D$3:$D$200, "=" &amp; $A36)&gt; 0, 1, 0)</f>
        <v>0</v>
      </c>
      <c r="L36" s="34">
        <f> IF(COUNTIFS(rutas!$C$3:$C$200, "=" &amp; $A36, rutas!$D$3:$D$200, "=" &amp; L$1) + COUNTIFS(rutas!$C$3:$C$200, "=" &amp; L$1, rutas!$D$3:$D$200, "=" &amp; $A36)&gt; 0, 1, 0)</f>
        <v>0</v>
      </c>
      <c r="M36" s="34">
        <f> IF(COUNTIFS(rutas!$C$3:$C$200, "=" &amp; $A36, rutas!$D$3:$D$200, "=" &amp; M$1) + COUNTIFS(rutas!$C$3:$C$200, "=" &amp; M$1, rutas!$D$3:$D$200, "=" &amp; $A36)&gt; 0, 1, 0)</f>
        <v>0</v>
      </c>
      <c r="N36" s="34">
        <f> IF(COUNTIFS(rutas!$C$3:$C$200, "=" &amp; $A36, rutas!$D$3:$D$200, "=" &amp; N$1) + COUNTIFS(rutas!$C$3:$C$200, "=" &amp; N$1, rutas!$D$3:$D$200, "=" &amp; $A36)&gt; 0, 1, 0)</f>
        <v>0</v>
      </c>
      <c r="O36" s="34">
        <f> IF(COUNTIFS(rutas!$C$3:$C$200, "=" &amp; $A36, rutas!$D$3:$D$200, "=" &amp; O$1) + COUNTIFS(rutas!$C$3:$C$200, "=" &amp; O$1, rutas!$D$3:$D$200, "=" &amp; $A36)&gt; 0, 1, 0)</f>
        <v>0</v>
      </c>
      <c r="P36" s="34">
        <f> IF(COUNTIFS(rutas!$C$3:$C$200, "=" &amp; $A36, rutas!$D$3:$D$200, "=" &amp; P$1) + COUNTIFS(rutas!$C$3:$C$200, "=" &amp; P$1, rutas!$D$3:$D$200, "=" &amp; $A36)&gt; 0, 1, 0)</f>
        <v>0</v>
      </c>
      <c r="Q36" s="34">
        <f> IF(COUNTIFS(rutas!$C$3:$C$200, "=" &amp; $A36, rutas!$D$3:$D$200, "=" &amp; Q$1) + COUNTIFS(rutas!$C$3:$C$200, "=" &amp; Q$1, rutas!$D$3:$D$200, "=" &amp; $A36)&gt; 0, 1, 0)</f>
        <v>0</v>
      </c>
      <c r="R36" s="34">
        <f> IF(COUNTIFS(rutas!$C$3:$C$200, "=" &amp; $A36, rutas!$D$3:$D$200, "=" &amp; R$1) + COUNTIFS(rutas!$C$3:$C$200, "=" &amp; R$1, rutas!$D$3:$D$200, "=" &amp; $A36)&gt; 0, 1, 0)</f>
        <v>0</v>
      </c>
      <c r="S36" s="34">
        <f> IF(COUNTIFS(rutas!$C$3:$C$200, "=" &amp; $A36, rutas!$D$3:$D$200, "=" &amp; S$1) + COUNTIFS(rutas!$C$3:$C$200, "=" &amp; S$1, rutas!$D$3:$D$200, "=" &amp; $A36)&gt; 0, 1, 0)</f>
        <v>0</v>
      </c>
      <c r="T36" s="34">
        <f> IF(COUNTIFS(rutas!$C$3:$C$200, "=" &amp; $A36, rutas!$D$3:$D$200, "=" &amp; T$1) + COUNTIFS(rutas!$C$3:$C$200, "=" &amp; T$1, rutas!$D$3:$D$200, "=" &amp; $A36)&gt; 0, 1, 0)</f>
        <v>0</v>
      </c>
      <c r="U36" s="34">
        <f> IF(COUNTIFS(rutas!$C$3:$C$200, "=" &amp; $A36, rutas!$D$3:$D$200, "=" &amp; U$1) + COUNTIFS(rutas!$C$3:$C$200, "=" &amp; U$1, rutas!$D$3:$D$200, "=" &amp; $A36)&gt; 0, 1, 0)</f>
        <v>0</v>
      </c>
      <c r="V36" s="34">
        <f> IF(COUNTIFS(rutas!$C$3:$C$200, "=" &amp; $A36, rutas!$D$3:$D$200, "=" &amp; V$1) + COUNTIFS(rutas!$C$3:$C$200, "=" &amp; V$1, rutas!$D$3:$D$200, "=" &amp; $A36)&gt; 0, 1, 0)</f>
        <v>0</v>
      </c>
      <c r="W36" s="34">
        <f> IF(COUNTIFS(rutas!$C$3:$C$200, "=" &amp; $A36, rutas!$D$3:$D$200, "=" &amp; W$1) + COUNTIFS(rutas!$C$3:$C$200, "=" &amp; W$1, rutas!$D$3:$D$200, "=" &amp; $A36)&gt; 0, 1, 0)</f>
        <v>0</v>
      </c>
      <c r="X36" s="34">
        <f> IF(COUNTIFS(rutas!$C$3:$C$200, "=" &amp; $A36, rutas!$D$3:$D$200, "=" &amp; X$1) + COUNTIFS(rutas!$C$3:$C$200, "=" &amp; X$1, rutas!$D$3:$D$200, "=" &amp; $A36)&gt; 0, 1, 0)</f>
        <v>0</v>
      </c>
      <c r="Y36" s="34">
        <f> IF(COUNTIFS(rutas!$C$3:$C$200, "=" &amp; $A36, rutas!$D$3:$D$200, "=" &amp; Y$1) + COUNTIFS(rutas!$C$3:$C$200, "=" &amp; Y$1, rutas!$D$3:$D$200, "=" &amp; $A36)&gt; 0, 1, 0)</f>
        <v>0</v>
      </c>
      <c r="Z36" s="34">
        <f> IF(COUNTIFS(rutas!$C$3:$C$200, "=" &amp; $A36, rutas!$D$3:$D$200, "=" &amp; Z$1) + COUNTIFS(rutas!$C$3:$C$200, "=" &amp; Z$1, rutas!$D$3:$D$200, "=" &amp; $A36)&gt; 0, 1, 0)</f>
        <v>0</v>
      </c>
      <c r="AA36" s="34">
        <f> IF(COUNTIFS(rutas!$C$3:$C$200, "=" &amp; $A36, rutas!$D$3:$D$200, "=" &amp; AA$1) + COUNTIFS(rutas!$C$3:$C$200, "=" &amp; AA$1, rutas!$D$3:$D$200, "=" &amp; $A36)&gt; 0, 1, 0)</f>
        <v>0</v>
      </c>
      <c r="AB36" s="34">
        <f> IF(COUNTIFS(rutas!$C$3:$C$200, "=" &amp; $A36, rutas!$D$3:$D$200, "=" &amp; AB$1) + COUNTIFS(rutas!$C$3:$C$200, "=" &amp; AB$1, rutas!$D$3:$D$200, "=" &amp; $A36)&gt; 0, 1, 0)</f>
        <v>0</v>
      </c>
      <c r="AC36" s="34">
        <v>0.8</v>
      </c>
      <c r="AD36" s="34">
        <f> IF(COUNTIFS(rutas!$C$3:$C$200, "=" &amp; $A36, rutas!$D$3:$D$200, "=" &amp; AD$1) + COUNTIFS(rutas!$C$3:$C$200, "=" &amp; AD$1, rutas!$D$3:$D$200, "=" &amp; $A36)&gt; 0, 1, 0)</f>
        <v>0</v>
      </c>
      <c r="AE36" s="34">
        <f> IF(COUNTIFS(rutas!$C$3:$C$200, "=" &amp; $A36, rutas!$D$3:$D$200, "=" &amp; AE$1) + COUNTIFS(rutas!$C$3:$C$200, "=" &amp; AE$1, rutas!$D$3:$D$200, "=" &amp; $A36)&gt; 0, 1, 0)</f>
        <v>0</v>
      </c>
      <c r="AF36" s="34">
        <f> IF(COUNTIFS(rutas!$C$3:$C$200, "=" &amp; $A36, rutas!$D$3:$D$200, "=" &amp; AF$1) + COUNTIFS(rutas!$C$3:$C$200, "=" &amp; AF$1, rutas!$D$3:$D$200, "=" &amp; $A36)&gt; 0, 1, 0)</f>
        <v>0</v>
      </c>
      <c r="AG36" s="34">
        <f> IF(COUNTIFS(rutas!$C$3:$C$200, "=" &amp; $A36, rutas!$D$3:$D$200, "=" &amp; AG$1) + COUNTIFS(rutas!$C$3:$C$200, "=" &amp; AG$1, rutas!$D$3:$D$200, "=" &amp; $A36)&gt; 0, 1, 0)</f>
        <v>0</v>
      </c>
      <c r="AH36" s="34">
        <f> IF(COUNTIFS(rutas!$C$3:$C$200, "=" &amp; $A36, rutas!$D$3:$D$200, "=" &amp; AH$1) + COUNTIFS(rutas!$C$3:$C$200, "=" &amp; AH$1, rutas!$D$3:$D$200, "=" &amp; $A36)&gt; 0, 1, 0)</f>
        <v>0</v>
      </c>
      <c r="AI36" s="34">
        <f> IF(COUNTIFS(rutas!$C$3:$C$200, "=" &amp; $A36, rutas!$D$3:$D$200, "=" &amp; AI$1) + COUNTIFS(rutas!$C$3:$C$200, "=" &amp; AI$1, rutas!$D$3:$D$200, "=" &amp; $A36)&gt; 0, 1, 0)</f>
        <v>0</v>
      </c>
      <c r="AJ36" s="34">
        <f> IF(COUNTIFS(rutas!$C$3:$C$200, "=" &amp; $A36, rutas!$D$3:$D$200, "=" &amp; AJ$1) + COUNTIFS(rutas!$C$3:$C$200, "=" &amp; AJ$1, rutas!$D$3:$D$200, "=" &amp; $A36)&gt; 0, 1, 0)</f>
        <v>0</v>
      </c>
      <c r="AK36" s="34">
        <f> IF(COUNTIFS(rutas!$C$3:$C$200, "=" &amp; $A36, rutas!$D$3:$D$200, "=" &amp; AK$1) + COUNTIFS(rutas!$C$3:$C$200, "=" &amp; AK$1, rutas!$D$3:$D$200, "=" &amp; $A36)&gt; 0, 1, 0)</f>
        <v>0</v>
      </c>
      <c r="AL36" s="34">
        <f> IF(COUNTIFS(rutas!$C$3:$C$200, "=" &amp; $A36, rutas!$D$3:$D$200, "=" &amp; AL$1) + COUNTIFS(rutas!$C$3:$C$200, "=" &amp; AL$1, rutas!$D$3:$D$200, "=" &amp; $A36)&gt; 0, 1, 0)</f>
        <v>0</v>
      </c>
      <c r="AM36" s="34">
        <f> IF(COUNTIFS(rutas!$C$3:$C$200, "=" &amp; $A36, rutas!$D$3:$D$200, "=" &amp; AM$1) + COUNTIFS(rutas!$C$3:$C$200, "=" &amp; AM$1, rutas!$D$3:$D$200, "=" &amp; $A36)&gt; 0, 1, 0)</f>
        <v>0</v>
      </c>
      <c r="AN36" s="34">
        <f> IF(COUNTIFS(rutas!$C$3:$C$200, "=" &amp; $A36, rutas!$D$3:$D$200, "=" &amp; AN$1) + COUNTIFS(rutas!$C$3:$C$200, "=" &amp; AN$1, rutas!$D$3:$D$200, "=" &amp; $A36)&gt; 0, 1, 0)</f>
        <v>0</v>
      </c>
      <c r="AO36" s="34">
        <f> IF(COUNTIFS(rutas!$C$3:$C$200, "=" &amp; $A36, rutas!$D$3:$D$200, "=" &amp; AO$1) + COUNTIFS(rutas!$C$3:$C$200, "=" &amp; AO$1, rutas!$D$3:$D$200, "=" &amp; $A36)&gt; 0, 1, 0)</f>
        <v>0</v>
      </c>
      <c r="AP36" s="34">
        <f> IF(COUNTIFS(rutas!$C$3:$C$200, "=" &amp; $A36, rutas!$D$3:$D$200, "=" &amp; AP$1) + COUNTIFS(rutas!$C$3:$C$200, "=" &amp; AP$1, rutas!$D$3:$D$200, "=" &amp; $A36)&gt; 0, 1, 0)</f>
        <v>0</v>
      </c>
      <c r="AQ36" s="34">
        <f> IF(COUNTIFS(rutas!$C$3:$C$200, "=" &amp; $A36, rutas!$D$3:$D$200, "=" &amp; AQ$1) + COUNTIFS(rutas!$C$3:$C$200, "=" &amp; AQ$1, rutas!$D$3:$D$200, "=" &amp; $A36)&gt; 0, 1, 0)</f>
        <v>0</v>
      </c>
      <c r="AR36" s="34">
        <f> IF(COUNTIFS(rutas!$C$3:$C$200, "=" &amp; $A36, rutas!$D$3:$D$200, "=" &amp; AR$1) + COUNTIFS(rutas!$C$3:$C$200, "=" &amp; AR$1, rutas!$D$3:$D$200, "=" &amp; $A36)&gt; 0, 1, 0)</f>
        <v>0</v>
      </c>
      <c r="AS36" s="34">
        <f> IF(COUNTIFS(rutas!$C$3:$C$200, "=" &amp; $A36, rutas!$D$3:$D$200, "=" &amp; AS$1) + COUNTIFS(rutas!$C$3:$C$200, "=" &amp; AS$1, rutas!$D$3:$D$200, "=" &amp; $A36)&gt; 0, 1, 0)</f>
        <v>0</v>
      </c>
      <c r="AT36" s="34">
        <f> IF(COUNTIFS(rutas!$C$3:$C$200, "=" &amp; $A36, rutas!$D$3:$D$200, "=" &amp; AT$1) + COUNTIFS(rutas!$C$3:$C$200, "=" &amp; AT$1, rutas!$D$3:$D$200, "=" &amp; $A36)&gt; 0, 1, 0)</f>
        <v>0</v>
      </c>
      <c r="AU36" s="34">
        <f> IF(COUNTIFS(rutas!$C$3:$C$200, "=" &amp; $A36, rutas!$D$3:$D$200, "=" &amp; AU$1) + COUNTIFS(rutas!$C$3:$C$200, "=" &amp; AU$1, rutas!$D$3:$D$200, "=" &amp; $A36)&gt; 0, 1, 0)</f>
        <v>0</v>
      </c>
      <c r="AV36" s="34">
        <f> IF(COUNTIFS(rutas!$C$3:$C$200, "=" &amp; $A36, rutas!$D$3:$D$200, "=" &amp; AV$1) + COUNTIFS(rutas!$C$3:$C$200, "=" &amp; AV$1, rutas!$D$3:$D$200, "=" &amp; $A36)&gt; 0, 1, 0)</f>
        <v>0</v>
      </c>
      <c r="AW36" s="34">
        <f> IF(COUNTIFS(rutas!$C$3:$C$200, "=" &amp; $A36, rutas!$D$3:$D$200, "=" &amp; AW$1) + COUNTIFS(rutas!$C$3:$C$200, "=" &amp; AW$1, rutas!$D$3:$D$200, "=" &amp; $A36)&gt; 0, 1, 0)</f>
        <v>0</v>
      </c>
      <c r="AX36" s="34">
        <f> IF(COUNTIFS(rutas!$C$3:$C$200, "=" &amp; $A36, rutas!$D$3:$D$200, "=" &amp; AX$1) + COUNTIFS(rutas!$C$3:$C$200, "=" &amp; AX$1, rutas!$D$3:$D$200, "=" &amp; $A36)&gt; 0, 1, 0)</f>
        <v>0</v>
      </c>
      <c r="AY36" s="34">
        <f> IF(COUNTIFS(rutas!$C$3:$C$200, "=" &amp; $A36, rutas!$D$3:$D$200, "=" &amp; AY$1) + COUNTIFS(rutas!$C$3:$C$200, "=" &amp; AY$1, rutas!$D$3:$D$200, "=" &amp; $A36)&gt; 0, 1, 0)</f>
        <v>0</v>
      </c>
      <c r="AZ36" s="34">
        <f> IF(COUNTIFS(rutas!$C$3:$C$200, "=" &amp; $A36, rutas!$D$3:$D$200, "=" &amp; AZ$1) + COUNTIFS(rutas!$C$3:$C$200, "=" &amp; AZ$1, rutas!$D$3:$D$200, "=" &amp; $A36)&gt; 0, 1, 0)</f>
        <v>0</v>
      </c>
      <c r="BA36" s="34">
        <f> IF(COUNTIFS(rutas!$C$3:$C$200, "=" &amp; $A36, rutas!$D$3:$D$200, "=" &amp; BA$1) + COUNTIFS(rutas!$C$3:$C$200, "=" &amp; BA$1, rutas!$D$3:$D$200, "=" &amp; $A36)&gt; 0, 1, 0)</f>
        <v>0</v>
      </c>
      <c r="BB36" s="34">
        <f> IF(COUNTIFS(rutas!$C$3:$C$200, "=" &amp; $A36, rutas!$D$3:$D$200, "=" &amp; BB$1) + COUNTIFS(rutas!$C$3:$C$200, "=" &amp; BB$1, rutas!$D$3:$D$200, "=" &amp; $A36)&gt; 0, 1, 0)</f>
        <v>0</v>
      </c>
      <c r="BC36" s="34">
        <f> IF(COUNTIFS(rutas!$C$3:$C$200, "=" &amp; $A36, rutas!$D$3:$D$200, "=" &amp; BC$1) + COUNTIFS(rutas!$C$3:$C$200, "=" &amp; BC$1, rutas!$D$3:$D$200, "=" &amp; $A36)&gt; 0, 1, 0)</f>
        <v>0</v>
      </c>
      <c r="BD36" s="34">
        <f> IF(COUNTIFS(rutas!$C$3:$C$200, "=" &amp; $A36, rutas!$D$3:$D$200, "=" &amp; BD$1) + COUNTIFS(rutas!$C$3:$C$200, "=" &amp; BD$1, rutas!$D$3:$D$200, "=" &amp; $A36)&gt; 0, 1, 0)</f>
        <v>0</v>
      </c>
      <c r="BE36" s="34">
        <f> IF(COUNTIFS(rutas!$C$3:$C$200, "=" &amp; $A36, rutas!$D$3:$D$200, "=" &amp; BE$1) + COUNTIFS(rutas!$C$3:$C$200, "=" &amp; BE$1, rutas!$D$3:$D$200, "=" &amp; $A36)&gt; 0, 1, 0)</f>
        <v>0</v>
      </c>
      <c r="BF36" s="34">
        <f> IF(COUNTIFS(rutas!$C$3:$C$200, "=" &amp; $A36, rutas!$D$3:$D$200, "=" &amp; BF$1) + COUNTIFS(rutas!$C$3:$C$200, "=" &amp; BF$1, rutas!$D$3:$D$200, "=" &amp; $A36)&gt; 0, 1, 0)</f>
        <v>0</v>
      </c>
      <c r="BG36" s="34">
        <f> IF(COUNTIFS(rutas!$C$3:$C$200, "=" &amp; $A36, rutas!$D$3:$D$200, "=" &amp; BG$1) + COUNTIFS(rutas!$C$3:$C$200, "=" &amp; BG$1, rutas!$D$3:$D$200, "=" &amp; $A36)&gt; 0, 1, 0)</f>
        <v>0</v>
      </c>
      <c r="BH36" s="34">
        <f> IF(COUNTIFS(rutas!$C$3:$C$200, "=" &amp; $A36, rutas!$D$3:$D$200, "=" &amp; BH$1) + COUNTIFS(rutas!$C$3:$C$200, "=" &amp; BH$1, rutas!$D$3:$D$200, "=" &amp; $A36)&gt; 0, 1, 0)</f>
        <v>0</v>
      </c>
      <c r="BI36" s="34">
        <f> IF(COUNTIFS(rutas!$C$3:$C$200, "=" &amp; $A36, rutas!$D$3:$D$200, "=" &amp; BI$1) + COUNTIFS(rutas!$C$3:$C$200, "=" &amp; BI$1, rutas!$D$3:$D$200, "=" &amp; $A36)&gt; 0, 1, 0)</f>
        <v>0</v>
      </c>
      <c r="BJ36" s="34">
        <f> IF(COUNTIFS(rutas!$C$3:$C$200, "=" &amp; $A36, rutas!$D$3:$D$200, "=" &amp; BJ$1) + COUNTIFS(rutas!$C$3:$C$200, "=" &amp; BJ$1, rutas!$D$3:$D$200, "=" &amp; $A36)&gt; 0, 1, 0)</f>
        <v>0</v>
      </c>
      <c r="BK36" s="34">
        <f> IF(COUNTIFS(rutas!$C$3:$C$200, "=" &amp; $A36, rutas!$D$3:$D$200, "=" &amp; BK$1) + COUNTIFS(rutas!$C$3:$C$200, "=" &amp; BK$1, rutas!$D$3:$D$200, "=" &amp; $A36)&gt; 0, 1, 0)</f>
        <v>0</v>
      </c>
      <c r="BL36" s="34">
        <f> IF(COUNTIFS(rutas!$C$3:$C$200, "=" &amp; $A36, rutas!$D$3:$D$200, "=" &amp; BL$1) + COUNTIFS(rutas!$C$3:$C$200, "=" &amp; BL$1, rutas!$D$3:$D$200, "=" &amp; $A36)&gt; 0, 1, 0)</f>
        <v>0</v>
      </c>
    </row>
    <row r="37">
      <c r="A37" s="33" t="s">
        <v>40</v>
      </c>
      <c r="B37" s="34">
        <f> IF(COUNTIFS(rutas!$C$3:$C$200, "=" &amp; $A37, rutas!$D$3:$D$200, "=" &amp; B$1) + COUNTIFS(rutas!$C$3:$C$200, "=" &amp; B$1, rutas!$D$3:$D$200, "=" &amp; $A37)&gt; 0, 1, 0)</f>
        <v>0</v>
      </c>
      <c r="C37" s="34">
        <v>0.8</v>
      </c>
      <c r="D37" s="34">
        <v>2.7</v>
      </c>
      <c r="E37" s="34">
        <f> IF(COUNTIFS(rutas!$C$3:$C$200, "=" &amp; $A37, rutas!$D$3:$D$200, "=" &amp; E$1) + COUNTIFS(rutas!$C$3:$C$200, "=" &amp; E$1, rutas!$D$3:$D$200, "=" &amp; $A37)&gt; 0, 1, 0)</f>
        <v>0</v>
      </c>
      <c r="F37" s="34">
        <f> IF(COUNTIFS(rutas!$C$3:$C$200, "=" &amp; $A37, rutas!$D$3:$D$200, "=" &amp; F$1) + COUNTIFS(rutas!$C$3:$C$200, "=" &amp; F$1, rutas!$D$3:$D$200, "=" &amp; $A37)&gt; 0, 1, 0)</f>
        <v>0</v>
      </c>
      <c r="G37" s="34">
        <f> IF(COUNTIFS(rutas!$C$3:$C$200, "=" &amp; $A37, rutas!$D$3:$D$200, "=" &amp; G$1) + COUNTIFS(rutas!$C$3:$C$200, "=" &amp; G$1, rutas!$D$3:$D$200, "=" &amp; $A37)&gt; 0, 1, 0)</f>
        <v>0</v>
      </c>
      <c r="H37" s="34">
        <f> IF(COUNTIFS(rutas!$C$3:$C$200, "=" &amp; $A37, rutas!$D$3:$D$200, "=" &amp; H$1) + COUNTIFS(rutas!$C$3:$C$200, "=" &amp; H$1, rutas!$D$3:$D$200, "=" &amp; $A37)&gt; 0, 1, 0)</f>
        <v>0</v>
      </c>
      <c r="I37" s="34">
        <f> IF(COUNTIFS(rutas!$C$3:$C$200, "=" &amp; $A37, rutas!$D$3:$D$200, "=" &amp; I$1) + COUNTIFS(rutas!$C$3:$C$200, "=" &amp; I$1, rutas!$D$3:$D$200, "=" &amp; $A37)&gt; 0, 1, 0)</f>
        <v>0</v>
      </c>
      <c r="J37" s="34">
        <f> IF(COUNTIFS(rutas!$C$3:$C$200, "=" &amp; $A37, rutas!$D$3:$D$200, "=" &amp; J$1) + COUNTIFS(rutas!$C$3:$C$200, "=" &amp; J$1, rutas!$D$3:$D$200, "=" &amp; $A37)&gt; 0, 1, 0)</f>
        <v>0</v>
      </c>
      <c r="K37" s="34">
        <f> IF(COUNTIFS(rutas!$C$3:$C$200, "=" &amp; $A37, rutas!$D$3:$D$200, "=" &amp; K$1) + COUNTIFS(rutas!$C$3:$C$200, "=" &amp; K$1, rutas!$D$3:$D$200, "=" &amp; $A37)&gt; 0, 1, 0)</f>
        <v>0</v>
      </c>
      <c r="L37" s="34">
        <f> IF(COUNTIFS(rutas!$C$3:$C$200, "=" &amp; $A37, rutas!$D$3:$D$200, "=" &amp; L$1) + COUNTIFS(rutas!$C$3:$C$200, "=" &amp; L$1, rutas!$D$3:$D$200, "=" &amp; $A37)&gt; 0, 1, 0)</f>
        <v>0</v>
      </c>
      <c r="M37" s="34">
        <f> IF(COUNTIFS(rutas!$C$3:$C$200, "=" &amp; $A37, rutas!$D$3:$D$200, "=" &amp; M$1) + COUNTIFS(rutas!$C$3:$C$200, "=" &amp; M$1, rutas!$D$3:$D$200, "=" &amp; $A37)&gt; 0, 1, 0)</f>
        <v>0</v>
      </c>
      <c r="N37" s="34">
        <f> IF(COUNTIFS(rutas!$C$3:$C$200, "=" &amp; $A37, rutas!$D$3:$D$200, "=" &amp; N$1) + COUNTIFS(rutas!$C$3:$C$200, "=" &amp; N$1, rutas!$D$3:$D$200, "=" &amp; $A37)&gt; 0, 1, 0)</f>
        <v>0</v>
      </c>
      <c r="O37" s="34">
        <f> IF(COUNTIFS(rutas!$C$3:$C$200, "=" &amp; $A37, rutas!$D$3:$D$200, "=" &amp; O$1) + COUNTIFS(rutas!$C$3:$C$200, "=" &amp; O$1, rutas!$D$3:$D$200, "=" &amp; $A37)&gt; 0, 1, 0)</f>
        <v>0</v>
      </c>
      <c r="P37" s="34">
        <f> IF(COUNTIFS(rutas!$C$3:$C$200, "=" &amp; $A37, rutas!$D$3:$D$200, "=" &amp; P$1) + COUNTIFS(rutas!$C$3:$C$200, "=" &amp; P$1, rutas!$D$3:$D$200, "=" &amp; $A37)&gt; 0, 1, 0)</f>
        <v>0</v>
      </c>
      <c r="Q37" s="34">
        <f> IF(COUNTIFS(rutas!$C$3:$C$200, "=" &amp; $A37, rutas!$D$3:$D$200, "=" &amp; Q$1) + COUNTIFS(rutas!$C$3:$C$200, "=" &amp; Q$1, rutas!$D$3:$D$200, "=" &amp; $A37)&gt; 0, 1, 0)</f>
        <v>0</v>
      </c>
      <c r="R37" s="34">
        <f> IF(COUNTIFS(rutas!$C$3:$C$200, "=" &amp; $A37, rutas!$D$3:$D$200, "=" &amp; R$1) + COUNTIFS(rutas!$C$3:$C$200, "=" &amp; R$1, rutas!$D$3:$D$200, "=" &amp; $A37)&gt; 0, 1, 0)</f>
        <v>0</v>
      </c>
      <c r="S37" s="34">
        <f> IF(COUNTIFS(rutas!$C$3:$C$200, "=" &amp; $A37, rutas!$D$3:$D$200, "=" &amp; S$1) + COUNTIFS(rutas!$C$3:$C$200, "=" &amp; S$1, rutas!$D$3:$D$200, "=" &amp; $A37)&gt; 0, 1, 0)</f>
        <v>0</v>
      </c>
      <c r="T37" s="34">
        <f> IF(COUNTIFS(rutas!$C$3:$C$200, "=" &amp; $A37, rutas!$D$3:$D$200, "=" &amp; T$1) + COUNTIFS(rutas!$C$3:$C$200, "=" &amp; T$1, rutas!$D$3:$D$200, "=" &amp; $A37)&gt; 0, 1, 0)</f>
        <v>0</v>
      </c>
      <c r="U37" s="34">
        <f> IF(COUNTIFS(rutas!$C$3:$C$200, "=" &amp; $A37, rutas!$D$3:$D$200, "=" &amp; U$1) + COUNTIFS(rutas!$C$3:$C$200, "=" &amp; U$1, rutas!$D$3:$D$200, "=" &amp; $A37)&gt; 0, 1, 0)</f>
        <v>0</v>
      </c>
      <c r="V37" s="34">
        <f> IF(COUNTIFS(rutas!$C$3:$C$200, "=" &amp; $A37, rutas!$D$3:$D$200, "=" &amp; V$1) + COUNTIFS(rutas!$C$3:$C$200, "=" &amp; V$1, rutas!$D$3:$D$200, "=" &amp; $A37)&gt; 0, 1, 0)</f>
        <v>0</v>
      </c>
      <c r="W37" s="34">
        <f> IF(COUNTIFS(rutas!$C$3:$C$200, "=" &amp; $A37, rutas!$D$3:$D$200, "=" &amp; W$1) + COUNTIFS(rutas!$C$3:$C$200, "=" &amp; W$1, rutas!$D$3:$D$200, "=" &amp; $A37)&gt; 0, 1, 0)</f>
        <v>0</v>
      </c>
      <c r="X37" s="34">
        <f> IF(COUNTIFS(rutas!$C$3:$C$200, "=" &amp; $A37, rutas!$D$3:$D$200, "=" &amp; X$1) + COUNTIFS(rutas!$C$3:$C$200, "=" &amp; X$1, rutas!$D$3:$D$200, "=" &amp; $A37)&gt; 0, 1, 0)</f>
        <v>0</v>
      </c>
      <c r="Y37" s="34">
        <f> IF(COUNTIFS(rutas!$C$3:$C$200, "=" &amp; $A37, rutas!$D$3:$D$200, "=" &amp; Y$1) + COUNTIFS(rutas!$C$3:$C$200, "=" &amp; Y$1, rutas!$D$3:$D$200, "=" &amp; $A37)&gt; 0, 1, 0)</f>
        <v>0</v>
      </c>
      <c r="Z37" s="34">
        <f> IF(COUNTIFS(rutas!$C$3:$C$200, "=" &amp; $A37, rutas!$D$3:$D$200, "=" &amp; Z$1) + COUNTIFS(rutas!$C$3:$C$200, "=" &amp; Z$1, rutas!$D$3:$D$200, "=" &amp; $A37)&gt; 0, 1, 0)</f>
        <v>0</v>
      </c>
      <c r="AA37" s="34">
        <f> IF(COUNTIFS(rutas!$C$3:$C$200, "=" &amp; $A37, rutas!$D$3:$D$200, "=" &amp; AA$1) + COUNTIFS(rutas!$C$3:$C$200, "=" &amp; AA$1, rutas!$D$3:$D$200, "=" &amp; $A37)&gt; 0, 1, 0)</f>
        <v>0</v>
      </c>
      <c r="AB37" s="34">
        <f> IF(COUNTIFS(rutas!$C$3:$C$200, "=" &amp; $A37, rutas!$D$3:$D$200, "=" &amp; AB$1) + COUNTIFS(rutas!$C$3:$C$200, "=" &amp; AB$1, rutas!$D$3:$D$200, "=" &amp; $A37)&gt; 0, 1, 0)</f>
        <v>0</v>
      </c>
      <c r="AC37" s="34">
        <f> IF(COUNTIFS(rutas!$C$3:$C$200, "=" &amp; $A37, rutas!$D$3:$D$200, "=" &amp; AC$1) + COUNTIFS(rutas!$C$3:$C$200, "=" &amp; AC$1, rutas!$D$3:$D$200, "=" &amp; $A37)&gt; 0, 1, 0)</f>
        <v>0</v>
      </c>
      <c r="AD37" s="34">
        <f> IF(COUNTIFS(rutas!$C$3:$C$200, "=" &amp; $A37, rutas!$D$3:$D$200, "=" &amp; AD$1) + COUNTIFS(rutas!$C$3:$C$200, "=" &amp; AD$1, rutas!$D$3:$D$200, "=" &amp; $A37)&gt; 0, 1, 0)</f>
        <v>0</v>
      </c>
      <c r="AE37" s="34">
        <f> IF(COUNTIFS(rutas!$C$3:$C$200, "=" &amp; $A37, rutas!$D$3:$D$200, "=" &amp; AE$1) + COUNTIFS(rutas!$C$3:$C$200, "=" &amp; AE$1, rutas!$D$3:$D$200, "=" &amp; $A37)&gt; 0, 1, 0)</f>
        <v>0</v>
      </c>
      <c r="AF37" s="34">
        <f> IF(COUNTIFS(rutas!$C$3:$C$200, "=" &amp; $A37, rutas!$D$3:$D$200, "=" &amp; AF$1) + COUNTIFS(rutas!$C$3:$C$200, "=" &amp; AF$1, rutas!$D$3:$D$200, "=" &amp; $A37)&gt; 0, 1, 0)</f>
        <v>0</v>
      </c>
      <c r="AG37" s="34">
        <f> IF(COUNTIFS(rutas!$C$3:$C$200, "=" &amp; $A37, rutas!$D$3:$D$200, "=" &amp; AG$1) + COUNTIFS(rutas!$C$3:$C$200, "=" &amp; AG$1, rutas!$D$3:$D$200, "=" &amp; $A37)&gt; 0, 1, 0)</f>
        <v>0</v>
      </c>
      <c r="AH37" s="34">
        <f> IF(COUNTIFS(rutas!$C$3:$C$200, "=" &amp; $A37, rutas!$D$3:$D$200, "=" &amp; AH$1) + COUNTIFS(rutas!$C$3:$C$200, "=" &amp; AH$1, rutas!$D$3:$D$200, "=" &amp; $A37)&gt; 0, 1, 0)</f>
        <v>0</v>
      </c>
      <c r="AI37" s="34">
        <f> IF(COUNTIFS(rutas!$C$3:$C$200, "=" &amp; $A37, rutas!$D$3:$D$200, "=" &amp; AI$1) + COUNTIFS(rutas!$C$3:$C$200, "=" &amp; AI$1, rutas!$D$3:$D$200, "=" &amp; $A37)&gt; 0, 1, 0)</f>
        <v>0</v>
      </c>
      <c r="AJ37" s="34">
        <f> IF(COUNTIFS(rutas!$C$3:$C$200, "=" &amp; $A37, rutas!$D$3:$D$200, "=" &amp; AJ$1) + COUNTIFS(rutas!$C$3:$C$200, "=" &amp; AJ$1, rutas!$D$3:$D$200, "=" &amp; $A37)&gt; 0, 1, 0)</f>
        <v>0</v>
      </c>
      <c r="AK37" s="34">
        <f> IF(COUNTIFS(rutas!$C$3:$C$200, "=" &amp; $A37, rutas!$D$3:$D$200, "=" &amp; AK$1) + COUNTIFS(rutas!$C$3:$C$200, "=" &amp; AK$1, rutas!$D$3:$D$200, "=" &amp; $A37)&gt; 0, 1, 0)</f>
        <v>0</v>
      </c>
      <c r="AL37" s="34">
        <f> IF(COUNTIFS(rutas!$C$3:$C$200, "=" &amp; $A37, rutas!$D$3:$D$200, "=" &amp; AL$1) + COUNTIFS(rutas!$C$3:$C$200, "=" &amp; AL$1, rutas!$D$3:$D$200, "=" &amp; $A37)&gt; 0, 1, 0)</f>
        <v>0</v>
      </c>
      <c r="AM37" s="34">
        <f> IF(COUNTIFS(rutas!$C$3:$C$200, "=" &amp; $A37, rutas!$D$3:$D$200, "=" &amp; AM$1) + COUNTIFS(rutas!$C$3:$C$200, "=" &amp; AM$1, rutas!$D$3:$D$200, "=" &amp; $A37)&gt; 0, 1, 0)</f>
        <v>0</v>
      </c>
      <c r="AN37" s="34">
        <f> IF(COUNTIFS(rutas!$C$3:$C$200, "=" &amp; $A37, rutas!$D$3:$D$200, "=" &amp; AN$1) + COUNTIFS(rutas!$C$3:$C$200, "=" &amp; AN$1, rutas!$D$3:$D$200, "=" &amp; $A37)&gt; 0, 1, 0)</f>
        <v>0</v>
      </c>
      <c r="AO37" s="34">
        <f> IF(COUNTIFS(rutas!$C$3:$C$200, "=" &amp; $A37, rutas!$D$3:$D$200, "=" &amp; AO$1) + COUNTIFS(rutas!$C$3:$C$200, "=" &amp; AO$1, rutas!$D$3:$D$200, "=" &amp; $A37)&gt; 0, 1, 0)</f>
        <v>0</v>
      </c>
      <c r="AP37" s="34">
        <f> IF(COUNTIFS(rutas!$C$3:$C$200, "=" &amp; $A37, rutas!$D$3:$D$200, "=" &amp; AP$1) + COUNTIFS(rutas!$C$3:$C$200, "=" &amp; AP$1, rutas!$D$3:$D$200, "=" &amp; $A37)&gt; 0, 1, 0)</f>
        <v>0</v>
      </c>
      <c r="AQ37" s="34">
        <f> IF(COUNTIFS(rutas!$C$3:$C$200, "=" &amp; $A37, rutas!$D$3:$D$200, "=" &amp; AQ$1) + COUNTIFS(rutas!$C$3:$C$200, "=" &amp; AQ$1, rutas!$D$3:$D$200, "=" &amp; $A37)&gt; 0, 1, 0)</f>
        <v>0</v>
      </c>
      <c r="AR37" s="34">
        <f> IF(COUNTIFS(rutas!$C$3:$C$200, "=" &amp; $A37, rutas!$D$3:$D$200, "=" &amp; AR$1) + COUNTIFS(rutas!$C$3:$C$200, "=" &amp; AR$1, rutas!$D$3:$D$200, "=" &amp; $A37)&gt; 0, 1, 0)</f>
        <v>0</v>
      </c>
      <c r="AS37" s="34">
        <f> IF(COUNTIFS(rutas!$C$3:$C$200, "=" &amp; $A37, rutas!$D$3:$D$200, "=" &amp; AS$1) + COUNTIFS(rutas!$C$3:$C$200, "=" &amp; AS$1, rutas!$D$3:$D$200, "=" &amp; $A37)&gt; 0, 1, 0)</f>
        <v>0</v>
      </c>
      <c r="AT37" s="34">
        <f> IF(COUNTIFS(rutas!$C$3:$C$200, "=" &amp; $A37, rutas!$D$3:$D$200, "=" &amp; AT$1) + COUNTIFS(rutas!$C$3:$C$200, "=" &amp; AT$1, rutas!$D$3:$D$200, "=" &amp; $A37)&gt; 0, 1, 0)</f>
        <v>0</v>
      </c>
      <c r="AU37" s="34">
        <f> IF(COUNTIFS(rutas!$C$3:$C$200, "=" &amp; $A37, rutas!$D$3:$D$200, "=" &amp; AU$1) + COUNTIFS(rutas!$C$3:$C$200, "=" &amp; AU$1, rutas!$D$3:$D$200, "=" &amp; $A37)&gt; 0, 1, 0)</f>
        <v>0</v>
      </c>
      <c r="AV37" s="34">
        <f> IF(COUNTIFS(rutas!$C$3:$C$200, "=" &amp; $A37, rutas!$D$3:$D$200, "=" &amp; AV$1) + COUNTIFS(rutas!$C$3:$C$200, "=" &amp; AV$1, rutas!$D$3:$D$200, "=" &amp; $A37)&gt; 0, 1, 0)</f>
        <v>0</v>
      </c>
      <c r="AW37" s="34">
        <f> IF(COUNTIFS(rutas!$C$3:$C$200, "=" &amp; $A37, rutas!$D$3:$D$200, "=" &amp; AW$1) + COUNTIFS(rutas!$C$3:$C$200, "=" &amp; AW$1, rutas!$D$3:$D$200, "=" &amp; $A37)&gt; 0, 1, 0)</f>
        <v>0</v>
      </c>
      <c r="AX37" s="34">
        <f> IF(COUNTIFS(rutas!$C$3:$C$200, "=" &amp; $A37, rutas!$D$3:$D$200, "=" &amp; AX$1) + COUNTIFS(rutas!$C$3:$C$200, "=" &amp; AX$1, rutas!$D$3:$D$200, "=" &amp; $A37)&gt; 0, 1, 0)</f>
        <v>0</v>
      </c>
      <c r="AY37" s="34">
        <f> IF(COUNTIFS(rutas!$C$3:$C$200, "=" &amp; $A37, rutas!$D$3:$D$200, "=" &amp; AY$1) + COUNTIFS(rutas!$C$3:$C$200, "=" &amp; AY$1, rutas!$D$3:$D$200, "=" &amp; $A37)&gt; 0, 1, 0)</f>
        <v>0</v>
      </c>
      <c r="AZ37" s="34">
        <f> IF(COUNTIFS(rutas!$C$3:$C$200, "=" &amp; $A37, rutas!$D$3:$D$200, "=" &amp; AZ$1) + COUNTIFS(rutas!$C$3:$C$200, "=" &amp; AZ$1, rutas!$D$3:$D$200, "=" &amp; $A37)&gt; 0, 1, 0)</f>
        <v>0</v>
      </c>
      <c r="BA37" s="34">
        <f> IF(COUNTIFS(rutas!$C$3:$C$200, "=" &amp; $A37, rutas!$D$3:$D$200, "=" &amp; BA$1) + COUNTIFS(rutas!$C$3:$C$200, "=" &amp; BA$1, rutas!$D$3:$D$200, "=" &amp; $A37)&gt; 0, 1, 0)</f>
        <v>0</v>
      </c>
      <c r="BB37" s="34">
        <f> IF(COUNTIFS(rutas!$C$3:$C$200, "=" &amp; $A37, rutas!$D$3:$D$200, "=" &amp; BB$1) + COUNTIFS(rutas!$C$3:$C$200, "=" &amp; BB$1, rutas!$D$3:$D$200, "=" &amp; $A37)&gt; 0, 1, 0)</f>
        <v>0</v>
      </c>
      <c r="BC37" s="34">
        <f> IF(COUNTIFS(rutas!$C$3:$C$200, "=" &amp; $A37, rutas!$D$3:$D$200, "=" &amp; BC$1) + COUNTIFS(rutas!$C$3:$C$200, "=" &amp; BC$1, rutas!$D$3:$D$200, "=" &amp; $A37)&gt; 0, 1, 0)</f>
        <v>0</v>
      </c>
      <c r="BD37" s="34">
        <f> IF(COUNTIFS(rutas!$C$3:$C$200, "=" &amp; $A37, rutas!$D$3:$D$200, "=" &amp; BD$1) + COUNTIFS(rutas!$C$3:$C$200, "=" &amp; BD$1, rutas!$D$3:$D$200, "=" &amp; $A37)&gt; 0, 1, 0)</f>
        <v>0</v>
      </c>
      <c r="BE37" s="34">
        <f> IF(COUNTIFS(rutas!$C$3:$C$200, "=" &amp; $A37, rutas!$D$3:$D$200, "=" &amp; BE$1) + COUNTIFS(rutas!$C$3:$C$200, "=" &amp; BE$1, rutas!$D$3:$D$200, "=" &amp; $A37)&gt; 0, 1, 0)</f>
        <v>0</v>
      </c>
      <c r="BF37" s="34">
        <f> IF(COUNTIFS(rutas!$C$3:$C$200, "=" &amp; $A37, rutas!$D$3:$D$200, "=" &amp; BF$1) + COUNTIFS(rutas!$C$3:$C$200, "=" &amp; BF$1, rutas!$D$3:$D$200, "=" &amp; $A37)&gt; 0, 1, 0)</f>
        <v>0</v>
      </c>
      <c r="BG37" s="34">
        <f> IF(COUNTIFS(rutas!$C$3:$C$200, "=" &amp; $A37, rutas!$D$3:$D$200, "=" &amp; BG$1) + COUNTIFS(rutas!$C$3:$C$200, "=" &amp; BG$1, rutas!$D$3:$D$200, "=" &amp; $A37)&gt; 0, 1, 0)</f>
        <v>0</v>
      </c>
      <c r="BH37" s="34">
        <f> IF(COUNTIFS(rutas!$C$3:$C$200, "=" &amp; $A37, rutas!$D$3:$D$200, "=" &amp; BH$1) + COUNTIFS(rutas!$C$3:$C$200, "=" &amp; BH$1, rutas!$D$3:$D$200, "=" &amp; $A37)&gt; 0, 1, 0)</f>
        <v>0</v>
      </c>
      <c r="BI37" s="34">
        <f> IF(COUNTIFS(rutas!$C$3:$C$200, "=" &amp; $A37, rutas!$D$3:$D$200, "=" &amp; BI$1) + COUNTIFS(rutas!$C$3:$C$200, "=" &amp; BI$1, rutas!$D$3:$D$200, "=" &amp; $A37)&gt; 0, 1, 0)</f>
        <v>0</v>
      </c>
      <c r="BJ37" s="34">
        <f> IF(COUNTIFS(rutas!$C$3:$C$200, "=" &amp; $A37, rutas!$D$3:$D$200, "=" &amp; BJ$1) + COUNTIFS(rutas!$C$3:$C$200, "=" &amp; BJ$1, rutas!$D$3:$D$200, "=" &amp; $A37)&gt; 0, 1, 0)</f>
        <v>0</v>
      </c>
      <c r="BK37" s="34">
        <f> IF(COUNTIFS(rutas!$C$3:$C$200, "=" &amp; $A37, rutas!$D$3:$D$200, "=" &amp; BK$1) + COUNTIFS(rutas!$C$3:$C$200, "=" &amp; BK$1, rutas!$D$3:$D$200, "=" &amp; $A37)&gt; 0, 1, 0)</f>
        <v>0</v>
      </c>
      <c r="BL37" s="34">
        <f> IF(COUNTIFS(rutas!$C$3:$C$200, "=" &amp; $A37, rutas!$D$3:$D$200, "=" &amp; BL$1) + COUNTIFS(rutas!$C$3:$C$200, "=" &amp; BL$1, rutas!$D$3:$D$200, "=" &amp; $A37)&gt; 0, 1, 0)</f>
        <v>0</v>
      </c>
    </row>
    <row r="38">
      <c r="A38" s="33" t="s">
        <v>41</v>
      </c>
      <c r="B38" s="34">
        <f> IF(COUNTIFS(rutas!$C$3:$C$200, "=" &amp; $A38, rutas!$D$3:$D$200, "=" &amp; B$1) + COUNTIFS(rutas!$C$3:$C$200, "=" &amp; B$1, rutas!$D$3:$D$200, "=" &amp; $A38)&gt; 0, 1, 0)</f>
        <v>0</v>
      </c>
      <c r="C38" s="34">
        <f> IF(COUNTIFS(rutas!$C$3:$C$200, "=" &amp; $A38, rutas!$D$3:$D$200, "=" &amp; C$1) + COUNTIFS(rutas!$C$3:$C$200, "=" &amp; C$1, rutas!$D$3:$D$200, "=" &amp; $A38)&gt; 0, 1, 0)</f>
        <v>0</v>
      </c>
      <c r="D38" s="34">
        <f> IF(COUNTIFS(rutas!$C$3:$C$200, "=" &amp; $A38, rutas!$D$3:$D$200, "=" &amp; D$1) + COUNTIFS(rutas!$C$3:$C$200, "=" &amp; D$1, rutas!$D$3:$D$200, "=" &amp; $A38)&gt; 0, 1, 0)</f>
        <v>0</v>
      </c>
      <c r="E38" s="34">
        <f> IF(COUNTIFS(rutas!$C$3:$C$200, "=" &amp; $A38, rutas!$D$3:$D$200, "=" &amp; E$1) + COUNTIFS(rutas!$C$3:$C$200, "=" &amp; E$1, rutas!$D$3:$D$200, "=" &amp; $A38)&gt; 0, 1, 0)</f>
        <v>0</v>
      </c>
      <c r="F38" s="34">
        <f> IF(COUNTIFS(rutas!$C$3:$C$200, "=" &amp; $A38, rutas!$D$3:$D$200, "=" &amp; F$1) + COUNTIFS(rutas!$C$3:$C$200, "=" &amp; F$1, rutas!$D$3:$D$200, "=" &amp; $A38)&gt; 0, 1, 0)</f>
        <v>0</v>
      </c>
      <c r="G38" s="34">
        <f> IF(COUNTIFS(rutas!$C$3:$C$200, "=" &amp; $A38, rutas!$D$3:$D$200, "=" &amp; G$1) + COUNTIFS(rutas!$C$3:$C$200, "=" &amp; G$1, rutas!$D$3:$D$200, "=" &amp; $A38)&gt; 0, 1, 0)</f>
        <v>0</v>
      </c>
      <c r="H38" s="34">
        <f> IF(COUNTIFS(rutas!$C$3:$C$200, "=" &amp; $A38, rutas!$D$3:$D$200, "=" &amp; H$1) + COUNTIFS(rutas!$C$3:$C$200, "=" &amp; H$1, rutas!$D$3:$D$200, "=" &amp; $A38)&gt; 0, 1, 0)</f>
        <v>0</v>
      </c>
      <c r="I38" s="34">
        <f> IF(COUNTIFS(rutas!$C$3:$C$200, "=" &amp; $A38, rutas!$D$3:$D$200, "=" &amp; I$1) + COUNTIFS(rutas!$C$3:$C$200, "=" &amp; I$1, rutas!$D$3:$D$200, "=" &amp; $A38)&gt; 0, 1, 0)</f>
        <v>0</v>
      </c>
      <c r="J38" s="34">
        <f> IF(COUNTIFS(rutas!$C$3:$C$200, "=" &amp; $A38, rutas!$D$3:$D$200, "=" &amp; J$1) + COUNTIFS(rutas!$C$3:$C$200, "=" &amp; J$1, rutas!$D$3:$D$200, "=" &amp; $A38)&gt; 0, 1, 0)</f>
        <v>0</v>
      </c>
      <c r="K38" s="34">
        <f> IF(COUNTIFS(rutas!$C$3:$C$200, "=" &amp; $A38, rutas!$D$3:$D$200, "=" &amp; K$1) + COUNTIFS(rutas!$C$3:$C$200, "=" &amp; K$1, rutas!$D$3:$D$200, "=" &amp; $A38)&gt; 0, 1, 0)</f>
        <v>0</v>
      </c>
      <c r="L38" s="34">
        <f> IF(COUNTIFS(rutas!$C$3:$C$200, "=" &amp; $A38, rutas!$D$3:$D$200, "=" &amp; L$1) + COUNTIFS(rutas!$C$3:$C$200, "=" &amp; L$1, rutas!$D$3:$D$200, "=" &amp; $A38)&gt; 0, 1, 0)</f>
        <v>0</v>
      </c>
      <c r="M38" s="34">
        <f> IF(COUNTIFS(rutas!$C$3:$C$200, "=" &amp; $A38, rutas!$D$3:$D$200, "=" &amp; M$1) + COUNTIFS(rutas!$C$3:$C$200, "=" &amp; M$1, rutas!$D$3:$D$200, "=" &amp; $A38)&gt; 0, 1, 0)</f>
        <v>0</v>
      </c>
      <c r="N38" s="34">
        <f> IF(COUNTIFS(rutas!$C$3:$C$200, "=" &amp; $A38, rutas!$D$3:$D$200, "=" &amp; N$1) + COUNTIFS(rutas!$C$3:$C$200, "=" &amp; N$1, rutas!$D$3:$D$200, "=" &amp; $A38)&gt; 0, 1, 0)</f>
        <v>0</v>
      </c>
      <c r="O38" s="34">
        <f> IF(COUNTIFS(rutas!$C$3:$C$200, "=" &amp; $A38, rutas!$D$3:$D$200, "=" &amp; O$1) + COUNTIFS(rutas!$C$3:$C$200, "=" &amp; O$1, rutas!$D$3:$D$200, "=" &amp; $A38)&gt; 0, 1, 0)</f>
        <v>0</v>
      </c>
      <c r="P38" s="34">
        <f> IF(COUNTIFS(rutas!$C$3:$C$200, "=" &amp; $A38, rutas!$D$3:$D$200, "=" &amp; P$1) + COUNTIFS(rutas!$C$3:$C$200, "=" &amp; P$1, rutas!$D$3:$D$200, "=" &amp; $A38)&gt; 0, 1, 0)</f>
        <v>0</v>
      </c>
      <c r="Q38" s="34">
        <f> IF(COUNTIFS(rutas!$C$3:$C$200, "=" &amp; $A38, rutas!$D$3:$D$200, "=" &amp; Q$1) + COUNTIFS(rutas!$C$3:$C$200, "=" &amp; Q$1, rutas!$D$3:$D$200, "=" &amp; $A38)&gt; 0, 1, 0)</f>
        <v>0</v>
      </c>
      <c r="R38" s="34">
        <f> IF(COUNTIFS(rutas!$C$3:$C$200, "=" &amp; $A38, rutas!$D$3:$D$200, "=" &amp; R$1) + COUNTIFS(rutas!$C$3:$C$200, "=" &amp; R$1, rutas!$D$3:$D$200, "=" &amp; $A38)&gt; 0, 1, 0)</f>
        <v>0</v>
      </c>
      <c r="S38" s="34">
        <f> IF(COUNTIFS(rutas!$C$3:$C$200, "=" &amp; $A38, rutas!$D$3:$D$200, "=" &amp; S$1) + COUNTIFS(rutas!$C$3:$C$200, "=" &amp; S$1, rutas!$D$3:$D$200, "=" &amp; $A38)&gt; 0, 1, 0)</f>
        <v>0</v>
      </c>
      <c r="T38" s="34">
        <f> IF(COUNTIFS(rutas!$C$3:$C$200, "=" &amp; $A38, rutas!$D$3:$D$200, "=" &amp; T$1) + COUNTIFS(rutas!$C$3:$C$200, "=" &amp; T$1, rutas!$D$3:$D$200, "=" &amp; $A38)&gt; 0, 1, 0)</f>
        <v>0</v>
      </c>
      <c r="U38" s="34">
        <f> IF(COUNTIFS(rutas!$C$3:$C$200, "=" &amp; $A38, rutas!$D$3:$D$200, "=" &amp; U$1) + COUNTIFS(rutas!$C$3:$C$200, "=" &amp; U$1, rutas!$D$3:$D$200, "=" &amp; $A38)&gt; 0, 1, 0)</f>
        <v>0</v>
      </c>
      <c r="V38" s="34">
        <f> IF(COUNTIFS(rutas!$C$3:$C$200, "=" &amp; $A38, rutas!$D$3:$D$200, "=" &amp; V$1) + COUNTIFS(rutas!$C$3:$C$200, "=" &amp; V$1, rutas!$D$3:$D$200, "=" &amp; $A38)&gt; 0, 1, 0)</f>
        <v>0</v>
      </c>
      <c r="W38" s="34">
        <f> IF(COUNTIFS(rutas!$C$3:$C$200, "=" &amp; $A38, rutas!$D$3:$D$200, "=" &amp; W$1) + COUNTIFS(rutas!$C$3:$C$200, "=" &amp; W$1, rutas!$D$3:$D$200, "=" &amp; $A38)&gt; 0, 1, 0)</f>
        <v>0</v>
      </c>
      <c r="X38" s="34">
        <f> IF(COUNTIFS(rutas!$C$3:$C$200, "=" &amp; $A38, rutas!$D$3:$D$200, "=" &amp; X$1) + COUNTIFS(rutas!$C$3:$C$200, "=" &amp; X$1, rutas!$D$3:$D$200, "=" &amp; $A38)&gt; 0, 1, 0)</f>
        <v>0</v>
      </c>
      <c r="Y38" s="34">
        <f> IF(COUNTIFS(rutas!$C$3:$C$200, "=" &amp; $A38, rutas!$D$3:$D$200, "=" &amp; Y$1) + COUNTIFS(rutas!$C$3:$C$200, "=" &amp; Y$1, rutas!$D$3:$D$200, "=" &amp; $A38)&gt; 0, 1, 0)</f>
        <v>0</v>
      </c>
      <c r="Z38" s="34">
        <f> IF(COUNTIFS(rutas!$C$3:$C$200, "=" &amp; $A38, rutas!$D$3:$D$200, "=" &amp; Z$1) + COUNTIFS(rutas!$C$3:$C$200, "=" &amp; Z$1, rutas!$D$3:$D$200, "=" &amp; $A38)&gt; 0, 1, 0)</f>
        <v>0</v>
      </c>
      <c r="AA38" s="34">
        <f> IF(COUNTIFS(rutas!$C$3:$C$200, "=" &amp; $A38, rutas!$D$3:$D$200, "=" &amp; AA$1) + COUNTIFS(rutas!$C$3:$C$200, "=" &amp; AA$1, rutas!$D$3:$D$200, "=" &amp; $A38)&gt; 0, 1, 0)</f>
        <v>0</v>
      </c>
      <c r="AB38" s="34">
        <f> IF(COUNTIFS(rutas!$C$3:$C$200, "=" &amp; $A38, rutas!$D$3:$D$200, "=" &amp; AB$1) + COUNTIFS(rutas!$C$3:$C$200, "=" &amp; AB$1, rutas!$D$3:$D$200, "=" &amp; $A38)&gt; 0, 1, 0)</f>
        <v>0</v>
      </c>
      <c r="AC38" s="34">
        <f> IF(COUNTIFS(rutas!$C$3:$C$200, "=" &amp; $A38, rutas!$D$3:$D$200, "=" &amp; AC$1) + COUNTIFS(rutas!$C$3:$C$200, "=" &amp; AC$1, rutas!$D$3:$D$200, "=" &amp; $A38)&gt; 0, 1, 0)</f>
        <v>0</v>
      </c>
      <c r="AD38" s="34">
        <f> IF(COUNTIFS(rutas!$C$3:$C$200, "=" &amp; $A38, rutas!$D$3:$D$200, "=" &amp; AD$1) + COUNTIFS(rutas!$C$3:$C$200, "=" &amp; AD$1, rutas!$D$3:$D$200, "=" &amp; $A38)&gt; 0, 1, 0)</f>
        <v>0</v>
      </c>
      <c r="AE38" s="34">
        <f> IF(COUNTIFS(rutas!$C$3:$C$200, "=" &amp; $A38, rutas!$D$3:$D$200, "=" &amp; AE$1) + COUNTIFS(rutas!$C$3:$C$200, "=" &amp; AE$1, rutas!$D$3:$D$200, "=" &amp; $A38)&gt; 0, 1, 0)</f>
        <v>0</v>
      </c>
      <c r="AF38" s="34">
        <f> IF(COUNTIFS(rutas!$C$3:$C$200, "=" &amp; $A38, rutas!$D$3:$D$200, "=" &amp; AF$1) + COUNTIFS(rutas!$C$3:$C$200, "=" &amp; AF$1, rutas!$D$3:$D$200, "=" &amp; $A38)&gt; 0, 1, 0)</f>
        <v>0</v>
      </c>
      <c r="AG38" s="34">
        <f> IF(COUNTIFS(rutas!$C$3:$C$200, "=" &amp; $A38, rutas!$D$3:$D$200, "=" &amp; AG$1) + COUNTIFS(rutas!$C$3:$C$200, "=" &amp; AG$1, rutas!$D$3:$D$200, "=" &amp; $A38)&gt; 0, 1, 0)</f>
        <v>0</v>
      </c>
      <c r="AH38" s="34">
        <f> IF(COUNTIFS(rutas!$C$3:$C$200, "=" &amp; $A38, rutas!$D$3:$D$200, "=" &amp; AH$1) + COUNTIFS(rutas!$C$3:$C$200, "=" &amp; AH$1, rutas!$D$3:$D$200, "=" &amp; $A38)&gt; 0, 1, 0)</f>
        <v>0</v>
      </c>
      <c r="AI38" s="34">
        <f> IF(COUNTIFS(rutas!$C$3:$C$200, "=" &amp; $A38, rutas!$D$3:$D$200, "=" &amp; AI$1) + COUNTIFS(rutas!$C$3:$C$200, "=" &amp; AI$1, rutas!$D$3:$D$200, "=" &amp; $A38)&gt; 0, 1, 0)</f>
        <v>0</v>
      </c>
      <c r="AJ38" s="34">
        <f> IF(COUNTIFS(rutas!$C$3:$C$200, "=" &amp; $A38, rutas!$D$3:$D$200, "=" &amp; AJ$1) + COUNTIFS(rutas!$C$3:$C$200, "=" &amp; AJ$1, rutas!$D$3:$D$200, "=" &amp; $A38)&gt; 0, 1, 0)</f>
        <v>0</v>
      </c>
      <c r="AK38" s="34">
        <f> IF(COUNTIFS(rutas!$C$3:$C$200, "=" &amp; $A38, rutas!$D$3:$D$200, "=" &amp; AK$1) + COUNTIFS(rutas!$C$3:$C$200, "=" &amp; AK$1, rutas!$D$3:$D$200, "=" &amp; $A38)&gt; 0, 1, 0)</f>
        <v>0</v>
      </c>
      <c r="AL38" s="34">
        <f> IF(COUNTIFS(rutas!$C$3:$C$200, "=" &amp; $A38, rutas!$D$3:$D$200, "=" &amp; AL$1) + COUNTIFS(rutas!$C$3:$C$200, "=" &amp; AL$1, rutas!$D$3:$D$200, "=" &amp; $A38)&gt; 0, 1, 0)</f>
        <v>0</v>
      </c>
      <c r="AM38" s="34">
        <f> IF(COUNTIFS(rutas!$C$3:$C$200, "=" &amp; $A38, rutas!$D$3:$D$200, "=" &amp; AM$1) + COUNTIFS(rutas!$C$3:$C$200, "=" &amp; AM$1, rutas!$D$3:$D$200, "=" &amp; $A38)&gt; 0, 1, 0)</f>
        <v>0</v>
      </c>
      <c r="AN38" s="34">
        <f> IF(COUNTIFS(rutas!$C$3:$C$200, "=" &amp; $A38, rutas!$D$3:$D$200, "=" &amp; AN$1) + COUNTIFS(rutas!$C$3:$C$200, "=" &amp; AN$1, rutas!$D$3:$D$200, "=" &amp; $A38)&gt; 0, 1, 0)</f>
        <v>0</v>
      </c>
      <c r="AO38" s="34">
        <f> IF(COUNTIFS(rutas!$C$3:$C$200, "=" &amp; $A38, rutas!$D$3:$D$200, "=" &amp; AO$1) + COUNTIFS(rutas!$C$3:$C$200, "=" &amp; AO$1, rutas!$D$3:$D$200, "=" &amp; $A38)&gt; 0, 1, 0)</f>
        <v>0</v>
      </c>
      <c r="AP38" s="34">
        <f> IF(COUNTIFS(rutas!$C$3:$C$200, "=" &amp; $A38, rutas!$D$3:$D$200, "=" &amp; AP$1) + COUNTIFS(rutas!$C$3:$C$200, "=" &amp; AP$1, rutas!$D$3:$D$200, "=" &amp; $A38)&gt; 0, 1, 0)</f>
        <v>0</v>
      </c>
      <c r="AQ38" s="34">
        <v>0.4</v>
      </c>
      <c r="AR38" s="34">
        <f> IF(COUNTIFS(rutas!$C$3:$C$200, "=" &amp; $A38, rutas!$D$3:$D$200, "=" &amp; AR$1) + COUNTIFS(rutas!$C$3:$C$200, "=" &amp; AR$1, rutas!$D$3:$D$200, "=" &amp; $A38)&gt; 0, 1, 0)</f>
        <v>0</v>
      </c>
      <c r="AS38" s="34">
        <f> IF(COUNTIFS(rutas!$C$3:$C$200, "=" &amp; $A38, rutas!$D$3:$D$200, "=" &amp; AS$1) + COUNTIFS(rutas!$C$3:$C$200, "=" &amp; AS$1, rutas!$D$3:$D$200, "=" &amp; $A38)&gt; 0, 1, 0)</f>
        <v>0</v>
      </c>
      <c r="AT38" s="34">
        <f> IF(COUNTIFS(rutas!$C$3:$C$200, "=" &amp; $A38, rutas!$D$3:$D$200, "=" &amp; AT$1) + COUNTIFS(rutas!$C$3:$C$200, "=" &amp; AT$1, rutas!$D$3:$D$200, "=" &amp; $A38)&gt; 0, 1, 0)</f>
        <v>0</v>
      </c>
      <c r="AU38" s="34">
        <f> IF(COUNTIFS(rutas!$C$3:$C$200, "=" &amp; $A38, rutas!$D$3:$D$200, "=" &amp; AU$1) + COUNTIFS(rutas!$C$3:$C$200, "=" &amp; AU$1, rutas!$D$3:$D$200, "=" &amp; $A38)&gt; 0, 1, 0)</f>
        <v>0</v>
      </c>
      <c r="AV38" s="34">
        <f> IF(COUNTIFS(rutas!$C$3:$C$200, "=" &amp; $A38, rutas!$D$3:$D$200, "=" &amp; AV$1) + COUNTIFS(rutas!$C$3:$C$200, "=" &amp; AV$1, rutas!$D$3:$D$200, "=" &amp; $A38)&gt; 0, 1, 0)</f>
        <v>0</v>
      </c>
      <c r="AW38" s="34">
        <f> IF(COUNTIFS(rutas!$C$3:$C$200, "=" &amp; $A38, rutas!$D$3:$D$200, "=" &amp; AW$1) + COUNTIFS(rutas!$C$3:$C$200, "=" &amp; AW$1, rutas!$D$3:$D$200, "=" &amp; $A38)&gt; 0, 1, 0)</f>
        <v>0</v>
      </c>
      <c r="AX38" s="34">
        <f> IF(COUNTIFS(rutas!$C$3:$C$200, "=" &amp; $A38, rutas!$D$3:$D$200, "=" &amp; AX$1) + COUNTIFS(rutas!$C$3:$C$200, "=" &amp; AX$1, rutas!$D$3:$D$200, "=" &amp; $A38)&gt; 0, 1, 0)</f>
        <v>0</v>
      </c>
      <c r="AY38" s="34">
        <f> IF(COUNTIFS(rutas!$C$3:$C$200, "=" &amp; $A38, rutas!$D$3:$D$200, "=" &amp; AY$1) + COUNTIFS(rutas!$C$3:$C$200, "=" &amp; AY$1, rutas!$D$3:$D$200, "=" &amp; $A38)&gt; 0, 1, 0)</f>
        <v>0</v>
      </c>
      <c r="AZ38" s="34">
        <f> IF(COUNTIFS(rutas!$C$3:$C$200, "=" &amp; $A38, rutas!$D$3:$D$200, "=" &amp; AZ$1) + COUNTIFS(rutas!$C$3:$C$200, "=" &amp; AZ$1, rutas!$D$3:$D$200, "=" &amp; $A38)&gt; 0, 1, 0)</f>
        <v>0</v>
      </c>
      <c r="BA38" s="34">
        <f> IF(COUNTIFS(rutas!$C$3:$C$200, "=" &amp; $A38, rutas!$D$3:$D$200, "=" &amp; BA$1) + COUNTIFS(rutas!$C$3:$C$200, "=" &amp; BA$1, rutas!$D$3:$D$200, "=" &amp; $A38)&gt; 0, 1, 0)</f>
        <v>0</v>
      </c>
      <c r="BB38" s="34">
        <f> IF(COUNTIFS(rutas!$C$3:$C$200, "=" &amp; $A38, rutas!$D$3:$D$200, "=" &amp; BB$1) + COUNTIFS(rutas!$C$3:$C$200, "=" &amp; BB$1, rutas!$D$3:$D$200, "=" &amp; $A38)&gt; 0, 1, 0)</f>
        <v>0</v>
      </c>
      <c r="BC38" s="34">
        <f> IF(COUNTIFS(rutas!$C$3:$C$200, "=" &amp; $A38, rutas!$D$3:$D$200, "=" &amp; BC$1) + COUNTIFS(rutas!$C$3:$C$200, "=" &amp; BC$1, rutas!$D$3:$D$200, "=" &amp; $A38)&gt; 0, 1, 0)</f>
        <v>0</v>
      </c>
      <c r="BD38" s="34">
        <f> IF(COUNTIFS(rutas!$C$3:$C$200, "=" &amp; $A38, rutas!$D$3:$D$200, "=" &amp; BD$1) + COUNTIFS(rutas!$C$3:$C$200, "=" &amp; BD$1, rutas!$D$3:$D$200, "=" &amp; $A38)&gt; 0, 1, 0)</f>
        <v>0</v>
      </c>
      <c r="BE38" s="34">
        <v>0.3</v>
      </c>
      <c r="BF38" s="34">
        <f> IF(COUNTIFS(rutas!$C$3:$C$200, "=" &amp; $A38, rutas!$D$3:$D$200, "=" &amp; BF$1) + COUNTIFS(rutas!$C$3:$C$200, "=" &amp; BF$1, rutas!$D$3:$D$200, "=" &amp; $A38)&gt; 0, 1, 0)</f>
        <v>0</v>
      </c>
      <c r="BG38" s="34">
        <f> IF(COUNTIFS(rutas!$C$3:$C$200, "=" &amp; $A38, rutas!$D$3:$D$200, "=" &amp; BG$1) + COUNTIFS(rutas!$C$3:$C$200, "=" &amp; BG$1, rutas!$D$3:$D$200, "=" &amp; $A38)&gt; 0, 1, 0)</f>
        <v>0</v>
      </c>
      <c r="BH38" s="34">
        <f> IF(COUNTIFS(rutas!$C$3:$C$200, "=" &amp; $A38, rutas!$D$3:$D$200, "=" &amp; BH$1) + COUNTIFS(rutas!$C$3:$C$200, "=" &amp; BH$1, rutas!$D$3:$D$200, "=" &amp; $A38)&gt; 0, 1, 0)</f>
        <v>0</v>
      </c>
      <c r="BI38" s="34">
        <f> IF(COUNTIFS(rutas!$C$3:$C$200, "=" &amp; $A38, rutas!$D$3:$D$200, "=" &amp; BI$1) + COUNTIFS(rutas!$C$3:$C$200, "=" &amp; BI$1, rutas!$D$3:$D$200, "=" &amp; $A38)&gt; 0, 1, 0)</f>
        <v>0</v>
      </c>
      <c r="BJ38" s="34">
        <f> IF(COUNTIFS(rutas!$C$3:$C$200, "=" &amp; $A38, rutas!$D$3:$D$200, "=" &amp; BJ$1) + COUNTIFS(rutas!$C$3:$C$200, "=" &amp; BJ$1, rutas!$D$3:$D$200, "=" &amp; $A38)&gt; 0, 1, 0)</f>
        <v>0</v>
      </c>
      <c r="BK38" s="34">
        <f> IF(COUNTIFS(rutas!$C$3:$C$200, "=" &amp; $A38, rutas!$D$3:$D$200, "=" &amp; BK$1) + COUNTIFS(rutas!$C$3:$C$200, "=" &amp; BK$1, rutas!$D$3:$D$200, "=" &amp; $A38)&gt; 0, 1, 0)</f>
        <v>0</v>
      </c>
      <c r="BL38" s="34">
        <f> IF(COUNTIFS(rutas!$C$3:$C$200, "=" &amp; $A38, rutas!$D$3:$D$200, "=" &amp; BL$1) + COUNTIFS(rutas!$C$3:$C$200, "=" &amp; BL$1, rutas!$D$3:$D$200, "=" &amp; $A38)&gt; 0, 1, 0)</f>
        <v>0</v>
      </c>
    </row>
    <row r="39">
      <c r="A39" s="33" t="s">
        <v>42</v>
      </c>
      <c r="B39" s="34">
        <f> IF(COUNTIFS(rutas!$C$3:$C$200, "=" &amp; $A39, rutas!$D$3:$D$200, "=" &amp; B$1) + COUNTIFS(rutas!$C$3:$C$200, "=" &amp; B$1, rutas!$D$3:$D$200, "=" &amp; $A39)&gt; 0, 1, 0)</f>
        <v>0</v>
      </c>
      <c r="C39" s="34">
        <f> IF(COUNTIFS(rutas!$C$3:$C$200, "=" &amp; $A39, rutas!$D$3:$D$200, "=" &amp; C$1) + COUNTIFS(rutas!$C$3:$C$200, "=" &amp; C$1, rutas!$D$3:$D$200, "=" &amp; $A39)&gt; 0, 1, 0)</f>
        <v>0</v>
      </c>
      <c r="D39" s="34">
        <f> IF(COUNTIFS(rutas!$C$3:$C$200, "=" &amp; $A39, rutas!$D$3:$D$200, "=" &amp; D$1) + COUNTIFS(rutas!$C$3:$C$200, "=" &amp; D$1, rutas!$D$3:$D$200, "=" &amp; $A39)&gt; 0, 1, 0)</f>
        <v>0</v>
      </c>
      <c r="E39" s="34">
        <f> IF(COUNTIFS(rutas!$C$3:$C$200, "=" &amp; $A39, rutas!$D$3:$D$200, "=" &amp; E$1) + COUNTIFS(rutas!$C$3:$C$200, "=" &amp; E$1, rutas!$D$3:$D$200, "=" &amp; $A39)&gt; 0, 1, 0)</f>
        <v>0</v>
      </c>
      <c r="F39" s="34">
        <f> IF(COUNTIFS(rutas!$C$3:$C$200, "=" &amp; $A39, rutas!$D$3:$D$200, "=" &amp; F$1) + COUNTIFS(rutas!$C$3:$C$200, "=" &amp; F$1, rutas!$D$3:$D$200, "=" &amp; $A39)&gt; 0, 1, 0)</f>
        <v>0</v>
      </c>
      <c r="G39" s="34">
        <f> IF(COUNTIFS(rutas!$C$3:$C$200, "=" &amp; $A39, rutas!$D$3:$D$200, "=" &amp; G$1) + COUNTIFS(rutas!$C$3:$C$200, "=" &amp; G$1, rutas!$D$3:$D$200, "=" &amp; $A39)&gt; 0, 1, 0)</f>
        <v>0</v>
      </c>
      <c r="H39" s="34">
        <f> IF(COUNTIFS(rutas!$C$3:$C$200, "=" &amp; $A39, rutas!$D$3:$D$200, "=" &amp; H$1) + COUNTIFS(rutas!$C$3:$C$200, "=" &amp; H$1, rutas!$D$3:$D$200, "=" &amp; $A39)&gt; 0, 1, 0)</f>
        <v>0</v>
      </c>
      <c r="I39" s="34">
        <f> IF(COUNTIFS(rutas!$C$3:$C$200, "=" &amp; $A39, rutas!$D$3:$D$200, "=" &amp; I$1) + COUNTIFS(rutas!$C$3:$C$200, "=" &amp; I$1, rutas!$D$3:$D$200, "=" &amp; $A39)&gt; 0, 1, 0)</f>
        <v>0</v>
      </c>
      <c r="J39" s="34">
        <f> IF(COUNTIFS(rutas!$C$3:$C$200, "=" &amp; $A39, rutas!$D$3:$D$200, "=" &amp; J$1) + COUNTIFS(rutas!$C$3:$C$200, "=" &amp; J$1, rutas!$D$3:$D$200, "=" &amp; $A39)&gt; 0, 1, 0)</f>
        <v>0</v>
      </c>
      <c r="K39" s="34">
        <f> IF(COUNTIFS(rutas!$C$3:$C$200, "=" &amp; $A39, rutas!$D$3:$D$200, "=" &amp; K$1) + COUNTIFS(rutas!$C$3:$C$200, "=" &amp; K$1, rutas!$D$3:$D$200, "=" &amp; $A39)&gt; 0, 1, 0)</f>
        <v>0</v>
      </c>
      <c r="L39" s="34">
        <f> IF(COUNTIFS(rutas!$C$3:$C$200, "=" &amp; $A39, rutas!$D$3:$D$200, "=" &amp; L$1) + COUNTIFS(rutas!$C$3:$C$200, "=" &amp; L$1, rutas!$D$3:$D$200, "=" &amp; $A39)&gt; 0, 1, 0)</f>
        <v>0</v>
      </c>
      <c r="M39" s="34">
        <f> IF(COUNTIFS(rutas!$C$3:$C$200, "=" &amp; $A39, rutas!$D$3:$D$200, "=" &amp; M$1) + COUNTIFS(rutas!$C$3:$C$200, "=" &amp; M$1, rutas!$D$3:$D$200, "=" &amp; $A39)&gt; 0, 1, 0)</f>
        <v>0</v>
      </c>
      <c r="N39" s="34">
        <f> IF(COUNTIFS(rutas!$C$3:$C$200, "=" &amp; $A39, rutas!$D$3:$D$200, "=" &amp; N$1) + COUNTIFS(rutas!$C$3:$C$200, "=" &amp; N$1, rutas!$D$3:$D$200, "=" &amp; $A39)&gt; 0, 1, 0)</f>
        <v>0</v>
      </c>
      <c r="O39" s="34">
        <f> IF(COUNTIFS(rutas!$C$3:$C$200, "=" &amp; $A39, rutas!$D$3:$D$200, "=" &amp; O$1) + COUNTIFS(rutas!$C$3:$C$200, "=" &amp; O$1, rutas!$D$3:$D$200, "=" &amp; $A39)&gt; 0, 1, 0)</f>
        <v>0</v>
      </c>
      <c r="P39" s="34">
        <f> IF(COUNTIFS(rutas!$C$3:$C$200, "=" &amp; $A39, rutas!$D$3:$D$200, "=" &amp; P$1) + COUNTIFS(rutas!$C$3:$C$200, "=" &amp; P$1, rutas!$D$3:$D$200, "=" &amp; $A39)&gt; 0, 1, 0)</f>
        <v>0</v>
      </c>
      <c r="Q39" s="34">
        <f> IF(COUNTIFS(rutas!$C$3:$C$200, "=" &amp; $A39, rutas!$D$3:$D$200, "=" &amp; Q$1) + COUNTIFS(rutas!$C$3:$C$200, "=" &amp; Q$1, rutas!$D$3:$D$200, "=" &amp; $A39)&gt; 0, 1, 0)</f>
        <v>0</v>
      </c>
      <c r="R39" s="34">
        <f> IF(COUNTIFS(rutas!$C$3:$C$200, "=" &amp; $A39, rutas!$D$3:$D$200, "=" &amp; R$1) + COUNTIFS(rutas!$C$3:$C$200, "=" &amp; R$1, rutas!$D$3:$D$200, "=" &amp; $A39)&gt; 0, 1, 0)</f>
        <v>0</v>
      </c>
      <c r="S39" s="34">
        <f> IF(COUNTIFS(rutas!$C$3:$C$200, "=" &amp; $A39, rutas!$D$3:$D$200, "=" &amp; S$1) + COUNTIFS(rutas!$C$3:$C$200, "=" &amp; S$1, rutas!$D$3:$D$200, "=" &amp; $A39)&gt; 0, 1, 0)</f>
        <v>0</v>
      </c>
      <c r="T39" s="34">
        <f> IF(COUNTIFS(rutas!$C$3:$C$200, "=" &amp; $A39, rutas!$D$3:$D$200, "=" &amp; T$1) + COUNTIFS(rutas!$C$3:$C$200, "=" &amp; T$1, rutas!$D$3:$D$200, "=" &amp; $A39)&gt; 0, 1, 0)</f>
        <v>0</v>
      </c>
      <c r="U39" s="34">
        <f> IF(COUNTIFS(rutas!$C$3:$C$200, "=" &amp; $A39, rutas!$D$3:$D$200, "=" &amp; U$1) + COUNTIFS(rutas!$C$3:$C$200, "=" &amp; U$1, rutas!$D$3:$D$200, "=" &amp; $A39)&gt; 0, 1, 0)</f>
        <v>0</v>
      </c>
      <c r="V39" s="34">
        <f> IF(COUNTIFS(rutas!$C$3:$C$200, "=" &amp; $A39, rutas!$D$3:$D$200, "=" &amp; V$1) + COUNTIFS(rutas!$C$3:$C$200, "=" &amp; V$1, rutas!$D$3:$D$200, "=" &amp; $A39)&gt; 0, 1, 0)</f>
        <v>0</v>
      </c>
      <c r="W39" s="34">
        <f> IF(COUNTIFS(rutas!$C$3:$C$200, "=" &amp; $A39, rutas!$D$3:$D$200, "=" &amp; W$1) + COUNTIFS(rutas!$C$3:$C$200, "=" &amp; W$1, rutas!$D$3:$D$200, "=" &amp; $A39)&gt; 0, 1, 0)</f>
        <v>0</v>
      </c>
      <c r="X39" s="34">
        <f> IF(COUNTIFS(rutas!$C$3:$C$200, "=" &amp; $A39, rutas!$D$3:$D$200, "=" &amp; X$1) + COUNTIFS(rutas!$C$3:$C$200, "=" &amp; X$1, rutas!$D$3:$D$200, "=" &amp; $A39)&gt; 0, 1, 0)</f>
        <v>0</v>
      </c>
      <c r="Y39" s="34">
        <f> IF(COUNTIFS(rutas!$C$3:$C$200, "=" &amp; $A39, rutas!$D$3:$D$200, "=" &amp; Y$1) + COUNTIFS(rutas!$C$3:$C$200, "=" &amp; Y$1, rutas!$D$3:$D$200, "=" &amp; $A39)&gt; 0, 1, 0)</f>
        <v>0</v>
      </c>
      <c r="Z39" s="34">
        <f> IF(COUNTIFS(rutas!$C$3:$C$200, "=" &amp; $A39, rutas!$D$3:$D$200, "=" &amp; Z$1) + COUNTIFS(rutas!$C$3:$C$200, "=" &amp; Z$1, rutas!$D$3:$D$200, "=" &amp; $A39)&gt; 0, 1, 0)</f>
        <v>0</v>
      </c>
      <c r="AA39" s="34">
        <f> IF(COUNTIFS(rutas!$C$3:$C$200, "=" &amp; $A39, rutas!$D$3:$D$200, "=" &amp; AA$1) + COUNTIFS(rutas!$C$3:$C$200, "=" &amp; AA$1, rutas!$D$3:$D$200, "=" &amp; $A39)&gt; 0, 1, 0)</f>
        <v>0</v>
      </c>
      <c r="AB39" s="34">
        <f> IF(COUNTIFS(rutas!$C$3:$C$200, "=" &amp; $A39, rutas!$D$3:$D$200, "=" &amp; AB$1) + COUNTIFS(rutas!$C$3:$C$200, "=" &amp; AB$1, rutas!$D$3:$D$200, "=" &amp; $A39)&gt; 0, 1, 0)</f>
        <v>0</v>
      </c>
      <c r="AC39" s="34">
        <f> IF(COUNTIFS(rutas!$C$3:$C$200, "=" &amp; $A39, rutas!$D$3:$D$200, "=" &amp; AC$1) + COUNTIFS(rutas!$C$3:$C$200, "=" &amp; AC$1, rutas!$D$3:$D$200, "=" &amp; $A39)&gt; 0, 1, 0)</f>
        <v>0</v>
      </c>
      <c r="AD39" s="34">
        <f> IF(COUNTIFS(rutas!$C$3:$C$200, "=" &amp; $A39, rutas!$D$3:$D$200, "=" &amp; AD$1) + COUNTIFS(rutas!$C$3:$C$200, "=" &amp; AD$1, rutas!$D$3:$D$200, "=" &amp; $A39)&gt; 0, 1, 0)</f>
        <v>0</v>
      </c>
      <c r="AE39" s="34">
        <f> IF(COUNTIFS(rutas!$C$3:$C$200, "=" &amp; $A39, rutas!$D$3:$D$200, "=" &amp; AE$1) + COUNTIFS(rutas!$C$3:$C$200, "=" &amp; AE$1, rutas!$D$3:$D$200, "=" &amp; $A39)&gt; 0, 1, 0)</f>
        <v>0</v>
      </c>
      <c r="AF39" s="34">
        <f> IF(COUNTIFS(rutas!$C$3:$C$200, "=" &amp; $A39, rutas!$D$3:$D$200, "=" &amp; AF$1) + COUNTIFS(rutas!$C$3:$C$200, "=" &amp; AF$1, rutas!$D$3:$D$200, "=" &amp; $A39)&gt; 0, 1, 0)</f>
        <v>0</v>
      </c>
      <c r="AG39" s="34">
        <f> IF(COUNTIFS(rutas!$C$3:$C$200, "=" &amp; $A39, rutas!$D$3:$D$200, "=" &amp; AG$1) + COUNTIFS(rutas!$C$3:$C$200, "=" &amp; AG$1, rutas!$D$3:$D$200, "=" &amp; $A39)&gt; 0, 1, 0)</f>
        <v>0</v>
      </c>
      <c r="AH39" s="34">
        <f> IF(COUNTIFS(rutas!$C$3:$C$200, "=" &amp; $A39, rutas!$D$3:$D$200, "=" &amp; AH$1) + COUNTIFS(rutas!$C$3:$C$200, "=" &amp; AH$1, rutas!$D$3:$D$200, "=" &amp; $A39)&gt; 0, 1, 0)</f>
        <v>0</v>
      </c>
      <c r="AI39" s="34">
        <f> IF(COUNTIFS(rutas!$C$3:$C$200, "=" &amp; $A39, rutas!$D$3:$D$200, "=" &amp; AI$1) + COUNTIFS(rutas!$C$3:$C$200, "=" &amp; AI$1, rutas!$D$3:$D$200, "=" &amp; $A39)&gt; 0, 1, 0)</f>
        <v>0</v>
      </c>
      <c r="AJ39" s="34">
        <f> IF(COUNTIFS(rutas!$C$3:$C$200, "=" &amp; $A39, rutas!$D$3:$D$200, "=" &amp; AJ$1) + COUNTIFS(rutas!$C$3:$C$200, "=" &amp; AJ$1, rutas!$D$3:$D$200, "=" &amp; $A39)&gt; 0, 1, 0)</f>
        <v>0</v>
      </c>
      <c r="AK39" s="34">
        <f> IF(COUNTIFS(rutas!$C$3:$C$200, "=" &amp; $A39, rutas!$D$3:$D$200, "=" &amp; AK$1) + COUNTIFS(rutas!$C$3:$C$200, "=" &amp; AK$1, rutas!$D$3:$D$200, "=" &amp; $A39)&gt; 0, 1, 0)</f>
        <v>0</v>
      </c>
      <c r="AL39" s="34">
        <f> IF(COUNTIFS(rutas!$C$3:$C$200, "=" &amp; $A39, rutas!$D$3:$D$200, "=" &amp; AL$1) + COUNTIFS(rutas!$C$3:$C$200, "=" &amp; AL$1, rutas!$D$3:$D$200, "=" &amp; $A39)&gt; 0, 1, 0)</f>
        <v>0</v>
      </c>
      <c r="AM39" s="34">
        <f> IF(COUNTIFS(rutas!$C$3:$C$200, "=" &amp; $A39, rutas!$D$3:$D$200, "=" &amp; AM$1) + COUNTIFS(rutas!$C$3:$C$200, "=" &amp; AM$1, rutas!$D$3:$D$200, "=" &amp; $A39)&gt; 0, 1, 0)</f>
        <v>0</v>
      </c>
      <c r="AN39" s="34">
        <f> IF(COUNTIFS(rutas!$C$3:$C$200, "=" &amp; $A39, rutas!$D$3:$D$200, "=" &amp; AN$1) + COUNTIFS(rutas!$C$3:$C$200, "=" &amp; AN$1, rutas!$D$3:$D$200, "=" &amp; $A39)&gt; 0, 1, 0)</f>
        <v>0</v>
      </c>
      <c r="AO39" s="34">
        <f> IF(COUNTIFS(rutas!$C$3:$C$200, "=" &amp; $A39, rutas!$D$3:$D$200, "=" &amp; AO$1) + COUNTIFS(rutas!$C$3:$C$200, "=" &amp; AO$1, rutas!$D$3:$D$200, "=" &amp; $A39)&gt; 0, 1, 0)</f>
        <v>0</v>
      </c>
      <c r="AP39" s="34">
        <f> IF(COUNTIFS(rutas!$C$3:$C$200, "=" &amp; $A39, rutas!$D$3:$D$200, "=" &amp; AP$1) + COUNTIFS(rutas!$C$3:$C$200, "=" &amp; AP$1, rutas!$D$3:$D$200, "=" &amp; $A39)&gt; 0, 1, 0)</f>
        <v>0</v>
      </c>
      <c r="AQ39" s="34">
        <f> IF(COUNTIFS(rutas!$C$3:$C$200, "=" &amp; $A39, rutas!$D$3:$D$200, "=" &amp; AQ$1) + COUNTIFS(rutas!$C$3:$C$200, "=" &amp; AQ$1, rutas!$D$3:$D$200, "=" &amp; $A39)&gt; 0, 1, 0)</f>
        <v>0</v>
      </c>
      <c r="AR39" s="34">
        <f> IF(COUNTIFS(rutas!$C$3:$C$200, "=" &amp; $A39, rutas!$D$3:$D$200, "=" &amp; AR$1) + COUNTIFS(rutas!$C$3:$C$200, "=" &amp; AR$1, rutas!$D$3:$D$200, "=" &amp; $A39)&gt; 0, 1, 0)</f>
        <v>0</v>
      </c>
      <c r="AS39" s="34">
        <f> IF(COUNTIFS(rutas!$C$3:$C$200, "=" &amp; $A39, rutas!$D$3:$D$200, "=" &amp; AS$1) + COUNTIFS(rutas!$C$3:$C$200, "=" &amp; AS$1, rutas!$D$3:$D$200, "=" &amp; $A39)&gt; 0, 1, 0)</f>
        <v>0</v>
      </c>
      <c r="AT39" s="34">
        <v>0.1</v>
      </c>
      <c r="AU39" s="34">
        <f> IF(COUNTIFS(rutas!$C$3:$C$200, "=" &amp; $A39, rutas!$D$3:$D$200, "=" &amp; AU$1) + COUNTIFS(rutas!$C$3:$C$200, "=" &amp; AU$1, rutas!$D$3:$D$200, "=" &amp; $A39)&gt; 0, 1, 0)</f>
        <v>0</v>
      </c>
      <c r="AV39" s="34">
        <f> IF(COUNTIFS(rutas!$C$3:$C$200, "=" &amp; $A39, rutas!$D$3:$D$200, "=" &amp; AV$1) + COUNTIFS(rutas!$C$3:$C$200, "=" &amp; AV$1, rutas!$D$3:$D$200, "=" &amp; $A39)&gt; 0, 1, 0)</f>
        <v>0</v>
      </c>
      <c r="AW39" s="34">
        <f> IF(COUNTIFS(rutas!$C$3:$C$200, "=" &amp; $A39, rutas!$D$3:$D$200, "=" &amp; AW$1) + COUNTIFS(rutas!$C$3:$C$200, "=" &amp; AW$1, rutas!$D$3:$D$200, "=" &amp; $A39)&gt; 0, 1, 0)</f>
        <v>0</v>
      </c>
      <c r="AX39" s="34">
        <f> IF(COUNTIFS(rutas!$C$3:$C$200, "=" &amp; $A39, rutas!$D$3:$D$200, "=" &amp; AX$1) + COUNTIFS(rutas!$C$3:$C$200, "=" &amp; AX$1, rutas!$D$3:$D$200, "=" &amp; $A39)&gt; 0, 1, 0)</f>
        <v>0</v>
      </c>
      <c r="AY39" s="34">
        <f> IF(COUNTIFS(rutas!$C$3:$C$200, "=" &amp; $A39, rutas!$D$3:$D$200, "=" &amp; AY$1) + COUNTIFS(rutas!$C$3:$C$200, "=" &amp; AY$1, rutas!$D$3:$D$200, "=" &amp; $A39)&gt; 0, 1, 0)</f>
        <v>0</v>
      </c>
      <c r="AZ39" s="34">
        <f> IF(COUNTIFS(rutas!$C$3:$C$200, "=" &amp; $A39, rutas!$D$3:$D$200, "=" &amp; AZ$1) + COUNTIFS(rutas!$C$3:$C$200, "=" &amp; AZ$1, rutas!$D$3:$D$200, "=" &amp; $A39)&gt; 0, 1, 0)</f>
        <v>0</v>
      </c>
      <c r="BA39" s="34">
        <f> IF(COUNTIFS(rutas!$C$3:$C$200, "=" &amp; $A39, rutas!$D$3:$D$200, "=" &amp; BA$1) + COUNTIFS(rutas!$C$3:$C$200, "=" &amp; BA$1, rutas!$D$3:$D$200, "=" &amp; $A39)&gt; 0, 1, 0)</f>
        <v>0</v>
      </c>
      <c r="BB39" s="34">
        <f> IF(COUNTIFS(rutas!$C$3:$C$200, "=" &amp; $A39, rutas!$D$3:$D$200, "=" &amp; BB$1) + COUNTIFS(rutas!$C$3:$C$200, "=" &amp; BB$1, rutas!$D$3:$D$200, "=" &amp; $A39)&gt; 0, 1, 0)</f>
        <v>0</v>
      </c>
      <c r="BC39" s="34">
        <f> IF(COUNTIFS(rutas!$C$3:$C$200, "=" &amp; $A39, rutas!$D$3:$D$200, "=" &amp; BC$1) + COUNTIFS(rutas!$C$3:$C$200, "=" &amp; BC$1, rutas!$D$3:$D$200, "=" &amp; $A39)&gt; 0, 1, 0)</f>
        <v>0</v>
      </c>
      <c r="BD39" s="34">
        <f> IF(COUNTIFS(rutas!$C$3:$C$200, "=" &amp; $A39, rutas!$D$3:$D$200, "=" &amp; BD$1) + COUNTIFS(rutas!$C$3:$C$200, "=" &amp; BD$1, rutas!$D$3:$D$200, "=" &amp; $A39)&gt; 0, 1, 0)</f>
        <v>0</v>
      </c>
      <c r="BE39" s="34">
        <f> IF(COUNTIFS(rutas!$C$3:$C$200, "=" &amp; $A39, rutas!$D$3:$D$200, "=" &amp; BE$1) + COUNTIFS(rutas!$C$3:$C$200, "=" &amp; BE$1, rutas!$D$3:$D$200, "=" &amp; $A39)&gt; 0, 1, 0)</f>
        <v>0</v>
      </c>
      <c r="BF39" s="34">
        <f> IF(COUNTIFS(rutas!$C$3:$C$200, "=" &amp; $A39, rutas!$D$3:$D$200, "=" &amp; BF$1) + COUNTIFS(rutas!$C$3:$C$200, "=" &amp; BF$1, rutas!$D$3:$D$200, "=" &amp; $A39)&gt; 0, 1, 0)</f>
        <v>0</v>
      </c>
      <c r="BG39" s="34">
        <f> IF(COUNTIFS(rutas!$C$3:$C$200, "=" &amp; $A39, rutas!$D$3:$D$200, "=" &amp; BG$1) + COUNTIFS(rutas!$C$3:$C$200, "=" &amp; BG$1, rutas!$D$3:$D$200, "=" &amp; $A39)&gt; 0, 1, 0)</f>
        <v>0</v>
      </c>
      <c r="BH39" s="34">
        <f> IF(COUNTIFS(rutas!$C$3:$C$200, "=" &amp; $A39, rutas!$D$3:$D$200, "=" &amp; BH$1) + COUNTIFS(rutas!$C$3:$C$200, "=" &amp; BH$1, rutas!$D$3:$D$200, "=" &amp; $A39)&gt; 0, 1, 0)</f>
        <v>0</v>
      </c>
      <c r="BI39" s="34">
        <f> IF(COUNTIFS(rutas!$C$3:$C$200, "=" &amp; $A39, rutas!$D$3:$D$200, "=" &amp; BI$1) + COUNTIFS(rutas!$C$3:$C$200, "=" &amp; BI$1, rutas!$D$3:$D$200, "=" &amp; $A39)&gt; 0, 1, 0)</f>
        <v>0</v>
      </c>
      <c r="BJ39" s="34">
        <f> IF(COUNTIFS(rutas!$C$3:$C$200, "=" &amp; $A39, rutas!$D$3:$D$200, "=" &amp; BJ$1) + COUNTIFS(rutas!$C$3:$C$200, "=" &amp; BJ$1, rutas!$D$3:$D$200, "=" &amp; $A39)&gt; 0, 1, 0)</f>
        <v>0</v>
      </c>
      <c r="BK39" s="34">
        <f> IF(COUNTIFS(rutas!$C$3:$C$200, "=" &amp; $A39, rutas!$D$3:$D$200, "=" &amp; BK$1) + COUNTIFS(rutas!$C$3:$C$200, "=" &amp; BK$1, rutas!$D$3:$D$200, "=" &amp; $A39)&gt; 0, 1, 0)</f>
        <v>0</v>
      </c>
      <c r="BL39" s="34">
        <f> IF(COUNTIFS(rutas!$C$3:$C$200, "=" &amp; $A39, rutas!$D$3:$D$200, "=" &amp; BL$1) + COUNTIFS(rutas!$C$3:$C$200, "=" &amp; BL$1, rutas!$D$3:$D$200, "=" &amp; $A39)&gt; 0, 1, 0)</f>
        <v>0</v>
      </c>
    </row>
    <row r="40">
      <c r="A40" s="33" t="s">
        <v>43</v>
      </c>
      <c r="B40" s="34">
        <f> IF(COUNTIFS(rutas!$C$3:$C$200, "=" &amp; $A40, rutas!$D$3:$D$200, "=" &amp; B$1) + COUNTIFS(rutas!$C$3:$C$200, "=" &amp; B$1, rutas!$D$3:$D$200, "=" &amp; $A40)&gt; 0, 1, 0)</f>
        <v>0</v>
      </c>
      <c r="C40" s="34">
        <f> IF(COUNTIFS(rutas!$C$3:$C$200, "=" &amp; $A40, rutas!$D$3:$D$200, "=" &amp; C$1) + COUNTIFS(rutas!$C$3:$C$200, "=" &amp; C$1, rutas!$D$3:$D$200, "=" &amp; $A40)&gt; 0, 1, 0)</f>
        <v>0</v>
      </c>
      <c r="D40" s="34">
        <f> IF(COUNTIFS(rutas!$C$3:$C$200, "=" &amp; $A40, rutas!$D$3:$D$200, "=" &amp; D$1) + COUNTIFS(rutas!$C$3:$C$200, "=" &amp; D$1, rutas!$D$3:$D$200, "=" &amp; $A40)&gt; 0, 1, 0)</f>
        <v>0</v>
      </c>
      <c r="E40" s="34">
        <f> IF(COUNTIFS(rutas!$C$3:$C$200, "=" &amp; $A40, rutas!$D$3:$D$200, "=" &amp; E$1) + COUNTIFS(rutas!$C$3:$C$200, "=" &amp; E$1, rutas!$D$3:$D$200, "=" &amp; $A40)&gt; 0, 1, 0)</f>
        <v>0</v>
      </c>
      <c r="F40" s="34">
        <v>0.5</v>
      </c>
      <c r="G40" s="34">
        <f> IF(COUNTIFS(rutas!$C$3:$C$200, "=" &amp; $A40, rutas!$D$3:$D$200, "=" &amp; G$1) + COUNTIFS(rutas!$C$3:$C$200, "=" &amp; G$1, rutas!$D$3:$D$200, "=" &amp; $A40)&gt; 0, 1, 0)</f>
        <v>0</v>
      </c>
      <c r="H40" s="34">
        <f> IF(COUNTIFS(rutas!$C$3:$C$200, "=" &amp; $A40, rutas!$D$3:$D$200, "=" &amp; H$1) + COUNTIFS(rutas!$C$3:$C$200, "=" &amp; H$1, rutas!$D$3:$D$200, "=" &amp; $A40)&gt; 0, 1, 0)</f>
        <v>0</v>
      </c>
      <c r="I40" s="34">
        <f> IF(COUNTIFS(rutas!$C$3:$C$200, "=" &amp; $A40, rutas!$D$3:$D$200, "=" &amp; I$1) + COUNTIFS(rutas!$C$3:$C$200, "=" &amp; I$1, rutas!$D$3:$D$200, "=" &amp; $A40)&gt; 0, 1, 0)</f>
        <v>0</v>
      </c>
      <c r="J40" s="34">
        <f> IF(COUNTIFS(rutas!$C$3:$C$200, "=" &amp; $A40, rutas!$D$3:$D$200, "=" &amp; J$1) + COUNTIFS(rutas!$C$3:$C$200, "=" &amp; J$1, rutas!$D$3:$D$200, "=" &amp; $A40)&gt; 0, 1, 0)</f>
        <v>0</v>
      </c>
      <c r="K40" s="34">
        <f> IF(COUNTIFS(rutas!$C$3:$C$200, "=" &amp; $A40, rutas!$D$3:$D$200, "=" &amp; K$1) + COUNTIFS(rutas!$C$3:$C$200, "=" &amp; K$1, rutas!$D$3:$D$200, "=" &amp; $A40)&gt; 0, 1, 0)</f>
        <v>0</v>
      </c>
      <c r="L40" s="34">
        <f> IF(COUNTIFS(rutas!$C$3:$C$200, "=" &amp; $A40, rutas!$D$3:$D$200, "=" &amp; L$1) + COUNTIFS(rutas!$C$3:$C$200, "=" &amp; L$1, rutas!$D$3:$D$200, "=" &amp; $A40)&gt; 0, 1, 0)</f>
        <v>0</v>
      </c>
      <c r="M40" s="34">
        <f> IF(COUNTIFS(rutas!$C$3:$C$200, "=" &amp; $A40, rutas!$D$3:$D$200, "=" &amp; M$1) + COUNTIFS(rutas!$C$3:$C$200, "=" &amp; M$1, rutas!$D$3:$D$200, "=" &amp; $A40)&gt; 0, 1, 0)</f>
        <v>0</v>
      </c>
      <c r="N40" s="34">
        <f> IF(COUNTIFS(rutas!$C$3:$C$200, "=" &amp; $A40, rutas!$D$3:$D$200, "=" &amp; N$1) + COUNTIFS(rutas!$C$3:$C$200, "=" &amp; N$1, rutas!$D$3:$D$200, "=" &amp; $A40)&gt; 0, 1, 0)</f>
        <v>0</v>
      </c>
      <c r="O40" s="34">
        <f> IF(COUNTIFS(rutas!$C$3:$C$200, "=" &amp; $A40, rutas!$D$3:$D$200, "=" &amp; O$1) + COUNTIFS(rutas!$C$3:$C$200, "=" &amp; O$1, rutas!$D$3:$D$200, "=" &amp; $A40)&gt; 0, 1, 0)</f>
        <v>0</v>
      </c>
      <c r="P40" s="34">
        <f> IF(COUNTIFS(rutas!$C$3:$C$200, "=" &amp; $A40, rutas!$D$3:$D$200, "=" &amp; P$1) + COUNTIFS(rutas!$C$3:$C$200, "=" &amp; P$1, rutas!$D$3:$D$200, "=" &amp; $A40)&gt; 0, 1, 0)</f>
        <v>0</v>
      </c>
      <c r="Q40" s="34">
        <f> IF(COUNTIFS(rutas!$C$3:$C$200, "=" &amp; $A40, rutas!$D$3:$D$200, "=" &amp; Q$1) + COUNTIFS(rutas!$C$3:$C$200, "=" &amp; Q$1, rutas!$D$3:$D$200, "=" &amp; $A40)&gt; 0, 1, 0)</f>
        <v>0</v>
      </c>
      <c r="R40" s="34">
        <f> IF(COUNTIFS(rutas!$C$3:$C$200, "=" &amp; $A40, rutas!$D$3:$D$200, "=" &amp; R$1) + COUNTIFS(rutas!$C$3:$C$200, "=" &amp; R$1, rutas!$D$3:$D$200, "=" &amp; $A40)&gt; 0, 1, 0)</f>
        <v>0</v>
      </c>
      <c r="S40" s="34">
        <f> IF(COUNTIFS(rutas!$C$3:$C$200, "=" &amp; $A40, rutas!$D$3:$D$200, "=" &amp; S$1) + COUNTIFS(rutas!$C$3:$C$200, "=" &amp; S$1, rutas!$D$3:$D$200, "=" &amp; $A40)&gt; 0, 1, 0)</f>
        <v>0</v>
      </c>
      <c r="T40" s="34">
        <f> IF(COUNTIFS(rutas!$C$3:$C$200, "=" &amp; $A40, rutas!$D$3:$D$200, "=" &amp; T$1) + COUNTIFS(rutas!$C$3:$C$200, "=" &amp; T$1, rutas!$D$3:$D$200, "=" &amp; $A40)&gt; 0, 1, 0)</f>
        <v>0</v>
      </c>
      <c r="U40" s="34">
        <f> IF(COUNTIFS(rutas!$C$3:$C$200, "=" &amp; $A40, rutas!$D$3:$D$200, "=" &amp; U$1) + COUNTIFS(rutas!$C$3:$C$200, "=" &amp; U$1, rutas!$D$3:$D$200, "=" &amp; $A40)&gt; 0, 1, 0)</f>
        <v>0</v>
      </c>
      <c r="V40" s="34">
        <f> IF(COUNTIFS(rutas!$C$3:$C$200, "=" &amp; $A40, rutas!$D$3:$D$200, "=" &amp; V$1) + COUNTIFS(rutas!$C$3:$C$200, "=" &amp; V$1, rutas!$D$3:$D$200, "=" &amp; $A40)&gt; 0, 1, 0)</f>
        <v>0</v>
      </c>
      <c r="W40" s="34">
        <f> IF(COUNTIFS(rutas!$C$3:$C$200, "=" &amp; $A40, rutas!$D$3:$D$200, "=" &amp; W$1) + COUNTIFS(rutas!$C$3:$C$200, "=" &amp; W$1, rutas!$D$3:$D$200, "=" &amp; $A40)&gt; 0, 1, 0)</f>
        <v>0</v>
      </c>
      <c r="X40" s="34">
        <f> IF(COUNTIFS(rutas!$C$3:$C$200, "=" &amp; $A40, rutas!$D$3:$D$200, "=" &amp; X$1) + COUNTIFS(rutas!$C$3:$C$200, "=" &amp; X$1, rutas!$D$3:$D$200, "=" &amp; $A40)&gt; 0, 1, 0)</f>
        <v>0</v>
      </c>
      <c r="Y40" s="34">
        <f> IF(COUNTIFS(rutas!$C$3:$C$200, "=" &amp; $A40, rutas!$D$3:$D$200, "=" &amp; Y$1) + COUNTIFS(rutas!$C$3:$C$200, "=" &amp; Y$1, rutas!$D$3:$D$200, "=" &amp; $A40)&gt; 0, 1, 0)</f>
        <v>0</v>
      </c>
      <c r="Z40" s="34">
        <f> IF(COUNTIFS(rutas!$C$3:$C$200, "=" &amp; $A40, rutas!$D$3:$D$200, "=" &amp; Z$1) + COUNTIFS(rutas!$C$3:$C$200, "=" &amp; Z$1, rutas!$D$3:$D$200, "=" &amp; $A40)&gt; 0, 1, 0)</f>
        <v>0</v>
      </c>
      <c r="AA40" s="34">
        <f> IF(COUNTIFS(rutas!$C$3:$C$200, "=" &amp; $A40, rutas!$D$3:$D$200, "=" &amp; AA$1) + COUNTIFS(rutas!$C$3:$C$200, "=" &amp; AA$1, rutas!$D$3:$D$200, "=" &amp; $A40)&gt; 0, 1, 0)</f>
        <v>0</v>
      </c>
      <c r="AB40" s="34">
        <f> IF(COUNTIFS(rutas!$C$3:$C$200, "=" &amp; $A40, rutas!$D$3:$D$200, "=" &amp; AB$1) + COUNTIFS(rutas!$C$3:$C$200, "=" &amp; AB$1, rutas!$D$3:$D$200, "=" &amp; $A40)&gt; 0, 1, 0)</f>
        <v>0</v>
      </c>
      <c r="AC40" s="34">
        <f> IF(COUNTIFS(rutas!$C$3:$C$200, "=" &amp; $A40, rutas!$D$3:$D$200, "=" &amp; AC$1) + COUNTIFS(rutas!$C$3:$C$200, "=" &amp; AC$1, rutas!$D$3:$D$200, "=" &amp; $A40)&gt; 0, 1, 0)</f>
        <v>0</v>
      </c>
      <c r="AD40" s="34">
        <f> IF(COUNTIFS(rutas!$C$3:$C$200, "=" &amp; $A40, rutas!$D$3:$D$200, "=" &amp; AD$1) + COUNTIFS(rutas!$C$3:$C$200, "=" &amp; AD$1, rutas!$D$3:$D$200, "=" &amp; $A40)&gt; 0, 1, 0)</f>
        <v>0</v>
      </c>
      <c r="AE40" s="34">
        <f> IF(COUNTIFS(rutas!$C$3:$C$200, "=" &amp; $A40, rutas!$D$3:$D$200, "=" &amp; AE$1) + COUNTIFS(rutas!$C$3:$C$200, "=" &amp; AE$1, rutas!$D$3:$D$200, "=" &amp; $A40)&gt; 0, 1, 0)</f>
        <v>0</v>
      </c>
      <c r="AF40" s="34">
        <f> IF(COUNTIFS(rutas!$C$3:$C$200, "=" &amp; $A40, rutas!$D$3:$D$200, "=" &amp; AF$1) + COUNTIFS(rutas!$C$3:$C$200, "=" &amp; AF$1, rutas!$D$3:$D$200, "=" &amp; $A40)&gt; 0, 1, 0)</f>
        <v>0</v>
      </c>
      <c r="AG40" s="34">
        <f> IF(COUNTIFS(rutas!$C$3:$C$200, "=" &amp; $A40, rutas!$D$3:$D$200, "=" &amp; AG$1) + COUNTIFS(rutas!$C$3:$C$200, "=" &amp; AG$1, rutas!$D$3:$D$200, "=" &amp; $A40)&gt; 0, 1, 0)</f>
        <v>0</v>
      </c>
      <c r="AH40" s="34">
        <f> IF(COUNTIFS(rutas!$C$3:$C$200, "=" &amp; $A40, rutas!$D$3:$D$200, "=" &amp; AH$1) + COUNTIFS(rutas!$C$3:$C$200, "=" &amp; AH$1, rutas!$D$3:$D$200, "=" &amp; $A40)&gt; 0, 1, 0)</f>
        <v>0</v>
      </c>
      <c r="AI40" s="34">
        <f> IF(COUNTIFS(rutas!$C$3:$C$200, "=" &amp; $A40, rutas!$D$3:$D$200, "=" &amp; AI$1) + COUNTIFS(rutas!$C$3:$C$200, "=" &amp; AI$1, rutas!$D$3:$D$200, "=" &amp; $A40)&gt; 0, 1, 0)</f>
        <v>0</v>
      </c>
      <c r="AJ40" s="34">
        <f> IF(COUNTIFS(rutas!$C$3:$C$200, "=" &amp; $A40, rutas!$D$3:$D$200, "=" &amp; AJ$1) + COUNTIFS(rutas!$C$3:$C$200, "=" &amp; AJ$1, rutas!$D$3:$D$200, "=" &amp; $A40)&gt; 0, 1, 0)</f>
        <v>0</v>
      </c>
      <c r="AK40" s="34">
        <f> IF(COUNTIFS(rutas!$C$3:$C$200, "=" &amp; $A40, rutas!$D$3:$D$200, "=" &amp; AK$1) + COUNTIFS(rutas!$C$3:$C$200, "=" &amp; AK$1, rutas!$D$3:$D$200, "=" &amp; $A40)&gt; 0, 1, 0)</f>
        <v>0</v>
      </c>
      <c r="AL40" s="34">
        <f> IF(COUNTIFS(rutas!$C$3:$C$200, "=" &amp; $A40, rutas!$D$3:$D$200, "=" &amp; AL$1) + COUNTIFS(rutas!$C$3:$C$200, "=" &amp; AL$1, rutas!$D$3:$D$200, "=" &amp; $A40)&gt; 0, 1, 0)</f>
        <v>0</v>
      </c>
      <c r="AM40" s="34">
        <f> IF(COUNTIFS(rutas!$C$3:$C$200, "=" &amp; $A40, rutas!$D$3:$D$200, "=" &amp; AM$1) + COUNTIFS(rutas!$C$3:$C$200, "=" &amp; AM$1, rutas!$D$3:$D$200, "=" &amp; $A40)&gt; 0, 1, 0)</f>
        <v>0</v>
      </c>
      <c r="AN40" s="34">
        <f> IF(COUNTIFS(rutas!$C$3:$C$200, "=" &amp; $A40, rutas!$D$3:$D$200, "=" &amp; AN$1) + COUNTIFS(rutas!$C$3:$C$200, "=" &amp; AN$1, rutas!$D$3:$D$200, "=" &amp; $A40)&gt; 0, 1, 0)</f>
        <v>0</v>
      </c>
      <c r="AO40" s="34">
        <f> IF(COUNTIFS(rutas!$C$3:$C$200, "=" &amp; $A40, rutas!$D$3:$D$200, "=" &amp; AO$1) + COUNTIFS(rutas!$C$3:$C$200, "=" &amp; AO$1, rutas!$D$3:$D$200, "=" &amp; $A40)&gt; 0, 1, 0)</f>
        <v>0</v>
      </c>
      <c r="AP40" s="34">
        <f> IF(COUNTIFS(rutas!$C$3:$C$200, "=" &amp; $A40, rutas!$D$3:$D$200, "=" &amp; AP$1) + COUNTIFS(rutas!$C$3:$C$200, "=" &amp; AP$1, rutas!$D$3:$D$200, "=" &amp; $A40)&gt; 0, 1, 0)</f>
        <v>0</v>
      </c>
      <c r="AQ40" s="34">
        <f> IF(COUNTIFS(rutas!$C$3:$C$200, "=" &amp; $A40, rutas!$D$3:$D$200, "=" &amp; AQ$1) + COUNTIFS(rutas!$C$3:$C$200, "=" &amp; AQ$1, rutas!$D$3:$D$200, "=" &amp; $A40)&gt; 0, 1, 0)</f>
        <v>0</v>
      </c>
      <c r="AR40" s="34">
        <f> IF(COUNTIFS(rutas!$C$3:$C$200, "=" &amp; $A40, rutas!$D$3:$D$200, "=" &amp; AR$1) + COUNTIFS(rutas!$C$3:$C$200, "=" &amp; AR$1, rutas!$D$3:$D$200, "=" &amp; $A40)&gt; 0, 1, 0)</f>
        <v>0</v>
      </c>
      <c r="AS40" s="34">
        <f> IF(COUNTIFS(rutas!$C$3:$C$200, "=" &amp; $A40, rutas!$D$3:$D$200, "=" &amp; AS$1) + COUNTIFS(rutas!$C$3:$C$200, "=" &amp; AS$1, rutas!$D$3:$D$200, "=" &amp; $A40)&gt; 0, 1, 0)</f>
        <v>0</v>
      </c>
      <c r="AT40" s="34">
        <f> IF(COUNTIFS(rutas!$C$3:$C$200, "=" &amp; $A40, rutas!$D$3:$D$200, "=" &amp; AT$1) + COUNTIFS(rutas!$C$3:$C$200, "=" &amp; AT$1, rutas!$D$3:$D$200, "=" &amp; $A40)&gt; 0, 1, 0)</f>
        <v>0</v>
      </c>
      <c r="AU40" s="34">
        <f> IF(COUNTIFS(rutas!$C$3:$C$200, "=" &amp; $A40, rutas!$D$3:$D$200, "=" &amp; AU$1) + COUNTIFS(rutas!$C$3:$C$200, "=" &amp; AU$1, rutas!$D$3:$D$200, "=" &amp; $A40)&gt; 0, 1, 0)</f>
        <v>0</v>
      </c>
      <c r="AV40" s="34">
        <f> IF(COUNTIFS(rutas!$C$3:$C$200, "=" &amp; $A40, rutas!$D$3:$D$200, "=" &amp; AV$1) + COUNTIFS(rutas!$C$3:$C$200, "=" &amp; AV$1, rutas!$D$3:$D$200, "=" &amp; $A40)&gt; 0, 1, 0)</f>
        <v>0</v>
      </c>
      <c r="AW40" s="34">
        <f> IF(COUNTIFS(rutas!$C$3:$C$200, "=" &amp; $A40, rutas!$D$3:$D$200, "=" &amp; AW$1) + COUNTIFS(rutas!$C$3:$C$200, "=" &amp; AW$1, rutas!$D$3:$D$200, "=" &amp; $A40)&gt; 0, 1, 0)</f>
        <v>0</v>
      </c>
      <c r="AX40" s="34">
        <f> IF(COUNTIFS(rutas!$C$3:$C$200, "=" &amp; $A40, rutas!$D$3:$D$200, "=" &amp; AX$1) + COUNTIFS(rutas!$C$3:$C$200, "=" &amp; AX$1, rutas!$D$3:$D$200, "=" &amp; $A40)&gt; 0, 1, 0)</f>
        <v>0</v>
      </c>
      <c r="AY40" s="34">
        <f> IF(COUNTIFS(rutas!$C$3:$C$200, "=" &amp; $A40, rutas!$D$3:$D$200, "=" &amp; AY$1) + COUNTIFS(rutas!$C$3:$C$200, "=" &amp; AY$1, rutas!$D$3:$D$200, "=" &amp; $A40)&gt; 0, 1, 0)</f>
        <v>0</v>
      </c>
      <c r="AZ40" s="34">
        <f> IF(COUNTIFS(rutas!$C$3:$C$200, "=" &amp; $A40, rutas!$D$3:$D$200, "=" &amp; AZ$1) + COUNTIFS(rutas!$C$3:$C$200, "=" &amp; AZ$1, rutas!$D$3:$D$200, "=" &amp; $A40)&gt; 0, 1, 0)</f>
        <v>0</v>
      </c>
      <c r="BA40" s="34">
        <f> IF(COUNTIFS(rutas!$C$3:$C$200, "=" &amp; $A40, rutas!$D$3:$D$200, "=" &amp; BA$1) + COUNTIFS(rutas!$C$3:$C$200, "=" &amp; BA$1, rutas!$D$3:$D$200, "=" &amp; $A40)&gt; 0, 1, 0)</f>
        <v>0</v>
      </c>
      <c r="BB40" s="34">
        <f> IF(COUNTIFS(rutas!$C$3:$C$200, "=" &amp; $A40, rutas!$D$3:$D$200, "=" &amp; BB$1) + COUNTIFS(rutas!$C$3:$C$200, "=" &amp; BB$1, rutas!$D$3:$D$200, "=" &amp; $A40)&gt; 0, 1, 0)</f>
        <v>0</v>
      </c>
      <c r="BC40" s="34">
        <f> IF(COUNTIFS(rutas!$C$3:$C$200, "=" &amp; $A40, rutas!$D$3:$D$200, "=" &amp; BC$1) + COUNTIFS(rutas!$C$3:$C$200, "=" &amp; BC$1, rutas!$D$3:$D$200, "=" &amp; $A40)&gt; 0, 1, 0)</f>
        <v>0</v>
      </c>
      <c r="BD40" s="34">
        <f> IF(COUNTIFS(rutas!$C$3:$C$200, "=" &amp; $A40, rutas!$D$3:$D$200, "=" &amp; BD$1) + COUNTIFS(rutas!$C$3:$C$200, "=" &amp; BD$1, rutas!$D$3:$D$200, "=" &amp; $A40)&gt; 0, 1, 0)</f>
        <v>0</v>
      </c>
      <c r="BE40" s="34">
        <f> IF(COUNTIFS(rutas!$C$3:$C$200, "=" &amp; $A40, rutas!$D$3:$D$200, "=" &amp; BE$1) + COUNTIFS(rutas!$C$3:$C$200, "=" &amp; BE$1, rutas!$D$3:$D$200, "=" &amp; $A40)&gt; 0, 1, 0)</f>
        <v>0</v>
      </c>
      <c r="BF40" s="34">
        <f> IF(COUNTIFS(rutas!$C$3:$C$200, "=" &amp; $A40, rutas!$D$3:$D$200, "=" &amp; BF$1) + COUNTIFS(rutas!$C$3:$C$200, "=" &amp; BF$1, rutas!$D$3:$D$200, "=" &amp; $A40)&gt; 0, 1, 0)</f>
        <v>0</v>
      </c>
      <c r="BG40" s="34">
        <f> IF(COUNTIFS(rutas!$C$3:$C$200, "=" &amp; $A40, rutas!$D$3:$D$200, "=" &amp; BG$1) + COUNTIFS(rutas!$C$3:$C$200, "=" &amp; BG$1, rutas!$D$3:$D$200, "=" &amp; $A40)&gt; 0, 1, 0)</f>
        <v>0</v>
      </c>
      <c r="BH40" s="34">
        <f> IF(COUNTIFS(rutas!$C$3:$C$200, "=" &amp; $A40, rutas!$D$3:$D$200, "=" &amp; BH$1) + COUNTIFS(rutas!$C$3:$C$200, "=" &amp; BH$1, rutas!$D$3:$D$200, "=" &amp; $A40)&gt; 0, 1, 0)</f>
        <v>0</v>
      </c>
      <c r="BI40" s="34">
        <f> IF(COUNTIFS(rutas!$C$3:$C$200, "=" &amp; $A40, rutas!$D$3:$D$200, "=" &amp; BI$1) + COUNTIFS(rutas!$C$3:$C$200, "=" &amp; BI$1, rutas!$D$3:$D$200, "=" &amp; $A40)&gt; 0, 1, 0)</f>
        <v>0</v>
      </c>
      <c r="BJ40" s="34">
        <f> IF(COUNTIFS(rutas!$C$3:$C$200, "=" &amp; $A40, rutas!$D$3:$D$200, "=" &amp; BJ$1) + COUNTIFS(rutas!$C$3:$C$200, "=" &amp; BJ$1, rutas!$D$3:$D$200, "=" &amp; $A40)&gt; 0, 1, 0)</f>
        <v>0</v>
      </c>
      <c r="BK40" s="34">
        <f> IF(COUNTIFS(rutas!$C$3:$C$200, "=" &amp; $A40, rutas!$D$3:$D$200, "=" &amp; BK$1) + COUNTIFS(rutas!$C$3:$C$200, "=" &amp; BK$1, rutas!$D$3:$D$200, "=" &amp; $A40)&gt; 0, 1, 0)</f>
        <v>0</v>
      </c>
      <c r="BL40" s="34">
        <f> IF(COUNTIFS(rutas!$C$3:$C$200, "=" &amp; $A40, rutas!$D$3:$D$200, "=" &amp; BL$1) + COUNTIFS(rutas!$C$3:$C$200, "=" &amp; BL$1, rutas!$D$3:$D$200, "=" &amp; $A40)&gt; 0, 1, 0)</f>
        <v>0</v>
      </c>
    </row>
    <row r="41">
      <c r="A41" s="33" t="s">
        <v>44</v>
      </c>
      <c r="B41" s="34">
        <f> IF(COUNTIFS(rutas!$C$3:$C$200, "=" &amp; $A41, rutas!$D$3:$D$200, "=" &amp; B$1) + COUNTIFS(rutas!$C$3:$C$200, "=" &amp; B$1, rutas!$D$3:$D$200, "=" &amp; $A41)&gt; 0, 1, 0)</f>
        <v>0</v>
      </c>
      <c r="C41" s="34">
        <f> IF(COUNTIFS(rutas!$C$3:$C$200, "=" &amp; $A41, rutas!$D$3:$D$200, "=" &amp; C$1) + COUNTIFS(rutas!$C$3:$C$200, "=" &amp; C$1, rutas!$D$3:$D$200, "=" &amp; $A41)&gt; 0, 1, 0)</f>
        <v>0</v>
      </c>
      <c r="D41" s="34">
        <f> IF(COUNTIFS(rutas!$C$3:$C$200, "=" &amp; $A41, rutas!$D$3:$D$200, "=" &amp; D$1) + COUNTIFS(rutas!$C$3:$C$200, "=" &amp; D$1, rutas!$D$3:$D$200, "=" &amp; $A41)&gt; 0, 1, 0)</f>
        <v>0</v>
      </c>
      <c r="E41" s="34">
        <f> IF(COUNTIFS(rutas!$C$3:$C$200, "=" &amp; $A41, rutas!$D$3:$D$200, "=" &amp; E$1) + COUNTIFS(rutas!$C$3:$C$200, "=" &amp; E$1, rutas!$D$3:$D$200, "=" &amp; $A41)&gt; 0, 1, 0)</f>
        <v>0</v>
      </c>
      <c r="F41" s="34">
        <f> IF(COUNTIFS(rutas!$C$3:$C$200, "=" &amp; $A41, rutas!$D$3:$D$200, "=" &amp; F$1) + COUNTIFS(rutas!$C$3:$C$200, "=" &amp; F$1, rutas!$D$3:$D$200, "=" &amp; $A41)&gt; 0, 1, 0)</f>
        <v>0</v>
      </c>
      <c r="G41" s="34">
        <f> IF(COUNTIFS(rutas!$C$3:$C$200, "=" &amp; $A41, rutas!$D$3:$D$200, "=" &amp; G$1) + COUNTIFS(rutas!$C$3:$C$200, "=" &amp; G$1, rutas!$D$3:$D$200, "=" &amp; $A41)&gt; 0, 1, 0)</f>
        <v>0</v>
      </c>
      <c r="H41" s="34">
        <f> IF(COUNTIFS(rutas!$C$3:$C$200, "=" &amp; $A41, rutas!$D$3:$D$200, "=" &amp; H$1) + COUNTIFS(rutas!$C$3:$C$200, "=" &amp; H$1, rutas!$D$3:$D$200, "=" &amp; $A41)&gt; 0, 1, 0)</f>
        <v>0</v>
      </c>
      <c r="I41" s="34">
        <f> IF(COUNTIFS(rutas!$C$3:$C$200, "=" &amp; $A41, rutas!$D$3:$D$200, "=" &amp; I$1) + COUNTIFS(rutas!$C$3:$C$200, "=" &amp; I$1, rutas!$D$3:$D$200, "=" &amp; $A41)&gt; 0, 1, 0)</f>
        <v>0</v>
      </c>
      <c r="J41" s="34">
        <f> IF(COUNTIFS(rutas!$C$3:$C$200, "=" &amp; $A41, rutas!$D$3:$D$200, "=" &amp; J$1) + COUNTIFS(rutas!$C$3:$C$200, "=" &amp; J$1, rutas!$D$3:$D$200, "=" &amp; $A41)&gt; 0, 1, 0)</f>
        <v>0</v>
      </c>
      <c r="K41" s="34">
        <f> IF(COUNTIFS(rutas!$C$3:$C$200, "=" &amp; $A41, rutas!$D$3:$D$200, "=" &amp; K$1) + COUNTIFS(rutas!$C$3:$C$200, "=" &amp; K$1, rutas!$D$3:$D$200, "=" &amp; $A41)&gt; 0, 1, 0)</f>
        <v>0</v>
      </c>
      <c r="L41" s="34">
        <f> IF(COUNTIFS(rutas!$C$3:$C$200, "=" &amp; $A41, rutas!$D$3:$D$200, "=" &amp; L$1) + COUNTIFS(rutas!$C$3:$C$200, "=" &amp; L$1, rutas!$D$3:$D$200, "=" &amp; $A41)&gt; 0, 1, 0)</f>
        <v>0</v>
      </c>
      <c r="M41" s="34">
        <f> IF(COUNTIFS(rutas!$C$3:$C$200, "=" &amp; $A41, rutas!$D$3:$D$200, "=" &amp; M$1) + COUNTIFS(rutas!$C$3:$C$200, "=" &amp; M$1, rutas!$D$3:$D$200, "=" &amp; $A41)&gt; 0, 1, 0)</f>
        <v>0</v>
      </c>
      <c r="N41" s="34">
        <f> IF(COUNTIFS(rutas!$C$3:$C$200, "=" &amp; $A41, rutas!$D$3:$D$200, "=" &amp; N$1) + COUNTIFS(rutas!$C$3:$C$200, "=" &amp; N$1, rutas!$D$3:$D$200, "=" &amp; $A41)&gt; 0, 1, 0)</f>
        <v>0</v>
      </c>
      <c r="O41" s="34">
        <f> IF(COUNTIFS(rutas!$C$3:$C$200, "=" &amp; $A41, rutas!$D$3:$D$200, "=" &amp; O$1) + COUNTIFS(rutas!$C$3:$C$200, "=" &amp; O$1, rutas!$D$3:$D$200, "=" &amp; $A41)&gt; 0, 1, 0)</f>
        <v>0</v>
      </c>
      <c r="P41" s="34">
        <f> IF(COUNTIFS(rutas!$C$3:$C$200, "=" &amp; $A41, rutas!$D$3:$D$200, "=" &amp; P$1) + COUNTIFS(rutas!$C$3:$C$200, "=" &amp; P$1, rutas!$D$3:$D$200, "=" &amp; $A41)&gt; 0, 1, 0)</f>
        <v>0</v>
      </c>
      <c r="Q41" s="34">
        <f> IF(COUNTIFS(rutas!$C$3:$C$200, "=" &amp; $A41, rutas!$D$3:$D$200, "=" &amp; Q$1) + COUNTIFS(rutas!$C$3:$C$200, "=" &amp; Q$1, rutas!$D$3:$D$200, "=" &amp; $A41)&gt; 0, 1, 0)</f>
        <v>0</v>
      </c>
      <c r="R41" s="34">
        <f> IF(COUNTIFS(rutas!$C$3:$C$200, "=" &amp; $A41, rutas!$D$3:$D$200, "=" &amp; R$1) + COUNTIFS(rutas!$C$3:$C$200, "=" &amp; R$1, rutas!$D$3:$D$200, "=" &amp; $A41)&gt; 0, 1, 0)</f>
        <v>0</v>
      </c>
      <c r="S41" s="34">
        <f> IF(COUNTIFS(rutas!$C$3:$C$200, "=" &amp; $A41, rutas!$D$3:$D$200, "=" &amp; S$1) + COUNTIFS(rutas!$C$3:$C$200, "=" &amp; S$1, rutas!$D$3:$D$200, "=" &amp; $A41)&gt; 0, 1, 0)</f>
        <v>0</v>
      </c>
      <c r="T41" s="34">
        <f> IF(COUNTIFS(rutas!$C$3:$C$200, "=" &amp; $A41, rutas!$D$3:$D$200, "=" &amp; T$1) + COUNTIFS(rutas!$C$3:$C$200, "=" &amp; T$1, rutas!$D$3:$D$200, "=" &amp; $A41)&gt; 0, 1, 0)</f>
        <v>0</v>
      </c>
      <c r="U41" s="34">
        <f> IF(COUNTIFS(rutas!$C$3:$C$200, "=" &amp; $A41, rutas!$D$3:$D$200, "=" &amp; U$1) + COUNTIFS(rutas!$C$3:$C$200, "=" &amp; U$1, rutas!$D$3:$D$200, "=" &amp; $A41)&gt; 0, 1, 0)</f>
        <v>0</v>
      </c>
      <c r="V41" s="34">
        <f> IF(COUNTIFS(rutas!$C$3:$C$200, "=" &amp; $A41, rutas!$D$3:$D$200, "=" &amp; V$1) + COUNTIFS(rutas!$C$3:$C$200, "=" &amp; V$1, rutas!$D$3:$D$200, "=" &amp; $A41)&gt; 0, 1, 0)</f>
        <v>0</v>
      </c>
      <c r="W41" s="34">
        <f> IF(COUNTIFS(rutas!$C$3:$C$200, "=" &amp; $A41, rutas!$D$3:$D$200, "=" &amp; W$1) + COUNTIFS(rutas!$C$3:$C$200, "=" &amp; W$1, rutas!$D$3:$D$200, "=" &amp; $A41)&gt; 0, 1, 0)</f>
        <v>0</v>
      </c>
      <c r="X41" s="34">
        <f> IF(COUNTIFS(rutas!$C$3:$C$200, "=" &amp; $A41, rutas!$D$3:$D$200, "=" &amp; X$1) + COUNTIFS(rutas!$C$3:$C$200, "=" &amp; X$1, rutas!$D$3:$D$200, "=" &amp; $A41)&gt; 0, 1, 0)</f>
        <v>0</v>
      </c>
      <c r="Y41" s="34">
        <f> IF(COUNTIFS(rutas!$C$3:$C$200, "=" &amp; $A41, rutas!$D$3:$D$200, "=" &amp; Y$1) + COUNTIFS(rutas!$C$3:$C$200, "=" &amp; Y$1, rutas!$D$3:$D$200, "=" &amp; $A41)&gt; 0, 1, 0)</f>
        <v>0</v>
      </c>
      <c r="Z41" s="34">
        <f> IF(COUNTIFS(rutas!$C$3:$C$200, "=" &amp; $A41, rutas!$D$3:$D$200, "=" &amp; Z$1) + COUNTIFS(rutas!$C$3:$C$200, "=" &amp; Z$1, rutas!$D$3:$D$200, "=" &amp; $A41)&gt; 0, 1, 0)</f>
        <v>0</v>
      </c>
      <c r="AA41" s="34">
        <f> IF(COUNTIFS(rutas!$C$3:$C$200, "=" &amp; $A41, rutas!$D$3:$D$200, "=" &amp; AA$1) + COUNTIFS(rutas!$C$3:$C$200, "=" &amp; AA$1, rutas!$D$3:$D$200, "=" &amp; $A41)&gt; 0, 1, 0)</f>
        <v>0</v>
      </c>
      <c r="AB41" s="34">
        <f> IF(COUNTIFS(rutas!$C$3:$C$200, "=" &amp; $A41, rutas!$D$3:$D$200, "=" &amp; AB$1) + COUNTIFS(rutas!$C$3:$C$200, "=" &amp; AB$1, rutas!$D$3:$D$200, "=" &amp; $A41)&gt; 0, 1, 0)</f>
        <v>0</v>
      </c>
      <c r="AC41" s="34">
        <f> IF(COUNTIFS(rutas!$C$3:$C$200, "=" &amp; $A41, rutas!$D$3:$D$200, "=" &amp; AC$1) + COUNTIFS(rutas!$C$3:$C$200, "=" &amp; AC$1, rutas!$D$3:$D$200, "=" &amp; $A41)&gt; 0, 1, 0)</f>
        <v>0</v>
      </c>
      <c r="AD41" s="34">
        <f> IF(COUNTIFS(rutas!$C$3:$C$200, "=" &amp; $A41, rutas!$D$3:$D$200, "=" &amp; AD$1) + COUNTIFS(rutas!$C$3:$C$200, "=" &amp; AD$1, rutas!$D$3:$D$200, "=" &amp; $A41)&gt; 0, 1, 0)</f>
        <v>0</v>
      </c>
      <c r="AE41" s="34">
        <f> IF(COUNTIFS(rutas!$C$3:$C$200, "=" &amp; $A41, rutas!$D$3:$D$200, "=" &amp; AE$1) + COUNTIFS(rutas!$C$3:$C$200, "=" &amp; AE$1, rutas!$D$3:$D$200, "=" &amp; $A41)&gt; 0, 1, 0)</f>
        <v>0</v>
      </c>
      <c r="AF41" s="34">
        <f> IF(COUNTIFS(rutas!$C$3:$C$200, "=" &amp; $A41, rutas!$D$3:$D$200, "=" &amp; AF$1) + COUNTIFS(rutas!$C$3:$C$200, "=" &amp; AF$1, rutas!$D$3:$D$200, "=" &amp; $A41)&gt; 0, 1, 0)</f>
        <v>0</v>
      </c>
      <c r="AG41" s="34">
        <f> IF(COUNTIFS(rutas!$C$3:$C$200, "=" &amp; $A41, rutas!$D$3:$D$200, "=" &amp; AG$1) + COUNTIFS(rutas!$C$3:$C$200, "=" &amp; AG$1, rutas!$D$3:$D$200, "=" &amp; $A41)&gt; 0, 1, 0)</f>
        <v>0</v>
      </c>
      <c r="AH41" s="34">
        <f> IF(COUNTIFS(rutas!$C$3:$C$200, "=" &amp; $A41, rutas!$D$3:$D$200, "=" &amp; AH$1) + COUNTIFS(rutas!$C$3:$C$200, "=" &amp; AH$1, rutas!$D$3:$D$200, "=" &amp; $A41)&gt; 0, 1, 0)</f>
        <v>0</v>
      </c>
      <c r="AI41" s="34">
        <f> IF(COUNTIFS(rutas!$C$3:$C$200, "=" &amp; $A41, rutas!$D$3:$D$200, "=" &amp; AI$1) + COUNTIFS(rutas!$C$3:$C$200, "=" &amp; AI$1, rutas!$D$3:$D$200, "=" &amp; $A41)&gt; 0, 1, 0)</f>
        <v>0</v>
      </c>
      <c r="AJ41" s="34">
        <f> IF(COUNTIFS(rutas!$C$3:$C$200, "=" &amp; $A41, rutas!$D$3:$D$200, "=" &amp; AJ$1) + COUNTIFS(rutas!$C$3:$C$200, "=" &amp; AJ$1, rutas!$D$3:$D$200, "=" &amp; $A41)&gt; 0, 1, 0)</f>
        <v>0</v>
      </c>
      <c r="AK41" s="34">
        <f> IF(COUNTIFS(rutas!$C$3:$C$200, "=" &amp; $A41, rutas!$D$3:$D$200, "=" &amp; AK$1) + COUNTIFS(rutas!$C$3:$C$200, "=" &amp; AK$1, rutas!$D$3:$D$200, "=" &amp; $A41)&gt; 0, 1, 0)</f>
        <v>0</v>
      </c>
      <c r="AL41" s="34">
        <f> IF(COUNTIFS(rutas!$C$3:$C$200, "=" &amp; $A41, rutas!$D$3:$D$200, "=" &amp; AL$1) + COUNTIFS(rutas!$C$3:$C$200, "=" &amp; AL$1, rutas!$D$3:$D$200, "=" &amp; $A41)&gt; 0, 1, 0)</f>
        <v>0</v>
      </c>
      <c r="AM41" s="34">
        <f> IF(COUNTIFS(rutas!$C$3:$C$200, "=" &amp; $A41, rutas!$D$3:$D$200, "=" &amp; AM$1) + COUNTIFS(rutas!$C$3:$C$200, "=" &amp; AM$1, rutas!$D$3:$D$200, "=" &amp; $A41)&gt; 0, 1, 0)</f>
        <v>0</v>
      </c>
      <c r="AN41" s="34">
        <f> IF(COUNTIFS(rutas!$C$3:$C$200, "=" &amp; $A41, rutas!$D$3:$D$200, "=" &amp; AN$1) + COUNTIFS(rutas!$C$3:$C$200, "=" &amp; AN$1, rutas!$D$3:$D$200, "=" &amp; $A41)&gt; 0, 1, 0)</f>
        <v>0</v>
      </c>
      <c r="AO41" s="34">
        <f> IF(COUNTIFS(rutas!$C$3:$C$200, "=" &amp; $A41, rutas!$D$3:$D$200, "=" &amp; AO$1) + COUNTIFS(rutas!$C$3:$C$200, "=" &amp; AO$1, rutas!$D$3:$D$200, "=" &amp; $A41)&gt; 0, 1, 0)</f>
        <v>0</v>
      </c>
      <c r="AP41" s="34">
        <f> IF(COUNTIFS(rutas!$C$3:$C$200, "=" &amp; $A41, rutas!$D$3:$D$200, "=" &amp; AP$1) + COUNTIFS(rutas!$C$3:$C$200, "=" &amp; AP$1, rutas!$D$3:$D$200, "=" &amp; $A41)&gt; 0, 1, 0)</f>
        <v>0</v>
      </c>
      <c r="AQ41" s="34">
        <f> IF(COUNTIFS(rutas!$C$3:$C$200, "=" &amp; $A41, rutas!$D$3:$D$200, "=" &amp; AQ$1) + COUNTIFS(rutas!$C$3:$C$200, "=" &amp; AQ$1, rutas!$D$3:$D$200, "=" &amp; $A41)&gt; 0, 1, 0)</f>
        <v>0</v>
      </c>
      <c r="AR41" s="34">
        <f> IF(COUNTIFS(rutas!$C$3:$C$200, "=" &amp; $A41, rutas!$D$3:$D$200, "=" &amp; AR$1) + COUNTIFS(rutas!$C$3:$C$200, "=" &amp; AR$1, rutas!$D$3:$D$200, "=" &amp; $A41)&gt; 0, 1, 0)</f>
        <v>0</v>
      </c>
      <c r="AS41" s="34">
        <f> IF(COUNTIFS(rutas!$C$3:$C$200, "=" &amp; $A41, rutas!$D$3:$D$200, "=" &amp; AS$1) + COUNTIFS(rutas!$C$3:$C$200, "=" &amp; AS$1, rutas!$D$3:$D$200, "=" &amp; $A41)&gt; 0, 1, 0)</f>
        <v>0</v>
      </c>
      <c r="AT41" s="34">
        <f> IF(COUNTIFS(rutas!$C$3:$C$200, "=" &amp; $A41, rutas!$D$3:$D$200, "=" &amp; AT$1) + COUNTIFS(rutas!$C$3:$C$200, "=" &amp; AT$1, rutas!$D$3:$D$200, "=" &amp; $A41)&gt; 0, 1, 0)</f>
        <v>0</v>
      </c>
      <c r="AU41" s="34">
        <f> IF(COUNTIFS(rutas!$C$3:$C$200, "=" &amp; $A41, rutas!$D$3:$D$200, "=" &amp; AU$1) + COUNTIFS(rutas!$C$3:$C$200, "=" &amp; AU$1, rutas!$D$3:$D$200, "=" &amp; $A41)&gt; 0, 1, 0)</f>
        <v>0</v>
      </c>
      <c r="AV41" s="34">
        <f> IF(COUNTIFS(rutas!$C$3:$C$200, "=" &amp; $A41, rutas!$D$3:$D$200, "=" &amp; AV$1) + COUNTIFS(rutas!$C$3:$C$200, "=" &amp; AV$1, rutas!$D$3:$D$200, "=" &amp; $A41)&gt; 0, 1, 0)</f>
        <v>0</v>
      </c>
      <c r="AW41" s="34">
        <f> IF(COUNTIFS(rutas!$C$3:$C$200, "=" &amp; $A41, rutas!$D$3:$D$200, "=" &amp; AW$1) + COUNTIFS(rutas!$C$3:$C$200, "=" &amp; AW$1, rutas!$D$3:$D$200, "=" &amp; $A41)&gt; 0, 1, 0)</f>
        <v>0</v>
      </c>
      <c r="AX41" s="34">
        <f> IF(COUNTIFS(rutas!$C$3:$C$200, "=" &amp; $A41, rutas!$D$3:$D$200, "=" &amp; AX$1) + COUNTIFS(rutas!$C$3:$C$200, "=" &amp; AX$1, rutas!$D$3:$D$200, "=" &amp; $A41)&gt; 0, 1, 0)</f>
        <v>0</v>
      </c>
      <c r="AY41" s="34">
        <f> IF(COUNTIFS(rutas!$C$3:$C$200, "=" &amp; $A41, rutas!$D$3:$D$200, "=" &amp; AY$1) + COUNTIFS(rutas!$C$3:$C$200, "=" &amp; AY$1, rutas!$D$3:$D$200, "=" &amp; $A41)&gt; 0, 1, 0)</f>
        <v>0</v>
      </c>
      <c r="AZ41" s="34">
        <f> IF(COUNTIFS(rutas!$C$3:$C$200, "=" &amp; $A41, rutas!$D$3:$D$200, "=" &amp; AZ$1) + COUNTIFS(rutas!$C$3:$C$200, "=" &amp; AZ$1, rutas!$D$3:$D$200, "=" &amp; $A41)&gt; 0, 1, 0)</f>
        <v>0</v>
      </c>
      <c r="BA41" s="34">
        <f> IF(COUNTIFS(rutas!$C$3:$C$200, "=" &amp; $A41, rutas!$D$3:$D$200, "=" &amp; BA$1) + COUNTIFS(rutas!$C$3:$C$200, "=" &amp; BA$1, rutas!$D$3:$D$200, "=" &amp; $A41)&gt; 0, 1, 0)</f>
        <v>0</v>
      </c>
      <c r="BB41" s="34">
        <f> IF(COUNTIFS(rutas!$C$3:$C$200, "=" &amp; $A41, rutas!$D$3:$D$200, "=" &amp; BB$1) + COUNTIFS(rutas!$C$3:$C$200, "=" &amp; BB$1, rutas!$D$3:$D$200, "=" &amp; $A41)&gt; 0, 1, 0)</f>
        <v>0</v>
      </c>
      <c r="BC41" s="34">
        <f> IF(COUNTIFS(rutas!$C$3:$C$200, "=" &amp; $A41, rutas!$D$3:$D$200, "=" &amp; BC$1) + COUNTIFS(rutas!$C$3:$C$200, "=" &amp; BC$1, rutas!$D$3:$D$200, "=" &amp; $A41)&gt; 0, 1, 0)</f>
        <v>0</v>
      </c>
      <c r="BD41" s="34">
        <f> IF(COUNTIFS(rutas!$C$3:$C$200, "=" &amp; $A41, rutas!$D$3:$D$200, "=" &amp; BD$1) + COUNTIFS(rutas!$C$3:$C$200, "=" &amp; BD$1, rutas!$D$3:$D$200, "=" &amp; $A41)&gt; 0, 1, 0)</f>
        <v>0</v>
      </c>
      <c r="BE41" s="34">
        <f> IF(COUNTIFS(rutas!$C$3:$C$200, "=" &amp; $A41, rutas!$D$3:$D$200, "=" &amp; BE$1) + COUNTIFS(rutas!$C$3:$C$200, "=" &amp; BE$1, rutas!$D$3:$D$200, "=" &amp; $A41)&gt; 0, 1, 0)</f>
        <v>0</v>
      </c>
      <c r="BF41" s="34">
        <v>0.2</v>
      </c>
      <c r="BG41" s="34">
        <f> IF(COUNTIFS(rutas!$C$3:$C$200, "=" &amp; $A41, rutas!$D$3:$D$200, "=" &amp; BG$1) + COUNTIFS(rutas!$C$3:$C$200, "=" &amp; BG$1, rutas!$D$3:$D$200, "=" &amp; $A41)&gt; 0, 1, 0)</f>
        <v>0</v>
      </c>
      <c r="BH41" s="34">
        <f> IF(COUNTIFS(rutas!$C$3:$C$200, "=" &amp; $A41, rutas!$D$3:$D$200, "=" &amp; BH$1) + COUNTIFS(rutas!$C$3:$C$200, "=" &amp; BH$1, rutas!$D$3:$D$200, "=" &amp; $A41)&gt; 0, 1, 0)</f>
        <v>0</v>
      </c>
      <c r="BI41" s="34">
        <f> IF(COUNTIFS(rutas!$C$3:$C$200, "=" &amp; $A41, rutas!$D$3:$D$200, "=" &amp; BI$1) + COUNTIFS(rutas!$C$3:$C$200, "=" &amp; BI$1, rutas!$D$3:$D$200, "=" &amp; $A41)&gt; 0, 1, 0)</f>
        <v>0</v>
      </c>
      <c r="BJ41" s="34">
        <f> IF(COUNTIFS(rutas!$C$3:$C$200, "=" &amp; $A41, rutas!$D$3:$D$200, "=" &amp; BJ$1) + COUNTIFS(rutas!$C$3:$C$200, "=" &amp; BJ$1, rutas!$D$3:$D$200, "=" &amp; $A41)&gt; 0, 1, 0)</f>
        <v>0</v>
      </c>
      <c r="BK41" s="34">
        <f> IF(COUNTIFS(rutas!$C$3:$C$200, "=" &amp; $A41, rutas!$D$3:$D$200, "=" &amp; BK$1) + COUNTIFS(rutas!$C$3:$C$200, "=" &amp; BK$1, rutas!$D$3:$D$200, "=" &amp; $A41)&gt; 0, 1, 0)</f>
        <v>0</v>
      </c>
      <c r="BL41" s="34">
        <f> IF(COUNTIFS(rutas!$C$3:$C$200, "=" &amp; $A41, rutas!$D$3:$D$200, "=" &amp; BL$1) + COUNTIFS(rutas!$C$3:$C$200, "=" &amp; BL$1, rutas!$D$3:$D$200, "=" &amp; $A41)&gt; 0, 1, 0)</f>
        <v>0</v>
      </c>
    </row>
    <row r="42">
      <c r="A42" s="33" t="s">
        <v>45</v>
      </c>
      <c r="B42" s="34">
        <f> IF(COUNTIFS(rutas!$C$3:$C$200, "=" &amp; $A42, rutas!$D$3:$D$200, "=" &amp; B$1) + COUNTIFS(rutas!$C$3:$C$200, "=" &amp; B$1, rutas!$D$3:$D$200, "=" &amp; $A42)&gt; 0, 1, 0)</f>
        <v>0</v>
      </c>
      <c r="C42" s="34">
        <f> IF(COUNTIFS(rutas!$C$3:$C$200, "=" &amp; $A42, rutas!$D$3:$D$200, "=" &amp; C$1) + COUNTIFS(rutas!$C$3:$C$200, "=" &amp; C$1, rutas!$D$3:$D$200, "=" &amp; $A42)&gt; 0, 1, 0)</f>
        <v>0</v>
      </c>
      <c r="D42" s="34">
        <f> IF(COUNTIFS(rutas!$C$3:$C$200, "=" &amp; $A42, rutas!$D$3:$D$200, "=" &amp; D$1) + COUNTIFS(rutas!$C$3:$C$200, "=" &amp; D$1, rutas!$D$3:$D$200, "=" &amp; $A42)&gt; 0, 1, 0)</f>
        <v>0</v>
      </c>
      <c r="E42" s="34">
        <f> IF(COUNTIFS(rutas!$C$3:$C$200, "=" &amp; $A42, rutas!$D$3:$D$200, "=" &amp; E$1) + COUNTIFS(rutas!$C$3:$C$200, "=" &amp; E$1, rutas!$D$3:$D$200, "=" &amp; $A42)&gt; 0, 1, 0)</f>
        <v>0</v>
      </c>
      <c r="F42" s="34">
        <f> IF(COUNTIFS(rutas!$C$3:$C$200, "=" &amp; $A42, rutas!$D$3:$D$200, "=" &amp; F$1) + COUNTIFS(rutas!$C$3:$C$200, "=" &amp; F$1, rutas!$D$3:$D$200, "=" &amp; $A42)&gt; 0, 1, 0)</f>
        <v>0</v>
      </c>
      <c r="G42" s="34">
        <f> IF(COUNTIFS(rutas!$C$3:$C$200, "=" &amp; $A42, rutas!$D$3:$D$200, "=" &amp; G$1) + COUNTIFS(rutas!$C$3:$C$200, "=" &amp; G$1, rutas!$D$3:$D$200, "=" &amp; $A42)&gt; 0, 1, 0)</f>
        <v>0</v>
      </c>
      <c r="H42" s="34">
        <f> IF(COUNTIFS(rutas!$C$3:$C$200, "=" &amp; $A42, rutas!$D$3:$D$200, "=" &amp; H$1) + COUNTIFS(rutas!$C$3:$C$200, "=" &amp; H$1, rutas!$D$3:$D$200, "=" &amp; $A42)&gt; 0, 1, 0)</f>
        <v>0</v>
      </c>
      <c r="I42" s="34">
        <f> IF(COUNTIFS(rutas!$C$3:$C$200, "=" &amp; $A42, rutas!$D$3:$D$200, "=" &amp; I$1) + COUNTIFS(rutas!$C$3:$C$200, "=" &amp; I$1, rutas!$D$3:$D$200, "=" &amp; $A42)&gt; 0, 1, 0)</f>
        <v>0</v>
      </c>
      <c r="J42" s="34">
        <f> IF(COUNTIFS(rutas!$C$3:$C$200, "=" &amp; $A42, rutas!$D$3:$D$200, "=" &amp; J$1) + COUNTIFS(rutas!$C$3:$C$200, "=" &amp; J$1, rutas!$D$3:$D$200, "=" &amp; $A42)&gt; 0, 1, 0)</f>
        <v>0</v>
      </c>
      <c r="K42" s="34">
        <f> IF(COUNTIFS(rutas!$C$3:$C$200, "=" &amp; $A42, rutas!$D$3:$D$200, "=" &amp; K$1) + COUNTIFS(rutas!$C$3:$C$200, "=" &amp; K$1, rutas!$D$3:$D$200, "=" &amp; $A42)&gt; 0, 1, 0)</f>
        <v>0</v>
      </c>
      <c r="L42" s="34">
        <f> IF(COUNTIFS(rutas!$C$3:$C$200, "=" &amp; $A42, rutas!$D$3:$D$200, "=" &amp; L$1) + COUNTIFS(rutas!$C$3:$C$200, "=" &amp; L$1, rutas!$D$3:$D$200, "=" &amp; $A42)&gt; 0, 1, 0)</f>
        <v>0</v>
      </c>
      <c r="M42" s="34">
        <f> IF(COUNTIFS(rutas!$C$3:$C$200, "=" &amp; $A42, rutas!$D$3:$D$200, "=" &amp; M$1) + COUNTIFS(rutas!$C$3:$C$200, "=" &amp; M$1, rutas!$D$3:$D$200, "=" &amp; $A42)&gt; 0, 1, 0)</f>
        <v>0</v>
      </c>
      <c r="N42" s="34">
        <f> IF(COUNTIFS(rutas!$C$3:$C$200, "=" &amp; $A42, rutas!$D$3:$D$200, "=" &amp; N$1) + COUNTIFS(rutas!$C$3:$C$200, "=" &amp; N$1, rutas!$D$3:$D$200, "=" &amp; $A42)&gt; 0, 1, 0)</f>
        <v>0</v>
      </c>
      <c r="O42" s="34">
        <f> IF(COUNTIFS(rutas!$C$3:$C$200, "=" &amp; $A42, rutas!$D$3:$D$200, "=" &amp; O$1) + COUNTIFS(rutas!$C$3:$C$200, "=" &amp; O$1, rutas!$D$3:$D$200, "=" &amp; $A42)&gt; 0, 1, 0)</f>
        <v>0</v>
      </c>
      <c r="P42" s="34">
        <f> IF(COUNTIFS(rutas!$C$3:$C$200, "=" &amp; $A42, rutas!$D$3:$D$200, "=" &amp; P$1) + COUNTIFS(rutas!$C$3:$C$200, "=" &amp; P$1, rutas!$D$3:$D$200, "=" &amp; $A42)&gt; 0, 1, 0)</f>
        <v>0</v>
      </c>
      <c r="Q42" s="34">
        <v>0.6</v>
      </c>
      <c r="R42" s="34">
        <f> IF(COUNTIFS(rutas!$C$3:$C$200, "=" &amp; $A42, rutas!$D$3:$D$200, "=" &amp; R$1) + COUNTIFS(rutas!$C$3:$C$200, "=" &amp; R$1, rutas!$D$3:$D$200, "=" &amp; $A42)&gt; 0, 1, 0)</f>
        <v>0</v>
      </c>
      <c r="S42" s="34">
        <f> IF(COUNTIFS(rutas!$C$3:$C$200, "=" &amp; $A42, rutas!$D$3:$D$200, "=" &amp; S$1) + COUNTIFS(rutas!$C$3:$C$200, "=" &amp; S$1, rutas!$D$3:$D$200, "=" &amp; $A42)&gt; 0, 1, 0)</f>
        <v>0</v>
      </c>
      <c r="T42" s="34">
        <f> IF(COUNTIFS(rutas!$C$3:$C$200, "=" &amp; $A42, rutas!$D$3:$D$200, "=" &amp; T$1) + COUNTIFS(rutas!$C$3:$C$200, "=" &amp; T$1, rutas!$D$3:$D$200, "=" &amp; $A42)&gt; 0, 1, 0)</f>
        <v>0</v>
      </c>
      <c r="U42" s="34">
        <f> IF(COUNTIFS(rutas!$C$3:$C$200, "=" &amp; $A42, rutas!$D$3:$D$200, "=" &amp; U$1) + COUNTIFS(rutas!$C$3:$C$200, "=" &amp; U$1, rutas!$D$3:$D$200, "=" &amp; $A42)&gt; 0, 1, 0)</f>
        <v>0</v>
      </c>
      <c r="V42" s="34">
        <f> IF(COUNTIFS(rutas!$C$3:$C$200, "=" &amp; $A42, rutas!$D$3:$D$200, "=" &amp; V$1) + COUNTIFS(rutas!$C$3:$C$200, "=" &amp; V$1, rutas!$D$3:$D$200, "=" &amp; $A42)&gt; 0, 1, 0)</f>
        <v>0</v>
      </c>
      <c r="W42" s="34">
        <f> IF(COUNTIFS(rutas!$C$3:$C$200, "=" &amp; $A42, rutas!$D$3:$D$200, "=" &amp; W$1) + COUNTIFS(rutas!$C$3:$C$200, "=" &amp; W$1, rutas!$D$3:$D$200, "=" &amp; $A42)&gt; 0, 1, 0)</f>
        <v>0</v>
      </c>
      <c r="X42" s="34">
        <f> IF(COUNTIFS(rutas!$C$3:$C$200, "=" &amp; $A42, rutas!$D$3:$D$200, "=" &amp; X$1) + COUNTIFS(rutas!$C$3:$C$200, "=" &amp; X$1, rutas!$D$3:$D$200, "=" &amp; $A42)&gt; 0, 1, 0)</f>
        <v>0</v>
      </c>
      <c r="Y42" s="34">
        <f> IF(COUNTIFS(rutas!$C$3:$C$200, "=" &amp; $A42, rutas!$D$3:$D$200, "=" &amp; Y$1) + COUNTIFS(rutas!$C$3:$C$200, "=" &amp; Y$1, rutas!$D$3:$D$200, "=" &amp; $A42)&gt; 0, 1, 0)</f>
        <v>0</v>
      </c>
      <c r="Z42" s="34">
        <f> IF(COUNTIFS(rutas!$C$3:$C$200, "=" &amp; $A42, rutas!$D$3:$D$200, "=" &amp; Z$1) + COUNTIFS(rutas!$C$3:$C$200, "=" &amp; Z$1, rutas!$D$3:$D$200, "=" &amp; $A42)&gt; 0, 1, 0)</f>
        <v>0</v>
      </c>
      <c r="AA42" s="34">
        <f> IF(COUNTIFS(rutas!$C$3:$C$200, "=" &amp; $A42, rutas!$D$3:$D$200, "=" &amp; AA$1) + COUNTIFS(rutas!$C$3:$C$200, "=" &amp; AA$1, rutas!$D$3:$D$200, "=" &amp; $A42)&gt; 0, 1, 0)</f>
        <v>0</v>
      </c>
      <c r="AB42" s="34">
        <f> IF(COUNTIFS(rutas!$C$3:$C$200, "=" &amp; $A42, rutas!$D$3:$D$200, "=" &amp; AB$1) + COUNTIFS(rutas!$C$3:$C$200, "=" &amp; AB$1, rutas!$D$3:$D$200, "=" &amp; $A42)&gt; 0, 1, 0)</f>
        <v>0</v>
      </c>
      <c r="AC42" s="34">
        <f> IF(COUNTIFS(rutas!$C$3:$C$200, "=" &amp; $A42, rutas!$D$3:$D$200, "=" &amp; AC$1) + COUNTIFS(rutas!$C$3:$C$200, "=" &amp; AC$1, rutas!$D$3:$D$200, "=" &amp; $A42)&gt; 0, 1, 0)</f>
        <v>0</v>
      </c>
      <c r="AD42" s="34">
        <f> IF(COUNTIFS(rutas!$C$3:$C$200, "=" &amp; $A42, rutas!$D$3:$D$200, "=" &amp; AD$1) + COUNTIFS(rutas!$C$3:$C$200, "=" &amp; AD$1, rutas!$D$3:$D$200, "=" &amp; $A42)&gt; 0, 1, 0)</f>
        <v>0</v>
      </c>
      <c r="AE42" s="34">
        <f> IF(COUNTIFS(rutas!$C$3:$C$200, "=" &amp; $A42, rutas!$D$3:$D$200, "=" &amp; AE$1) + COUNTIFS(rutas!$C$3:$C$200, "=" &amp; AE$1, rutas!$D$3:$D$200, "=" &amp; $A42)&gt; 0, 1, 0)</f>
        <v>0</v>
      </c>
      <c r="AF42" s="34">
        <f> IF(COUNTIFS(rutas!$C$3:$C$200, "=" &amp; $A42, rutas!$D$3:$D$200, "=" &amp; AF$1) + COUNTIFS(rutas!$C$3:$C$200, "=" &amp; AF$1, rutas!$D$3:$D$200, "=" &amp; $A42)&gt; 0, 1, 0)</f>
        <v>0</v>
      </c>
      <c r="AG42" s="34">
        <f> IF(COUNTIFS(rutas!$C$3:$C$200, "=" &amp; $A42, rutas!$D$3:$D$200, "=" &amp; AG$1) + COUNTIFS(rutas!$C$3:$C$200, "=" &amp; AG$1, rutas!$D$3:$D$200, "=" &amp; $A42)&gt; 0, 1, 0)</f>
        <v>0</v>
      </c>
      <c r="AH42" s="34">
        <f> IF(COUNTIFS(rutas!$C$3:$C$200, "=" &amp; $A42, rutas!$D$3:$D$200, "=" &amp; AH$1) + COUNTIFS(rutas!$C$3:$C$200, "=" &amp; AH$1, rutas!$D$3:$D$200, "=" &amp; $A42)&gt; 0, 1, 0)</f>
        <v>0</v>
      </c>
      <c r="AI42" s="34">
        <f> IF(COUNTIFS(rutas!$C$3:$C$200, "=" &amp; $A42, rutas!$D$3:$D$200, "=" &amp; AI$1) + COUNTIFS(rutas!$C$3:$C$200, "=" &amp; AI$1, rutas!$D$3:$D$200, "=" &amp; $A42)&gt; 0, 1, 0)</f>
        <v>0</v>
      </c>
      <c r="AJ42" s="34">
        <f> IF(COUNTIFS(rutas!$C$3:$C$200, "=" &amp; $A42, rutas!$D$3:$D$200, "=" &amp; AJ$1) + COUNTIFS(rutas!$C$3:$C$200, "=" &amp; AJ$1, rutas!$D$3:$D$200, "=" &amp; $A42)&gt; 0, 1, 0)</f>
        <v>0</v>
      </c>
      <c r="AK42" s="34">
        <f> IF(COUNTIFS(rutas!$C$3:$C$200, "=" &amp; $A42, rutas!$D$3:$D$200, "=" &amp; AK$1) + COUNTIFS(rutas!$C$3:$C$200, "=" &amp; AK$1, rutas!$D$3:$D$200, "=" &amp; $A42)&gt; 0, 1, 0)</f>
        <v>0</v>
      </c>
      <c r="AL42" s="34">
        <f> IF(COUNTIFS(rutas!$C$3:$C$200, "=" &amp; $A42, rutas!$D$3:$D$200, "=" &amp; AL$1) + COUNTIFS(rutas!$C$3:$C$200, "=" &amp; AL$1, rutas!$D$3:$D$200, "=" &amp; $A42)&gt; 0, 1, 0)</f>
        <v>0</v>
      </c>
      <c r="AM42" s="34">
        <f> IF(COUNTIFS(rutas!$C$3:$C$200, "=" &amp; $A42, rutas!$D$3:$D$200, "=" &amp; AM$1) + COUNTIFS(rutas!$C$3:$C$200, "=" &amp; AM$1, rutas!$D$3:$D$200, "=" &amp; $A42)&gt; 0, 1, 0)</f>
        <v>0</v>
      </c>
      <c r="AN42" s="34">
        <f> IF(COUNTIFS(rutas!$C$3:$C$200, "=" &amp; $A42, rutas!$D$3:$D$200, "=" &amp; AN$1) + COUNTIFS(rutas!$C$3:$C$200, "=" &amp; AN$1, rutas!$D$3:$D$200, "=" &amp; $A42)&gt; 0, 1, 0)</f>
        <v>0</v>
      </c>
      <c r="AO42" s="34">
        <f> IF(COUNTIFS(rutas!$C$3:$C$200, "=" &amp; $A42, rutas!$D$3:$D$200, "=" &amp; AO$1) + COUNTIFS(rutas!$C$3:$C$200, "=" &amp; AO$1, rutas!$D$3:$D$200, "=" &amp; $A42)&gt; 0, 1, 0)</f>
        <v>0</v>
      </c>
      <c r="AP42" s="34">
        <f> IF(COUNTIFS(rutas!$C$3:$C$200, "=" &amp; $A42, rutas!$D$3:$D$200, "=" &amp; AP$1) + COUNTIFS(rutas!$C$3:$C$200, "=" &amp; AP$1, rutas!$D$3:$D$200, "=" &amp; $A42)&gt; 0, 1, 0)</f>
        <v>0</v>
      </c>
      <c r="AQ42" s="34">
        <f> IF(COUNTIFS(rutas!$C$3:$C$200, "=" &amp; $A42, rutas!$D$3:$D$200, "=" &amp; AQ$1) + COUNTIFS(rutas!$C$3:$C$200, "=" &amp; AQ$1, rutas!$D$3:$D$200, "=" &amp; $A42)&gt; 0, 1, 0)</f>
        <v>0</v>
      </c>
      <c r="AR42" s="34">
        <f> IF(COUNTIFS(rutas!$C$3:$C$200, "=" &amp; $A42, rutas!$D$3:$D$200, "=" &amp; AR$1) + COUNTIFS(rutas!$C$3:$C$200, "=" &amp; AR$1, rutas!$D$3:$D$200, "=" &amp; $A42)&gt; 0, 1, 0)</f>
        <v>0</v>
      </c>
      <c r="AS42" s="34">
        <f> IF(COUNTIFS(rutas!$C$3:$C$200, "=" &amp; $A42, rutas!$D$3:$D$200, "=" &amp; AS$1) + COUNTIFS(rutas!$C$3:$C$200, "=" &amp; AS$1, rutas!$D$3:$D$200, "=" &amp; $A42)&gt; 0, 1, 0)</f>
        <v>0</v>
      </c>
      <c r="AT42" s="34">
        <f> IF(COUNTIFS(rutas!$C$3:$C$200, "=" &amp; $A42, rutas!$D$3:$D$200, "=" &amp; AT$1) + COUNTIFS(rutas!$C$3:$C$200, "=" &amp; AT$1, rutas!$D$3:$D$200, "=" &amp; $A42)&gt; 0, 1, 0)</f>
        <v>0</v>
      </c>
      <c r="AU42" s="34">
        <f> IF(COUNTIFS(rutas!$C$3:$C$200, "=" &amp; $A42, rutas!$D$3:$D$200, "=" &amp; AU$1) + COUNTIFS(rutas!$C$3:$C$200, "=" &amp; AU$1, rutas!$D$3:$D$200, "=" &amp; $A42)&gt; 0, 1, 0)</f>
        <v>0</v>
      </c>
      <c r="AV42" s="34">
        <f> IF(COUNTIFS(rutas!$C$3:$C$200, "=" &amp; $A42, rutas!$D$3:$D$200, "=" &amp; AV$1) + COUNTIFS(rutas!$C$3:$C$200, "=" &amp; AV$1, rutas!$D$3:$D$200, "=" &amp; $A42)&gt; 0, 1, 0)</f>
        <v>0</v>
      </c>
      <c r="AW42" s="34">
        <f> IF(COUNTIFS(rutas!$C$3:$C$200, "=" &amp; $A42, rutas!$D$3:$D$200, "=" &amp; AW$1) + COUNTIFS(rutas!$C$3:$C$200, "=" &amp; AW$1, rutas!$D$3:$D$200, "=" &amp; $A42)&gt; 0, 1, 0)</f>
        <v>0</v>
      </c>
      <c r="AX42" s="34">
        <f> IF(COUNTIFS(rutas!$C$3:$C$200, "=" &amp; $A42, rutas!$D$3:$D$200, "=" &amp; AX$1) + COUNTIFS(rutas!$C$3:$C$200, "=" &amp; AX$1, rutas!$D$3:$D$200, "=" &amp; $A42)&gt; 0, 1, 0)</f>
        <v>0</v>
      </c>
      <c r="AY42" s="34">
        <f> IF(COUNTIFS(rutas!$C$3:$C$200, "=" &amp; $A42, rutas!$D$3:$D$200, "=" &amp; AY$1) + COUNTIFS(rutas!$C$3:$C$200, "=" &amp; AY$1, rutas!$D$3:$D$200, "=" &amp; $A42)&gt; 0, 1, 0)</f>
        <v>0</v>
      </c>
      <c r="AZ42" s="34">
        <f> IF(COUNTIFS(rutas!$C$3:$C$200, "=" &amp; $A42, rutas!$D$3:$D$200, "=" &amp; AZ$1) + COUNTIFS(rutas!$C$3:$C$200, "=" &amp; AZ$1, rutas!$D$3:$D$200, "=" &amp; $A42)&gt; 0, 1, 0)</f>
        <v>0</v>
      </c>
      <c r="BA42" s="34">
        <f> IF(COUNTIFS(rutas!$C$3:$C$200, "=" &amp; $A42, rutas!$D$3:$D$200, "=" &amp; BA$1) + COUNTIFS(rutas!$C$3:$C$200, "=" &amp; BA$1, rutas!$D$3:$D$200, "=" &amp; $A42)&gt; 0, 1, 0)</f>
        <v>0</v>
      </c>
      <c r="BB42" s="34">
        <f> IF(COUNTIFS(rutas!$C$3:$C$200, "=" &amp; $A42, rutas!$D$3:$D$200, "=" &amp; BB$1) + COUNTIFS(rutas!$C$3:$C$200, "=" &amp; BB$1, rutas!$D$3:$D$200, "=" &amp; $A42)&gt; 0, 1, 0)</f>
        <v>0</v>
      </c>
      <c r="BC42" s="34">
        <f> IF(COUNTIFS(rutas!$C$3:$C$200, "=" &amp; $A42, rutas!$D$3:$D$200, "=" &amp; BC$1) + COUNTIFS(rutas!$C$3:$C$200, "=" &amp; BC$1, rutas!$D$3:$D$200, "=" &amp; $A42)&gt; 0, 1, 0)</f>
        <v>0</v>
      </c>
      <c r="BD42" s="34">
        <f> IF(COUNTIFS(rutas!$C$3:$C$200, "=" &amp; $A42, rutas!$D$3:$D$200, "=" &amp; BD$1) + COUNTIFS(rutas!$C$3:$C$200, "=" &amp; BD$1, rutas!$D$3:$D$200, "=" &amp; $A42)&gt; 0, 1, 0)</f>
        <v>0</v>
      </c>
      <c r="BE42" s="34">
        <f> IF(COUNTIFS(rutas!$C$3:$C$200, "=" &amp; $A42, rutas!$D$3:$D$200, "=" &amp; BE$1) + COUNTIFS(rutas!$C$3:$C$200, "=" &amp; BE$1, rutas!$D$3:$D$200, "=" &amp; $A42)&gt; 0, 1, 0)</f>
        <v>0</v>
      </c>
      <c r="BF42" s="34">
        <f> IF(COUNTIFS(rutas!$C$3:$C$200, "=" &amp; $A42, rutas!$D$3:$D$200, "=" &amp; BF$1) + COUNTIFS(rutas!$C$3:$C$200, "=" &amp; BF$1, rutas!$D$3:$D$200, "=" &amp; $A42)&gt; 0, 1, 0)</f>
        <v>0</v>
      </c>
      <c r="BG42" s="34">
        <f> IF(COUNTIFS(rutas!$C$3:$C$200, "=" &amp; $A42, rutas!$D$3:$D$200, "=" &amp; BG$1) + COUNTIFS(rutas!$C$3:$C$200, "=" &amp; BG$1, rutas!$D$3:$D$200, "=" &amp; $A42)&gt; 0, 1, 0)</f>
        <v>0</v>
      </c>
      <c r="BH42" s="34">
        <f> IF(COUNTIFS(rutas!$C$3:$C$200, "=" &amp; $A42, rutas!$D$3:$D$200, "=" &amp; BH$1) + COUNTIFS(rutas!$C$3:$C$200, "=" &amp; BH$1, rutas!$D$3:$D$200, "=" &amp; $A42)&gt; 0, 1, 0)</f>
        <v>0</v>
      </c>
      <c r="BI42" s="34">
        <f> IF(COUNTIFS(rutas!$C$3:$C$200, "=" &amp; $A42, rutas!$D$3:$D$200, "=" &amp; BI$1) + COUNTIFS(rutas!$C$3:$C$200, "=" &amp; BI$1, rutas!$D$3:$D$200, "=" &amp; $A42)&gt; 0, 1, 0)</f>
        <v>0</v>
      </c>
      <c r="BJ42" s="34">
        <v>0.1</v>
      </c>
      <c r="BK42" s="34">
        <f> IF(COUNTIFS(rutas!$C$3:$C$200, "=" &amp; $A42, rutas!$D$3:$D$200, "=" &amp; BK$1) + COUNTIFS(rutas!$C$3:$C$200, "=" &amp; BK$1, rutas!$D$3:$D$200, "=" &amp; $A42)&gt; 0, 1, 0)</f>
        <v>0</v>
      </c>
      <c r="BL42" s="34">
        <f> IF(COUNTIFS(rutas!$C$3:$C$200, "=" &amp; $A42, rutas!$D$3:$D$200, "=" &amp; BL$1) + COUNTIFS(rutas!$C$3:$C$200, "=" &amp; BL$1, rutas!$D$3:$D$200, "=" &amp; $A42)&gt; 0, 1, 0)</f>
        <v>0</v>
      </c>
    </row>
    <row r="43">
      <c r="A43" s="33" t="s">
        <v>46</v>
      </c>
      <c r="B43" s="34">
        <f> IF(COUNTIFS(rutas!$C$3:$C$200, "=" &amp; $A43, rutas!$D$3:$D$200, "=" &amp; B$1) + COUNTIFS(rutas!$C$3:$C$200, "=" &amp; B$1, rutas!$D$3:$D$200, "=" &amp; $A43)&gt; 0, 1, 0)</f>
        <v>0</v>
      </c>
      <c r="C43" s="34">
        <f> IF(COUNTIFS(rutas!$C$3:$C$200, "=" &amp; $A43, rutas!$D$3:$D$200, "=" &amp; C$1) + COUNTIFS(rutas!$C$3:$C$200, "=" &amp; C$1, rutas!$D$3:$D$200, "=" &amp; $A43)&gt; 0, 1, 0)</f>
        <v>0</v>
      </c>
      <c r="D43" s="34">
        <f> IF(COUNTIFS(rutas!$C$3:$C$200, "=" &amp; $A43, rutas!$D$3:$D$200, "=" &amp; D$1) + COUNTIFS(rutas!$C$3:$C$200, "=" &amp; D$1, rutas!$D$3:$D$200, "=" &amp; $A43)&gt; 0, 1, 0)</f>
        <v>0</v>
      </c>
      <c r="E43" s="34">
        <f> IF(COUNTIFS(rutas!$C$3:$C$200, "=" &amp; $A43, rutas!$D$3:$D$200, "=" &amp; E$1) + COUNTIFS(rutas!$C$3:$C$200, "=" &amp; E$1, rutas!$D$3:$D$200, "=" &amp; $A43)&gt; 0, 1, 0)</f>
        <v>0</v>
      </c>
      <c r="F43" s="34">
        <v>0.5</v>
      </c>
      <c r="G43" s="34">
        <f> IF(COUNTIFS(rutas!$C$3:$C$200, "=" &amp; $A43, rutas!$D$3:$D$200, "=" &amp; G$1) + COUNTIFS(rutas!$C$3:$C$200, "=" &amp; G$1, rutas!$D$3:$D$200, "=" &amp; $A43)&gt; 0, 1, 0)</f>
        <v>0</v>
      </c>
      <c r="H43" s="34">
        <f> IF(COUNTIFS(rutas!$C$3:$C$200, "=" &amp; $A43, rutas!$D$3:$D$200, "=" &amp; H$1) + COUNTIFS(rutas!$C$3:$C$200, "=" &amp; H$1, rutas!$D$3:$D$200, "=" &amp; $A43)&gt; 0, 1, 0)</f>
        <v>0</v>
      </c>
      <c r="I43" s="34">
        <f> IF(COUNTIFS(rutas!$C$3:$C$200, "=" &amp; $A43, rutas!$D$3:$D$200, "=" &amp; I$1) + COUNTIFS(rutas!$C$3:$C$200, "=" &amp; I$1, rutas!$D$3:$D$200, "=" &amp; $A43)&gt; 0, 1, 0)</f>
        <v>0</v>
      </c>
      <c r="J43" s="34">
        <f> IF(COUNTIFS(rutas!$C$3:$C$200, "=" &amp; $A43, rutas!$D$3:$D$200, "=" &amp; J$1) + COUNTIFS(rutas!$C$3:$C$200, "=" &amp; J$1, rutas!$D$3:$D$200, "=" &amp; $A43)&gt; 0, 1, 0)</f>
        <v>0</v>
      </c>
      <c r="K43" s="34">
        <f> IF(COUNTIFS(rutas!$C$3:$C$200, "=" &amp; $A43, rutas!$D$3:$D$200, "=" &amp; K$1) + COUNTIFS(rutas!$C$3:$C$200, "=" &amp; K$1, rutas!$D$3:$D$200, "=" &amp; $A43)&gt; 0, 1, 0)</f>
        <v>0</v>
      </c>
      <c r="L43" s="34">
        <f> IF(COUNTIFS(rutas!$C$3:$C$200, "=" &amp; $A43, rutas!$D$3:$D$200, "=" &amp; L$1) + COUNTIFS(rutas!$C$3:$C$200, "=" &amp; L$1, rutas!$D$3:$D$200, "=" &amp; $A43)&gt; 0, 1, 0)</f>
        <v>0</v>
      </c>
      <c r="M43" s="34">
        <f> IF(COUNTIFS(rutas!$C$3:$C$200, "=" &amp; $A43, rutas!$D$3:$D$200, "=" &amp; M$1) + COUNTIFS(rutas!$C$3:$C$200, "=" &amp; M$1, rutas!$D$3:$D$200, "=" &amp; $A43)&gt; 0, 1, 0)</f>
        <v>0</v>
      </c>
      <c r="N43" s="34">
        <f> IF(COUNTIFS(rutas!$C$3:$C$200, "=" &amp; $A43, rutas!$D$3:$D$200, "=" &amp; N$1) + COUNTIFS(rutas!$C$3:$C$200, "=" &amp; N$1, rutas!$D$3:$D$200, "=" &amp; $A43)&gt; 0, 1, 0)</f>
        <v>0</v>
      </c>
      <c r="O43" s="34">
        <f> IF(COUNTIFS(rutas!$C$3:$C$200, "=" &amp; $A43, rutas!$D$3:$D$200, "=" &amp; O$1) + COUNTIFS(rutas!$C$3:$C$200, "=" &amp; O$1, rutas!$D$3:$D$200, "=" &amp; $A43)&gt; 0, 1, 0)</f>
        <v>0</v>
      </c>
      <c r="P43" s="34">
        <f> IF(COUNTIFS(rutas!$C$3:$C$200, "=" &amp; $A43, rutas!$D$3:$D$200, "=" &amp; P$1) + COUNTIFS(rutas!$C$3:$C$200, "=" &amp; P$1, rutas!$D$3:$D$200, "=" &amp; $A43)&gt; 0, 1, 0)</f>
        <v>0</v>
      </c>
      <c r="Q43" s="34">
        <f> IF(COUNTIFS(rutas!$C$3:$C$200, "=" &amp; $A43, rutas!$D$3:$D$200, "=" &amp; Q$1) + COUNTIFS(rutas!$C$3:$C$200, "=" &amp; Q$1, rutas!$D$3:$D$200, "=" &amp; $A43)&gt; 0, 1, 0)</f>
        <v>0</v>
      </c>
      <c r="R43" s="34">
        <f> IF(COUNTIFS(rutas!$C$3:$C$200, "=" &amp; $A43, rutas!$D$3:$D$200, "=" &amp; R$1) + COUNTIFS(rutas!$C$3:$C$200, "=" &amp; R$1, rutas!$D$3:$D$200, "=" &amp; $A43)&gt; 0, 1, 0)</f>
        <v>0</v>
      </c>
      <c r="S43" s="34">
        <f> IF(COUNTIFS(rutas!$C$3:$C$200, "=" &amp; $A43, rutas!$D$3:$D$200, "=" &amp; S$1) + COUNTIFS(rutas!$C$3:$C$200, "=" &amp; S$1, rutas!$D$3:$D$200, "=" &amp; $A43)&gt; 0, 1, 0)</f>
        <v>0</v>
      </c>
      <c r="T43" s="34">
        <f> IF(COUNTIFS(rutas!$C$3:$C$200, "=" &amp; $A43, rutas!$D$3:$D$200, "=" &amp; T$1) + COUNTIFS(rutas!$C$3:$C$200, "=" &amp; T$1, rutas!$D$3:$D$200, "=" &amp; $A43)&gt; 0, 1, 0)</f>
        <v>0</v>
      </c>
      <c r="U43" s="34">
        <f> IF(COUNTIFS(rutas!$C$3:$C$200, "=" &amp; $A43, rutas!$D$3:$D$200, "=" &amp; U$1) + COUNTIFS(rutas!$C$3:$C$200, "=" &amp; U$1, rutas!$D$3:$D$200, "=" &amp; $A43)&gt; 0, 1, 0)</f>
        <v>0</v>
      </c>
      <c r="V43" s="34">
        <f> IF(COUNTIFS(rutas!$C$3:$C$200, "=" &amp; $A43, rutas!$D$3:$D$200, "=" &amp; V$1) + COUNTIFS(rutas!$C$3:$C$200, "=" &amp; V$1, rutas!$D$3:$D$200, "=" &amp; $A43)&gt; 0, 1, 0)</f>
        <v>0</v>
      </c>
      <c r="W43" s="34">
        <f> IF(COUNTIFS(rutas!$C$3:$C$200, "=" &amp; $A43, rutas!$D$3:$D$200, "=" &amp; W$1) + COUNTIFS(rutas!$C$3:$C$200, "=" &amp; W$1, rutas!$D$3:$D$200, "=" &amp; $A43)&gt; 0, 1, 0)</f>
        <v>0</v>
      </c>
      <c r="X43" s="34">
        <f> IF(COUNTIFS(rutas!$C$3:$C$200, "=" &amp; $A43, rutas!$D$3:$D$200, "=" &amp; X$1) + COUNTIFS(rutas!$C$3:$C$200, "=" &amp; X$1, rutas!$D$3:$D$200, "=" &amp; $A43)&gt; 0, 1, 0)</f>
        <v>0</v>
      </c>
      <c r="Y43" s="34">
        <f> IF(COUNTIFS(rutas!$C$3:$C$200, "=" &amp; $A43, rutas!$D$3:$D$200, "=" &amp; Y$1) + COUNTIFS(rutas!$C$3:$C$200, "=" &amp; Y$1, rutas!$D$3:$D$200, "=" &amp; $A43)&gt; 0, 1, 0)</f>
        <v>0</v>
      </c>
      <c r="Z43" s="34">
        <f> IF(COUNTIFS(rutas!$C$3:$C$200, "=" &amp; $A43, rutas!$D$3:$D$200, "=" &amp; Z$1) + COUNTIFS(rutas!$C$3:$C$200, "=" &amp; Z$1, rutas!$D$3:$D$200, "=" &amp; $A43)&gt; 0, 1, 0)</f>
        <v>0</v>
      </c>
      <c r="AA43" s="34">
        <f> IF(COUNTIFS(rutas!$C$3:$C$200, "=" &amp; $A43, rutas!$D$3:$D$200, "=" &amp; AA$1) + COUNTIFS(rutas!$C$3:$C$200, "=" &amp; AA$1, rutas!$D$3:$D$200, "=" &amp; $A43)&gt; 0, 1, 0)</f>
        <v>0</v>
      </c>
      <c r="AB43" s="34">
        <f> IF(COUNTIFS(rutas!$C$3:$C$200, "=" &amp; $A43, rutas!$D$3:$D$200, "=" &amp; AB$1) + COUNTIFS(rutas!$C$3:$C$200, "=" &amp; AB$1, rutas!$D$3:$D$200, "=" &amp; $A43)&gt; 0, 1, 0)</f>
        <v>0</v>
      </c>
      <c r="AC43" s="34">
        <f> IF(COUNTIFS(rutas!$C$3:$C$200, "=" &amp; $A43, rutas!$D$3:$D$200, "=" &amp; AC$1) + COUNTIFS(rutas!$C$3:$C$200, "=" &amp; AC$1, rutas!$D$3:$D$200, "=" &amp; $A43)&gt; 0, 1, 0)</f>
        <v>0</v>
      </c>
      <c r="AD43" s="34">
        <f> IF(COUNTIFS(rutas!$C$3:$C$200, "=" &amp; $A43, rutas!$D$3:$D$200, "=" &amp; AD$1) + COUNTIFS(rutas!$C$3:$C$200, "=" &amp; AD$1, rutas!$D$3:$D$200, "=" &amp; $A43)&gt; 0, 1, 0)</f>
        <v>0</v>
      </c>
      <c r="AE43" s="34">
        <f> IF(COUNTIFS(rutas!$C$3:$C$200, "=" &amp; $A43, rutas!$D$3:$D$200, "=" &amp; AE$1) + COUNTIFS(rutas!$C$3:$C$200, "=" &amp; AE$1, rutas!$D$3:$D$200, "=" &amp; $A43)&gt; 0, 1, 0)</f>
        <v>0</v>
      </c>
      <c r="AF43" s="34">
        <v>0.9</v>
      </c>
      <c r="AG43" s="34">
        <f> IF(COUNTIFS(rutas!$C$3:$C$200, "=" &amp; $A43, rutas!$D$3:$D$200, "=" &amp; AG$1) + COUNTIFS(rutas!$C$3:$C$200, "=" &amp; AG$1, rutas!$D$3:$D$200, "=" &amp; $A43)&gt; 0, 1, 0)</f>
        <v>0</v>
      </c>
      <c r="AH43" s="34">
        <f> IF(COUNTIFS(rutas!$C$3:$C$200, "=" &amp; $A43, rutas!$D$3:$D$200, "=" &amp; AH$1) + COUNTIFS(rutas!$C$3:$C$200, "=" &amp; AH$1, rutas!$D$3:$D$200, "=" &amp; $A43)&gt; 0, 1, 0)</f>
        <v>0</v>
      </c>
      <c r="AI43" s="34">
        <f> IF(COUNTIFS(rutas!$C$3:$C$200, "=" &amp; $A43, rutas!$D$3:$D$200, "=" &amp; AI$1) + COUNTIFS(rutas!$C$3:$C$200, "=" &amp; AI$1, rutas!$D$3:$D$200, "=" &amp; $A43)&gt; 0, 1, 0)</f>
        <v>0</v>
      </c>
      <c r="AJ43" s="34">
        <f> IF(COUNTIFS(rutas!$C$3:$C$200, "=" &amp; $A43, rutas!$D$3:$D$200, "=" &amp; AJ$1) + COUNTIFS(rutas!$C$3:$C$200, "=" &amp; AJ$1, rutas!$D$3:$D$200, "=" &amp; $A43)&gt; 0, 1, 0)</f>
        <v>0</v>
      </c>
      <c r="AK43" s="34">
        <f> IF(COUNTIFS(rutas!$C$3:$C$200, "=" &amp; $A43, rutas!$D$3:$D$200, "=" &amp; AK$1) + COUNTIFS(rutas!$C$3:$C$200, "=" &amp; AK$1, rutas!$D$3:$D$200, "=" &amp; $A43)&gt; 0, 1, 0)</f>
        <v>0</v>
      </c>
      <c r="AL43" s="34">
        <v>0.4</v>
      </c>
      <c r="AM43" s="34">
        <f> IF(COUNTIFS(rutas!$C$3:$C$200, "=" &amp; $A43, rutas!$D$3:$D$200, "=" &amp; AM$1) + COUNTIFS(rutas!$C$3:$C$200, "=" &amp; AM$1, rutas!$D$3:$D$200, "=" &amp; $A43)&gt; 0, 1, 0)</f>
        <v>0</v>
      </c>
      <c r="AN43" s="34">
        <f> IF(COUNTIFS(rutas!$C$3:$C$200, "=" &amp; $A43, rutas!$D$3:$D$200, "=" &amp; AN$1) + COUNTIFS(rutas!$C$3:$C$200, "=" &amp; AN$1, rutas!$D$3:$D$200, "=" &amp; $A43)&gt; 0, 1, 0)</f>
        <v>0</v>
      </c>
      <c r="AO43" s="34">
        <f> IF(COUNTIFS(rutas!$C$3:$C$200, "=" &amp; $A43, rutas!$D$3:$D$200, "=" &amp; AO$1) + COUNTIFS(rutas!$C$3:$C$200, "=" &amp; AO$1, rutas!$D$3:$D$200, "=" &amp; $A43)&gt; 0, 1, 0)</f>
        <v>0</v>
      </c>
      <c r="AP43" s="34">
        <f> IF(COUNTIFS(rutas!$C$3:$C$200, "=" &amp; $A43, rutas!$D$3:$D$200, "=" &amp; AP$1) + COUNTIFS(rutas!$C$3:$C$200, "=" &amp; AP$1, rutas!$D$3:$D$200, "=" &amp; $A43)&gt; 0, 1, 0)</f>
        <v>0</v>
      </c>
      <c r="AQ43" s="34">
        <f> IF(COUNTIFS(rutas!$C$3:$C$200, "=" &amp; $A43, rutas!$D$3:$D$200, "=" &amp; AQ$1) + COUNTIFS(rutas!$C$3:$C$200, "=" &amp; AQ$1, rutas!$D$3:$D$200, "=" &amp; $A43)&gt; 0, 1, 0)</f>
        <v>0</v>
      </c>
      <c r="AR43" s="34">
        <f> IF(COUNTIFS(rutas!$C$3:$C$200, "=" &amp; $A43, rutas!$D$3:$D$200, "=" &amp; AR$1) + COUNTIFS(rutas!$C$3:$C$200, "=" &amp; AR$1, rutas!$D$3:$D$200, "=" &amp; $A43)&gt; 0, 1, 0)</f>
        <v>0</v>
      </c>
      <c r="AS43" s="34">
        <f> IF(COUNTIFS(rutas!$C$3:$C$200, "=" &amp; $A43, rutas!$D$3:$D$200, "=" &amp; AS$1) + COUNTIFS(rutas!$C$3:$C$200, "=" &amp; AS$1, rutas!$D$3:$D$200, "=" &amp; $A43)&gt; 0, 1, 0)</f>
        <v>0</v>
      </c>
      <c r="AT43" s="34">
        <f> IF(COUNTIFS(rutas!$C$3:$C$200, "=" &amp; $A43, rutas!$D$3:$D$200, "=" &amp; AT$1) + COUNTIFS(rutas!$C$3:$C$200, "=" &amp; AT$1, rutas!$D$3:$D$200, "=" &amp; $A43)&gt; 0, 1, 0)</f>
        <v>0</v>
      </c>
      <c r="AU43" s="34">
        <f> IF(COUNTIFS(rutas!$C$3:$C$200, "=" &amp; $A43, rutas!$D$3:$D$200, "=" &amp; AU$1) + COUNTIFS(rutas!$C$3:$C$200, "=" &amp; AU$1, rutas!$D$3:$D$200, "=" &amp; $A43)&gt; 0, 1, 0)</f>
        <v>0</v>
      </c>
      <c r="AV43" s="34">
        <f> IF(COUNTIFS(rutas!$C$3:$C$200, "=" &amp; $A43, rutas!$D$3:$D$200, "=" &amp; AV$1) + COUNTIFS(rutas!$C$3:$C$200, "=" &amp; AV$1, rutas!$D$3:$D$200, "=" &amp; $A43)&gt; 0, 1, 0)</f>
        <v>0</v>
      </c>
      <c r="AW43" s="34">
        <f> IF(COUNTIFS(rutas!$C$3:$C$200, "=" &amp; $A43, rutas!$D$3:$D$200, "=" &amp; AW$1) + COUNTIFS(rutas!$C$3:$C$200, "=" &amp; AW$1, rutas!$D$3:$D$200, "=" &amp; $A43)&gt; 0, 1, 0)</f>
        <v>0</v>
      </c>
      <c r="AX43" s="34">
        <v>2.1</v>
      </c>
      <c r="AY43" s="34">
        <f> IF(COUNTIFS(rutas!$C$3:$C$200, "=" &amp; $A43, rutas!$D$3:$D$200, "=" &amp; AY$1) + COUNTIFS(rutas!$C$3:$C$200, "=" &amp; AY$1, rutas!$D$3:$D$200, "=" &amp; $A43)&gt; 0, 1, 0)</f>
        <v>0</v>
      </c>
      <c r="AZ43" s="34">
        <f> IF(COUNTIFS(rutas!$C$3:$C$200, "=" &amp; $A43, rutas!$D$3:$D$200, "=" &amp; AZ$1) + COUNTIFS(rutas!$C$3:$C$200, "=" &amp; AZ$1, rutas!$D$3:$D$200, "=" &amp; $A43)&gt; 0, 1, 0)</f>
        <v>0</v>
      </c>
      <c r="BA43" s="34">
        <f> IF(COUNTIFS(rutas!$C$3:$C$200, "=" &amp; $A43, rutas!$D$3:$D$200, "=" &amp; BA$1) + COUNTIFS(rutas!$C$3:$C$200, "=" &amp; BA$1, rutas!$D$3:$D$200, "=" &amp; $A43)&gt; 0, 1, 0)</f>
        <v>0</v>
      </c>
      <c r="BB43" s="34">
        <f> IF(COUNTIFS(rutas!$C$3:$C$200, "=" &amp; $A43, rutas!$D$3:$D$200, "=" &amp; BB$1) + COUNTIFS(rutas!$C$3:$C$200, "=" &amp; BB$1, rutas!$D$3:$D$200, "=" &amp; $A43)&gt; 0, 1, 0)</f>
        <v>0</v>
      </c>
      <c r="BC43" s="34">
        <f> IF(COUNTIFS(rutas!$C$3:$C$200, "=" &amp; $A43, rutas!$D$3:$D$200, "=" &amp; BC$1) + COUNTIFS(rutas!$C$3:$C$200, "=" &amp; BC$1, rutas!$D$3:$D$200, "=" &amp; $A43)&gt; 0, 1, 0)</f>
        <v>0</v>
      </c>
      <c r="BD43" s="34">
        <f> IF(COUNTIFS(rutas!$C$3:$C$200, "=" &amp; $A43, rutas!$D$3:$D$200, "=" &amp; BD$1) + COUNTIFS(rutas!$C$3:$C$200, "=" &amp; BD$1, rutas!$D$3:$D$200, "=" &amp; $A43)&gt; 0, 1, 0)</f>
        <v>0</v>
      </c>
      <c r="BE43" s="34">
        <v>0.3</v>
      </c>
      <c r="BF43" s="34">
        <f> IF(COUNTIFS(rutas!$C$3:$C$200, "=" &amp; $A43, rutas!$D$3:$D$200, "=" &amp; BF$1) + COUNTIFS(rutas!$C$3:$C$200, "=" &amp; BF$1, rutas!$D$3:$D$200, "=" &amp; $A43)&gt; 0, 1, 0)</f>
        <v>0</v>
      </c>
      <c r="BG43" s="34">
        <f> IF(COUNTIFS(rutas!$C$3:$C$200, "=" &amp; $A43, rutas!$D$3:$D$200, "=" &amp; BG$1) + COUNTIFS(rutas!$C$3:$C$200, "=" &amp; BG$1, rutas!$D$3:$D$200, "=" &amp; $A43)&gt; 0, 1, 0)</f>
        <v>0</v>
      </c>
      <c r="BH43" s="34">
        <f> IF(COUNTIFS(rutas!$C$3:$C$200, "=" &amp; $A43, rutas!$D$3:$D$200, "=" &amp; BH$1) + COUNTIFS(rutas!$C$3:$C$200, "=" &amp; BH$1, rutas!$D$3:$D$200, "=" &amp; $A43)&gt; 0, 1, 0)</f>
        <v>0</v>
      </c>
      <c r="BI43" s="34">
        <f> IF(COUNTIFS(rutas!$C$3:$C$200, "=" &amp; $A43, rutas!$D$3:$D$200, "=" &amp; BI$1) + COUNTIFS(rutas!$C$3:$C$200, "=" &amp; BI$1, rutas!$D$3:$D$200, "=" &amp; $A43)&gt; 0, 1, 0)</f>
        <v>0</v>
      </c>
      <c r="BJ43" s="34">
        <f> IF(COUNTIFS(rutas!$C$3:$C$200, "=" &amp; $A43, rutas!$D$3:$D$200, "=" &amp; BJ$1) + COUNTIFS(rutas!$C$3:$C$200, "=" &amp; BJ$1, rutas!$D$3:$D$200, "=" &amp; $A43)&gt; 0, 1, 0)</f>
        <v>0</v>
      </c>
      <c r="BK43" s="34">
        <f> IF(COUNTIFS(rutas!$C$3:$C$200, "=" &amp; $A43, rutas!$D$3:$D$200, "=" &amp; BK$1) + COUNTIFS(rutas!$C$3:$C$200, "=" &amp; BK$1, rutas!$D$3:$D$200, "=" &amp; $A43)&gt; 0, 1, 0)</f>
        <v>0</v>
      </c>
      <c r="BL43" s="34">
        <f> IF(COUNTIFS(rutas!$C$3:$C$200, "=" &amp; $A43, rutas!$D$3:$D$200, "=" &amp; BL$1) + COUNTIFS(rutas!$C$3:$C$200, "=" &amp; BL$1, rutas!$D$3:$D$200, "=" &amp; $A43)&gt; 0, 1, 0)</f>
        <v>0</v>
      </c>
    </row>
    <row r="44">
      <c r="A44" s="33" t="s">
        <v>47</v>
      </c>
      <c r="B44" s="34">
        <f> IF(COUNTIFS(rutas!$C$3:$C$200, "=" &amp; $A44, rutas!$D$3:$D$200, "=" &amp; B$1) + COUNTIFS(rutas!$C$3:$C$200, "=" &amp; B$1, rutas!$D$3:$D$200, "=" &amp; $A44)&gt; 0, 1, 0)</f>
        <v>0</v>
      </c>
      <c r="C44" s="34">
        <f> IF(COUNTIFS(rutas!$C$3:$C$200, "=" &amp; $A44, rutas!$D$3:$D$200, "=" &amp; C$1) + COUNTIFS(rutas!$C$3:$C$200, "=" &amp; C$1, rutas!$D$3:$D$200, "=" &amp; $A44)&gt; 0, 1, 0)</f>
        <v>0</v>
      </c>
      <c r="D44" s="34">
        <f> IF(COUNTIFS(rutas!$C$3:$C$200, "=" &amp; $A44, rutas!$D$3:$D$200, "=" &amp; D$1) + COUNTIFS(rutas!$C$3:$C$200, "=" &amp; D$1, rutas!$D$3:$D$200, "=" &amp; $A44)&gt; 0, 1, 0)</f>
        <v>0</v>
      </c>
      <c r="E44" s="34">
        <f> IF(COUNTIFS(rutas!$C$3:$C$200, "=" &amp; $A44, rutas!$D$3:$D$200, "=" &amp; E$1) + COUNTIFS(rutas!$C$3:$C$200, "=" &amp; E$1, rutas!$D$3:$D$200, "=" &amp; $A44)&gt; 0, 1, 0)</f>
        <v>0</v>
      </c>
      <c r="F44" s="34">
        <f> IF(COUNTIFS(rutas!$C$3:$C$200, "=" &amp; $A44, rutas!$D$3:$D$200, "=" &amp; F$1) + COUNTIFS(rutas!$C$3:$C$200, "=" &amp; F$1, rutas!$D$3:$D$200, "=" &amp; $A44)&gt; 0, 1, 0)</f>
        <v>0</v>
      </c>
      <c r="G44" s="34">
        <f> IF(COUNTIFS(rutas!$C$3:$C$200, "=" &amp; $A44, rutas!$D$3:$D$200, "=" &amp; G$1) + COUNTIFS(rutas!$C$3:$C$200, "=" &amp; G$1, rutas!$D$3:$D$200, "=" &amp; $A44)&gt; 0, 1, 0)</f>
        <v>0</v>
      </c>
      <c r="H44" s="34">
        <f> IF(COUNTIFS(rutas!$C$3:$C$200, "=" &amp; $A44, rutas!$D$3:$D$200, "=" &amp; H$1) + COUNTIFS(rutas!$C$3:$C$200, "=" &amp; H$1, rutas!$D$3:$D$200, "=" &amp; $A44)&gt; 0, 1, 0)</f>
        <v>0</v>
      </c>
      <c r="I44" s="34">
        <f> IF(COUNTIFS(rutas!$C$3:$C$200, "=" &amp; $A44, rutas!$D$3:$D$200, "=" &amp; I$1) + COUNTIFS(rutas!$C$3:$C$200, "=" &amp; I$1, rutas!$D$3:$D$200, "=" &amp; $A44)&gt; 0, 1, 0)</f>
        <v>0</v>
      </c>
      <c r="J44" s="34">
        <f> IF(COUNTIFS(rutas!$C$3:$C$200, "=" &amp; $A44, rutas!$D$3:$D$200, "=" &amp; J$1) + COUNTIFS(rutas!$C$3:$C$200, "=" &amp; J$1, rutas!$D$3:$D$200, "=" &amp; $A44)&gt; 0, 1, 0)</f>
        <v>0</v>
      </c>
      <c r="K44" s="34">
        <f> IF(COUNTIFS(rutas!$C$3:$C$200, "=" &amp; $A44, rutas!$D$3:$D$200, "=" &amp; K$1) + COUNTIFS(rutas!$C$3:$C$200, "=" &amp; K$1, rutas!$D$3:$D$200, "=" &amp; $A44)&gt; 0, 1, 0)</f>
        <v>0</v>
      </c>
      <c r="L44" s="34">
        <f> IF(COUNTIFS(rutas!$C$3:$C$200, "=" &amp; $A44, rutas!$D$3:$D$200, "=" &amp; L$1) + COUNTIFS(rutas!$C$3:$C$200, "=" &amp; L$1, rutas!$D$3:$D$200, "=" &amp; $A44)&gt; 0, 1, 0)</f>
        <v>0</v>
      </c>
      <c r="M44" s="34">
        <f> IF(COUNTIFS(rutas!$C$3:$C$200, "=" &amp; $A44, rutas!$D$3:$D$200, "=" &amp; M$1) + COUNTIFS(rutas!$C$3:$C$200, "=" &amp; M$1, rutas!$D$3:$D$200, "=" &amp; $A44)&gt; 0, 1, 0)</f>
        <v>0</v>
      </c>
      <c r="N44" s="34">
        <v>1.1</v>
      </c>
      <c r="O44" s="34">
        <f> IF(COUNTIFS(rutas!$C$3:$C$200, "=" &amp; $A44, rutas!$D$3:$D$200, "=" &amp; O$1) + COUNTIFS(rutas!$C$3:$C$200, "=" &amp; O$1, rutas!$D$3:$D$200, "=" &amp; $A44)&gt; 0, 1, 0)</f>
        <v>0</v>
      </c>
      <c r="P44" s="34">
        <f> IF(COUNTIFS(rutas!$C$3:$C$200, "=" &amp; $A44, rutas!$D$3:$D$200, "=" &amp; P$1) + COUNTIFS(rutas!$C$3:$C$200, "=" &amp; P$1, rutas!$D$3:$D$200, "=" &amp; $A44)&gt; 0, 1, 0)</f>
        <v>0</v>
      </c>
      <c r="Q44" s="34">
        <f> IF(COUNTIFS(rutas!$C$3:$C$200, "=" &amp; $A44, rutas!$D$3:$D$200, "=" &amp; Q$1) + COUNTIFS(rutas!$C$3:$C$200, "=" &amp; Q$1, rutas!$D$3:$D$200, "=" &amp; $A44)&gt; 0, 1, 0)</f>
        <v>0</v>
      </c>
      <c r="R44" s="34">
        <f> IF(COUNTIFS(rutas!$C$3:$C$200, "=" &amp; $A44, rutas!$D$3:$D$200, "=" &amp; R$1) + COUNTIFS(rutas!$C$3:$C$200, "=" &amp; R$1, rutas!$D$3:$D$200, "=" &amp; $A44)&gt; 0, 1, 0)</f>
        <v>0</v>
      </c>
      <c r="S44" s="34">
        <f> IF(COUNTIFS(rutas!$C$3:$C$200, "=" &amp; $A44, rutas!$D$3:$D$200, "=" &amp; S$1) + COUNTIFS(rutas!$C$3:$C$200, "=" &amp; S$1, rutas!$D$3:$D$200, "=" &amp; $A44)&gt; 0, 1, 0)</f>
        <v>0</v>
      </c>
      <c r="T44" s="34">
        <f> IF(COUNTIFS(rutas!$C$3:$C$200, "=" &amp; $A44, rutas!$D$3:$D$200, "=" &amp; T$1) + COUNTIFS(rutas!$C$3:$C$200, "=" &amp; T$1, rutas!$D$3:$D$200, "=" &amp; $A44)&gt; 0, 1, 0)</f>
        <v>0</v>
      </c>
      <c r="U44" s="34">
        <f> IF(COUNTIFS(rutas!$C$3:$C$200, "=" &amp; $A44, rutas!$D$3:$D$200, "=" &amp; U$1) + COUNTIFS(rutas!$C$3:$C$200, "=" &amp; U$1, rutas!$D$3:$D$200, "=" &amp; $A44)&gt; 0, 1, 0)</f>
        <v>0</v>
      </c>
      <c r="V44" s="34">
        <f> IF(COUNTIFS(rutas!$C$3:$C$200, "=" &amp; $A44, rutas!$D$3:$D$200, "=" &amp; V$1) + COUNTIFS(rutas!$C$3:$C$200, "=" &amp; V$1, rutas!$D$3:$D$200, "=" &amp; $A44)&gt; 0, 1, 0)</f>
        <v>0</v>
      </c>
      <c r="W44" s="34">
        <f> IF(COUNTIFS(rutas!$C$3:$C$200, "=" &amp; $A44, rutas!$D$3:$D$200, "=" &amp; W$1) + COUNTIFS(rutas!$C$3:$C$200, "=" &amp; W$1, rutas!$D$3:$D$200, "=" &amp; $A44)&gt; 0, 1, 0)</f>
        <v>0</v>
      </c>
      <c r="X44" s="34">
        <f> IF(COUNTIFS(rutas!$C$3:$C$200, "=" &amp; $A44, rutas!$D$3:$D$200, "=" &amp; X$1) + COUNTIFS(rutas!$C$3:$C$200, "=" &amp; X$1, rutas!$D$3:$D$200, "=" &amp; $A44)&gt; 0, 1, 0)</f>
        <v>0</v>
      </c>
      <c r="Y44" s="34">
        <f> IF(COUNTIFS(rutas!$C$3:$C$200, "=" &amp; $A44, rutas!$D$3:$D$200, "=" &amp; Y$1) + COUNTIFS(rutas!$C$3:$C$200, "=" &amp; Y$1, rutas!$D$3:$D$200, "=" &amp; $A44)&gt; 0, 1, 0)</f>
        <v>0</v>
      </c>
      <c r="Z44" s="34">
        <f> IF(COUNTIFS(rutas!$C$3:$C$200, "=" &amp; $A44, rutas!$D$3:$D$200, "=" &amp; Z$1) + COUNTIFS(rutas!$C$3:$C$200, "=" &amp; Z$1, rutas!$D$3:$D$200, "=" &amp; $A44)&gt; 0, 1, 0)</f>
        <v>0</v>
      </c>
      <c r="AA44" s="34">
        <f> IF(COUNTIFS(rutas!$C$3:$C$200, "=" &amp; $A44, rutas!$D$3:$D$200, "=" &amp; AA$1) + COUNTIFS(rutas!$C$3:$C$200, "=" &amp; AA$1, rutas!$D$3:$D$200, "=" &amp; $A44)&gt; 0, 1, 0)</f>
        <v>0</v>
      </c>
      <c r="AB44" s="34">
        <f> IF(COUNTIFS(rutas!$C$3:$C$200, "=" &amp; $A44, rutas!$D$3:$D$200, "=" &amp; AB$1) + COUNTIFS(rutas!$C$3:$C$200, "=" &amp; AB$1, rutas!$D$3:$D$200, "=" &amp; $A44)&gt; 0, 1, 0)</f>
        <v>0</v>
      </c>
      <c r="AC44" s="34">
        <f> IF(COUNTIFS(rutas!$C$3:$C$200, "=" &amp; $A44, rutas!$D$3:$D$200, "=" &amp; AC$1) + COUNTIFS(rutas!$C$3:$C$200, "=" &amp; AC$1, rutas!$D$3:$D$200, "=" &amp; $A44)&gt; 0, 1, 0)</f>
        <v>0</v>
      </c>
      <c r="AD44" s="34">
        <f> IF(COUNTIFS(rutas!$C$3:$C$200, "=" &amp; $A44, rutas!$D$3:$D$200, "=" &amp; AD$1) + COUNTIFS(rutas!$C$3:$C$200, "=" &amp; AD$1, rutas!$D$3:$D$200, "=" &amp; $A44)&gt; 0, 1, 0)</f>
        <v>0</v>
      </c>
      <c r="AE44" s="34">
        <f> IF(COUNTIFS(rutas!$C$3:$C$200, "=" &amp; $A44, rutas!$D$3:$D$200, "=" &amp; AE$1) + COUNTIFS(rutas!$C$3:$C$200, "=" &amp; AE$1, rutas!$D$3:$D$200, "=" &amp; $A44)&gt; 0, 1, 0)</f>
        <v>0</v>
      </c>
      <c r="AF44" s="34">
        <f> IF(COUNTIFS(rutas!$C$3:$C$200, "=" &amp; $A44, rutas!$D$3:$D$200, "=" &amp; AF$1) + COUNTIFS(rutas!$C$3:$C$200, "=" &amp; AF$1, rutas!$D$3:$D$200, "=" &amp; $A44)&gt; 0, 1, 0)</f>
        <v>0</v>
      </c>
      <c r="AG44" s="34">
        <v>0.9</v>
      </c>
      <c r="AH44" s="34">
        <f> IF(COUNTIFS(rutas!$C$3:$C$200, "=" &amp; $A44, rutas!$D$3:$D$200, "=" &amp; AH$1) + COUNTIFS(rutas!$C$3:$C$200, "=" &amp; AH$1, rutas!$D$3:$D$200, "=" &amp; $A44)&gt; 0, 1, 0)</f>
        <v>0</v>
      </c>
      <c r="AI44" s="34">
        <f> IF(COUNTIFS(rutas!$C$3:$C$200, "=" &amp; $A44, rutas!$D$3:$D$200, "=" &amp; AI$1) + COUNTIFS(rutas!$C$3:$C$200, "=" &amp; AI$1, rutas!$D$3:$D$200, "=" &amp; $A44)&gt; 0, 1, 0)</f>
        <v>0</v>
      </c>
      <c r="AJ44" s="34">
        <f> IF(COUNTIFS(rutas!$C$3:$C$200, "=" &amp; $A44, rutas!$D$3:$D$200, "=" &amp; AJ$1) + COUNTIFS(rutas!$C$3:$C$200, "=" &amp; AJ$1, rutas!$D$3:$D$200, "=" &amp; $A44)&gt; 0, 1, 0)</f>
        <v>0</v>
      </c>
      <c r="AK44" s="34">
        <f> IF(COUNTIFS(rutas!$C$3:$C$200, "=" &amp; $A44, rutas!$D$3:$D$200, "=" &amp; AK$1) + COUNTIFS(rutas!$C$3:$C$200, "=" &amp; AK$1, rutas!$D$3:$D$200, "=" &amp; $A44)&gt; 0, 1, 0)</f>
        <v>0</v>
      </c>
      <c r="AL44" s="34">
        <f> IF(COUNTIFS(rutas!$C$3:$C$200, "=" &amp; $A44, rutas!$D$3:$D$200, "=" &amp; AL$1) + COUNTIFS(rutas!$C$3:$C$200, "=" &amp; AL$1, rutas!$D$3:$D$200, "=" &amp; $A44)&gt; 0, 1, 0)</f>
        <v>0</v>
      </c>
      <c r="AM44" s="34">
        <f> IF(COUNTIFS(rutas!$C$3:$C$200, "=" &amp; $A44, rutas!$D$3:$D$200, "=" &amp; AM$1) + COUNTIFS(rutas!$C$3:$C$200, "=" &amp; AM$1, rutas!$D$3:$D$200, "=" &amp; $A44)&gt; 0, 1, 0)</f>
        <v>0</v>
      </c>
      <c r="AN44" s="34">
        <f> IF(COUNTIFS(rutas!$C$3:$C$200, "=" &amp; $A44, rutas!$D$3:$D$200, "=" &amp; AN$1) + COUNTIFS(rutas!$C$3:$C$200, "=" &amp; AN$1, rutas!$D$3:$D$200, "=" &amp; $A44)&gt; 0, 1, 0)</f>
        <v>0</v>
      </c>
      <c r="AO44" s="34">
        <f> IF(COUNTIFS(rutas!$C$3:$C$200, "=" &amp; $A44, rutas!$D$3:$D$200, "=" &amp; AO$1) + COUNTIFS(rutas!$C$3:$C$200, "=" &amp; AO$1, rutas!$D$3:$D$200, "=" &amp; $A44)&gt; 0, 1, 0)</f>
        <v>0</v>
      </c>
      <c r="AP44" s="34">
        <f> IF(COUNTIFS(rutas!$C$3:$C$200, "=" &amp; $A44, rutas!$D$3:$D$200, "=" &amp; AP$1) + COUNTIFS(rutas!$C$3:$C$200, "=" &amp; AP$1, rutas!$D$3:$D$200, "=" &amp; $A44)&gt; 0, 1, 0)</f>
        <v>0</v>
      </c>
      <c r="AQ44" s="34">
        <f> IF(COUNTIFS(rutas!$C$3:$C$200, "=" &amp; $A44, rutas!$D$3:$D$200, "=" &amp; AQ$1) + COUNTIFS(rutas!$C$3:$C$200, "=" &amp; AQ$1, rutas!$D$3:$D$200, "=" &amp; $A44)&gt; 0, 1, 0)</f>
        <v>0</v>
      </c>
      <c r="AR44" s="34">
        <f> IF(COUNTIFS(rutas!$C$3:$C$200, "=" &amp; $A44, rutas!$D$3:$D$200, "=" &amp; AR$1) + COUNTIFS(rutas!$C$3:$C$200, "=" &amp; AR$1, rutas!$D$3:$D$200, "=" &amp; $A44)&gt; 0, 1, 0)</f>
        <v>0</v>
      </c>
      <c r="AS44" s="34">
        <f> IF(COUNTIFS(rutas!$C$3:$C$200, "=" &amp; $A44, rutas!$D$3:$D$200, "=" &amp; AS$1) + COUNTIFS(rutas!$C$3:$C$200, "=" &amp; AS$1, rutas!$D$3:$D$200, "=" &amp; $A44)&gt; 0, 1, 0)</f>
        <v>0</v>
      </c>
      <c r="AT44" s="34">
        <f> IF(COUNTIFS(rutas!$C$3:$C$200, "=" &amp; $A44, rutas!$D$3:$D$200, "=" &amp; AT$1) + COUNTIFS(rutas!$C$3:$C$200, "=" &amp; AT$1, rutas!$D$3:$D$200, "=" &amp; $A44)&gt; 0, 1, 0)</f>
        <v>0</v>
      </c>
      <c r="AU44" s="34">
        <f> IF(COUNTIFS(rutas!$C$3:$C$200, "=" &amp; $A44, rutas!$D$3:$D$200, "=" &amp; AU$1) + COUNTIFS(rutas!$C$3:$C$200, "=" &amp; AU$1, rutas!$D$3:$D$200, "=" &amp; $A44)&gt; 0, 1, 0)</f>
        <v>0</v>
      </c>
      <c r="AV44" s="34">
        <f> IF(COUNTIFS(rutas!$C$3:$C$200, "=" &amp; $A44, rutas!$D$3:$D$200, "=" &amp; AV$1) + COUNTIFS(rutas!$C$3:$C$200, "=" &amp; AV$1, rutas!$D$3:$D$200, "=" &amp; $A44)&gt; 0, 1, 0)</f>
        <v>0</v>
      </c>
      <c r="AW44" s="34">
        <f> IF(COUNTIFS(rutas!$C$3:$C$200, "=" &amp; $A44, rutas!$D$3:$D$200, "=" &amp; AW$1) + COUNTIFS(rutas!$C$3:$C$200, "=" &amp; AW$1, rutas!$D$3:$D$200, "=" &amp; $A44)&gt; 0, 1, 0)</f>
        <v>0</v>
      </c>
      <c r="AX44" s="34">
        <f> IF(COUNTIFS(rutas!$C$3:$C$200, "=" &amp; $A44, rutas!$D$3:$D$200, "=" &amp; AX$1) + COUNTIFS(rutas!$C$3:$C$200, "=" &amp; AX$1, rutas!$D$3:$D$200, "=" &amp; $A44)&gt; 0, 1, 0)</f>
        <v>0</v>
      </c>
      <c r="AY44" s="34">
        <f> IF(COUNTIFS(rutas!$C$3:$C$200, "=" &amp; $A44, rutas!$D$3:$D$200, "=" &amp; AY$1) + COUNTIFS(rutas!$C$3:$C$200, "=" &amp; AY$1, rutas!$D$3:$D$200, "=" &amp; $A44)&gt; 0, 1, 0)</f>
        <v>0</v>
      </c>
      <c r="AZ44" s="34">
        <f> IF(COUNTIFS(rutas!$C$3:$C$200, "=" &amp; $A44, rutas!$D$3:$D$200, "=" &amp; AZ$1) + COUNTIFS(rutas!$C$3:$C$200, "=" &amp; AZ$1, rutas!$D$3:$D$200, "=" &amp; $A44)&gt; 0, 1, 0)</f>
        <v>0</v>
      </c>
      <c r="BA44" s="34">
        <f> IF(COUNTIFS(rutas!$C$3:$C$200, "=" &amp; $A44, rutas!$D$3:$D$200, "=" &amp; BA$1) + COUNTIFS(rutas!$C$3:$C$200, "=" &amp; BA$1, rutas!$D$3:$D$200, "=" &amp; $A44)&gt; 0, 1, 0)</f>
        <v>0</v>
      </c>
      <c r="BB44" s="34">
        <f> IF(COUNTIFS(rutas!$C$3:$C$200, "=" &amp; $A44, rutas!$D$3:$D$200, "=" &amp; BB$1) + COUNTIFS(rutas!$C$3:$C$200, "=" &amp; BB$1, rutas!$D$3:$D$200, "=" &amp; $A44)&gt; 0, 1, 0)</f>
        <v>0</v>
      </c>
      <c r="BC44" s="34">
        <f> IF(COUNTIFS(rutas!$C$3:$C$200, "=" &amp; $A44, rutas!$D$3:$D$200, "=" &amp; BC$1) + COUNTIFS(rutas!$C$3:$C$200, "=" &amp; BC$1, rutas!$D$3:$D$200, "=" &amp; $A44)&gt; 0, 1, 0)</f>
        <v>0</v>
      </c>
      <c r="BD44" s="34">
        <f> IF(COUNTIFS(rutas!$C$3:$C$200, "=" &amp; $A44, rutas!$D$3:$D$200, "=" &amp; BD$1) + COUNTIFS(rutas!$C$3:$C$200, "=" &amp; BD$1, rutas!$D$3:$D$200, "=" &amp; $A44)&gt; 0, 1, 0)</f>
        <v>0</v>
      </c>
      <c r="BE44" s="34">
        <f> IF(COUNTIFS(rutas!$C$3:$C$200, "=" &amp; $A44, rutas!$D$3:$D$200, "=" &amp; BE$1) + COUNTIFS(rutas!$C$3:$C$200, "=" &amp; BE$1, rutas!$D$3:$D$200, "=" &amp; $A44)&gt; 0, 1, 0)</f>
        <v>0</v>
      </c>
      <c r="BF44" s="34">
        <f> IF(COUNTIFS(rutas!$C$3:$C$200, "=" &amp; $A44, rutas!$D$3:$D$200, "=" &amp; BF$1) + COUNTIFS(rutas!$C$3:$C$200, "=" &amp; BF$1, rutas!$D$3:$D$200, "=" &amp; $A44)&gt; 0, 1, 0)</f>
        <v>0</v>
      </c>
      <c r="BG44" s="34">
        <f> IF(COUNTIFS(rutas!$C$3:$C$200, "=" &amp; $A44, rutas!$D$3:$D$200, "=" &amp; BG$1) + COUNTIFS(rutas!$C$3:$C$200, "=" &amp; BG$1, rutas!$D$3:$D$200, "=" &amp; $A44)&gt; 0, 1, 0)</f>
        <v>0</v>
      </c>
      <c r="BH44" s="34">
        <v>0.5</v>
      </c>
      <c r="BI44" s="34">
        <f> IF(COUNTIFS(rutas!$C$3:$C$200, "=" &amp; $A44, rutas!$D$3:$D$200, "=" &amp; BI$1) + COUNTIFS(rutas!$C$3:$C$200, "=" &amp; BI$1, rutas!$D$3:$D$200, "=" &amp; $A44)&gt; 0, 1, 0)</f>
        <v>0</v>
      </c>
      <c r="BJ44" s="34">
        <f> IF(COUNTIFS(rutas!$C$3:$C$200, "=" &amp; $A44, rutas!$D$3:$D$200, "=" &amp; BJ$1) + COUNTIFS(rutas!$C$3:$C$200, "=" &amp; BJ$1, rutas!$D$3:$D$200, "=" &amp; $A44)&gt; 0, 1, 0)</f>
        <v>0</v>
      </c>
      <c r="BK44" s="34">
        <f> IF(COUNTIFS(rutas!$C$3:$C$200, "=" &amp; $A44, rutas!$D$3:$D$200, "=" &amp; BK$1) + COUNTIFS(rutas!$C$3:$C$200, "=" &amp; BK$1, rutas!$D$3:$D$200, "=" &amp; $A44)&gt; 0, 1, 0)</f>
        <v>0</v>
      </c>
      <c r="BL44" s="34">
        <f> IF(COUNTIFS(rutas!$C$3:$C$200, "=" &amp; $A44, rutas!$D$3:$D$200, "=" &amp; BL$1) + COUNTIFS(rutas!$C$3:$C$200, "=" &amp; BL$1, rutas!$D$3:$D$200, "=" &amp; $A44)&gt; 0, 1, 0)</f>
        <v>0</v>
      </c>
    </row>
    <row r="45">
      <c r="A45" s="33" t="s">
        <v>48</v>
      </c>
      <c r="B45" s="34">
        <f> IF(COUNTIFS(rutas!$C$3:$C$200, "=" &amp; $A45, rutas!$D$3:$D$200, "=" &amp; B$1) + COUNTIFS(rutas!$C$3:$C$200, "=" &amp; B$1, rutas!$D$3:$D$200, "=" &amp; $A45)&gt; 0, 1, 0)</f>
        <v>0</v>
      </c>
      <c r="C45" s="34">
        <f> IF(COUNTIFS(rutas!$C$3:$C$200, "=" &amp; $A45, rutas!$D$3:$D$200, "=" &amp; C$1) + COUNTIFS(rutas!$C$3:$C$200, "=" &amp; C$1, rutas!$D$3:$D$200, "=" &amp; $A45)&gt; 0, 1, 0)</f>
        <v>0</v>
      </c>
      <c r="D45" s="34">
        <f> IF(COUNTIFS(rutas!$C$3:$C$200, "=" &amp; $A45, rutas!$D$3:$D$200, "=" &amp; D$1) + COUNTIFS(rutas!$C$3:$C$200, "=" &amp; D$1, rutas!$D$3:$D$200, "=" &amp; $A45)&gt; 0, 1, 0)</f>
        <v>0</v>
      </c>
      <c r="E45" s="34">
        <f> IF(COUNTIFS(rutas!$C$3:$C$200, "=" &amp; $A45, rutas!$D$3:$D$200, "=" &amp; E$1) + COUNTIFS(rutas!$C$3:$C$200, "=" &amp; E$1, rutas!$D$3:$D$200, "=" &amp; $A45)&gt; 0, 1, 0)</f>
        <v>0</v>
      </c>
      <c r="F45" s="34">
        <f> IF(COUNTIFS(rutas!$C$3:$C$200, "=" &amp; $A45, rutas!$D$3:$D$200, "=" &amp; F$1) + COUNTIFS(rutas!$C$3:$C$200, "=" &amp; F$1, rutas!$D$3:$D$200, "=" &amp; $A45)&gt; 0, 1, 0)</f>
        <v>0</v>
      </c>
      <c r="G45" s="34">
        <f> IF(COUNTIFS(rutas!$C$3:$C$200, "=" &amp; $A45, rutas!$D$3:$D$200, "=" &amp; G$1) + COUNTIFS(rutas!$C$3:$C$200, "=" &amp; G$1, rutas!$D$3:$D$200, "=" &amp; $A45)&gt; 0, 1, 0)</f>
        <v>0</v>
      </c>
      <c r="H45" s="34">
        <f> IF(COUNTIFS(rutas!$C$3:$C$200, "=" &amp; $A45, rutas!$D$3:$D$200, "=" &amp; H$1) + COUNTIFS(rutas!$C$3:$C$200, "=" &amp; H$1, rutas!$D$3:$D$200, "=" &amp; $A45)&gt; 0, 1, 0)</f>
        <v>0</v>
      </c>
      <c r="I45" s="34">
        <f> IF(COUNTIFS(rutas!$C$3:$C$200, "=" &amp; $A45, rutas!$D$3:$D$200, "=" &amp; I$1) + COUNTIFS(rutas!$C$3:$C$200, "=" &amp; I$1, rutas!$D$3:$D$200, "=" &amp; $A45)&gt; 0, 1, 0)</f>
        <v>0</v>
      </c>
      <c r="J45" s="34">
        <f> IF(COUNTIFS(rutas!$C$3:$C$200, "=" &amp; $A45, rutas!$D$3:$D$200, "=" &amp; J$1) + COUNTIFS(rutas!$C$3:$C$200, "=" &amp; J$1, rutas!$D$3:$D$200, "=" &amp; $A45)&gt; 0, 1, 0)</f>
        <v>0</v>
      </c>
      <c r="K45" s="34">
        <f> IF(COUNTIFS(rutas!$C$3:$C$200, "=" &amp; $A45, rutas!$D$3:$D$200, "=" &amp; K$1) + COUNTIFS(rutas!$C$3:$C$200, "=" &amp; K$1, rutas!$D$3:$D$200, "=" &amp; $A45)&gt; 0, 1, 0)</f>
        <v>0</v>
      </c>
      <c r="L45" s="34">
        <f> IF(COUNTIFS(rutas!$C$3:$C$200, "=" &amp; $A45, rutas!$D$3:$D$200, "=" &amp; L$1) + COUNTIFS(rutas!$C$3:$C$200, "=" &amp; L$1, rutas!$D$3:$D$200, "=" &amp; $A45)&gt; 0, 1, 0)</f>
        <v>0</v>
      </c>
      <c r="M45" s="34">
        <f> IF(COUNTIFS(rutas!$C$3:$C$200, "=" &amp; $A45, rutas!$D$3:$D$200, "=" &amp; M$1) + COUNTIFS(rutas!$C$3:$C$200, "=" &amp; M$1, rutas!$D$3:$D$200, "=" &amp; $A45)&gt; 0, 1, 0)</f>
        <v>0</v>
      </c>
      <c r="N45" s="34">
        <f> IF(COUNTIFS(rutas!$C$3:$C$200, "=" &amp; $A45, rutas!$D$3:$D$200, "=" &amp; N$1) + COUNTIFS(rutas!$C$3:$C$200, "=" &amp; N$1, rutas!$D$3:$D$200, "=" &amp; $A45)&gt; 0, 1, 0)</f>
        <v>0</v>
      </c>
      <c r="O45" s="34">
        <f> IF(COUNTIFS(rutas!$C$3:$C$200, "=" &amp; $A45, rutas!$D$3:$D$200, "=" &amp; O$1) + COUNTIFS(rutas!$C$3:$C$200, "=" &amp; O$1, rutas!$D$3:$D$200, "=" &amp; $A45)&gt; 0, 1, 0)</f>
        <v>0</v>
      </c>
      <c r="P45" s="34">
        <f> IF(COUNTIFS(rutas!$C$3:$C$200, "=" &amp; $A45, rutas!$D$3:$D$200, "=" &amp; P$1) + COUNTIFS(rutas!$C$3:$C$200, "=" &amp; P$1, rutas!$D$3:$D$200, "=" &amp; $A45)&gt; 0, 1, 0)</f>
        <v>0</v>
      </c>
      <c r="Q45" s="34">
        <f> IF(COUNTIFS(rutas!$C$3:$C$200, "=" &amp; $A45, rutas!$D$3:$D$200, "=" &amp; Q$1) + COUNTIFS(rutas!$C$3:$C$200, "=" &amp; Q$1, rutas!$D$3:$D$200, "=" &amp; $A45)&gt; 0, 1, 0)</f>
        <v>0</v>
      </c>
      <c r="R45" s="34">
        <f> IF(COUNTIFS(rutas!$C$3:$C$200, "=" &amp; $A45, rutas!$D$3:$D$200, "=" &amp; R$1) + COUNTIFS(rutas!$C$3:$C$200, "=" &amp; R$1, rutas!$D$3:$D$200, "=" &amp; $A45)&gt; 0, 1, 0)</f>
        <v>0</v>
      </c>
      <c r="S45" s="34">
        <f> IF(COUNTIFS(rutas!$C$3:$C$200, "=" &amp; $A45, rutas!$D$3:$D$200, "=" &amp; S$1) + COUNTIFS(rutas!$C$3:$C$200, "=" &amp; S$1, rutas!$D$3:$D$200, "=" &amp; $A45)&gt; 0, 1, 0)</f>
        <v>0</v>
      </c>
      <c r="T45" s="34">
        <f> IF(COUNTIFS(rutas!$C$3:$C$200, "=" &amp; $A45, rutas!$D$3:$D$200, "=" &amp; T$1) + COUNTIFS(rutas!$C$3:$C$200, "=" &amp; T$1, rutas!$D$3:$D$200, "=" &amp; $A45)&gt; 0, 1, 0)</f>
        <v>0</v>
      </c>
      <c r="U45" s="34">
        <f> IF(COUNTIFS(rutas!$C$3:$C$200, "=" &amp; $A45, rutas!$D$3:$D$200, "=" &amp; U$1) + COUNTIFS(rutas!$C$3:$C$200, "=" &amp; U$1, rutas!$D$3:$D$200, "=" &amp; $A45)&gt; 0, 1, 0)</f>
        <v>0</v>
      </c>
      <c r="V45" s="34">
        <v>0.4</v>
      </c>
      <c r="W45" s="34">
        <f> IF(COUNTIFS(rutas!$C$3:$C$200, "=" &amp; $A45, rutas!$D$3:$D$200, "=" &amp; W$1) + COUNTIFS(rutas!$C$3:$C$200, "=" &amp; W$1, rutas!$D$3:$D$200, "=" &amp; $A45)&gt; 0, 1, 0)</f>
        <v>0</v>
      </c>
      <c r="X45" s="34">
        <f> IF(COUNTIFS(rutas!$C$3:$C$200, "=" &amp; $A45, rutas!$D$3:$D$200, "=" &amp; X$1) + COUNTIFS(rutas!$C$3:$C$200, "=" &amp; X$1, rutas!$D$3:$D$200, "=" &amp; $A45)&gt; 0, 1, 0)</f>
        <v>0</v>
      </c>
      <c r="Y45" s="34">
        <v>0.3</v>
      </c>
      <c r="Z45" s="34">
        <f> IF(COUNTIFS(rutas!$C$3:$C$200, "=" &amp; $A45, rutas!$D$3:$D$200, "=" &amp; Z$1) + COUNTIFS(rutas!$C$3:$C$200, "=" &amp; Z$1, rutas!$D$3:$D$200, "=" &amp; $A45)&gt; 0, 1, 0)</f>
        <v>0</v>
      </c>
      <c r="AA45" s="34">
        <f> IF(COUNTIFS(rutas!$C$3:$C$200, "=" &amp; $A45, rutas!$D$3:$D$200, "=" &amp; AA$1) + COUNTIFS(rutas!$C$3:$C$200, "=" &amp; AA$1, rutas!$D$3:$D$200, "=" &amp; $A45)&gt; 0, 1, 0)</f>
        <v>0</v>
      </c>
      <c r="AB45" s="34">
        <v>0.4</v>
      </c>
      <c r="AC45" s="34">
        <f> IF(COUNTIFS(rutas!$C$3:$C$200, "=" &amp; $A45, rutas!$D$3:$D$200, "=" &amp; AC$1) + COUNTIFS(rutas!$C$3:$C$200, "=" &amp; AC$1, rutas!$D$3:$D$200, "=" &amp; $A45)&gt; 0, 1, 0)</f>
        <v>0</v>
      </c>
      <c r="AD45" s="34">
        <f> IF(COUNTIFS(rutas!$C$3:$C$200, "=" &amp; $A45, rutas!$D$3:$D$200, "=" &amp; AD$1) + COUNTIFS(rutas!$C$3:$C$200, "=" &amp; AD$1, rutas!$D$3:$D$200, "=" &amp; $A45)&gt; 0, 1, 0)</f>
        <v>0</v>
      </c>
      <c r="AE45" s="34">
        <f> IF(COUNTIFS(rutas!$C$3:$C$200, "=" &amp; $A45, rutas!$D$3:$D$200, "=" &amp; AE$1) + COUNTIFS(rutas!$C$3:$C$200, "=" &amp; AE$1, rutas!$D$3:$D$200, "=" &amp; $A45)&gt; 0, 1, 0)</f>
        <v>0</v>
      </c>
      <c r="AF45" s="34">
        <f> IF(COUNTIFS(rutas!$C$3:$C$200, "=" &amp; $A45, rutas!$D$3:$D$200, "=" &amp; AF$1) + COUNTIFS(rutas!$C$3:$C$200, "=" &amp; AF$1, rutas!$D$3:$D$200, "=" &amp; $A45)&gt; 0, 1, 0)</f>
        <v>0</v>
      </c>
      <c r="AG45" s="34">
        <f> IF(COUNTIFS(rutas!$C$3:$C$200, "=" &amp; $A45, rutas!$D$3:$D$200, "=" &amp; AG$1) + COUNTIFS(rutas!$C$3:$C$200, "=" &amp; AG$1, rutas!$D$3:$D$200, "=" &amp; $A45)&gt; 0, 1, 0)</f>
        <v>0</v>
      </c>
      <c r="AH45" s="34">
        <f> IF(COUNTIFS(rutas!$C$3:$C$200, "=" &amp; $A45, rutas!$D$3:$D$200, "=" &amp; AH$1) + COUNTIFS(rutas!$C$3:$C$200, "=" &amp; AH$1, rutas!$D$3:$D$200, "=" &amp; $A45)&gt; 0, 1, 0)</f>
        <v>0</v>
      </c>
      <c r="AI45" s="34">
        <f> IF(COUNTIFS(rutas!$C$3:$C$200, "=" &amp; $A45, rutas!$D$3:$D$200, "=" &amp; AI$1) + COUNTIFS(rutas!$C$3:$C$200, "=" &amp; AI$1, rutas!$D$3:$D$200, "=" &amp; $A45)&gt; 0, 1, 0)</f>
        <v>0</v>
      </c>
      <c r="AJ45" s="34">
        <f> IF(COUNTIFS(rutas!$C$3:$C$200, "=" &amp; $A45, rutas!$D$3:$D$200, "=" &amp; AJ$1) + COUNTIFS(rutas!$C$3:$C$200, "=" &amp; AJ$1, rutas!$D$3:$D$200, "=" &amp; $A45)&gt; 0, 1, 0)</f>
        <v>0</v>
      </c>
      <c r="AK45" s="34">
        <f> IF(COUNTIFS(rutas!$C$3:$C$200, "=" &amp; $A45, rutas!$D$3:$D$200, "=" &amp; AK$1) + COUNTIFS(rutas!$C$3:$C$200, "=" &amp; AK$1, rutas!$D$3:$D$200, "=" &amp; $A45)&gt; 0, 1, 0)</f>
        <v>0</v>
      </c>
      <c r="AL45" s="34">
        <f> IF(COUNTIFS(rutas!$C$3:$C$200, "=" &amp; $A45, rutas!$D$3:$D$200, "=" &amp; AL$1) + COUNTIFS(rutas!$C$3:$C$200, "=" &amp; AL$1, rutas!$D$3:$D$200, "=" &amp; $A45)&gt; 0, 1, 0)</f>
        <v>0</v>
      </c>
      <c r="AM45" s="34">
        <f> IF(COUNTIFS(rutas!$C$3:$C$200, "=" &amp; $A45, rutas!$D$3:$D$200, "=" &amp; AM$1) + COUNTIFS(rutas!$C$3:$C$200, "=" &amp; AM$1, rutas!$D$3:$D$200, "=" &amp; $A45)&gt; 0, 1, 0)</f>
        <v>0</v>
      </c>
      <c r="AN45" s="34">
        <f> IF(COUNTIFS(rutas!$C$3:$C$200, "=" &amp; $A45, rutas!$D$3:$D$200, "=" &amp; AN$1) + COUNTIFS(rutas!$C$3:$C$200, "=" &amp; AN$1, rutas!$D$3:$D$200, "=" &amp; $A45)&gt; 0, 1, 0)</f>
        <v>0</v>
      </c>
      <c r="AO45" s="34">
        <f> IF(COUNTIFS(rutas!$C$3:$C$200, "=" &amp; $A45, rutas!$D$3:$D$200, "=" &amp; AO$1) + COUNTIFS(rutas!$C$3:$C$200, "=" &amp; AO$1, rutas!$D$3:$D$200, "=" &amp; $A45)&gt; 0, 1, 0)</f>
        <v>0</v>
      </c>
      <c r="AP45" s="34">
        <f> IF(COUNTIFS(rutas!$C$3:$C$200, "=" &amp; $A45, rutas!$D$3:$D$200, "=" &amp; AP$1) + COUNTIFS(rutas!$C$3:$C$200, "=" &amp; AP$1, rutas!$D$3:$D$200, "=" &amp; $A45)&gt; 0, 1, 0)</f>
        <v>0</v>
      </c>
      <c r="AQ45" s="34">
        <f> IF(COUNTIFS(rutas!$C$3:$C$200, "=" &amp; $A45, rutas!$D$3:$D$200, "=" &amp; AQ$1) + COUNTIFS(rutas!$C$3:$C$200, "=" &amp; AQ$1, rutas!$D$3:$D$200, "=" &amp; $A45)&gt; 0, 1, 0)</f>
        <v>0</v>
      </c>
      <c r="AR45" s="34">
        <f> IF(COUNTIFS(rutas!$C$3:$C$200, "=" &amp; $A45, rutas!$D$3:$D$200, "=" &amp; AR$1) + COUNTIFS(rutas!$C$3:$C$200, "=" &amp; AR$1, rutas!$D$3:$D$200, "=" &amp; $A45)&gt; 0, 1, 0)</f>
        <v>0</v>
      </c>
      <c r="AS45" s="34">
        <f> IF(COUNTIFS(rutas!$C$3:$C$200, "=" &amp; $A45, rutas!$D$3:$D$200, "=" &amp; AS$1) + COUNTIFS(rutas!$C$3:$C$200, "=" &amp; AS$1, rutas!$D$3:$D$200, "=" &amp; $A45)&gt; 0, 1, 0)</f>
        <v>0</v>
      </c>
      <c r="AT45" s="34">
        <f> IF(COUNTIFS(rutas!$C$3:$C$200, "=" &amp; $A45, rutas!$D$3:$D$200, "=" &amp; AT$1) + COUNTIFS(rutas!$C$3:$C$200, "=" &amp; AT$1, rutas!$D$3:$D$200, "=" &amp; $A45)&gt; 0, 1, 0)</f>
        <v>0</v>
      </c>
      <c r="AU45" s="34">
        <f> IF(COUNTIFS(rutas!$C$3:$C$200, "=" &amp; $A45, rutas!$D$3:$D$200, "=" &amp; AU$1) + COUNTIFS(rutas!$C$3:$C$200, "=" &amp; AU$1, rutas!$D$3:$D$200, "=" &amp; $A45)&gt; 0, 1, 0)</f>
        <v>0</v>
      </c>
      <c r="AV45" s="34">
        <f> IF(COUNTIFS(rutas!$C$3:$C$200, "=" &amp; $A45, rutas!$D$3:$D$200, "=" &amp; AV$1) + COUNTIFS(rutas!$C$3:$C$200, "=" &amp; AV$1, rutas!$D$3:$D$200, "=" &amp; $A45)&gt; 0, 1, 0)</f>
        <v>0</v>
      </c>
      <c r="AW45" s="34">
        <f> IF(COUNTIFS(rutas!$C$3:$C$200, "=" &amp; $A45, rutas!$D$3:$D$200, "=" &amp; AW$1) + COUNTIFS(rutas!$C$3:$C$200, "=" &amp; AW$1, rutas!$D$3:$D$200, "=" &amp; $A45)&gt; 0, 1, 0)</f>
        <v>0</v>
      </c>
      <c r="AX45" s="34">
        <f> IF(COUNTIFS(rutas!$C$3:$C$200, "=" &amp; $A45, rutas!$D$3:$D$200, "=" &amp; AX$1) + COUNTIFS(rutas!$C$3:$C$200, "=" &amp; AX$1, rutas!$D$3:$D$200, "=" &amp; $A45)&gt; 0, 1, 0)</f>
        <v>0</v>
      </c>
      <c r="AY45" s="34">
        <f> IF(COUNTIFS(rutas!$C$3:$C$200, "=" &amp; $A45, rutas!$D$3:$D$200, "=" &amp; AY$1) + COUNTIFS(rutas!$C$3:$C$200, "=" &amp; AY$1, rutas!$D$3:$D$200, "=" &amp; $A45)&gt; 0, 1, 0)</f>
        <v>0</v>
      </c>
      <c r="AZ45" s="34">
        <f> IF(COUNTIFS(rutas!$C$3:$C$200, "=" &amp; $A45, rutas!$D$3:$D$200, "=" &amp; AZ$1) + COUNTIFS(rutas!$C$3:$C$200, "=" &amp; AZ$1, rutas!$D$3:$D$200, "=" &amp; $A45)&gt; 0, 1, 0)</f>
        <v>0</v>
      </c>
      <c r="BA45" s="34">
        <f> IF(COUNTIFS(rutas!$C$3:$C$200, "=" &amp; $A45, rutas!$D$3:$D$200, "=" &amp; BA$1) + COUNTIFS(rutas!$C$3:$C$200, "=" &amp; BA$1, rutas!$D$3:$D$200, "=" &amp; $A45)&gt; 0, 1, 0)</f>
        <v>0</v>
      </c>
      <c r="BB45" s="34">
        <f> IF(COUNTIFS(rutas!$C$3:$C$200, "=" &amp; $A45, rutas!$D$3:$D$200, "=" &amp; BB$1) + COUNTIFS(rutas!$C$3:$C$200, "=" &amp; BB$1, rutas!$D$3:$D$200, "=" &amp; $A45)&gt; 0, 1, 0)</f>
        <v>0</v>
      </c>
      <c r="BC45" s="34">
        <f> IF(COUNTIFS(rutas!$C$3:$C$200, "=" &amp; $A45, rutas!$D$3:$D$200, "=" &amp; BC$1) + COUNTIFS(rutas!$C$3:$C$200, "=" &amp; BC$1, rutas!$D$3:$D$200, "=" &amp; $A45)&gt; 0, 1, 0)</f>
        <v>0</v>
      </c>
      <c r="BD45" s="34">
        <f> IF(COUNTIFS(rutas!$C$3:$C$200, "=" &amp; $A45, rutas!$D$3:$D$200, "=" &amp; BD$1) + COUNTIFS(rutas!$C$3:$C$200, "=" &amp; BD$1, rutas!$D$3:$D$200, "=" &amp; $A45)&gt; 0, 1, 0)</f>
        <v>0</v>
      </c>
      <c r="BE45" s="34">
        <f> IF(COUNTIFS(rutas!$C$3:$C$200, "=" &amp; $A45, rutas!$D$3:$D$200, "=" &amp; BE$1) + COUNTIFS(rutas!$C$3:$C$200, "=" &amp; BE$1, rutas!$D$3:$D$200, "=" &amp; $A45)&gt; 0, 1, 0)</f>
        <v>0</v>
      </c>
      <c r="BF45" s="34">
        <v>2.7</v>
      </c>
      <c r="BG45" s="34">
        <f> IF(COUNTIFS(rutas!$C$3:$C$200, "=" &amp; $A45, rutas!$D$3:$D$200, "=" &amp; BG$1) + COUNTIFS(rutas!$C$3:$C$200, "=" &amp; BG$1, rutas!$D$3:$D$200, "=" &amp; $A45)&gt; 0, 1, 0)</f>
        <v>0</v>
      </c>
      <c r="BH45" s="34">
        <f> IF(COUNTIFS(rutas!$C$3:$C$200, "=" &amp; $A45, rutas!$D$3:$D$200, "=" &amp; BH$1) + COUNTIFS(rutas!$C$3:$C$200, "=" &amp; BH$1, rutas!$D$3:$D$200, "=" &amp; $A45)&gt; 0, 1, 0)</f>
        <v>0</v>
      </c>
      <c r="BI45" s="34">
        <f> IF(COUNTIFS(rutas!$C$3:$C$200, "=" &amp; $A45, rutas!$D$3:$D$200, "=" &amp; BI$1) + COUNTIFS(rutas!$C$3:$C$200, "=" &amp; BI$1, rutas!$D$3:$D$200, "=" &amp; $A45)&gt; 0, 1, 0)</f>
        <v>0</v>
      </c>
      <c r="BJ45" s="34">
        <f> IF(COUNTIFS(rutas!$C$3:$C$200, "=" &amp; $A45, rutas!$D$3:$D$200, "=" &amp; BJ$1) + COUNTIFS(rutas!$C$3:$C$200, "=" &amp; BJ$1, rutas!$D$3:$D$200, "=" &amp; $A45)&gt; 0, 1, 0)</f>
        <v>0</v>
      </c>
      <c r="BK45" s="34">
        <f> IF(COUNTIFS(rutas!$C$3:$C$200, "=" &amp; $A45, rutas!$D$3:$D$200, "=" &amp; BK$1) + COUNTIFS(rutas!$C$3:$C$200, "=" &amp; BK$1, rutas!$D$3:$D$200, "=" &amp; $A45)&gt; 0, 1, 0)</f>
        <v>0</v>
      </c>
      <c r="BL45" s="34">
        <f> IF(COUNTIFS(rutas!$C$3:$C$200, "=" &amp; $A45, rutas!$D$3:$D$200, "=" &amp; BL$1) + COUNTIFS(rutas!$C$3:$C$200, "=" &amp; BL$1, rutas!$D$3:$D$200, "=" &amp; $A45)&gt; 0, 1, 0)</f>
        <v>0</v>
      </c>
    </row>
    <row r="46">
      <c r="A46" s="33" t="s">
        <v>49</v>
      </c>
      <c r="B46" s="34">
        <f> IF(COUNTIFS(rutas!$C$3:$C$200, "=" &amp; $A46, rutas!$D$3:$D$200, "=" &amp; B$1) + COUNTIFS(rutas!$C$3:$C$200, "=" &amp; B$1, rutas!$D$3:$D$200, "=" &amp; $A46)&gt; 0, 1, 0)</f>
        <v>0</v>
      </c>
      <c r="C46" s="34">
        <f> IF(COUNTIFS(rutas!$C$3:$C$200, "=" &amp; $A46, rutas!$D$3:$D$200, "=" &amp; C$1) + COUNTIFS(rutas!$C$3:$C$200, "=" &amp; C$1, rutas!$D$3:$D$200, "=" &amp; $A46)&gt; 0, 1, 0)</f>
        <v>0</v>
      </c>
      <c r="D46" s="34">
        <f> IF(COUNTIFS(rutas!$C$3:$C$200, "=" &amp; $A46, rutas!$D$3:$D$200, "=" &amp; D$1) + COUNTIFS(rutas!$C$3:$C$200, "=" &amp; D$1, rutas!$D$3:$D$200, "=" &amp; $A46)&gt; 0, 1, 0)</f>
        <v>0</v>
      </c>
      <c r="E46" s="34">
        <f> IF(COUNTIFS(rutas!$C$3:$C$200, "=" &amp; $A46, rutas!$D$3:$D$200, "=" &amp; E$1) + COUNTIFS(rutas!$C$3:$C$200, "=" &amp; E$1, rutas!$D$3:$D$200, "=" &amp; $A46)&gt; 0, 1, 0)</f>
        <v>0</v>
      </c>
      <c r="F46" s="34">
        <f> IF(COUNTIFS(rutas!$C$3:$C$200, "=" &amp; $A46, rutas!$D$3:$D$200, "=" &amp; F$1) + COUNTIFS(rutas!$C$3:$C$200, "=" &amp; F$1, rutas!$D$3:$D$200, "=" &amp; $A46)&gt; 0, 1, 0)</f>
        <v>0</v>
      </c>
      <c r="G46" s="34">
        <f> IF(COUNTIFS(rutas!$C$3:$C$200, "=" &amp; $A46, rutas!$D$3:$D$200, "=" &amp; G$1) + COUNTIFS(rutas!$C$3:$C$200, "=" &amp; G$1, rutas!$D$3:$D$200, "=" &amp; $A46)&gt; 0, 1, 0)</f>
        <v>0</v>
      </c>
      <c r="H46" s="34">
        <f> IF(COUNTIFS(rutas!$C$3:$C$200, "=" &amp; $A46, rutas!$D$3:$D$200, "=" &amp; H$1) + COUNTIFS(rutas!$C$3:$C$200, "=" &amp; H$1, rutas!$D$3:$D$200, "=" &amp; $A46)&gt; 0, 1, 0)</f>
        <v>0</v>
      </c>
      <c r="I46" s="34">
        <f> IF(COUNTIFS(rutas!$C$3:$C$200, "=" &amp; $A46, rutas!$D$3:$D$200, "=" &amp; I$1) + COUNTIFS(rutas!$C$3:$C$200, "=" &amp; I$1, rutas!$D$3:$D$200, "=" &amp; $A46)&gt; 0, 1, 0)</f>
        <v>0</v>
      </c>
      <c r="J46" s="34">
        <f> IF(COUNTIFS(rutas!$C$3:$C$200, "=" &amp; $A46, rutas!$D$3:$D$200, "=" &amp; J$1) + COUNTIFS(rutas!$C$3:$C$200, "=" &amp; J$1, rutas!$D$3:$D$200, "=" &amp; $A46)&gt; 0, 1, 0)</f>
        <v>0</v>
      </c>
      <c r="K46" s="34">
        <f> IF(COUNTIFS(rutas!$C$3:$C$200, "=" &amp; $A46, rutas!$D$3:$D$200, "=" &amp; K$1) + COUNTIFS(rutas!$C$3:$C$200, "=" &amp; K$1, rutas!$D$3:$D$200, "=" &amp; $A46)&gt; 0, 1, 0)</f>
        <v>0</v>
      </c>
      <c r="L46" s="34">
        <f> IF(COUNTIFS(rutas!$C$3:$C$200, "=" &amp; $A46, rutas!$D$3:$D$200, "=" &amp; L$1) + COUNTIFS(rutas!$C$3:$C$200, "=" &amp; L$1, rutas!$D$3:$D$200, "=" &amp; $A46)&gt; 0, 1, 0)</f>
        <v>0</v>
      </c>
      <c r="M46" s="34">
        <f> IF(COUNTIFS(rutas!$C$3:$C$200, "=" &amp; $A46, rutas!$D$3:$D$200, "=" &amp; M$1) + COUNTIFS(rutas!$C$3:$C$200, "=" &amp; M$1, rutas!$D$3:$D$200, "=" &amp; $A46)&gt; 0, 1, 0)</f>
        <v>0</v>
      </c>
      <c r="N46" s="34">
        <f> IF(COUNTIFS(rutas!$C$3:$C$200, "=" &amp; $A46, rutas!$D$3:$D$200, "=" &amp; N$1) + COUNTIFS(rutas!$C$3:$C$200, "=" &amp; N$1, rutas!$D$3:$D$200, "=" &amp; $A46)&gt; 0, 1, 0)</f>
        <v>0</v>
      </c>
      <c r="O46" s="34">
        <f> IF(COUNTIFS(rutas!$C$3:$C$200, "=" &amp; $A46, rutas!$D$3:$D$200, "=" &amp; O$1) + COUNTIFS(rutas!$C$3:$C$200, "=" &amp; O$1, rutas!$D$3:$D$200, "=" &amp; $A46)&gt; 0, 1, 0)</f>
        <v>0</v>
      </c>
      <c r="P46" s="34">
        <f> IF(COUNTIFS(rutas!$C$3:$C$200, "=" &amp; $A46, rutas!$D$3:$D$200, "=" &amp; P$1) + COUNTIFS(rutas!$C$3:$C$200, "=" &amp; P$1, rutas!$D$3:$D$200, "=" &amp; $A46)&gt; 0, 1, 0)</f>
        <v>0</v>
      </c>
      <c r="Q46" s="34">
        <f> IF(COUNTIFS(rutas!$C$3:$C$200, "=" &amp; $A46, rutas!$D$3:$D$200, "=" &amp; Q$1) + COUNTIFS(rutas!$C$3:$C$200, "=" &amp; Q$1, rutas!$D$3:$D$200, "=" &amp; $A46)&gt; 0, 1, 0)</f>
        <v>0</v>
      </c>
      <c r="R46" s="34">
        <f> IF(COUNTIFS(rutas!$C$3:$C$200, "=" &amp; $A46, rutas!$D$3:$D$200, "=" &amp; R$1) + COUNTIFS(rutas!$C$3:$C$200, "=" &amp; R$1, rutas!$D$3:$D$200, "=" &amp; $A46)&gt; 0, 1, 0)</f>
        <v>0</v>
      </c>
      <c r="S46" s="34">
        <f> IF(COUNTIFS(rutas!$C$3:$C$200, "=" &amp; $A46, rutas!$D$3:$D$200, "=" &amp; S$1) + COUNTIFS(rutas!$C$3:$C$200, "=" &amp; S$1, rutas!$D$3:$D$200, "=" &amp; $A46)&gt; 0, 1, 0)</f>
        <v>0</v>
      </c>
      <c r="T46" s="34">
        <f> IF(COUNTIFS(rutas!$C$3:$C$200, "=" &amp; $A46, rutas!$D$3:$D$200, "=" &amp; T$1) + COUNTIFS(rutas!$C$3:$C$200, "=" &amp; T$1, rutas!$D$3:$D$200, "=" &amp; $A46)&gt; 0, 1, 0)</f>
        <v>0</v>
      </c>
      <c r="U46" s="34">
        <f> IF(COUNTIFS(rutas!$C$3:$C$200, "=" &amp; $A46, rutas!$D$3:$D$200, "=" &amp; U$1) + COUNTIFS(rutas!$C$3:$C$200, "=" &amp; U$1, rutas!$D$3:$D$200, "=" &amp; $A46)&gt; 0, 1, 0)</f>
        <v>0</v>
      </c>
      <c r="V46" s="34">
        <f> IF(COUNTIFS(rutas!$C$3:$C$200, "=" &amp; $A46, rutas!$D$3:$D$200, "=" &amp; V$1) + COUNTIFS(rutas!$C$3:$C$200, "=" &amp; V$1, rutas!$D$3:$D$200, "=" &amp; $A46)&gt; 0, 1, 0)</f>
        <v>0</v>
      </c>
      <c r="W46" s="34">
        <f> IF(COUNTIFS(rutas!$C$3:$C$200, "=" &amp; $A46, rutas!$D$3:$D$200, "=" &amp; W$1) + COUNTIFS(rutas!$C$3:$C$200, "=" &amp; W$1, rutas!$D$3:$D$200, "=" &amp; $A46)&gt; 0, 1, 0)</f>
        <v>0</v>
      </c>
      <c r="X46" s="34">
        <f> IF(COUNTIFS(rutas!$C$3:$C$200, "=" &amp; $A46, rutas!$D$3:$D$200, "=" &amp; X$1) + COUNTIFS(rutas!$C$3:$C$200, "=" &amp; X$1, rutas!$D$3:$D$200, "=" &amp; $A46)&gt; 0, 1, 0)</f>
        <v>0</v>
      </c>
      <c r="Y46" s="34">
        <f> IF(COUNTIFS(rutas!$C$3:$C$200, "=" &amp; $A46, rutas!$D$3:$D$200, "=" &amp; Y$1) + COUNTIFS(rutas!$C$3:$C$200, "=" &amp; Y$1, rutas!$D$3:$D$200, "=" &amp; $A46)&gt; 0, 1, 0)</f>
        <v>0</v>
      </c>
      <c r="Z46" s="34">
        <f> IF(COUNTIFS(rutas!$C$3:$C$200, "=" &amp; $A46, rutas!$D$3:$D$200, "=" &amp; Z$1) + COUNTIFS(rutas!$C$3:$C$200, "=" &amp; Z$1, rutas!$D$3:$D$200, "=" &amp; $A46)&gt; 0, 1, 0)</f>
        <v>0</v>
      </c>
      <c r="AA46" s="34">
        <f> IF(COUNTIFS(rutas!$C$3:$C$200, "=" &amp; $A46, rutas!$D$3:$D$200, "=" &amp; AA$1) + COUNTIFS(rutas!$C$3:$C$200, "=" &amp; AA$1, rutas!$D$3:$D$200, "=" &amp; $A46)&gt; 0, 1, 0)</f>
        <v>0</v>
      </c>
      <c r="AB46" s="34">
        <f> IF(COUNTIFS(rutas!$C$3:$C$200, "=" &amp; $A46, rutas!$D$3:$D$200, "=" &amp; AB$1) + COUNTIFS(rutas!$C$3:$C$200, "=" &amp; AB$1, rutas!$D$3:$D$200, "=" &amp; $A46)&gt; 0, 1, 0)</f>
        <v>0</v>
      </c>
      <c r="AC46" s="34">
        <f> IF(COUNTIFS(rutas!$C$3:$C$200, "=" &amp; $A46, rutas!$D$3:$D$200, "=" &amp; AC$1) + COUNTIFS(rutas!$C$3:$C$200, "=" &amp; AC$1, rutas!$D$3:$D$200, "=" &amp; $A46)&gt; 0, 1, 0)</f>
        <v>0</v>
      </c>
      <c r="AD46" s="34">
        <f> IF(COUNTIFS(rutas!$C$3:$C$200, "=" &amp; $A46, rutas!$D$3:$D$200, "=" &amp; AD$1) + COUNTIFS(rutas!$C$3:$C$200, "=" &amp; AD$1, rutas!$D$3:$D$200, "=" &amp; $A46)&gt; 0, 1, 0)</f>
        <v>0</v>
      </c>
      <c r="AE46" s="34">
        <f> IF(COUNTIFS(rutas!$C$3:$C$200, "=" &amp; $A46, rutas!$D$3:$D$200, "=" &amp; AE$1) + COUNTIFS(rutas!$C$3:$C$200, "=" &amp; AE$1, rutas!$D$3:$D$200, "=" &amp; $A46)&gt; 0, 1, 0)</f>
        <v>0</v>
      </c>
      <c r="AF46" s="34">
        <f> IF(COUNTIFS(rutas!$C$3:$C$200, "=" &amp; $A46, rutas!$D$3:$D$200, "=" &amp; AF$1) + COUNTIFS(rutas!$C$3:$C$200, "=" &amp; AF$1, rutas!$D$3:$D$200, "=" &amp; $A46)&gt; 0, 1, 0)</f>
        <v>0</v>
      </c>
      <c r="AG46" s="34">
        <f> IF(COUNTIFS(rutas!$C$3:$C$200, "=" &amp; $A46, rutas!$D$3:$D$200, "=" &amp; AG$1) + COUNTIFS(rutas!$C$3:$C$200, "=" &amp; AG$1, rutas!$D$3:$D$200, "=" &amp; $A46)&gt; 0, 1, 0)</f>
        <v>0</v>
      </c>
      <c r="AH46" s="34">
        <f> IF(COUNTIFS(rutas!$C$3:$C$200, "=" &amp; $A46, rutas!$D$3:$D$200, "=" &amp; AH$1) + COUNTIFS(rutas!$C$3:$C$200, "=" &amp; AH$1, rutas!$D$3:$D$200, "=" &amp; $A46)&gt; 0, 1, 0)</f>
        <v>0</v>
      </c>
      <c r="AI46" s="34">
        <f> IF(COUNTIFS(rutas!$C$3:$C$200, "=" &amp; $A46, rutas!$D$3:$D$200, "=" &amp; AI$1) + COUNTIFS(rutas!$C$3:$C$200, "=" &amp; AI$1, rutas!$D$3:$D$200, "=" &amp; $A46)&gt; 0, 1, 0)</f>
        <v>0</v>
      </c>
      <c r="AJ46" s="34">
        <f> IF(COUNTIFS(rutas!$C$3:$C$200, "=" &amp; $A46, rutas!$D$3:$D$200, "=" &amp; AJ$1) + COUNTIFS(rutas!$C$3:$C$200, "=" &amp; AJ$1, rutas!$D$3:$D$200, "=" &amp; $A46)&gt; 0, 1, 0)</f>
        <v>0</v>
      </c>
      <c r="AK46" s="34">
        <f> IF(COUNTIFS(rutas!$C$3:$C$200, "=" &amp; $A46, rutas!$D$3:$D$200, "=" &amp; AK$1) + COUNTIFS(rutas!$C$3:$C$200, "=" &amp; AK$1, rutas!$D$3:$D$200, "=" &amp; $A46)&gt; 0, 1, 0)</f>
        <v>0</v>
      </c>
      <c r="AL46" s="34">
        <f> IF(COUNTIFS(rutas!$C$3:$C$200, "=" &amp; $A46, rutas!$D$3:$D$200, "=" &amp; AL$1) + COUNTIFS(rutas!$C$3:$C$200, "=" &amp; AL$1, rutas!$D$3:$D$200, "=" &amp; $A46)&gt; 0, 1, 0)</f>
        <v>0</v>
      </c>
      <c r="AM46" s="34">
        <v>0.1</v>
      </c>
      <c r="AN46" s="34">
        <f> IF(COUNTIFS(rutas!$C$3:$C$200, "=" &amp; $A46, rutas!$D$3:$D$200, "=" &amp; AN$1) + COUNTIFS(rutas!$C$3:$C$200, "=" &amp; AN$1, rutas!$D$3:$D$200, "=" &amp; $A46)&gt; 0, 1, 0)</f>
        <v>0</v>
      </c>
      <c r="AO46" s="34">
        <f> IF(COUNTIFS(rutas!$C$3:$C$200, "=" &amp; $A46, rutas!$D$3:$D$200, "=" &amp; AO$1) + COUNTIFS(rutas!$C$3:$C$200, "=" &amp; AO$1, rutas!$D$3:$D$200, "=" &amp; $A46)&gt; 0, 1, 0)</f>
        <v>0</v>
      </c>
      <c r="AP46" s="34">
        <f> IF(COUNTIFS(rutas!$C$3:$C$200, "=" &amp; $A46, rutas!$D$3:$D$200, "=" &amp; AP$1) + COUNTIFS(rutas!$C$3:$C$200, "=" &amp; AP$1, rutas!$D$3:$D$200, "=" &amp; $A46)&gt; 0, 1, 0)</f>
        <v>0</v>
      </c>
      <c r="AQ46" s="34">
        <f> IF(COUNTIFS(rutas!$C$3:$C$200, "=" &amp; $A46, rutas!$D$3:$D$200, "=" &amp; AQ$1) + COUNTIFS(rutas!$C$3:$C$200, "=" &amp; AQ$1, rutas!$D$3:$D$200, "=" &amp; $A46)&gt; 0, 1, 0)</f>
        <v>0</v>
      </c>
      <c r="AR46" s="34">
        <f> IF(COUNTIFS(rutas!$C$3:$C$200, "=" &amp; $A46, rutas!$D$3:$D$200, "=" &amp; AR$1) + COUNTIFS(rutas!$C$3:$C$200, "=" &amp; AR$1, rutas!$D$3:$D$200, "=" &amp; $A46)&gt; 0, 1, 0)</f>
        <v>0</v>
      </c>
      <c r="AS46" s="34">
        <f> IF(COUNTIFS(rutas!$C$3:$C$200, "=" &amp; $A46, rutas!$D$3:$D$200, "=" &amp; AS$1) + COUNTIFS(rutas!$C$3:$C$200, "=" &amp; AS$1, rutas!$D$3:$D$200, "=" &amp; $A46)&gt; 0, 1, 0)</f>
        <v>0</v>
      </c>
      <c r="AT46" s="34">
        <f> IF(COUNTIFS(rutas!$C$3:$C$200, "=" &amp; $A46, rutas!$D$3:$D$200, "=" &amp; AT$1) + COUNTIFS(rutas!$C$3:$C$200, "=" &amp; AT$1, rutas!$D$3:$D$200, "=" &amp; $A46)&gt; 0, 1, 0)</f>
        <v>0</v>
      </c>
      <c r="AU46" s="34">
        <f> IF(COUNTIFS(rutas!$C$3:$C$200, "=" &amp; $A46, rutas!$D$3:$D$200, "=" &amp; AU$1) + COUNTIFS(rutas!$C$3:$C$200, "=" &amp; AU$1, rutas!$D$3:$D$200, "=" &amp; $A46)&gt; 0, 1, 0)</f>
        <v>0</v>
      </c>
      <c r="AV46" s="34">
        <f> IF(COUNTIFS(rutas!$C$3:$C$200, "=" &amp; $A46, rutas!$D$3:$D$200, "=" &amp; AV$1) + COUNTIFS(rutas!$C$3:$C$200, "=" &amp; AV$1, rutas!$D$3:$D$200, "=" &amp; $A46)&gt; 0, 1, 0)</f>
        <v>0</v>
      </c>
      <c r="AW46" s="34">
        <f> IF(COUNTIFS(rutas!$C$3:$C$200, "=" &amp; $A46, rutas!$D$3:$D$200, "=" &amp; AW$1) + COUNTIFS(rutas!$C$3:$C$200, "=" &amp; AW$1, rutas!$D$3:$D$200, "=" &amp; $A46)&gt; 0, 1, 0)</f>
        <v>0</v>
      </c>
      <c r="AX46" s="34">
        <f> IF(COUNTIFS(rutas!$C$3:$C$200, "=" &amp; $A46, rutas!$D$3:$D$200, "=" &amp; AX$1) + COUNTIFS(rutas!$C$3:$C$200, "=" &amp; AX$1, rutas!$D$3:$D$200, "=" &amp; $A46)&gt; 0, 1, 0)</f>
        <v>0</v>
      </c>
      <c r="AY46" s="34">
        <f> IF(COUNTIFS(rutas!$C$3:$C$200, "=" &amp; $A46, rutas!$D$3:$D$200, "=" &amp; AY$1) + COUNTIFS(rutas!$C$3:$C$200, "=" &amp; AY$1, rutas!$D$3:$D$200, "=" &amp; $A46)&gt; 0, 1, 0)</f>
        <v>0</v>
      </c>
      <c r="AZ46" s="34">
        <f> IF(COUNTIFS(rutas!$C$3:$C$200, "=" &amp; $A46, rutas!$D$3:$D$200, "=" &amp; AZ$1) + COUNTIFS(rutas!$C$3:$C$200, "=" &amp; AZ$1, rutas!$D$3:$D$200, "=" &amp; $A46)&gt; 0, 1, 0)</f>
        <v>0</v>
      </c>
      <c r="BA46" s="34">
        <f> IF(COUNTIFS(rutas!$C$3:$C$200, "=" &amp; $A46, rutas!$D$3:$D$200, "=" &amp; BA$1) + COUNTIFS(rutas!$C$3:$C$200, "=" &amp; BA$1, rutas!$D$3:$D$200, "=" &amp; $A46)&gt; 0, 1, 0)</f>
        <v>0</v>
      </c>
      <c r="BB46" s="34">
        <f> IF(COUNTIFS(rutas!$C$3:$C$200, "=" &amp; $A46, rutas!$D$3:$D$200, "=" &amp; BB$1) + COUNTIFS(rutas!$C$3:$C$200, "=" &amp; BB$1, rutas!$D$3:$D$200, "=" &amp; $A46)&gt; 0, 1, 0)</f>
        <v>0</v>
      </c>
      <c r="BC46" s="34">
        <f> IF(COUNTIFS(rutas!$C$3:$C$200, "=" &amp; $A46, rutas!$D$3:$D$200, "=" &amp; BC$1) + COUNTIFS(rutas!$C$3:$C$200, "=" &amp; BC$1, rutas!$D$3:$D$200, "=" &amp; $A46)&gt; 0, 1, 0)</f>
        <v>0</v>
      </c>
      <c r="BD46" s="34">
        <f> IF(COUNTIFS(rutas!$C$3:$C$200, "=" &amp; $A46, rutas!$D$3:$D$200, "=" &amp; BD$1) + COUNTIFS(rutas!$C$3:$C$200, "=" &amp; BD$1, rutas!$D$3:$D$200, "=" &amp; $A46)&gt; 0, 1, 0)</f>
        <v>0</v>
      </c>
      <c r="BE46" s="34">
        <f> IF(COUNTIFS(rutas!$C$3:$C$200, "=" &amp; $A46, rutas!$D$3:$D$200, "=" &amp; BE$1) + COUNTIFS(rutas!$C$3:$C$200, "=" &amp; BE$1, rutas!$D$3:$D$200, "=" &amp; $A46)&gt; 0, 1, 0)</f>
        <v>0</v>
      </c>
      <c r="BF46" s="34">
        <v>1.5</v>
      </c>
      <c r="BG46" s="34">
        <f> IF(COUNTIFS(rutas!$C$3:$C$200, "=" &amp; $A46, rutas!$D$3:$D$200, "=" &amp; BG$1) + COUNTIFS(rutas!$C$3:$C$200, "=" &amp; BG$1, rutas!$D$3:$D$200, "=" &amp; $A46)&gt; 0, 1, 0)</f>
        <v>0</v>
      </c>
      <c r="BH46" s="34">
        <f> IF(COUNTIFS(rutas!$C$3:$C$200, "=" &amp; $A46, rutas!$D$3:$D$200, "=" &amp; BH$1) + COUNTIFS(rutas!$C$3:$C$200, "=" &amp; BH$1, rutas!$D$3:$D$200, "=" &amp; $A46)&gt; 0, 1, 0)</f>
        <v>0</v>
      </c>
      <c r="BI46" s="34">
        <f> IF(COUNTIFS(rutas!$C$3:$C$200, "=" &amp; $A46, rutas!$D$3:$D$200, "=" &amp; BI$1) + COUNTIFS(rutas!$C$3:$C$200, "=" &amp; BI$1, rutas!$D$3:$D$200, "=" &amp; $A46)&gt; 0, 1, 0)</f>
        <v>0</v>
      </c>
      <c r="BJ46" s="34">
        <f> IF(COUNTIFS(rutas!$C$3:$C$200, "=" &amp; $A46, rutas!$D$3:$D$200, "=" &amp; BJ$1) + COUNTIFS(rutas!$C$3:$C$200, "=" &amp; BJ$1, rutas!$D$3:$D$200, "=" &amp; $A46)&gt; 0, 1, 0)</f>
        <v>0</v>
      </c>
      <c r="BK46" s="34">
        <f> IF(COUNTIFS(rutas!$C$3:$C$200, "=" &amp; $A46, rutas!$D$3:$D$200, "=" &amp; BK$1) + COUNTIFS(rutas!$C$3:$C$200, "=" &amp; BK$1, rutas!$D$3:$D$200, "=" &amp; $A46)&gt; 0, 1, 0)</f>
        <v>0</v>
      </c>
      <c r="BL46" s="34">
        <f> IF(COUNTIFS(rutas!$C$3:$C$200, "=" &amp; $A46, rutas!$D$3:$D$200, "=" &amp; BL$1) + COUNTIFS(rutas!$C$3:$C$200, "=" &amp; BL$1, rutas!$D$3:$D$200, "=" &amp; $A46)&gt; 0, 1, 0)</f>
        <v>0</v>
      </c>
    </row>
    <row r="47">
      <c r="A47" s="33" t="s">
        <v>50</v>
      </c>
      <c r="B47" s="34">
        <f> IF(COUNTIFS(rutas!$C$3:$C$200, "=" &amp; $A47, rutas!$D$3:$D$200, "=" &amp; B$1) + COUNTIFS(rutas!$C$3:$C$200, "=" &amp; B$1, rutas!$D$3:$D$200, "=" &amp; $A47)&gt; 0, 1, 0)</f>
        <v>0</v>
      </c>
      <c r="C47" s="34">
        <f> IF(COUNTIFS(rutas!$C$3:$C$200, "=" &amp; $A47, rutas!$D$3:$D$200, "=" &amp; C$1) + COUNTIFS(rutas!$C$3:$C$200, "=" &amp; C$1, rutas!$D$3:$D$200, "=" &amp; $A47)&gt; 0, 1, 0)</f>
        <v>0</v>
      </c>
      <c r="D47" s="34">
        <f> IF(COUNTIFS(rutas!$C$3:$C$200, "=" &amp; $A47, rutas!$D$3:$D$200, "=" &amp; D$1) + COUNTIFS(rutas!$C$3:$C$200, "=" &amp; D$1, rutas!$D$3:$D$200, "=" &amp; $A47)&gt; 0, 1, 0)</f>
        <v>0</v>
      </c>
      <c r="E47" s="34">
        <f> IF(COUNTIFS(rutas!$C$3:$C$200, "=" &amp; $A47, rutas!$D$3:$D$200, "=" &amp; E$1) + COUNTIFS(rutas!$C$3:$C$200, "=" &amp; E$1, rutas!$D$3:$D$200, "=" &amp; $A47)&gt; 0, 1, 0)</f>
        <v>0</v>
      </c>
      <c r="F47" s="34">
        <v>1.1</v>
      </c>
      <c r="G47" s="34">
        <f> IF(COUNTIFS(rutas!$C$3:$C$200, "=" &amp; $A47, rutas!$D$3:$D$200, "=" &amp; G$1) + COUNTIFS(rutas!$C$3:$C$200, "=" &amp; G$1, rutas!$D$3:$D$200, "=" &amp; $A47)&gt; 0, 1, 0)</f>
        <v>0</v>
      </c>
      <c r="H47" s="34">
        <f> IF(COUNTIFS(rutas!$C$3:$C$200, "=" &amp; $A47, rutas!$D$3:$D$200, "=" &amp; H$1) + COUNTIFS(rutas!$C$3:$C$200, "=" &amp; H$1, rutas!$D$3:$D$200, "=" &amp; $A47)&gt; 0, 1, 0)</f>
        <v>0</v>
      </c>
      <c r="I47" s="34">
        <f> IF(COUNTIFS(rutas!$C$3:$C$200, "=" &amp; $A47, rutas!$D$3:$D$200, "=" &amp; I$1) + COUNTIFS(rutas!$C$3:$C$200, "=" &amp; I$1, rutas!$D$3:$D$200, "=" &amp; $A47)&gt; 0, 1, 0)</f>
        <v>0</v>
      </c>
      <c r="J47" s="34">
        <f> IF(COUNTIFS(rutas!$C$3:$C$200, "=" &amp; $A47, rutas!$D$3:$D$200, "=" &amp; J$1) + COUNTIFS(rutas!$C$3:$C$200, "=" &amp; J$1, rutas!$D$3:$D$200, "=" &amp; $A47)&gt; 0, 1, 0)</f>
        <v>0</v>
      </c>
      <c r="K47" s="34">
        <f> IF(COUNTIFS(rutas!$C$3:$C$200, "=" &amp; $A47, rutas!$D$3:$D$200, "=" &amp; K$1) + COUNTIFS(rutas!$C$3:$C$200, "=" &amp; K$1, rutas!$D$3:$D$200, "=" &amp; $A47)&gt; 0, 1, 0)</f>
        <v>0</v>
      </c>
      <c r="L47" s="34">
        <f> IF(COUNTIFS(rutas!$C$3:$C$200, "=" &amp; $A47, rutas!$D$3:$D$200, "=" &amp; L$1) + COUNTIFS(rutas!$C$3:$C$200, "=" &amp; L$1, rutas!$D$3:$D$200, "=" &amp; $A47)&gt; 0, 1, 0)</f>
        <v>0</v>
      </c>
      <c r="M47" s="34">
        <f> IF(COUNTIFS(rutas!$C$3:$C$200, "=" &amp; $A47, rutas!$D$3:$D$200, "=" &amp; M$1) + COUNTIFS(rutas!$C$3:$C$200, "=" &amp; M$1, rutas!$D$3:$D$200, "=" &amp; $A47)&gt; 0, 1, 0)</f>
        <v>0</v>
      </c>
      <c r="N47" s="34">
        <f> IF(COUNTIFS(rutas!$C$3:$C$200, "=" &amp; $A47, rutas!$D$3:$D$200, "=" &amp; N$1) + COUNTIFS(rutas!$C$3:$C$200, "=" &amp; N$1, rutas!$D$3:$D$200, "=" &amp; $A47)&gt; 0, 1, 0)</f>
        <v>0</v>
      </c>
      <c r="O47" s="34">
        <f> IF(COUNTIFS(rutas!$C$3:$C$200, "=" &amp; $A47, rutas!$D$3:$D$200, "=" &amp; O$1) + COUNTIFS(rutas!$C$3:$C$200, "=" &amp; O$1, rutas!$D$3:$D$200, "=" &amp; $A47)&gt; 0, 1, 0)</f>
        <v>0</v>
      </c>
      <c r="P47" s="34">
        <f> IF(COUNTIFS(rutas!$C$3:$C$200, "=" &amp; $A47, rutas!$D$3:$D$200, "=" &amp; P$1) + COUNTIFS(rutas!$C$3:$C$200, "=" &amp; P$1, rutas!$D$3:$D$200, "=" &amp; $A47)&gt; 0, 1, 0)</f>
        <v>0</v>
      </c>
      <c r="Q47" s="34">
        <f> IF(COUNTIFS(rutas!$C$3:$C$200, "=" &amp; $A47, rutas!$D$3:$D$200, "=" &amp; Q$1) + COUNTIFS(rutas!$C$3:$C$200, "=" &amp; Q$1, rutas!$D$3:$D$200, "=" &amp; $A47)&gt; 0, 1, 0)</f>
        <v>0</v>
      </c>
      <c r="R47" s="34">
        <f> IF(COUNTIFS(rutas!$C$3:$C$200, "=" &amp; $A47, rutas!$D$3:$D$200, "=" &amp; R$1) + COUNTIFS(rutas!$C$3:$C$200, "=" &amp; R$1, rutas!$D$3:$D$200, "=" &amp; $A47)&gt; 0, 1, 0)</f>
        <v>0</v>
      </c>
      <c r="S47" s="34">
        <f> IF(COUNTIFS(rutas!$C$3:$C$200, "=" &amp; $A47, rutas!$D$3:$D$200, "=" &amp; S$1) + COUNTIFS(rutas!$C$3:$C$200, "=" &amp; S$1, rutas!$D$3:$D$200, "=" &amp; $A47)&gt; 0, 1, 0)</f>
        <v>0</v>
      </c>
      <c r="T47" s="34">
        <f> IF(COUNTIFS(rutas!$C$3:$C$200, "=" &amp; $A47, rutas!$D$3:$D$200, "=" &amp; T$1) + COUNTIFS(rutas!$C$3:$C$200, "=" &amp; T$1, rutas!$D$3:$D$200, "=" &amp; $A47)&gt; 0, 1, 0)</f>
        <v>0</v>
      </c>
      <c r="U47" s="34">
        <f> IF(COUNTIFS(rutas!$C$3:$C$200, "=" &amp; $A47, rutas!$D$3:$D$200, "=" &amp; U$1) + COUNTIFS(rutas!$C$3:$C$200, "=" &amp; U$1, rutas!$D$3:$D$200, "=" &amp; $A47)&gt; 0, 1, 0)</f>
        <v>0</v>
      </c>
      <c r="V47" s="34">
        <f> IF(COUNTIFS(rutas!$C$3:$C$200, "=" &amp; $A47, rutas!$D$3:$D$200, "=" &amp; V$1) + COUNTIFS(rutas!$C$3:$C$200, "=" &amp; V$1, rutas!$D$3:$D$200, "=" &amp; $A47)&gt; 0, 1, 0)</f>
        <v>0</v>
      </c>
      <c r="W47" s="34">
        <f> IF(COUNTIFS(rutas!$C$3:$C$200, "=" &amp; $A47, rutas!$D$3:$D$200, "=" &amp; W$1) + COUNTIFS(rutas!$C$3:$C$200, "=" &amp; W$1, rutas!$D$3:$D$200, "=" &amp; $A47)&gt; 0, 1, 0)</f>
        <v>0</v>
      </c>
      <c r="X47" s="34">
        <f> IF(COUNTIFS(rutas!$C$3:$C$200, "=" &amp; $A47, rutas!$D$3:$D$200, "=" &amp; X$1) + COUNTIFS(rutas!$C$3:$C$200, "=" &amp; X$1, rutas!$D$3:$D$200, "=" &amp; $A47)&gt; 0, 1, 0)</f>
        <v>0</v>
      </c>
      <c r="Y47" s="34">
        <f> IF(COUNTIFS(rutas!$C$3:$C$200, "=" &amp; $A47, rutas!$D$3:$D$200, "=" &amp; Y$1) + COUNTIFS(rutas!$C$3:$C$200, "=" &amp; Y$1, rutas!$D$3:$D$200, "=" &amp; $A47)&gt; 0, 1, 0)</f>
        <v>0</v>
      </c>
      <c r="Z47" s="34">
        <f> IF(COUNTIFS(rutas!$C$3:$C$200, "=" &amp; $A47, rutas!$D$3:$D$200, "=" &amp; Z$1) + COUNTIFS(rutas!$C$3:$C$200, "=" &amp; Z$1, rutas!$D$3:$D$200, "=" &amp; $A47)&gt; 0, 1, 0)</f>
        <v>0</v>
      </c>
      <c r="AA47" s="34">
        <f> IF(COUNTIFS(rutas!$C$3:$C$200, "=" &amp; $A47, rutas!$D$3:$D$200, "=" &amp; AA$1) + COUNTIFS(rutas!$C$3:$C$200, "=" &amp; AA$1, rutas!$D$3:$D$200, "=" &amp; $A47)&gt; 0, 1, 0)</f>
        <v>0</v>
      </c>
      <c r="AB47" s="34">
        <f> IF(COUNTIFS(rutas!$C$3:$C$200, "=" &amp; $A47, rutas!$D$3:$D$200, "=" &amp; AB$1) + COUNTIFS(rutas!$C$3:$C$200, "=" &amp; AB$1, rutas!$D$3:$D$200, "=" &amp; $A47)&gt; 0, 1, 0)</f>
        <v>0</v>
      </c>
      <c r="AC47" s="34">
        <f> IF(COUNTIFS(rutas!$C$3:$C$200, "=" &amp; $A47, rutas!$D$3:$D$200, "=" &amp; AC$1) + COUNTIFS(rutas!$C$3:$C$200, "=" &amp; AC$1, rutas!$D$3:$D$200, "=" &amp; $A47)&gt; 0, 1, 0)</f>
        <v>0</v>
      </c>
      <c r="AD47" s="34">
        <f> IF(COUNTIFS(rutas!$C$3:$C$200, "=" &amp; $A47, rutas!$D$3:$D$200, "=" &amp; AD$1) + COUNTIFS(rutas!$C$3:$C$200, "=" &amp; AD$1, rutas!$D$3:$D$200, "=" &amp; $A47)&gt; 0, 1, 0)</f>
        <v>0</v>
      </c>
      <c r="AE47" s="34">
        <f> IF(COUNTIFS(rutas!$C$3:$C$200, "=" &amp; $A47, rutas!$D$3:$D$200, "=" &amp; AE$1) + COUNTIFS(rutas!$C$3:$C$200, "=" &amp; AE$1, rutas!$D$3:$D$200, "=" &amp; $A47)&gt; 0, 1, 0)</f>
        <v>0</v>
      </c>
      <c r="AF47" s="34">
        <f> IF(COUNTIFS(rutas!$C$3:$C$200, "=" &amp; $A47, rutas!$D$3:$D$200, "=" &amp; AF$1) + COUNTIFS(rutas!$C$3:$C$200, "=" &amp; AF$1, rutas!$D$3:$D$200, "=" &amp; $A47)&gt; 0, 1, 0)</f>
        <v>0</v>
      </c>
      <c r="AG47" s="34">
        <f> IF(COUNTIFS(rutas!$C$3:$C$200, "=" &amp; $A47, rutas!$D$3:$D$200, "=" &amp; AG$1) + COUNTIFS(rutas!$C$3:$C$200, "=" &amp; AG$1, rutas!$D$3:$D$200, "=" &amp; $A47)&gt; 0, 1, 0)</f>
        <v>0</v>
      </c>
      <c r="AH47" s="34">
        <f> IF(COUNTIFS(rutas!$C$3:$C$200, "=" &amp; $A47, rutas!$D$3:$D$200, "=" &amp; AH$1) + COUNTIFS(rutas!$C$3:$C$200, "=" &amp; AH$1, rutas!$D$3:$D$200, "=" &amp; $A47)&gt; 0, 1, 0)</f>
        <v>0</v>
      </c>
      <c r="AI47" s="34">
        <f> IF(COUNTIFS(rutas!$C$3:$C$200, "=" &amp; $A47, rutas!$D$3:$D$200, "=" &amp; AI$1) + COUNTIFS(rutas!$C$3:$C$200, "=" &amp; AI$1, rutas!$D$3:$D$200, "=" &amp; $A47)&gt; 0, 1, 0)</f>
        <v>0</v>
      </c>
      <c r="AJ47" s="34">
        <f> IF(COUNTIFS(rutas!$C$3:$C$200, "=" &amp; $A47, rutas!$D$3:$D$200, "=" &amp; AJ$1) + COUNTIFS(rutas!$C$3:$C$200, "=" &amp; AJ$1, rutas!$D$3:$D$200, "=" &amp; $A47)&gt; 0, 1, 0)</f>
        <v>0</v>
      </c>
      <c r="AK47" s="34">
        <f> IF(COUNTIFS(rutas!$C$3:$C$200, "=" &amp; $A47, rutas!$D$3:$D$200, "=" &amp; AK$1) + COUNTIFS(rutas!$C$3:$C$200, "=" &amp; AK$1, rutas!$D$3:$D$200, "=" &amp; $A47)&gt; 0, 1, 0)</f>
        <v>0</v>
      </c>
      <c r="AL47" s="34">
        <f> IF(COUNTIFS(rutas!$C$3:$C$200, "=" &amp; $A47, rutas!$D$3:$D$200, "=" &amp; AL$1) + COUNTIFS(rutas!$C$3:$C$200, "=" &amp; AL$1, rutas!$D$3:$D$200, "=" &amp; $A47)&gt; 0, 1, 0)</f>
        <v>0</v>
      </c>
      <c r="AM47" s="34">
        <f> IF(COUNTIFS(rutas!$C$3:$C$200, "=" &amp; $A47, rutas!$D$3:$D$200, "=" &amp; AM$1) + COUNTIFS(rutas!$C$3:$C$200, "=" &amp; AM$1, rutas!$D$3:$D$200, "=" &amp; $A47)&gt; 0, 1, 0)</f>
        <v>0</v>
      </c>
      <c r="AN47" s="34">
        <f> IF(COUNTIFS(rutas!$C$3:$C$200, "=" &amp; $A47, rutas!$D$3:$D$200, "=" &amp; AN$1) + COUNTIFS(rutas!$C$3:$C$200, "=" &amp; AN$1, rutas!$D$3:$D$200, "=" &amp; $A47)&gt; 0, 1, 0)</f>
        <v>0</v>
      </c>
      <c r="AO47" s="34">
        <f> IF(COUNTIFS(rutas!$C$3:$C$200, "=" &amp; $A47, rutas!$D$3:$D$200, "=" &amp; AO$1) + COUNTIFS(rutas!$C$3:$C$200, "=" &amp; AO$1, rutas!$D$3:$D$200, "=" &amp; $A47)&gt; 0, 1, 0)</f>
        <v>0</v>
      </c>
      <c r="AP47" s="34">
        <f> IF(COUNTIFS(rutas!$C$3:$C$200, "=" &amp; $A47, rutas!$D$3:$D$200, "=" &amp; AP$1) + COUNTIFS(rutas!$C$3:$C$200, "=" &amp; AP$1, rutas!$D$3:$D$200, "=" &amp; $A47)&gt; 0, 1, 0)</f>
        <v>0</v>
      </c>
      <c r="AQ47" s="34">
        <f> IF(COUNTIFS(rutas!$C$3:$C$200, "=" &amp; $A47, rutas!$D$3:$D$200, "=" &amp; AQ$1) + COUNTIFS(rutas!$C$3:$C$200, "=" &amp; AQ$1, rutas!$D$3:$D$200, "=" &amp; $A47)&gt; 0, 1, 0)</f>
        <v>0</v>
      </c>
      <c r="AR47" s="34">
        <f> IF(COUNTIFS(rutas!$C$3:$C$200, "=" &amp; $A47, rutas!$D$3:$D$200, "=" &amp; AR$1) + COUNTIFS(rutas!$C$3:$C$200, "=" &amp; AR$1, rutas!$D$3:$D$200, "=" &amp; $A47)&gt; 0, 1, 0)</f>
        <v>0</v>
      </c>
      <c r="AS47" s="34">
        <f> IF(COUNTIFS(rutas!$C$3:$C$200, "=" &amp; $A47, rutas!$D$3:$D$200, "=" &amp; AS$1) + COUNTIFS(rutas!$C$3:$C$200, "=" &amp; AS$1, rutas!$D$3:$D$200, "=" &amp; $A47)&gt; 0, 1, 0)</f>
        <v>0</v>
      </c>
      <c r="AT47" s="34">
        <f> IF(COUNTIFS(rutas!$C$3:$C$200, "=" &amp; $A47, rutas!$D$3:$D$200, "=" &amp; AT$1) + COUNTIFS(rutas!$C$3:$C$200, "=" &amp; AT$1, rutas!$D$3:$D$200, "=" &amp; $A47)&gt; 0, 1, 0)</f>
        <v>0</v>
      </c>
      <c r="AU47" s="34">
        <f> IF(COUNTIFS(rutas!$C$3:$C$200, "=" &amp; $A47, rutas!$D$3:$D$200, "=" &amp; AU$1) + COUNTIFS(rutas!$C$3:$C$200, "=" &amp; AU$1, rutas!$D$3:$D$200, "=" &amp; $A47)&gt; 0, 1, 0)</f>
        <v>0</v>
      </c>
      <c r="AV47" s="34">
        <f> IF(COUNTIFS(rutas!$C$3:$C$200, "=" &amp; $A47, rutas!$D$3:$D$200, "=" &amp; AV$1) + COUNTIFS(rutas!$C$3:$C$200, "=" &amp; AV$1, rutas!$D$3:$D$200, "=" &amp; $A47)&gt; 0, 1, 0)</f>
        <v>0</v>
      </c>
      <c r="AW47" s="34">
        <f> IF(COUNTIFS(rutas!$C$3:$C$200, "=" &amp; $A47, rutas!$D$3:$D$200, "=" &amp; AW$1) + COUNTIFS(rutas!$C$3:$C$200, "=" &amp; AW$1, rutas!$D$3:$D$200, "=" &amp; $A47)&gt; 0, 1, 0)</f>
        <v>0</v>
      </c>
      <c r="AX47" s="34">
        <f> IF(COUNTIFS(rutas!$C$3:$C$200, "=" &amp; $A47, rutas!$D$3:$D$200, "=" &amp; AX$1) + COUNTIFS(rutas!$C$3:$C$200, "=" &amp; AX$1, rutas!$D$3:$D$200, "=" &amp; $A47)&gt; 0, 1, 0)</f>
        <v>0</v>
      </c>
      <c r="AY47" s="34">
        <f> IF(COUNTIFS(rutas!$C$3:$C$200, "=" &amp; $A47, rutas!$D$3:$D$200, "=" &amp; AY$1) + COUNTIFS(rutas!$C$3:$C$200, "=" &amp; AY$1, rutas!$D$3:$D$200, "=" &amp; $A47)&gt; 0, 1, 0)</f>
        <v>0</v>
      </c>
      <c r="AZ47" s="34">
        <f> IF(COUNTIFS(rutas!$C$3:$C$200, "=" &amp; $A47, rutas!$D$3:$D$200, "=" &amp; AZ$1) + COUNTIFS(rutas!$C$3:$C$200, "=" &amp; AZ$1, rutas!$D$3:$D$200, "=" &amp; $A47)&gt; 0, 1, 0)</f>
        <v>0</v>
      </c>
      <c r="BA47" s="34">
        <f> IF(COUNTIFS(rutas!$C$3:$C$200, "=" &amp; $A47, rutas!$D$3:$D$200, "=" &amp; BA$1) + COUNTIFS(rutas!$C$3:$C$200, "=" &amp; BA$1, rutas!$D$3:$D$200, "=" &amp; $A47)&gt; 0, 1, 0)</f>
        <v>0</v>
      </c>
      <c r="BB47" s="34">
        <f> IF(COUNTIFS(rutas!$C$3:$C$200, "=" &amp; $A47, rutas!$D$3:$D$200, "=" &amp; BB$1) + COUNTIFS(rutas!$C$3:$C$200, "=" &amp; BB$1, rutas!$D$3:$D$200, "=" &amp; $A47)&gt; 0, 1, 0)</f>
        <v>0</v>
      </c>
      <c r="BC47" s="34">
        <f> IF(COUNTIFS(rutas!$C$3:$C$200, "=" &amp; $A47, rutas!$D$3:$D$200, "=" &amp; BC$1) + COUNTIFS(rutas!$C$3:$C$200, "=" &amp; BC$1, rutas!$D$3:$D$200, "=" &amp; $A47)&gt; 0, 1, 0)</f>
        <v>0</v>
      </c>
      <c r="BD47" s="34">
        <f> IF(COUNTIFS(rutas!$C$3:$C$200, "=" &amp; $A47, rutas!$D$3:$D$200, "=" &amp; BD$1) + COUNTIFS(rutas!$C$3:$C$200, "=" &amp; BD$1, rutas!$D$3:$D$200, "=" &amp; $A47)&gt; 0, 1, 0)</f>
        <v>0</v>
      </c>
      <c r="BE47" s="34">
        <f> IF(COUNTIFS(rutas!$C$3:$C$200, "=" &amp; $A47, rutas!$D$3:$D$200, "=" &amp; BE$1) + COUNTIFS(rutas!$C$3:$C$200, "=" &amp; BE$1, rutas!$D$3:$D$200, "=" &amp; $A47)&gt; 0, 1, 0)</f>
        <v>0</v>
      </c>
      <c r="BF47" s="34">
        <f> IF(COUNTIFS(rutas!$C$3:$C$200, "=" &amp; $A47, rutas!$D$3:$D$200, "=" &amp; BF$1) + COUNTIFS(rutas!$C$3:$C$200, "=" &amp; BF$1, rutas!$D$3:$D$200, "=" &amp; $A47)&gt; 0, 1, 0)</f>
        <v>0</v>
      </c>
      <c r="BG47" s="34">
        <f> IF(COUNTIFS(rutas!$C$3:$C$200, "=" &amp; $A47, rutas!$D$3:$D$200, "=" &amp; BG$1) + COUNTIFS(rutas!$C$3:$C$200, "=" &amp; BG$1, rutas!$D$3:$D$200, "=" &amp; $A47)&gt; 0, 1, 0)</f>
        <v>0</v>
      </c>
      <c r="BH47" s="34">
        <f> IF(COUNTIFS(rutas!$C$3:$C$200, "=" &amp; $A47, rutas!$D$3:$D$200, "=" &amp; BH$1) + COUNTIFS(rutas!$C$3:$C$200, "=" &amp; BH$1, rutas!$D$3:$D$200, "=" &amp; $A47)&gt; 0, 1, 0)</f>
        <v>0</v>
      </c>
      <c r="BI47" s="34">
        <f> IF(COUNTIFS(rutas!$C$3:$C$200, "=" &amp; $A47, rutas!$D$3:$D$200, "=" &amp; BI$1) + COUNTIFS(rutas!$C$3:$C$200, "=" &amp; BI$1, rutas!$D$3:$D$200, "=" &amp; $A47)&gt; 0, 1, 0)</f>
        <v>0</v>
      </c>
      <c r="BJ47" s="34">
        <f> IF(COUNTIFS(rutas!$C$3:$C$200, "=" &amp; $A47, rutas!$D$3:$D$200, "=" &amp; BJ$1) + COUNTIFS(rutas!$C$3:$C$200, "=" &amp; BJ$1, rutas!$D$3:$D$200, "=" &amp; $A47)&gt; 0, 1, 0)</f>
        <v>0</v>
      </c>
      <c r="BK47" s="34">
        <f> IF(COUNTIFS(rutas!$C$3:$C$200, "=" &amp; $A47, rutas!$D$3:$D$200, "=" &amp; BK$1) + COUNTIFS(rutas!$C$3:$C$200, "=" &amp; BK$1, rutas!$D$3:$D$200, "=" &amp; $A47)&gt; 0, 1, 0)</f>
        <v>0</v>
      </c>
      <c r="BL47" s="34">
        <f> IF(COUNTIFS(rutas!$C$3:$C$200, "=" &amp; $A47, rutas!$D$3:$D$200, "=" &amp; BL$1) + COUNTIFS(rutas!$C$3:$C$200, "=" &amp; BL$1, rutas!$D$3:$D$200, "=" &amp; $A47)&gt; 0, 1, 0)</f>
        <v>0</v>
      </c>
    </row>
    <row r="48">
      <c r="A48" s="33" t="s">
        <v>51</v>
      </c>
      <c r="B48" s="34">
        <f> IF(COUNTIFS(rutas!$C$3:$C$200, "=" &amp; $A48, rutas!$D$3:$D$200, "=" &amp; B$1) + COUNTIFS(rutas!$C$3:$C$200, "=" &amp; B$1, rutas!$D$3:$D$200, "=" &amp; $A48)&gt; 0, 1, 0)</f>
        <v>0</v>
      </c>
      <c r="C48" s="34">
        <f> IF(COUNTIFS(rutas!$C$3:$C$200, "=" &amp; $A48, rutas!$D$3:$D$200, "=" &amp; C$1) + COUNTIFS(rutas!$C$3:$C$200, "=" &amp; C$1, rutas!$D$3:$D$200, "=" &amp; $A48)&gt; 0, 1, 0)</f>
        <v>0</v>
      </c>
      <c r="D48" s="34">
        <f> IF(COUNTIFS(rutas!$C$3:$C$200, "=" &amp; $A48, rutas!$D$3:$D$200, "=" &amp; D$1) + COUNTIFS(rutas!$C$3:$C$200, "=" &amp; D$1, rutas!$D$3:$D$200, "=" &amp; $A48)&gt; 0, 1, 0)</f>
        <v>0</v>
      </c>
      <c r="E48" s="34">
        <f> IF(COUNTIFS(rutas!$C$3:$C$200, "=" &amp; $A48, rutas!$D$3:$D$200, "=" &amp; E$1) + COUNTIFS(rutas!$C$3:$C$200, "=" &amp; E$1, rutas!$D$3:$D$200, "=" &amp; $A48)&gt; 0, 1, 0)</f>
        <v>0</v>
      </c>
      <c r="F48" s="34">
        <f> IF(COUNTIFS(rutas!$C$3:$C$200, "=" &amp; $A48, rutas!$D$3:$D$200, "=" &amp; F$1) + COUNTIFS(rutas!$C$3:$C$200, "=" &amp; F$1, rutas!$D$3:$D$200, "=" &amp; $A48)&gt; 0, 1, 0)</f>
        <v>0</v>
      </c>
      <c r="G48" s="34">
        <f> IF(COUNTIFS(rutas!$C$3:$C$200, "=" &amp; $A48, rutas!$D$3:$D$200, "=" &amp; G$1) + COUNTIFS(rutas!$C$3:$C$200, "=" &amp; G$1, rutas!$D$3:$D$200, "=" &amp; $A48)&gt; 0, 1, 0)</f>
        <v>0</v>
      </c>
      <c r="H48" s="34">
        <f> IF(COUNTIFS(rutas!$C$3:$C$200, "=" &amp; $A48, rutas!$D$3:$D$200, "=" &amp; H$1) + COUNTIFS(rutas!$C$3:$C$200, "=" &amp; H$1, rutas!$D$3:$D$200, "=" &amp; $A48)&gt; 0, 1, 0)</f>
        <v>0</v>
      </c>
      <c r="I48" s="34">
        <v>1.2</v>
      </c>
      <c r="J48" s="34">
        <f> IF(COUNTIFS(rutas!$C$3:$C$200, "=" &amp; $A48, rutas!$D$3:$D$200, "=" &amp; J$1) + COUNTIFS(rutas!$C$3:$C$200, "=" &amp; J$1, rutas!$D$3:$D$200, "=" &amp; $A48)&gt; 0, 1, 0)</f>
        <v>0</v>
      </c>
      <c r="K48" s="34">
        <f> IF(COUNTIFS(rutas!$C$3:$C$200, "=" &amp; $A48, rutas!$D$3:$D$200, "=" &amp; K$1) + COUNTIFS(rutas!$C$3:$C$200, "=" &amp; K$1, rutas!$D$3:$D$200, "=" &amp; $A48)&gt; 0, 1, 0)</f>
        <v>0</v>
      </c>
      <c r="L48" s="34">
        <f> IF(COUNTIFS(rutas!$C$3:$C$200, "=" &amp; $A48, rutas!$D$3:$D$200, "=" &amp; L$1) + COUNTIFS(rutas!$C$3:$C$200, "=" &amp; L$1, rutas!$D$3:$D$200, "=" &amp; $A48)&gt; 0, 1, 0)</f>
        <v>0</v>
      </c>
      <c r="M48" s="34">
        <f> IF(COUNTIFS(rutas!$C$3:$C$200, "=" &amp; $A48, rutas!$D$3:$D$200, "=" &amp; M$1) + COUNTIFS(rutas!$C$3:$C$200, "=" &amp; M$1, rutas!$D$3:$D$200, "=" &amp; $A48)&gt; 0, 1, 0)</f>
        <v>0</v>
      </c>
      <c r="N48" s="34">
        <f> IF(COUNTIFS(rutas!$C$3:$C$200, "=" &amp; $A48, rutas!$D$3:$D$200, "=" &amp; N$1) + COUNTIFS(rutas!$C$3:$C$200, "=" &amp; N$1, rutas!$D$3:$D$200, "=" &amp; $A48)&gt; 0, 1, 0)</f>
        <v>0</v>
      </c>
      <c r="O48" s="34">
        <f> IF(COUNTIFS(rutas!$C$3:$C$200, "=" &amp; $A48, rutas!$D$3:$D$200, "=" &amp; O$1) + COUNTIFS(rutas!$C$3:$C$200, "=" &amp; O$1, rutas!$D$3:$D$200, "=" &amp; $A48)&gt; 0, 1, 0)</f>
        <v>0</v>
      </c>
      <c r="P48" s="34">
        <f> IF(COUNTIFS(rutas!$C$3:$C$200, "=" &amp; $A48, rutas!$D$3:$D$200, "=" &amp; P$1) + COUNTIFS(rutas!$C$3:$C$200, "=" &amp; P$1, rutas!$D$3:$D$200, "=" &amp; $A48)&gt; 0, 1, 0)</f>
        <v>0</v>
      </c>
      <c r="Q48" s="34">
        <f> IF(COUNTIFS(rutas!$C$3:$C$200, "=" &amp; $A48, rutas!$D$3:$D$200, "=" &amp; Q$1) + COUNTIFS(rutas!$C$3:$C$200, "=" &amp; Q$1, rutas!$D$3:$D$200, "=" &amp; $A48)&gt; 0, 1, 0)</f>
        <v>0</v>
      </c>
      <c r="R48" s="34">
        <f> IF(COUNTIFS(rutas!$C$3:$C$200, "=" &amp; $A48, rutas!$D$3:$D$200, "=" &amp; R$1) + COUNTIFS(rutas!$C$3:$C$200, "=" &amp; R$1, rutas!$D$3:$D$200, "=" &amp; $A48)&gt; 0, 1, 0)</f>
        <v>0</v>
      </c>
      <c r="S48" s="34">
        <f> IF(COUNTIFS(rutas!$C$3:$C$200, "=" &amp; $A48, rutas!$D$3:$D$200, "=" &amp; S$1) + COUNTIFS(rutas!$C$3:$C$200, "=" &amp; S$1, rutas!$D$3:$D$200, "=" &amp; $A48)&gt; 0, 1, 0)</f>
        <v>0</v>
      </c>
      <c r="T48" s="34">
        <f> IF(COUNTIFS(rutas!$C$3:$C$200, "=" &amp; $A48, rutas!$D$3:$D$200, "=" &amp; T$1) + COUNTIFS(rutas!$C$3:$C$200, "=" &amp; T$1, rutas!$D$3:$D$200, "=" &amp; $A48)&gt; 0, 1, 0)</f>
        <v>0</v>
      </c>
      <c r="U48" s="34">
        <f> IF(COUNTIFS(rutas!$C$3:$C$200, "=" &amp; $A48, rutas!$D$3:$D$200, "=" &amp; U$1) + COUNTIFS(rutas!$C$3:$C$200, "=" &amp; U$1, rutas!$D$3:$D$200, "=" &amp; $A48)&gt; 0, 1, 0)</f>
        <v>0</v>
      </c>
      <c r="V48" s="34">
        <f> IF(COUNTIFS(rutas!$C$3:$C$200, "=" &amp; $A48, rutas!$D$3:$D$200, "=" &amp; V$1) + COUNTIFS(rutas!$C$3:$C$200, "=" &amp; V$1, rutas!$D$3:$D$200, "=" &amp; $A48)&gt; 0, 1, 0)</f>
        <v>0</v>
      </c>
      <c r="W48" s="34">
        <f> IF(COUNTIFS(rutas!$C$3:$C$200, "=" &amp; $A48, rutas!$D$3:$D$200, "=" &amp; W$1) + COUNTIFS(rutas!$C$3:$C$200, "=" &amp; W$1, rutas!$D$3:$D$200, "=" &amp; $A48)&gt; 0, 1, 0)</f>
        <v>0</v>
      </c>
      <c r="X48" s="34">
        <f> IF(COUNTIFS(rutas!$C$3:$C$200, "=" &amp; $A48, rutas!$D$3:$D$200, "=" &amp; X$1) + COUNTIFS(rutas!$C$3:$C$200, "=" &amp; X$1, rutas!$D$3:$D$200, "=" &amp; $A48)&gt; 0, 1, 0)</f>
        <v>0</v>
      </c>
      <c r="Y48" s="34">
        <f> IF(COUNTIFS(rutas!$C$3:$C$200, "=" &amp; $A48, rutas!$D$3:$D$200, "=" &amp; Y$1) + COUNTIFS(rutas!$C$3:$C$200, "=" &amp; Y$1, rutas!$D$3:$D$200, "=" &amp; $A48)&gt; 0, 1, 0)</f>
        <v>0</v>
      </c>
      <c r="Z48" s="34">
        <f> IF(COUNTIFS(rutas!$C$3:$C$200, "=" &amp; $A48, rutas!$D$3:$D$200, "=" &amp; Z$1) + COUNTIFS(rutas!$C$3:$C$200, "=" &amp; Z$1, rutas!$D$3:$D$200, "=" &amp; $A48)&gt; 0, 1, 0)</f>
        <v>0</v>
      </c>
      <c r="AA48" s="34">
        <f> IF(COUNTIFS(rutas!$C$3:$C$200, "=" &amp; $A48, rutas!$D$3:$D$200, "=" &amp; AA$1) + COUNTIFS(rutas!$C$3:$C$200, "=" &amp; AA$1, rutas!$D$3:$D$200, "=" &amp; $A48)&gt; 0, 1, 0)</f>
        <v>0</v>
      </c>
      <c r="AB48" s="34">
        <f> IF(COUNTIFS(rutas!$C$3:$C$200, "=" &amp; $A48, rutas!$D$3:$D$200, "=" &amp; AB$1) + COUNTIFS(rutas!$C$3:$C$200, "=" &amp; AB$1, rutas!$D$3:$D$200, "=" &amp; $A48)&gt; 0, 1, 0)</f>
        <v>0</v>
      </c>
      <c r="AC48" s="34">
        <f> IF(COUNTIFS(rutas!$C$3:$C$200, "=" &amp; $A48, rutas!$D$3:$D$200, "=" &amp; AC$1) + COUNTIFS(rutas!$C$3:$C$200, "=" &amp; AC$1, rutas!$D$3:$D$200, "=" &amp; $A48)&gt; 0, 1, 0)</f>
        <v>0</v>
      </c>
      <c r="AD48" s="34">
        <f> IF(COUNTIFS(rutas!$C$3:$C$200, "=" &amp; $A48, rutas!$D$3:$D$200, "=" &amp; AD$1) + COUNTIFS(rutas!$C$3:$C$200, "=" &amp; AD$1, rutas!$D$3:$D$200, "=" &amp; $A48)&gt; 0, 1, 0)</f>
        <v>0</v>
      </c>
      <c r="AE48" s="34">
        <f> IF(COUNTIFS(rutas!$C$3:$C$200, "=" &amp; $A48, rutas!$D$3:$D$200, "=" &amp; AE$1) + COUNTIFS(rutas!$C$3:$C$200, "=" &amp; AE$1, rutas!$D$3:$D$200, "=" &amp; $A48)&gt; 0, 1, 0)</f>
        <v>0</v>
      </c>
      <c r="AF48" s="34">
        <f> IF(COUNTIFS(rutas!$C$3:$C$200, "=" &amp; $A48, rutas!$D$3:$D$200, "=" &amp; AF$1) + COUNTIFS(rutas!$C$3:$C$200, "=" &amp; AF$1, rutas!$D$3:$D$200, "=" &amp; $A48)&gt; 0, 1, 0)</f>
        <v>0</v>
      </c>
      <c r="AG48" s="34">
        <f> IF(COUNTIFS(rutas!$C$3:$C$200, "=" &amp; $A48, rutas!$D$3:$D$200, "=" &amp; AG$1) + COUNTIFS(rutas!$C$3:$C$200, "=" &amp; AG$1, rutas!$D$3:$D$200, "=" &amp; $A48)&gt; 0, 1, 0)</f>
        <v>0</v>
      </c>
      <c r="AH48" s="34">
        <f> IF(COUNTIFS(rutas!$C$3:$C$200, "=" &amp; $A48, rutas!$D$3:$D$200, "=" &amp; AH$1) + COUNTIFS(rutas!$C$3:$C$200, "=" &amp; AH$1, rutas!$D$3:$D$200, "=" &amp; $A48)&gt; 0, 1, 0)</f>
        <v>0</v>
      </c>
      <c r="AI48" s="34">
        <f> IF(COUNTIFS(rutas!$C$3:$C$200, "=" &amp; $A48, rutas!$D$3:$D$200, "=" &amp; AI$1) + COUNTIFS(rutas!$C$3:$C$200, "=" &amp; AI$1, rutas!$D$3:$D$200, "=" &amp; $A48)&gt; 0, 1, 0)</f>
        <v>0</v>
      </c>
      <c r="AJ48" s="34">
        <f> IF(COUNTIFS(rutas!$C$3:$C$200, "=" &amp; $A48, rutas!$D$3:$D$200, "=" &amp; AJ$1) + COUNTIFS(rutas!$C$3:$C$200, "=" &amp; AJ$1, rutas!$D$3:$D$200, "=" &amp; $A48)&gt; 0, 1, 0)</f>
        <v>0</v>
      </c>
      <c r="AK48" s="34">
        <f> IF(COUNTIFS(rutas!$C$3:$C$200, "=" &amp; $A48, rutas!$D$3:$D$200, "=" &amp; AK$1) + COUNTIFS(rutas!$C$3:$C$200, "=" &amp; AK$1, rutas!$D$3:$D$200, "=" &amp; $A48)&gt; 0, 1, 0)</f>
        <v>0</v>
      </c>
      <c r="AL48" s="34">
        <f> IF(COUNTIFS(rutas!$C$3:$C$200, "=" &amp; $A48, rutas!$D$3:$D$200, "=" &amp; AL$1) + COUNTIFS(rutas!$C$3:$C$200, "=" &amp; AL$1, rutas!$D$3:$D$200, "=" &amp; $A48)&gt; 0, 1, 0)</f>
        <v>0</v>
      </c>
      <c r="AM48" s="34">
        <f> IF(COUNTIFS(rutas!$C$3:$C$200, "=" &amp; $A48, rutas!$D$3:$D$200, "=" &amp; AM$1) + COUNTIFS(rutas!$C$3:$C$200, "=" &amp; AM$1, rutas!$D$3:$D$200, "=" &amp; $A48)&gt; 0, 1, 0)</f>
        <v>0</v>
      </c>
      <c r="AN48" s="34">
        <f> IF(COUNTIFS(rutas!$C$3:$C$200, "=" &amp; $A48, rutas!$D$3:$D$200, "=" &amp; AN$1) + COUNTIFS(rutas!$C$3:$C$200, "=" &amp; AN$1, rutas!$D$3:$D$200, "=" &amp; $A48)&gt; 0, 1, 0)</f>
        <v>0</v>
      </c>
      <c r="AO48" s="34">
        <f> IF(COUNTIFS(rutas!$C$3:$C$200, "=" &amp; $A48, rutas!$D$3:$D$200, "=" &amp; AO$1) + COUNTIFS(rutas!$C$3:$C$200, "=" &amp; AO$1, rutas!$D$3:$D$200, "=" &amp; $A48)&gt; 0, 1, 0)</f>
        <v>0</v>
      </c>
      <c r="AP48" s="34">
        <f> IF(COUNTIFS(rutas!$C$3:$C$200, "=" &amp; $A48, rutas!$D$3:$D$200, "=" &amp; AP$1) + COUNTIFS(rutas!$C$3:$C$200, "=" &amp; AP$1, rutas!$D$3:$D$200, "=" &amp; $A48)&gt; 0, 1, 0)</f>
        <v>0</v>
      </c>
      <c r="AQ48" s="34">
        <f> IF(COUNTIFS(rutas!$C$3:$C$200, "=" &amp; $A48, rutas!$D$3:$D$200, "=" &amp; AQ$1) + COUNTIFS(rutas!$C$3:$C$200, "=" &amp; AQ$1, rutas!$D$3:$D$200, "=" &amp; $A48)&gt; 0, 1, 0)</f>
        <v>0</v>
      </c>
      <c r="AR48" s="34">
        <f> IF(COUNTIFS(rutas!$C$3:$C$200, "=" &amp; $A48, rutas!$D$3:$D$200, "=" &amp; AR$1) + COUNTIFS(rutas!$C$3:$C$200, "=" &amp; AR$1, rutas!$D$3:$D$200, "=" &amp; $A48)&gt; 0, 1, 0)</f>
        <v>0</v>
      </c>
      <c r="AS48" s="34">
        <f> IF(COUNTIFS(rutas!$C$3:$C$200, "=" &amp; $A48, rutas!$D$3:$D$200, "=" &amp; AS$1) + COUNTIFS(rutas!$C$3:$C$200, "=" &amp; AS$1, rutas!$D$3:$D$200, "=" &amp; $A48)&gt; 0, 1, 0)</f>
        <v>0</v>
      </c>
      <c r="AT48" s="34">
        <f> IF(COUNTIFS(rutas!$C$3:$C$200, "=" &amp; $A48, rutas!$D$3:$D$200, "=" &amp; AT$1) + COUNTIFS(rutas!$C$3:$C$200, "=" &amp; AT$1, rutas!$D$3:$D$200, "=" &amp; $A48)&gt; 0, 1, 0)</f>
        <v>0</v>
      </c>
      <c r="AU48" s="34">
        <f> IF(COUNTIFS(rutas!$C$3:$C$200, "=" &amp; $A48, rutas!$D$3:$D$200, "=" &amp; AU$1) + COUNTIFS(rutas!$C$3:$C$200, "=" &amp; AU$1, rutas!$D$3:$D$200, "=" &amp; $A48)&gt; 0, 1, 0)</f>
        <v>0</v>
      </c>
      <c r="AV48" s="34">
        <f> IF(COUNTIFS(rutas!$C$3:$C$200, "=" &amp; $A48, rutas!$D$3:$D$200, "=" &amp; AV$1) + COUNTIFS(rutas!$C$3:$C$200, "=" &amp; AV$1, rutas!$D$3:$D$200, "=" &amp; $A48)&gt; 0, 1, 0)</f>
        <v>0</v>
      </c>
      <c r="AW48" s="34">
        <f> IF(COUNTIFS(rutas!$C$3:$C$200, "=" &amp; $A48, rutas!$D$3:$D$200, "=" &amp; AW$1) + COUNTIFS(rutas!$C$3:$C$200, "=" &amp; AW$1, rutas!$D$3:$D$200, "=" &amp; $A48)&gt; 0, 1, 0)</f>
        <v>0</v>
      </c>
      <c r="AX48" s="34">
        <f> IF(COUNTIFS(rutas!$C$3:$C$200, "=" &amp; $A48, rutas!$D$3:$D$200, "=" &amp; AX$1) + COUNTIFS(rutas!$C$3:$C$200, "=" &amp; AX$1, rutas!$D$3:$D$200, "=" &amp; $A48)&gt; 0, 1, 0)</f>
        <v>0</v>
      </c>
      <c r="AY48" s="34">
        <f> IF(COUNTIFS(rutas!$C$3:$C$200, "=" &amp; $A48, rutas!$D$3:$D$200, "=" &amp; AY$1) + COUNTIFS(rutas!$C$3:$C$200, "=" &amp; AY$1, rutas!$D$3:$D$200, "=" &amp; $A48)&gt; 0, 1, 0)</f>
        <v>0</v>
      </c>
      <c r="AZ48" s="34">
        <f> IF(COUNTIFS(rutas!$C$3:$C$200, "=" &amp; $A48, rutas!$D$3:$D$200, "=" &amp; AZ$1) + COUNTIFS(rutas!$C$3:$C$200, "=" &amp; AZ$1, rutas!$D$3:$D$200, "=" &amp; $A48)&gt; 0, 1, 0)</f>
        <v>0</v>
      </c>
      <c r="BA48" s="34">
        <f> IF(COUNTIFS(rutas!$C$3:$C$200, "=" &amp; $A48, rutas!$D$3:$D$200, "=" &amp; BA$1) + COUNTIFS(rutas!$C$3:$C$200, "=" &amp; BA$1, rutas!$D$3:$D$200, "=" &amp; $A48)&gt; 0, 1, 0)</f>
        <v>0</v>
      </c>
      <c r="BB48" s="34">
        <f> IF(COUNTIFS(rutas!$C$3:$C$200, "=" &amp; $A48, rutas!$D$3:$D$200, "=" &amp; BB$1) + COUNTIFS(rutas!$C$3:$C$200, "=" &amp; BB$1, rutas!$D$3:$D$200, "=" &amp; $A48)&gt; 0, 1, 0)</f>
        <v>0</v>
      </c>
      <c r="BC48" s="34">
        <f> IF(COUNTIFS(rutas!$C$3:$C$200, "=" &amp; $A48, rutas!$D$3:$D$200, "=" &amp; BC$1) + COUNTIFS(rutas!$C$3:$C$200, "=" &amp; BC$1, rutas!$D$3:$D$200, "=" &amp; $A48)&gt; 0, 1, 0)</f>
        <v>0</v>
      </c>
      <c r="BD48" s="34">
        <f> IF(COUNTIFS(rutas!$C$3:$C$200, "=" &amp; $A48, rutas!$D$3:$D$200, "=" &amp; BD$1) + COUNTIFS(rutas!$C$3:$C$200, "=" &amp; BD$1, rutas!$D$3:$D$200, "=" &amp; $A48)&gt; 0, 1, 0)</f>
        <v>0</v>
      </c>
      <c r="BE48" s="34">
        <f> IF(COUNTIFS(rutas!$C$3:$C$200, "=" &amp; $A48, rutas!$D$3:$D$200, "=" &amp; BE$1) + COUNTIFS(rutas!$C$3:$C$200, "=" &amp; BE$1, rutas!$D$3:$D$200, "=" &amp; $A48)&gt; 0, 1, 0)</f>
        <v>0</v>
      </c>
      <c r="BF48" s="34">
        <v>1.3</v>
      </c>
      <c r="BG48" s="34">
        <f> IF(COUNTIFS(rutas!$C$3:$C$200, "=" &amp; $A48, rutas!$D$3:$D$200, "=" &amp; BG$1) + COUNTIFS(rutas!$C$3:$C$200, "=" &amp; BG$1, rutas!$D$3:$D$200, "=" &amp; $A48)&gt; 0, 1, 0)</f>
        <v>0</v>
      </c>
      <c r="BH48" s="34">
        <f> IF(COUNTIFS(rutas!$C$3:$C$200, "=" &amp; $A48, rutas!$D$3:$D$200, "=" &amp; BH$1) + COUNTIFS(rutas!$C$3:$C$200, "=" &amp; BH$1, rutas!$D$3:$D$200, "=" &amp; $A48)&gt; 0, 1, 0)</f>
        <v>0</v>
      </c>
      <c r="BI48" s="34">
        <f> IF(COUNTIFS(rutas!$C$3:$C$200, "=" &amp; $A48, rutas!$D$3:$D$200, "=" &amp; BI$1) + COUNTIFS(rutas!$C$3:$C$200, "=" &amp; BI$1, rutas!$D$3:$D$200, "=" &amp; $A48)&gt; 0, 1, 0)</f>
        <v>0</v>
      </c>
      <c r="BJ48" s="34">
        <f> IF(COUNTIFS(rutas!$C$3:$C$200, "=" &amp; $A48, rutas!$D$3:$D$200, "=" &amp; BJ$1) + COUNTIFS(rutas!$C$3:$C$200, "=" &amp; BJ$1, rutas!$D$3:$D$200, "=" &amp; $A48)&gt; 0, 1, 0)</f>
        <v>0</v>
      </c>
      <c r="BK48" s="34">
        <f> IF(COUNTIFS(rutas!$C$3:$C$200, "=" &amp; $A48, rutas!$D$3:$D$200, "=" &amp; BK$1) + COUNTIFS(rutas!$C$3:$C$200, "=" &amp; BK$1, rutas!$D$3:$D$200, "=" &amp; $A48)&gt; 0, 1, 0)</f>
        <v>0</v>
      </c>
      <c r="BL48" s="34">
        <f> IF(COUNTIFS(rutas!$C$3:$C$200, "=" &amp; $A48, rutas!$D$3:$D$200, "=" &amp; BL$1) + COUNTIFS(rutas!$C$3:$C$200, "=" &amp; BL$1, rutas!$D$3:$D$200, "=" &amp; $A48)&gt; 0, 1, 0)</f>
        <v>0</v>
      </c>
    </row>
    <row r="49">
      <c r="A49" s="33" t="s">
        <v>52</v>
      </c>
      <c r="B49" s="34">
        <f> IF(COUNTIFS(rutas!$C$3:$C$200, "=" &amp; $A49, rutas!$D$3:$D$200, "=" &amp; B$1) + COUNTIFS(rutas!$C$3:$C$200, "=" &amp; B$1, rutas!$D$3:$D$200, "=" &amp; $A49)&gt; 0, 1, 0)</f>
        <v>0</v>
      </c>
      <c r="C49" s="34">
        <f> IF(COUNTIFS(rutas!$C$3:$C$200, "=" &amp; $A49, rutas!$D$3:$D$200, "=" &amp; C$1) + COUNTIFS(rutas!$C$3:$C$200, "=" &amp; C$1, rutas!$D$3:$D$200, "=" &amp; $A49)&gt; 0, 1, 0)</f>
        <v>0</v>
      </c>
      <c r="D49" s="34">
        <f> IF(COUNTIFS(rutas!$C$3:$C$200, "=" &amp; $A49, rutas!$D$3:$D$200, "=" &amp; D$1) + COUNTIFS(rutas!$C$3:$C$200, "=" &amp; D$1, rutas!$D$3:$D$200, "=" &amp; $A49)&gt; 0, 1, 0)</f>
        <v>0</v>
      </c>
      <c r="E49" s="34">
        <f> IF(COUNTIFS(rutas!$C$3:$C$200, "=" &amp; $A49, rutas!$D$3:$D$200, "=" &amp; E$1) + COUNTIFS(rutas!$C$3:$C$200, "=" &amp; E$1, rutas!$D$3:$D$200, "=" &amp; $A49)&gt; 0, 1, 0)</f>
        <v>0</v>
      </c>
      <c r="F49" s="34">
        <f> IF(COUNTIFS(rutas!$C$3:$C$200, "=" &amp; $A49, rutas!$D$3:$D$200, "=" &amp; F$1) + COUNTIFS(rutas!$C$3:$C$200, "=" &amp; F$1, rutas!$D$3:$D$200, "=" &amp; $A49)&gt; 0, 1, 0)</f>
        <v>0</v>
      </c>
      <c r="G49" s="34">
        <f> IF(COUNTIFS(rutas!$C$3:$C$200, "=" &amp; $A49, rutas!$D$3:$D$200, "=" &amp; G$1) + COUNTIFS(rutas!$C$3:$C$200, "=" &amp; G$1, rutas!$D$3:$D$200, "=" &amp; $A49)&gt; 0, 1, 0)</f>
        <v>0</v>
      </c>
      <c r="H49" s="34">
        <f> IF(COUNTIFS(rutas!$C$3:$C$200, "=" &amp; $A49, rutas!$D$3:$D$200, "=" &amp; H$1) + COUNTIFS(rutas!$C$3:$C$200, "=" &amp; H$1, rutas!$D$3:$D$200, "=" &amp; $A49)&gt; 0, 1, 0)</f>
        <v>0</v>
      </c>
      <c r="I49" s="34">
        <f> IF(COUNTIFS(rutas!$C$3:$C$200, "=" &amp; $A49, rutas!$D$3:$D$200, "=" &amp; I$1) + COUNTIFS(rutas!$C$3:$C$200, "=" &amp; I$1, rutas!$D$3:$D$200, "=" &amp; $A49)&gt; 0, 1, 0)</f>
        <v>0</v>
      </c>
      <c r="J49" s="34">
        <f> IF(COUNTIFS(rutas!$C$3:$C$200, "=" &amp; $A49, rutas!$D$3:$D$200, "=" &amp; J$1) + COUNTIFS(rutas!$C$3:$C$200, "=" &amp; J$1, rutas!$D$3:$D$200, "=" &amp; $A49)&gt; 0, 1, 0)</f>
        <v>0</v>
      </c>
      <c r="K49" s="34">
        <f> IF(COUNTIFS(rutas!$C$3:$C$200, "=" &amp; $A49, rutas!$D$3:$D$200, "=" &amp; K$1) + COUNTIFS(rutas!$C$3:$C$200, "=" &amp; K$1, rutas!$D$3:$D$200, "=" &amp; $A49)&gt; 0, 1, 0)</f>
        <v>0</v>
      </c>
      <c r="L49" s="34">
        <f> IF(COUNTIFS(rutas!$C$3:$C$200, "=" &amp; $A49, rutas!$D$3:$D$200, "=" &amp; L$1) + COUNTIFS(rutas!$C$3:$C$200, "=" &amp; L$1, rutas!$D$3:$D$200, "=" &amp; $A49)&gt; 0, 1, 0)</f>
        <v>0</v>
      </c>
      <c r="M49" s="34">
        <f> IF(COUNTIFS(rutas!$C$3:$C$200, "=" &amp; $A49, rutas!$D$3:$D$200, "=" &amp; M$1) + COUNTIFS(rutas!$C$3:$C$200, "=" &amp; M$1, rutas!$D$3:$D$200, "=" &amp; $A49)&gt; 0, 1, 0)</f>
        <v>0</v>
      </c>
      <c r="N49" s="34">
        <f> IF(COUNTIFS(rutas!$C$3:$C$200, "=" &amp; $A49, rutas!$D$3:$D$200, "=" &amp; N$1) + COUNTIFS(rutas!$C$3:$C$200, "=" &amp; N$1, rutas!$D$3:$D$200, "=" &amp; $A49)&gt; 0, 1, 0)</f>
        <v>0</v>
      </c>
      <c r="O49" s="34">
        <f> IF(COUNTIFS(rutas!$C$3:$C$200, "=" &amp; $A49, rutas!$D$3:$D$200, "=" &amp; O$1) + COUNTIFS(rutas!$C$3:$C$200, "=" &amp; O$1, rutas!$D$3:$D$200, "=" &amp; $A49)&gt; 0, 1, 0)</f>
        <v>0</v>
      </c>
      <c r="P49" s="34">
        <f> IF(COUNTIFS(rutas!$C$3:$C$200, "=" &amp; $A49, rutas!$D$3:$D$200, "=" &amp; P$1) + COUNTIFS(rutas!$C$3:$C$200, "=" &amp; P$1, rutas!$D$3:$D$200, "=" &amp; $A49)&gt; 0, 1, 0)</f>
        <v>0</v>
      </c>
      <c r="Q49" s="34">
        <f> IF(COUNTIFS(rutas!$C$3:$C$200, "=" &amp; $A49, rutas!$D$3:$D$200, "=" &amp; Q$1) + COUNTIFS(rutas!$C$3:$C$200, "=" &amp; Q$1, rutas!$D$3:$D$200, "=" &amp; $A49)&gt; 0, 1, 0)</f>
        <v>0</v>
      </c>
      <c r="R49" s="34">
        <f> IF(COUNTIFS(rutas!$C$3:$C$200, "=" &amp; $A49, rutas!$D$3:$D$200, "=" &amp; R$1) + COUNTIFS(rutas!$C$3:$C$200, "=" &amp; R$1, rutas!$D$3:$D$200, "=" &amp; $A49)&gt; 0, 1, 0)</f>
        <v>0</v>
      </c>
      <c r="S49" s="34">
        <f> IF(COUNTIFS(rutas!$C$3:$C$200, "=" &amp; $A49, rutas!$D$3:$D$200, "=" &amp; S$1) + COUNTIFS(rutas!$C$3:$C$200, "=" &amp; S$1, rutas!$D$3:$D$200, "=" &amp; $A49)&gt; 0, 1, 0)</f>
        <v>0</v>
      </c>
      <c r="T49" s="34">
        <f> IF(COUNTIFS(rutas!$C$3:$C$200, "=" &amp; $A49, rutas!$D$3:$D$200, "=" &amp; T$1) + COUNTIFS(rutas!$C$3:$C$200, "=" &amp; T$1, rutas!$D$3:$D$200, "=" &amp; $A49)&gt; 0, 1, 0)</f>
        <v>0</v>
      </c>
      <c r="U49" s="34">
        <f> IF(COUNTIFS(rutas!$C$3:$C$200, "=" &amp; $A49, rutas!$D$3:$D$200, "=" &amp; U$1) + COUNTIFS(rutas!$C$3:$C$200, "=" &amp; U$1, rutas!$D$3:$D$200, "=" &amp; $A49)&gt; 0, 1, 0)</f>
        <v>0</v>
      </c>
      <c r="V49" s="34">
        <f> IF(COUNTIFS(rutas!$C$3:$C$200, "=" &amp; $A49, rutas!$D$3:$D$200, "=" &amp; V$1) + COUNTIFS(rutas!$C$3:$C$200, "=" &amp; V$1, rutas!$D$3:$D$200, "=" &amp; $A49)&gt; 0, 1, 0)</f>
        <v>0</v>
      </c>
      <c r="W49" s="34">
        <f> IF(COUNTIFS(rutas!$C$3:$C$200, "=" &amp; $A49, rutas!$D$3:$D$200, "=" &amp; W$1) + COUNTIFS(rutas!$C$3:$C$200, "=" &amp; W$1, rutas!$D$3:$D$200, "=" &amp; $A49)&gt; 0, 1, 0)</f>
        <v>0</v>
      </c>
      <c r="X49" s="34">
        <f> IF(COUNTIFS(rutas!$C$3:$C$200, "=" &amp; $A49, rutas!$D$3:$D$200, "=" &amp; X$1) + COUNTIFS(rutas!$C$3:$C$200, "=" &amp; X$1, rutas!$D$3:$D$200, "=" &amp; $A49)&gt; 0, 1, 0)</f>
        <v>0</v>
      </c>
      <c r="Y49" s="34">
        <f> IF(COUNTIFS(rutas!$C$3:$C$200, "=" &amp; $A49, rutas!$D$3:$D$200, "=" &amp; Y$1) + COUNTIFS(rutas!$C$3:$C$200, "=" &amp; Y$1, rutas!$D$3:$D$200, "=" &amp; $A49)&gt; 0, 1, 0)</f>
        <v>0</v>
      </c>
      <c r="Z49" s="34">
        <f> IF(COUNTIFS(rutas!$C$3:$C$200, "=" &amp; $A49, rutas!$D$3:$D$200, "=" &amp; Z$1) + COUNTIFS(rutas!$C$3:$C$200, "=" &amp; Z$1, rutas!$D$3:$D$200, "=" &amp; $A49)&gt; 0, 1, 0)</f>
        <v>0</v>
      </c>
      <c r="AA49" s="34">
        <f> IF(COUNTIFS(rutas!$C$3:$C$200, "=" &amp; $A49, rutas!$D$3:$D$200, "=" &amp; AA$1) + COUNTIFS(rutas!$C$3:$C$200, "=" &amp; AA$1, rutas!$D$3:$D$200, "=" &amp; $A49)&gt; 0, 1, 0)</f>
        <v>0</v>
      </c>
      <c r="AB49" s="34">
        <f> IF(COUNTIFS(rutas!$C$3:$C$200, "=" &amp; $A49, rutas!$D$3:$D$200, "=" &amp; AB$1) + COUNTIFS(rutas!$C$3:$C$200, "=" &amp; AB$1, rutas!$D$3:$D$200, "=" &amp; $A49)&gt; 0, 1, 0)</f>
        <v>0</v>
      </c>
      <c r="AC49" s="34">
        <f> IF(COUNTIFS(rutas!$C$3:$C$200, "=" &amp; $A49, rutas!$D$3:$D$200, "=" &amp; AC$1) + COUNTIFS(rutas!$C$3:$C$200, "=" &amp; AC$1, rutas!$D$3:$D$200, "=" &amp; $A49)&gt; 0, 1, 0)</f>
        <v>0</v>
      </c>
      <c r="AD49" s="34">
        <f> IF(COUNTIFS(rutas!$C$3:$C$200, "=" &amp; $A49, rutas!$D$3:$D$200, "=" &amp; AD$1) + COUNTIFS(rutas!$C$3:$C$200, "=" &amp; AD$1, rutas!$D$3:$D$200, "=" &amp; $A49)&gt; 0, 1, 0)</f>
        <v>0</v>
      </c>
      <c r="AE49" s="34">
        <f> IF(COUNTIFS(rutas!$C$3:$C$200, "=" &amp; $A49, rutas!$D$3:$D$200, "=" &amp; AE$1) + COUNTIFS(rutas!$C$3:$C$200, "=" &amp; AE$1, rutas!$D$3:$D$200, "=" &amp; $A49)&gt; 0, 1, 0)</f>
        <v>0</v>
      </c>
      <c r="AF49" s="34">
        <v>1.1</v>
      </c>
      <c r="AG49" s="34">
        <f> IF(COUNTIFS(rutas!$C$3:$C$200, "=" &amp; $A49, rutas!$D$3:$D$200, "=" &amp; AG$1) + COUNTIFS(rutas!$C$3:$C$200, "=" &amp; AG$1, rutas!$D$3:$D$200, "=" &amp; $A49)&gt; 0, 1, 0)</f>
        <v>0</v>
      </c>
      <c r="AH49" s="34">
        <f> IF(COUNTIFS(rutas!$C$3:$C$200, "=" &amp; $A49, rutas!$D$3:$D$200, "=" &amp; AH$1) + COUNTIFS(rutas!$C$3:$C$200, "=" &amp; AH$1, rutas!$D$3:$D$200, "=" &amp; $A49)&gt; 0, 1, 0)</f>
        <v>0</v>
      </c>
      <c r="AI49" s="34">
        <f> IF(COUNTIFS(rutas!$C$3:$C$200, "=" &amp; $A49, rutas!$D$3:$D$200, "=" &amp; AI$1) + COUNTIFS(rutas!$C$3:$C$200, "=" &amp; AI$1, rutas!$D$3:$D$200, "=" &amp; $A49)&gt; 0, 1, 0)</f>
        <v>0</v>
      </c>
      <c r="AJ49" s="34">
        <f> IF(COUNTIFS(rutas!$C$3:$C$200, "=" &amp; $A49, rutas!$D$3:$D$200, "=" &amp; AJ$1) + COUNTIFS(rutas!$C$3:$C$200, "=" &amp; AJ$1, rutas!$D$3:$D$200, "=" &amp; $A49)&gt; 0, 1, 0)</f>
        <v>0</v>
      </c>
      <c r="AK49" s="34">
        <f> IF(COUNTIFS(rutas!$C$3:$C$200, "=" &amp; $A49, rutas!$D$3:$D$200, "=" &amp; AK$1) + COUNTIFS(rutas!$C$3:$C$200, "=" &amp; AK$1, rutas!$D$3:$D$200, "=" &amp; $A49)&gt; 0, 1, 0)</f>
        <v>0</v>
      </c>
      <c r="AL49" s="34">
        <f> IF(COUNTIFS(rutas!$C$3:$C$200, "=" &amp; $A49, rutas!$D$3:$D$200, "=" &amp; AL$1) + COUNTIFS(rutas!$C$3:$C$200, "=" &amp; AL$1, rutas!$D$3:$D$200, "=" &amp; $A49)&gt; 0, 1, 0)</f>
        <v>0</v>
      </c>
      <c r="AM49" s="34">
        <f> IF(COUNTIFS(rutas!$C$3:$C$200, "=" &amp; $A49, rutas!$D$3:$D$200, "=" &amp; AM$1) + COUNTIFS(rutas!$C$3:$C$200, "=" &amp; AM$1, rutas!$D$3:$D$200, "=" &amp; $A49)&gt; 0, 1, 0)</f>
        <v>0</v>
      </c>
      <c r="AN49" s="34">
        <f> IF(COUNTIFS(rutas!$C$3:$C$200, "=" &amp; $A49, rutas!$D$3:$D$200, "=" &amp; AN$1) + COUNTIFS(rutas!$C$3:$C$200, "=" &amp; AN$1, rutas!$D$3:$D$200, "=" &amp; $A49)&gt; 0, 1, 0)</f>
        <v>0</v>
      </c>
      <c r="AO49" s="34">
        <f> IF(COUNTIFS(rutas!$C$3:$C$200, "=" &amp; $A49, rutas!$D$3:$D$200, "=" &amp; AO$1) + COUNTIFS(rutas!$C$3:$C$200, "=" &amp; AO$1, rutas!$D$3:$D$200, "=" &amp; $A49)&gt; 0, 1, 0)</f>
        <v>0</v>
      </c>
      <c r="AP49" s="34">
        <f> IF(COUNTIFS(rutas!$C$3:$C$200, "=" &amp; $A49, rutas!$D$3:$D$200, "=" &amp; AP$1) + COUNTIFS(rutas!$C$3:$C$200, "=" &amp; AP$1, rutas!$D$3:$D$200, "=" &amp; $A49)&gt; 0, 1, 0)</f>
        <v>0</v>
      </c>
      <c r="AQ49" s="34">
        <f> IF(COUNTIFS(rutas!$C$3:$C$200, "=" &amp; $A49, rutas!$D$3:$D$200, "=" &amp; AQ$1) + COUNTIFS(rutas!$C$3:$C$200, "=" &amp; AQ$1, rutas!$D$3:$D$200, "=" &amp; $A49)&gt; 0, 1, 0)</f>
        <v>0</v>
      </c>
      <c r="AR49" s="34">
        <f> IF(COUNTIFS(rutas!$C$3:$C$200, "=" &amp; $A49, rutas!$D$3:$D$200, "=" &amp; AR$1) + COUNTIFS(rutas!$C$3:$C$200, "=" &amp; AR$1, rutas!$D$3:$D$200, "=" &amp; $A49)&gt; 0, 1, 0)</f>
        <v>0</v>
      </c>
      <c r="AS49" s="34">
        <f> IF(COUNTIFS(rutas!$C$3:$C$200, "=" &amp; $A49, rutas!$D$3:$D$200, "=" &amp; AS$1) + COUNTIFS(rutas!$C$3:$C$200, "=" &amp; AS$1, rutas!$D$3:$D$200, "=" &amp; $A49)&gt; 0, 1, 0)</f>
        <v>0</v>
      </c>
      <c r="AT49" s="34">
        <f> IF(COUNTIFS(rutas!$C$3:$C$200, "=" &amp; $A49, rutas!$D$3:$D$200, "=" &amp; AT$1) + COUNTIFS(rutas!$C$3:$C$200, "=" &amp; AT$1, rutas!$D$3:$D$200, "=" &amp; $A49)&gt; 0, 1, 0)</f>
        <v>0</v>
      </c>
      <c r="AU49" s="34">
        <f> IF(COUNTIFS(rutas!$C$3:$C$200, "=" &amp; $A49, rutas!$D$3:$D$200, "=" &amp; AU$1) + COUNTIFS(rutas!$C$3:$C$200, "=" &amp; AU$1, rutas!$D$3:$D$200, "=" &amp; $A49)&gt; 0, 1, 0)</f>
        <v>0</v>
      </c>
      <c r="AV49" s="34">
        <f> IF(COUNTIFS(rutas!$C$3:$C$200, "=" &amp; $A49, rutas!$D$3:$D$200, "=" &amp; AV$1) + COUNTIFS(rutas!$C$3:$C$200, "=" &amp; AV$1, rutas!$D$3:$D$200, "=" &amp; $A49)&gt; 0, 1, 0)</f>
        <v>0</v>
      </c>
      <c r="AW49" s="34">
        <f> IF(COUNTIFS(rutas!$C$3:$C$200, "=" &amp; $A49, rutas!$D$3:$D$200, "=" &amp; AW$1) + COUNTIFS(rutas!$C$3:$C$200, "=" &amp; AW$1, rutas!$D$3:$D$200, "=" &amp; $A49)&gt; 0, 1, 0)</f>
        <v>0</v>
      </c>
      <c r="AX49" s="34">
        <f> IF(COUNTIFS(rutas!$C$3:$C$200, "=" &amp; $A49, rutas!$D$3:$D$200, "=" &amp; AX$1) + COUNTIFS(rutas!$C$3:$C$200, "=" &amp; AX$1, rutas!$D$3:$D$200, "=" &amp; $A49)&gt; 0, 1, 0)</f>
        <v>0</v>
      </c>
      <c r="AY49" s="34">
        <f> IF(COUNTIFS(rutas!$C$3:$C$200, "=" &amp; $A49, rutas!$D$3:$D$200, "=" &amp; AY$1) + COUNTIFS(rutas!$C$3:$C$200, "=" &amp; AY$1, rutas!$D$3:$D$200, "=" &amp; $A49)&gt; 0, 1, 0)</f>
        <v>0</v>
      </c>
      <c r="AZ49" s="34">
        <f> IF(COUNTIFS(rutas!$C$3:$C$200, "=" &amp; $A49, rutas!$D$3:$D$200, "=" &amp; AZ$1) + COUNTIFS(rutas!$C$3:$C$200, "=" &amp; AZ$1, rutas!$D$3:$D$200, "=" &amp; $A49)&gt; 0, 1, 0)</f>
        <v>0</v>
      </c>
      <c r="BA49" s="34">
        <f> IF(COUNTIFS(rutas!$C$3:$C$200, "=" &amp; $A49, rutas!$D$3:$D$200, "=" &amp; BA$1) + COUNTIFS(rutas!$C$3:$C$200, "=" &amp; BA$1, rutas!$D$3:$D$200, "=" &amp; $A49)&gt; 0, 1, 0)</f>
        <v>0</v>
      </c>
      <c r="BB49" s="34">
        <f> IF(COUNTIFS(rutas!$C$3:$C$200, "=" &amp; $A49, rutas!$D$3:$D$200, "=" &amp; BB$1) + COUNTIFS(rutas!$C$3:$C$200, "=" &amp; BB$1, rutas!$D$3:$D$200, "=" &amp; $A49)&gt; 0, 1, 0)</f>
        <v>0</v>
      </c>
      <c r="BC49" s="34">
        <f> IF(COUNTIFS(rutas!$C$3:$C$200, "=" &amp; $A49, rutas!$D$3:$D$200, "=" &amp; BC$1) + COUNTIFS(rutas!$C$3:$C$200, "=" &amp; BC$1, rutas!$D$3:$D$200, "=" &amp; $A49)&gt; 0, 1, 0)</f>
        <v>0</v>
      </c>
      <c r="BD49" s="34">
        <f> IF(COUNTIFS(rutas!$C$3:$C$200, "=" &amp; $A49, rutas!$D$3:$D$200, "=" &amp; BD$1) + COUNTIFS(rutas!$C$3:$C$200, "=" &amp; BD$1, rutas!$D$3:$D$200, "=" &amp; $A49)&gt; 0, 1, 0)</f>
        <v>0</v>
      </c>
      <c r="BE49" s="34">
        <f> IF(COUNTIFS(rutas!$C$3:$C$200, "=" &amp; $A49, rutas!$D$3:$D$200, "=" &amp; BE$1) + COUNTIFS(rutas!$C$3:$C$200, "=" &amp; BE$1, rutas!$D$3:$D$200, "=" &amp; $A49)&gt; 0, 1, 0)</f>
        <v>0</v>
      </c>
      <c r="BF49" s="34">
        <f> IF(COUNTIFS(rutas!$C$3:$C$200, "=" &amp; $A49, rutas!$D$3:$D$200, "=" &amp; BF$1) + COUNTIFS(rutas!$C$3:$C$200, "=" &amp; BF$1, rutas!$D$3:$D$200, "=" &amp; $A49)&gt; 0, 1, 0)</f>
        <v>0</v>
      </c>
      <c r="BG49" s="34">
        <f> IF(COUNTIFS(rutas!$C$3:$C$200, "=" &amp; $A49, rutas!$D$3:$D$200, "=" &amp; BG$1) + COUNTIFS(rutas!$C$3:$C$200, "=" &amp; BG$1, rutas!$D$3:$D$200, "=" &amp; $A49)&gt; 0, 1, 0)</f>
        <v>0</v>
      </c>
      <c r="BH49" s="34">
        <f> IF(COUNTIFS(rutas!$C$3:$C$200, "=" &amp; $A49, rutas!$D$3:$D$200, "=" &amp; BH$1) + COUNTIFS(rutas!$C$3:$C$200, "=" &amp; BH$1, rutas!$D$3:$D$200, "=" &amp; $A49)&gt; 0, 1, 0)</f>
        <v>0</v>
      </c>
      <c r="BI49" s="34">
        <f> IF(COUNTIFS(rutas!$C$3:$C$200, "=" &amp; $A49, rutas!$D$3:$D$200, "=" &amp; BI$1) + COUNTIFS(rutas!$C$3:$C$200, "=" &amp; BI$1, rutas!$D$3:$D$200, "=" &amp; $A49)&gt; 0, 1, 0)</f>
        <v>0</v>
      </c>
      <c r="BJ49" s="34">
        <f> IF(COUNTIFS(rutas!$C$3:$C$200, "=" &amp; $A49, rutas!$D$3:$D$200, "=" &amp; BJ$1) + COUNTIFS(rutas!$C$3:$C$200, "=" &amp; BJ$1, rutas!$D$3:$D$200, "=" &amp; $A49)&gt; 0, 1, 0)</f>
        <v>0</v>
      </c>
      <c r="BK49" s="34">
        <f> IF(COUNTIFS(rutas!$C$3:$C$200, "=" &amp; $A49, rutas!$D$3:$D$200, "=" &amp; BK$1) + COUNTIFS(rutas!$C$3:$C$200, "=" &amp; BK$1, rutas!$D$3:$D$200, "=" &amp; $A49)&gt; 0, 1, 0)</f>
        <v>0</v>
      </c>
      <c r="BL49" s="34">
        <f> IF(COUNTIFS(rutas!$C$3:$C$200, "=" &amp; $A49, rutas!$D$3:$D$200, "=" &amp; BL$1) + COUNTIFS(rutas!$C$3:$C$200, "=" &amp; BL$1, rutas!$D$3:$D$200, "=" &amp; $A49)&gt; 0, 1, 0)</f>
        <v>0</v>
      </c>
    </row>
    <row r="50">
      <c r="A50" s="33" t="s">
        <v>53</v>
      </c>
      <c r="B50" s="34">
        <f> IF(COUNTIFS(rutas!$C$3:$C$200, "=" &amp; $A50, rutas!$D$3:$D$200, "=" &amp; B$1) + COUNTIFS(rutas!$C$3:$C$200, "=" &amp; B$1, rutas!$D$3:$D$200, "=" &amp; $A50)&gt; 0, 1, 0)</f>
        <v>0</v>
      </c>
      <c r="C50" s="34">
        <f> IF(COUNTIFS(rutas!$C$3:$C$200, "=" &amp; $A50, rutas!$D$3:$D$200, "=" &amp; C$1) + COUNTIFS(rutas!$C$3:$C$200, "=" &amp; C$1, rutas!$D$3:$D$200, "=" &amp; $A50)&gt; 0, 1, 0)</f>
        <v>0</v>
      </c>
      <c r="D50" s="34">
        <f> IF(COUNTIFS(rutas!$C$3:$C$200, "=" &amp; $A50, rutas!$D$3:$D$200, "=" &amp; D$1) + COUNTIFS(rutas!$C$3:$C$200, "=" &amp; D$1, rutas!$D$3:$D$200, "=" &amp; $A50)&gt; 0, 1, 0)</f>
        <v>0</v>
      </c>
      <c r="E50" s="34">
        <f> IF(COUNTIFS(rutas!$C$3:$C$200, "=" &amp; $A50, rutas!$D$3:$D$200, "=" &amp; E$1) + COUNTIFS(rutas!$C$3:$C$200, "=" &amp; E$1, rutas!$D$3:$D$200, "=" &amp; $A50)&gt; 0, 1, 0)</f>
        <v>0</v>
      </c>
      <c r="F50" s="34">
        <f> IF(COUNTIFS(rutas!$C$3:$C$200, "=" &amp; $A50, rutas!$D$3:$D$200, "=" &amp; F$1) + COUNTIFS(rutas!$C$3:$C$200, "=" &amp; F$1, rutas!$D$3:$D$200, "=" &amp; $A50)&gt; 0, 1, 0)</f>
        <v>0</v>
      </c>
      <c r="G50" s="34">
        <f> IF(COUNTIFS(rutas!$C$3:$C$200, "=" &amp; $A50, rutas!$D$3:$D$200, "=" &amp; G$1) + COUNTIFS(rutas!$C$3:$C$200, "=" &amp; G$1, rutas!$D$3:$D$200, "=" &amp; $A50)&gt; 0, 1, 0)</f>
        <v>0</v>
      </c>
      <c r="H50" s="34">
        <f> IF(COUNTIFS(rutas!$C$3:$C$200, "=" &amp; $A50, rutas!$D$3:$D$200, "=" &amp; H$1) + COUNTIFS(rutas!$C$3:$C$200, "=" &amp; H$1, rutas!$D$3:$D$200, "=" &amp; $A50)&gt; 0, 1, 0)</f>
        <v>0</v>
      </c>
      <c r="I50" s="34">
        <f> IF(COUNTIFS(rutas!$C$3:$C$200, "=" &amp; $A50, rutas!$D$3:$D$200, "=" &amp; I$1) + COUNTIFS(rutas!$C$3:$C$200, "=" &amp; I$1, rutas!$D$3:$D$200, "=" &amp; $A50)&gt; 0, 1, 0)</f>
        <v>0</v>
      </c>
      <c r="J50" s="34">
        <f> IF(COUNTIFS(rutas!$C$3:$C$200, "=" &amp; $A50, rutas!$D$3:$D$200, "=" &amp; J$1) + COUNTIFS(rutas!$C$3:$C$200, "=" &amp; J$1, rutas!$D$3:$D$200, "=" &amp; $A50)&gt; 0, 1, 0)</f>
        <v>0</v>
      </c>
      <c r="K50" s="34">
        <f> IF(COUNTIFS(rutas!$C$3:$C$200, "=" &amp; $A50, rutas!$D$3:$D$200, "=" &amp; K$1) + COUNTIFS(rutas!$C$3:$C$200, "=" &amp; K$1, rutas!$D$3:$D$200, "=" &amp; $A50)&gt; 0, 1, 0)</f>
        <v>0</v>
      </c>
      <c r="L50" s="34">
        <f> IF(COUNTIFS(rutas!$C$3:$C$200, "=" &amp; $A50, rutas!$D$3:$D$200, "=" &amp; L$1) + COUNTIFS(rutas!$C$3:$C$200, "=" &amp; L$1, rutas!$D$3:$D$200, "=" &amp; $A50)&gt; 0, 1, 0)</f>
        <v>0</v>
      </c>
      <c r="M50" s="34">
        <f> IF(COUNTIFS(rutas!$C$3:$C$200, "=" &amp; $A50, rutas!$D$3:$D$200, "=" &amp; M$1) + COUNTIFS(rutas!$C$3:$C$200, "=" &amp; M$1, rutas!$D$3:$D$200, "=" &amp; $A50)&gt; 0, 1, 0)</f>
        <v>0</v>
      </c>
      <c r="N50" s="34">
        <f> IF(COUNTIFS(rutas!$C$3:$C$200, "=" &amp; $A50, rutas!$D$3:$D$200, "=" &amp; N$1) + COUNTIFS(rutas!$C$3:$C$200, "=" &amp; N$1, rutas!$D$3:$D$200, "=" &amp; $A50)&gt; 0, 1, 0)</f>
        <v>0</v>
      </c>
      <c r="O50" s="34">
        <f> IF(COUNTIFS(rutas!$C$3:$C$200, "=" &amp; $A50, rutas!$D$3:$D$200, "=" &amp; O$1) + COUNTIFS(rutas!$C$3:$C$200, "=" &amp; O$1, rutas!$D$3:$D$200, "=" &amp; $A50)&gt; 0, 1, 0)</f>
        <v>0</v>
      </c>
      <c r="P50" s="34">
        <f> IF(COUNTIFS(rutas!$C$3:$C$200, "=" &amp; $A50, rutas!$D$3:$D$200, "=" &amp; P$1) + COUNTIFS(rutas!$C$3:$C$200, "=" &amp; P$1, rutas!$D$3:$D$200, "=" &amp; $A50)&gt; 0, 1, 0)</f>
        <v>0</v>
      </c>
      <c r="Q50" s="34">
        <f> IF(COUNTIFS(rutas!$C$3:$C$200, "=" &amp; $A50, rutas!$D$3:$D$200, "=" &amp; Q$1) + COUNTIFS(rutas!$C$3:$C$200, "=" &amp; Q$1, rutas!$D$3:$D$200, "=" &amp; $A50)&gt; 0, 1, 0)</f>
        <v>0</v>
      </c>
      <c r="R50" s="34">
        <f> IF(COUNTIFS(rutas!$C$3:$C$200, "=" &amp; $A50, rutas!$D$3:$D$200, "=" &amp; R$1) + COUNTIFS(rutas!$C$3:$C$200, "=" &amp; R$1, rutas!$D$3:$D$200, "=" &amp; $A50)&gt; 0, 1, 0)</f>
        <v>0</v>
      </c>
      <c r="S50" s="34">
        <f> IF(COUNTIFS(rutas!$C$3:$C$200, "=" &amp; $A50, rutas!$D$3:$D$200, "=" &amp; S$1) + COUNTIFS(rutas!$C$3:$C$200, "=" &amp; S$1, rutas!$D$3:$D$200, "=" &amp; $A50)&gt; 0, 1, 0)</f>
        <v>0</v>
      </c>
      <c r="T50" s="34">
        <f> IF(COUNTIFS(rutas!$C$3:$C$200, "=" &amp; $A50, rutas!$D$3:$D$200, "=" &amp; T$1) + COUNTIFS(rutas!$C$3:$C$200, "=" &amp; T$1, rutas!$D$3:$D$200, "=" &amp; $A50)&gt; 0, 1, 0)</f>
        <v>0</v>
      </c>
      <c r="U50" s="34">
        <f> IF(COUNTIFS(rutas!$C$3:$C$200, "=" &amp; $A50, rutas!$D$3:$D$200, "=" &amp; U$1) + COUNTIFS(rutas!$C$3:$C$200, "=" &amp; U$1, rutas!$D$3:$D$200, "=" &amp; $A50)&gt; 0, 1, 0)</f>
        <v>0</v>
      </c>
      <c r="V50" s="34">
        <f> IF(COUNTIFS(rutas!$C$3:$C$200, "=" &amp; $A50, rutas!$D$3:$D$200, "=" &amp; V$1) + COUNTIFS(rutas!$C$3:$C$200, "=" &amp; V$1, rutas!$D$3:$D$200, "=" &amp; $A50)&gt; 0, 1, 0)</f>
        <v>0</v>
      </c>
      <c r="W50" s="34">
        <f> IF(COUNTIFS(rutas!$C$3:$C$200, "=" &amp; $A50, rutas!$D$3:$D$200, "=" &amp; W$1) + COUNTIFS(rutas!$C$3:$C$200, "=" &amp; W$1, rutas!$D$3:$D$200, "=" &amp; $A50)&gt; 0, 1, 0)</f>
        <v>0</v>
      </c>
      <c r="X50" s="34">
        <f> IF(COUNTIFS(rutas!$C$3:$C$200, "=" &amp; $A50, rutas!$D$3:$D$200, "=" &amp; X$1) + COUNTIFS(rutas!$C$3:$C$200, "=" &amp; X$1, rutas!$D$3:$D$200, "=" &amp; $A50)&gt; 0, 1, 0)</f>
        <v>0</v>
      </c>
      <c r="Y50" s="34">
        <f> IF(COUNTIFS(rutas!$C$3:$C$200, "=" &amp; $A50, rutas!$D$3:$D$200, "=" &amp; Y$1) + COUNTIFS(rutas!$C$3:$C$200, "=" &amp; Y$1, rutas!$D$3:$D$200, "=" &amp; $A50)&gt; 0, 1, 0)</f>
        <v>0</v>
      </c>
      <c r="Z50" s="34">
        <f> IF(COUNTIFS(rutas!$C$3:$C$200, "=" &amp; $A50, rutas!$D$3:$D$200, "=" &amp; Z$1) + COUNTIFS(rutas!$C$3:$C$200, "=" &amp; Z$1, rutas!$D$3:$D$200, "=" &amp; $A50)&gt; 0, 1, 0)</f>
        <v>0</v>
      </c>
      <c r="AA50" s="34">
        <f> IF(COUNTIFS(rutas!$C$3:$C$200, "=" &amp; $A50, rutas!$D$3:$D$200, "=" &amp; AA$1) + COUNTIFS(rutas!$C$3:$C$200, "=" &amp; AA$1, rutas!$D$3:$D$200, "=" &amp; $A50)&gt; 0, 1, 0)</f>
        <v>0</v>
      </c>
      <c r="AB50" s="34">
        <f> IF(COUNTIFS(rutas!$C$3:$C$200, "=" &amp; $A50, rutas!$D$3:$D$200, "=" &amp; AB$1) + COUNTIFS(rutas!$C$3:$C$200, "=" &amp; AB$1, rutas!$D$3:$D$200, "=" &amp; $A50)&gt; 0, 1, 0)</f>
        <v>0</v>
      </c>
      <c r="AC50" s="34">
        <f> IF(COUNTIFS(rutas!$C$3:$C$200, "=" &amp; $A50, rutas!$D$3:$D$200, "=" &amp; AC$1) + COUNTIFS(rutas!$C$3:$C$200, "=" &amp; AC$1, rutas!$D$3:$D$200, "=" &amp; $A50)&gt; 0, 1, 0)</f>
        <v>0</v>
      </c>
      <c r="AD50" s="34">
        <f> IF(COUNTIFS(rutas!$C$3:$C$200, "=" &amp; $A50, rutas!$D$3:$D$200, "=" &amp; AD$1) + COUNTIFS(rutas!$C$3:$C$200, "=" &amp; AD$1, rutas!$D$3:$D$200, "=" &amp; $A50)&gt; 0, 1, 0)</f>
        <v>0</v>
      </c>
      <c r="AE50" s="34">
        <f> IF(COUNTIFS(rutas!$C$3:$C$200, "=" &amp; $A50, rutas!$D$3:$D$200, "=" &amp; AE$1) + COUNTIFS(rutas!$C$3:$C$200, "=" &amp; AE$1, rutas!$D$3:$D$200, "=" &amp; $A50)&gt; 0, 1, 0)</f>
        <v>0</v>
      </c>
      <c r="AF50" s="34">
        <f> IF(COUNTIFS(rutas!$C$3:$C$200, "=" &amp; $A50, rutas!$D$3:$D$200, "=" &amp; AF$1) + COUNTIFS(rutas!$C$3:$C$200, "=" &amp; AF$1, rutas!$D$3:$D$200, "=" &amp; $A50)&gt; 0, 1, 0)</f>
        <v>0</v>
      </c>
      <c r="AG50" s="34">
        <f> IF(COUNTIFS(rutas!$C$3:$C$200, "=" &amp; $A50, rutas!$D$3:$D$200, "=" &amp; AG$1) + COUNTIFS(rutas!$C$3:$C$200, "=" &amp; AG$1, rutas!$D$3:$D$200, "=" &amp; $A50)&gt; 0, 1, 0)</f>
        <v>0</v>
      </c>
      <c r="AH50" s="34">
        <f> IF(COUNTIFS(rutas!$C$3:$C$200, "=" &amp; $A50, rutas!$D$3:$D$200, "=" &amp; AH$1) + COUNTIFS(rutas!$C$3:$C$200, "=" &amp; AH$1, rutas!$D$3:$D$200, "=" &amp; $A50)&gt; 0, 1, 0)</f>
        <v>0</v>
      </c>
      <c r="AI50" s="34">
        <f> IF(COUNTIFS(rutas!$C$3:$C$200, "=" &amp; $A50, rutas!$D$3:$D$200, "=" &amp; AI$1) + COUNTIFS(rutas!$C$3:$C$200, "=" &amp; AI$1, rutas!$D$3:$D$200, "=" &amp; $A50)&gt; 0, 1, 0)</f>
        <v>0</v>
      </c>
      <c r="AJ50" s="34">
        <f> IF(COUNTIFS(rutas!$C$3:$C$200, "=" &amp; $A50, rutas!$D$3:$D$200, "=" &amp; AJ$1) + COUNTIFS(rutas!$C$3:$C$200, "=" &amp; AJ$1, rutas!$D$3:$D$200, "=" &amp; $A50)&gt; 0, 1, 0)</f>
        <v>0</v>
      </c>
      <c r="AK50" s="34">
        <f> IF(COUNTIFS(rutas!$C$3:$C$200, "=" &amp; $A50, rutas!$D$3:$D$200, "=" &amp; AK$1) + COUNTIFS(rutas!$C$3:$C$200, "=" &amp; AK$1, rutas!$D$3:$D$200, "=" &amp; $A50)&gt; 0, 1, 0)</f>
        <v>0</v>
      </c>
      <c r="AL50" s="34">
        <f> IF(COUNTIFS(rutas!$C$3:$C$200, "=" &amp; $A50, rutas!$D$3:$D$200, "=" &amp; AL$1) + COUNTIFS(rutas!$C$3:$C$200, "=" &amp; AL$1, rutas!$D$3:$D$200, "=" &amp; $A50)&gt; 0, 1, 0)</f>
        <v>0</v>
      </c>
      <c r="AM50" s="34">
        <f> IF(COUNTIFS(rutas!$C$3:$C$200, "=" &amp; $A50, rutas!$D$3:$D$200, "=" &amp; AM$1) + COUNTIFS(rutas!$C$3:$C$200, "=" &amp; AM$1, rutas!$D$3:$D$200, "=" &amp; $A50)&gt; 0, 1, 0)</f>
        <v>0</v>
      </c>
      <c r="AN50" s="34">
        <f> IF(COUNTIFS(rutas!$C$3:$C$200, "=" &amp; $A50, rutas!$D$3:$D$200, "=" &amp; AN$1) + COUNTIFS(rutas!$C$3:$C$200, "=" &amp; AN$1, rutas!$D$3:$D$200, "=" &amp; $A50)&gt; 0, 1, 0)</f>
        <v>0</v>
      </c>
      <c r="AO50" s="34">
        <f> IF(COUNTIFS(rutas!$C$3:$C$200, "=" &amp; $A50, rutas!$D$3:$D$200, "=" &amp; AO$1) + COUNTIFS(rutas!$C$3:$C$200, "=" &amp; AO$1, rutas!$D$3:$D$200, "=" &amp; $A50)&gt; 0, 1, 0)</f>
        <v>0</v>
      </c>
      <c r="AP50" s="34">
        <f> IF(COUNTIFS(rutas!$C$3:$C$200, "=" &amp; $A50, rutas!$D$3:$D$200, "=" &amp; AP$1) + COUNTIFS(rutas!$C$3:$C$200, "=" &amp; AP$1, rutas!$D$3:$D$200, "=" &amp; $A50)&gt; 0, 1, 0)</f>
        <v>0</v>
      </c>
      <c r="AQ50" s="34">
        <v>2.1</v>
      </c>
      <c r="AR50" s="34">
        <f> IF(COUNTIFS(rutas!$C$3:$C$200, "=" &amp; $A50, rutas!$D$3:$D$200, "=" &amp; AR$1) + COUNTIFS(rutas!$C$3:$C$200, "=" &amp; AR$1, rutas!$D$3:$D$200, "=" &amp; $A50)&gt; 0, 1, 0)</f>
        <v>0</v>
      </c>
      <c r="AS50" s="34">
        <f> IF(COUNTIFS(rutas!$C$3:$C$200, "=" &amp; $A50, rutas!$D$3:$D$200, "=" &amp; AS$1) + COUNTIFS(rutas!$C$3:$C$200, "=" &amp; AS$1, rutas!$D$3:$D$200, "=" &amp; $A50)&gt; 0, 1, 0)</f>
        <v>0</v>
      </c>
      <c r="AT50" s="34">
        <f> IF(COUNTIFS(rutas!$C$3:$C$200, "=" &amp; $A50, rutas!$D$3:$D$200, "=" &amp; AT$1) + COUNTIFS(rutas!$C$3:$C$200, "=" &amp; AT$1, rutas!$D$3:$D$200, "=" &amp; $A50)&gt; 0, 1, 0)</f>
        <v>0</v>
      </c>
      <c r="AU50" s="34">
        <f> IF(COUNTIFS(rutas!$C$3:$C$200, "=" &amp; $A50, rutas!$D$3:$D$200, "=" &amp; AU$1) + COUNTIFS(rutas!$C$3:$C$200, "=" &amp; AU$1, rutas!$D$3:$D$200, "=" &amp; $A50)&gt; 0, 1, 0)</f>
        <v>0</v>
      </c>
      <c r="AV50" s="34">
        <f> IF(COUNTIFS(rutas!$C$3:$C$200, "=" &amp; $A50, rutas!$D$3:$D$200, "=" &amp; AV$1) + COUNTIFS(rutas!$C$3:$C$200, "=" &amp; AV$1, rutas!$D$3:$D$200, "=" &amp; $A50)&gt; 0, 1, 0)</f>
        <v>0</v>
      </c>
      <c r="AW50" s="34">
        <f> IF(COUNTIFS(rutas!$C$3:$C$200, "=" &amp; $A50, rutas!$D$3:$D$200, "=" &amp; AW$1) + COUNTIFS(rutas!$C$3:$C$200, "=" &amp; AW$1, rutas!$D$3:$D$200, "=" &amp; $A50)&gt; 0, 1, 0)</f>
        <v>0</v>
      </c>
      <c r="AX50" s="34">
        <f> IF(COUNTIFS(rutas!$C$3:$C$200, "=" &amp; $A50, rutas!$D$3:$D$200, "=" &amp; AX$1) + COUNTIFS(rutas!$C$3:$C$200, "=" &amp; AX$1, rutas!$D$3:$D$200, "=" &amp; $A50)&gt; 0, 1, 0)</f>
        <v>0</v>
      </c>
      <c r="AY50" s="34">
        <f> IF(COUNTIFS(rutas!$C$3:$C$200, "=" &amp; $A50, rutas!$D$3:$D$200, "=" &amp; AY$1) + COUNTIFS(rutas!$C$3:$C$200, "=" &amp; AY$1, rutas!$D$3:$D$200, "=" &amp; $A50)&gt; 0, 1, 0)</f>
        <v>0</v>
      </c>
      <c r="AZ50" s="34">
        <f> IF(COUNTIFS(rutas!$C$3:$C$200, "=" &amp; $A50, rutas!$D$3:$D$200, "=" &amp; AZ$1) + COUNTIFS(rutas!$C$3:$C$200, "=" &amp; AZ$1, rutas!$D$3:$D$200, "=" &amp; $A50)&gt; 0, 1, 0)</f>
        <v>0</v>
      </c>
      <c r="BA50" s="34">
        <f> IF(COUNTIFS(rutas!$C$3:$C$200, "=" &amp; $A50, rutas!$D$3:$D$200, "=" &amp; BA$1) + COUNTIFS(rutas!$C$3:$C$200, "=" &amp; BA$1, rutas!$D$3:$D$200, "=" &amp; $A50)&gt; 0, 1, 0)</f>
        <v>0</v>
      </c>
      <c r="BB50" s="34">
        <f> IF(COUNTIFS(rutas!$C$3:$C$200, "=" &amp; $A50, rutas!$D$3:$D$200, "=" &amp; BB$1) + COUNTIFS(rutas!$C$3:$C$200, "=" &amp; BB$1, rutas!$D$3:$D$200, "=" &amp; $A50)&gt; 0, 1, 0)</f>
        <v>0</v>
      </c>
      <c r="BC50" s="34">
        <f> IF(COUNTIFS(rutas!$C$3:$C$200, "=" &amp; $A50, rutas!$D$3:$D$200, "=" &amp; BC$1) + COUNTIFS(rutas!$C$3:$C$200, "=" &amp; BC$1, rutas!$D$3:$D$200, "=" &amp; $A50)&gt; 0, 1, 0)</f>
        <v>0</v>
      </c>
      <c r="BD50" s="34">
        <f> IF(COUNTIFS(rutas!$C$3:$C$200, "=" &amp; $A50, rutas!$D$3:$D$200, "=" &amp; BD$1) + COUNTIFS(rutas!$C$3:$C$200, "=" &amp; BD$1, rutas!$D$3:$D$200, "=" &amp; $A50)&gt; 0, 1, 0)</f>
        <v>0</v>
      </c>
      <c r="BE50" s="34">
        <f> IF(COUNTIFS(rutas!$C$3:$C$200, "=" &amp; $A50, rutas!$D$3:$D$200, "=" &amp; BE$1) + COUNTIFS(rutas!$C$3:$C$200, "=" &amp; BE$1, rutas!$D$3:$D$200, "=" &amp; $A50)&gt; 0, 1, 0)</f>
        <v>0</v>
      </c>
      <c r="BF50" s="34">
        <f> IF(COUNTIFS(rutas!$C$3:$C$200, "=" &amp; $A50, rutas!$D$3:$D$200, "=" &amp; BF$1) + COUNTIFS(rutas!$C$3:$C$200, "=" &amp; BF$1, rutas!$D$3:$D$200, "=" &amp; $A50)&gt; 0, 1, 0)</f>
        <v>0</v>
      </c>
      <c r="BG50" s="34">
        <f> IF(COUNTIFS(rutas!$C$3:$C$200, "=" &amp; $A50, rutas!$D$3:$D$200, "=" &amp; BG$1) + COUNTIFS(rutas!$C$3:$C$200, "=" &amp; BG$1, rutas!$D$3:$D$200, "=" &amp; $A50)&gt; 0, 1, 0)</f>
        <v>0</v>
      </c>
      <c r="BH50" s="34">
        <f> IF(COUNTIFS(rutas!$C$3:$C$200, "=" &amp; $A50, rutas!$D$3:$D$200, "=" &amp; BH$1) + COUNTIFS(rutas!$C$3:$C$200, "=" &amp; BH$1, rutas!$D$3:$D$200, "=" &amp; $A50)&gt; 0, 1, 0)</f>
        <v>0</v>
      </c>
      <c r="BI50" s="34">
        <f> IF(COUNTIFS(rutas!$C$3:$C$200, "=" &amp; $A50, rutas!$D$3:$D$200, "=" &amp; BI$1) + COUNTIFS(rutas!$C$3:$C$200, "=" &amp; BI$1, rutas!$D$3:$D$200, "=" &amp; $A50)&gt; 0, 1, 0)</f>
        <v>0</v>
      </c>
      <c r="BJ50" s="34">
        <f> IF(COUNTIFS(rutas!$C$3:$C$200, "=" &amp; $A50, rutas!$D$3:$D$200, "=" &amp; BJ$1) + COUNTIFS(rutas!$C$3:$C$200, "=" &amp; BJ$1, rutas!$D$3:$D$200, "=" &amp; $A50)&gt; 0, 1, 0)</f>
        <v>0</v>
      </c>
      <c r="BK50" s="34">
        <f> IF(COUNTIFS(rutas!$C$3:$C$200, "=" &amp; $A50, rutas!$D$3:$D$200, "=" &amp; BK$1) + COUNTIFS(rutas!$C$3:$C$200, "=" &amp; BK$1, rutas!$D$3:$D$200, "=" &amp; $A50)&gt; 0, 1, 0)</f>
        <v>0</v>
      </c>
      <c r="BL50" s="34">
        <f> IF(COUNTIFS(rutas!$C$3:$C$200, "=" &amp; $A50, rutas!$D$3:$D$200, "=" &amp; BL$1) + COUNTIFS(rutas!$C$3:$C$200, "=" &amp; BL$1, rutas!$D$3:$D$200, "=" &amp; $A50)&gt; 0, 1, 0)</f>
        <v>0</v>
      </c>
    </row>
    <row r="51">
      <c r="A51" s="33" t="s">
        <v>54</v>
      </c>
      <c r="B51" s="34">
        <f> IF(COUNTIFS(rutas!$C$3:$C$200, "=" &amp; $A51, rutas!$D$3:$D$200, "=" &amp; B$1) + COUNTIFS(rutas!$C$3:$C$200, "=" &amp; B$1, rutas!$D$3:$D$200, "=" &amp; $A51)&gt; 0, 1, 0)</f>
        <v>0</v>
      </c>
      <c r="C51" s="34">
        <f> IF(COUNTIFS(rutas!$C$3:$C$200, "=" &amp; $A51, rutas!$D$3:$D$200, "=" &amp; C$1) + COUNTIFS(rutas!$C$3:$C$200, "=" &amp; C$1, rutas!$D$3:$D$200, "=" &amp; $A51)&gt; 0, 1, 0)</f>
        <v>0</v>
      </c>
      <c r="D51" s="34">
        <f> IF(COUNTIFS(rutas!$C$3:$C$200, "=" &amp; $A51, rutas!$D$3:$D$200, "=" &amp; D$1) + COUNTIFS(rutas!$C$3:$C$200, "=" &amp; D$1, rutas!$D$3:$D$200, "=" &amp; $A51)&gt; 0, 1, 0)</f>
        <v>0</v>
      </c>
      <c r="E51" s="34">
        <f> IF(COUNTIFS(rutas!$C$3:$C$200, "=" &amp; $A51, rutas!$D$3:$D$200, "=" &amp; E$1) + COUNTIFS(rutas!$C$3:$C$200, "=" &amp; E$1, rutas!$D$3:$D$200, "=" &amp; $A51)&gt; 0, 1, 0)</f>
        <v>0</v>
      </c>
      <c r="F51" s="34">
        <f> IF(COUNTIFS(rutas!$C$3:$C$200, "=" &amp; $A51, rutas!$D$3:$D$200, "=" &amp; F$1) + COUNTIFS(rutas!$C$3:$C$200, "=" &amp; F$1, rutas!$D$3:$D$200, "=" &amp; $A51)&gt; 0, 1, 0)</f>
        <v>0</v>
      </c>
      <c r="G51" s="34">
        <f> IF(COUNTIFS(rutas!$C$3:$C$200, "=" &amp; $A51, rutas!$D$3:$D$200, "=" &amp; G$1) + COUNTIFS(rutas!$C$3:$C$200, "=" &amp; G$1, rutas!$D$3:$D$200, "=" &amp; $A51)&gt; 0, 1, 0)</f>
        <v>0</v>
      </c>
      <c r="H51" s="34">
        <f> IF(COUNTIFS(rutas!$C$3:$C$200, "=" &amp; $A51, rutas!$D$3:$D$200, "=" &amp; H$1) + COUNTIFS(rutas!$C$3:$C$200, "=" &amp; H$1, rutas!$D$3:$D$200, "=" &amp; $A51)&gt; 0, 1, 0)</f>
        <v>0</v>
      </c>
      <c r="I51" s="34">
        <f> IF(COUNTIFS(rutas!$C$3:$C$200, "=" &amp; $A51, rutas!$D$3:$D$200, "=" &amp; I$1) + COUNTIFS(rutas!$C$3:$C$200, "=" &amp; I$1, rutas!$D$3:$D$200, "=" &amp; $A51)&gt; 0, 1, 0)</f>
        <v>0</v>
      </c>
      <c r="J51" s="34">
        <f> IF(COUNTIFS(rutas!$C$3:$C$200, "=" &amp; $A51, rutas!$D$3:$D$200, "=" &amp; J$1) + COUNTIFS(rutas!$C$3:$C$200, "=" &amp; J$1, rutas!$D$3:$D$200, "=" &amp; $A51)&gt; 0, 1, 0)</f>
        <v>0</v>
      </c>
      <c r="K51" s="34">
        <f> IF(COUNTIFS(rutas!$C$3:$C$200, "=" &amp; $A51, rutas!$D$3:$D$200, "=" &amp; K$1) + COUNTIFS(rutas!$C$3:$C$200, "=" &amp; K$1, rutas!$D$3:$D$200, "=" &amp; $A51)&gt; 0, 1, 0)</f>
        <v>0</v>
      </c>
      <c r="L51" s="34">
        <f> IF(COUNTIFS(rutas!$C$3:$C$200, "=" &amp; $A51, rutas!$D$3:$D$200, "=" &amp; L$1) + COUNTIFS(rutas!$C$3:$C$200, "=" &amp; L$1, rutas!$D$3:$D$200, "=" &amp; $A51)&gt; 0, 1, 0)</f>
        <v>0</v>
      </c>
      <c r="M51" s="34">
        <f> IF(COUNTIFS(rutas!$C$3:$C$200, "=" &amp; $A51, rutas!$D$3:$D$200, "=" &amp; M$1) + COUNTIFS(rutas!$C$3:$C$200, "=" &amp; M$1, rutas!$D$3:$D$200, "=" &amp; $A51)&gt; 0, 1, 0)</f>
        <v>0</v>
      </c>
      <c r="N51" s="34">
        <f> IF(COUNTIFS(rutas!$C$3:$C$200, "=" &amp; $A51, rutas!$D$3:$D$200, "=" &amp; N$1) + COUNTIFS(rutas!$C$3:$C$200, "=" &amp; N$1, rutas!$D$3:$D$200, "=" &amp; $A51)&gt; 0, 1, 0)</f>
        <v>0</v>
      </c>
      <c r="O51" s="34">
        <v>0.7</v>
      </c>
      <c r="P51" s="34">
        <f> IF(COUNTIFS(rutas!$C$3:$C$200, "=" &amp; $A51, rutas!$D$3:$D$200, "=" &amp; P$1) + COUNTIFS(rutas!$C$3:$C$200, "=" &amp; P$1, rutas!$D$3:$D$200, "=" &amp; $A51)&gt; 0, 1, 0)</f>
        <v>0</v>
      </c>
      <c r="Q51" s="34">
        <f> IF(COUNTIFS(rutas!$C$3:$C$200, "=" &amp; $A51, rutas!$D$3:$D$200, "=" &amp; Q$1) + COUNTIFS(rutas!$C$3:$C$200, "=" &amp; Q$1, rutas!$D$3:$D$200, "=" &amp; $A51)&gt; 0, 1, 0)</f>
        <v>0</v>
      </c>
      <c r="R51" s="34">
        <f> IF(COUNTIFS(rutas!$C$3:$C$200, "=" &amp; $A51, rutas!$D$3:$D$200, "=" &amp; R$1) + COUNTIFS(rutas!$C$3:$C$200, "=" &amp; R$1, rutas!$D$3:$D$200, "=" &amp; $A51)&gt; 0, 1, 0)</f>
        <v>0</v>
      </c>
      <c r="S51" s="34">
        <v>0.4</v>
      </c>
      <c r="T51" s="34">
        <f> IF(COUNTIFS(rutas!$C$3:$C$200, "=" &amp; $A51, rutas!$D$3:$D$200, "=" &amp; T$1) + COUNTIFS(rutas!$C$3:$C$200, "=" &amp; T$1, rutas!$D$3:$D$200, "=" &amp; $A51)&gt; 0, 1, 0)</f>
        <v>0</v>
      </c>
      <c r="U51" s="34">
        <v>1.3</v>
      </c>
      <c r="V51" s="34">
        <f> IF(COUNTIFS(rutas!$C$3:$C$200, "=" &amp; $A51, rutas!$D$3:$D$200, "=" &amp; V$1) + COUNTIFS(rutas!$C$3:$C$200, "=" &amp; V$1, rutas!$D$3:$D$200, "=" &amp; $A51)&gt; 0, 1, 0)</f>
        <v>0</v>
      </c>
      <c r="W51" s="34">
        <f> IF(COUNTIFS(rutas!$C$3:$C$200, "=" &amp; $A51, rutas!$D$3:$D$200, "=" &amp; W$1) + COUNTIFS(rutas!$C$3:$C$200, "=" &amp; W$1, rutas!$D$3:$D$200, "=" &amp; $A51)&gt; 0, 1, 0)</f>
        <v>0</v>
      </c>
      <c r="X51" s="34">
        <f> IF(COUNTIFS(rutas!$C$3:$C$200, "=" &amp; $A51, rutas!$D$3:$D$200, "=" &amp; X$1) + COUNTIFS(rutas!$C$3:$C$200, "=" &amp; X$1, rutas!$D$3:$D$200, "=" &amp; $A51)&gt; 0, 1, 0)</f>
        <v>0</v>
      </c>
      <c r="Y51" s="34">
        <f> IF(COUNTIFS(rutas!$C$3:$C$200, "=" &amp; $A51, rutas!$D$3:$D$200, "=" &amp; Y$1) + COUNTIFS(rutas!$C$3:$C$200, "=" &amp; Y$1, rutas!$D$3:$D$200, "=" &amp; $A51)&gt; 0, 1, 0)</f>
        <v>0</v>
      </c>
      <c r="Z51" s="34">
        <f> IF(COUNTIFS(rutas!$C$3:$C$200, "=" &amp; $A51, rutas!$D$3:$D$200, "=" &amp; Z$1) + COUNTIFS(rutas!$C$3:$C$200, "=" &amp; Z$1, rutas!$D$3:$D$200, "=" &amp; $A51)&gt; 0, 1, 0)</f>
        <v>0</v>
      </c>
      <c r="AA51" s="34">
        <f> IF(COUNTIFS(rutas!$C$3:$C$200, "=" &amp; $A51, rutas!$D$3:$D$200, "=" &amp; AA$1) + COUNTIFS(rutas!$C$3:$C$200, "=" &amp; AA$1, rutas!$D$3:$D$200, "=" &amp; $A51)&gt; 0, 1, 0)</f>
        <v>0</v>
      </c>
      <c r="AB51" s="34">
        <f> IF(COUNTIFS(rutas!$C$3:$C$200, "=" &amp; $A51, rutas!$D$3:$D$200, "=" &amp; AB$1) + COUNTIFS(rutas!$C$3:$C$200, "=" &amp; AB$1, rutas!$D$3:$D$200, "=" &amp; $A51)&gt; 0, 1, 0)</f>
        <v>0</v>
      </c>
      <c r="AC51" s="34">
        <f> IF(COUNTIFS(rutas!$C$3:$C$200, "=" &amp; $A51, rutas!$D$3:$D$200, "=" &amp; AC$1) + COUNTIFS(rutas!$C$3:$C$200, "=" &amp; AC$1, rutas!$D$3:$D$200, "=" &amp; $A51)&gt; 0, 1, 0)</f>
        <v>0</v>
      </c>
      <c r="AD51" s="34">
        <f> IF(COUNTIFS(rutas!$C$3:$C$200, "=" &amp; $A51, rutas!$D$3:$D$200, "=" &amp; AD$1) + COUNTIFS(rutas!$C$3:$C$200, "=" &amp; AD$1, rutas!$D$3:$D$200, "=" &amp; $A51)&gt; 0, 1, 0)</f>
        <v>0</v>
      </c>
      <c r="AE51" s="34">
        <f> IF(COUNTIFS(rutas!$C$3:$C$200, "=" &amp; $A51, rutas!$D$3:$D$200, "=" &amp; AE$1) + COUNTIFS(rutas!$C$3:$C$200, "=" &amp; AE$1, rutas!$D$3:$D$200, "=" &amp; $A51)&gt; 0, 1, 0)</f>
        <v>0</v>
      </c>
      <c r="AF51" s="34">
        <f> IF(COUNTIFS(rutas!$C$3:$C$200, "=" &amp; $A51, rutas!$D$3:$D$200, "=" &amp; AF$1) + COUNTIFS(rutas!$C$3:$C$200, "=" &amp; AF$1, rutas!$D$3:$D$200, "=" &amp; $A51)&gt; 0, 1, 0)</f>
        <v>0</v>
      </c>
      <c r="AG51" s="34">
        <f> IF(COUNTIFS(rutas!$C$3:$C$200, "=" &amp; $A51, rutas!$D$3:$D$200, "=" &amp; AG$1) + COUNTIFS(rutas!$C$3:$C$200, "=" &amp; AG$1, rutas!$D$3:$D$200, "=" &amp; $A51)&gt; 0, 1, 0)</f>
        <v>0</v>
      </c>
      <c r="AH51" s="34">
        <f> IF(COUNTIFS(rutas!$C$3:$C$200, "=" &amp; $A51, rutas!$D$3:$D$200, "=" &amp; AH$1) + COUNTIFS(rutas!$C$3:$C$200, "=" &amp; AH$1, rutas!$D$3:$D$200, "=" &amp; $A51)&gt; 0, 1, 0)</f>
        <v>0</v>
      </c>
      <c r="AI51" s="34">
        <f> IF(COUNTIFS(rutas!$C$3:$C$200, "=" &amp; $A51, rutas!$D$3:$D$200, "=" &amp; AI$1) + COUNTIFS(rutas!$C$3:$C$200, "=" &amp; AI$1, rutas!$D$3:$D$200, "=" &amp; $A51)&gt; 0, 1, 0)</f>
        <v>0</v>
      </c>
      <c r="AJ51" s="34">
        <f> IF(COUNTIFS(rutas!$C$3:$C$200, "=" &amp; $A51, rutas!$D$3:$D$200, "=" &amp; AJ$1) + COUNTIFS(rutas!$C$3:$C$200, "=" &amp; AJ$1, rutas!$D$3:$D$200, "=" &amp; $A51)&gt; 0, 1, 0)</f>
        <v>0</v>
      </c>
      <c r="AK51" s="34">
        <f> IF(COUNTIFS(rutas!$C$3:$C$200, "=" &amp; $A51, rutas!$D$3:$D$200, "=" &amp; AK$1) + COUNTIFS(rutas!$C$3:$C$200, "=" &amp; AK$1, rutas!$D$3:$D$200, "=" &amp; $A51)&gt; 0, 1, 0)</f>
        <v>0</v>
      </c>
      <c r="AL51" s="34">
        <f> IF(COUNTIFS(rutas!$C$3:$C$200, "=" &amp; $A51, rutas!$D$3:$D$200, "=" &amp; AL$1) + COUNTIFS(rutas!$C$3:$C$200, "=" &amp; AL$1, rutas!$D$3:$D$200, "=" &amp; $A51)&gt; 0, 1, 0)</f>
        <v>0</v>
      </c>
      <c r="AM51" s="34">
        <f> IF(COUNTIFS(rutas!$C$3:$C$200, "=" &amp; $A51, rutas!$D$3:$D$200, "=" &amp; AM$1) + COUNTIFS(rutas!$C$3:$C$200, "=" &amp; AM$1, rutas!$D$3:$D$200, "=" &amp; $A51)&gt; 0, 1, 0)</f>
        <v>0</v>
      </c>
      <c r="AN51" s="34">
        <f> IF(COUNTIFS(rutas!$C$3:$C$200, "=" &amp; $A51, rutas!$D$3:$D$200, "=" &amp; AN$1) + COUNTIFS(rutas!$C$3:$C$200, "=" &amp; AN$1, rutas!$D$3:$D$200, "=" &amp; $A51)&gt; 0, 1, 0)</f>
        <v>0</v>
      </c>
      <c r="AO51" s="34">
        <f> IF(COUNTIFS(rutas!$C$3:$C$200, "=" &amp; $A51, rutas!$D$3:$D$200, "=" &amp; AO$1) + COUNTIFS(rutas!$C$3:$C$200, "=" &amp; AO$1, rutas!$D$3:$D$200, "=" &amp; $A51)&gt; 0, 1, 0)</f>
        <v>0</v>
      </c>
      <c r="AP51" s="34">
        <f> IF(COUNTIFS(rutas!$C$3:$C$200, "=" &amp; $A51, rutas!$D$3:$D$200, "=" &amp; AP$1) + COUNTIFS(rutas!$C$3:$C$200, "=" &amp; AP$1, rutas!$D$3:$D$200, "=" &amp; $A51)&gt; 0, 1, 0)</f>
        <v>0</v>
      </c>
      <c r="AQ51" s="34">
        <f> IF(COUNTIFS(rutas!$C$3:$C$200, "=" &amp; $A51, rutas!$D$3:$D$200, "=" &amp; AQ$1) + COUNTIFS(rutas!$C$3:$C$200, "=" &amp; AQ$1, rutas!$D$3:$D$200, "=" &amp; $A51)&gt; 0, 1, 0)</f>
        <v>0</v>
      </c>
      <c r="AR51" s="34">
        <f> IF(COUNTIFS(rutas!$C$3:$C$200, "=" &amp; $A51, rutas!$D$3:$D$200, "=" &amp; AR$1) + COUNTIFS(rutas!$C$3:$C$200, "=" &amp; AR$1, rutas!$D$3:$D$200, "=" &amp; $A51)&gt; 0, 1, 0)</f>
        <v>0</v>
      </c>
      <c r="AS51" s="34">
        <f> IF(COUNTIFS(rutas!$C$3:$C$200, "=" &amp; $A51, rutas!$D$3:$D$200, "=" &amp; AS$1) + COUNTIFS(rutas!$C$3:$C$200, "=" &amp; AS$1, rutas!$D$3:$D$200, "=" &amp; $A51)&gt; 0, 1, 0)</f>
        <v>0</v>
      </c>
      <c r="AT51" s="34">
        <f> IF(COUNTIFS(rutas!$C$3:$C$200, "=" &amp; $A51, rutas!$D$3:$D$200, "=" &amp; AT$1) + COUNTIFS(rutas!$C$3:$C$200, "=" &amp; AT$1, rutas!$D$3:$D$200, "=" &amp; $A51)&gt; 0, 1, 0)</f>
        <v>0</v>
      </c>
      <c r="AU51" s="34">
        <f> IF(COUNTIFS(rutas!$C$3:$C$200, "=" &amp; $A51, rutas!$D$3:$D$200, "=" &amp; AU$1) + COUNTIFS(rutas!$C$3:$C$200, "=" &amp; AU$1, rutas!$D$3:$D$200, "=" &amp; $A51)&gt; 0, 1, 0)</f>
        <v>0</v>
      </c>
      <c r="AV51" s="34">
        <f> IF(COUNTIFS(rutas!$C$3:$C$200, "=" &amp; $A51, rutas!$D$3:$D$200, "=" &amp; AV$1) + COUNTIFS(rutas!$C$3:$C$200, "=" &amp; AV$1, rutas!$D$3:$D$200, "=" &amp; $A51)&gt; 0, 1, 0)</f>
        <v>0</v>
      </c>
      <c r="AW51" s="34">
        <f> IF(COUNTIFS(rutas!$C$3:$C$200, "=" &amp; $A51, rutas!$D$3:$D$200, "=" &amp; AW$1) + COUNTIFS(rutas!$C$3:$C$200, "=" &amp; AW$1, rutas!$D$3:$D$200, "=" &amp; $A51)&gt; 0, 1, 0)</f>
        <v>0</v>
      </c>
      <c r="AX51" s="34">
        <f> IF(COUNTIFS(rutas!$C$3:$C$200, "=" &amp; $A51, rutas!$D$3:$D$200, "=" &amp; AX$1) + COUNTIFS(rutas!$C$3:$C$200, "=" &amp; AX$1, rutas!$D$3:$D$200, "=" &amp; $A51)&gt; 0, 1, 0)</f>
        <v>0</v>
      </c>
      <c r="AY51" s="34">
        <f> IF(COUNTIFS(rutas!$C$3:$C$200, "=" &amp; $A51, rutas!$D$3:$D$200, "=" &amp; AY$1) + COUNTIFS(rutas!$C$3:$C$200, "=" &amp; AY$1, rutas!$D$3:$D$200, "=" &amp; $A51)&gt; 0, 1, 0)</f>
        <v>0</v>
      </c>
      <c r="AZ51" s="34">
        <f> IF(COUNTIFS(rutas!$C$3:$C$200, "=" &amp; $A51, rutas!$D$3:$D$200, "=" &amp; AZ$1) + COUNTIFS(rutas!$C$3:$C$200, "=" &amp; AZ$1, rutas!$D$3:$D$200, "=" &amp; $A51)&gt; 0, 1, 0)</f>
        <v>0</v>
      </c>
      <c r="BA51" s="34">
        <f> IF(COUNTIFS(rutas!$C$3:$C$200, "=" &amp; $A51, rutas!$D$3:$D$200, "=" &amp; BA$1) + COUNTIFS(rutas!$C$3:$C$200, "=" &amp; BA$1, rutas!$D$3:$D$200, "=" &amp; $A51)&gt; 0, 1, 0)</f>
        <v>0</v>
      </c>
      <c r="BB51" s="34">
        <f> IF(COUNTIFS(rutas!$C$3:$C$200, "=" &amp; $A51, rutas!$D$3:$D$200, "=" &amp; BB$1) + COUNTIFS(rutas!$C$3:$C$200, "=" &amp; BB$1, rutas!$D$3:$D$200, "=" &amp; $A51)&gt; 0, 1, 0)</f>
        <v>0</v>
      </c>
      <c r="BC51" s="34">
        <f> IF(COUNTIFS(rutas!$C$3:$C$200, "=" &amp; $A51, rutas!$D$3:$D$200, "=" &amp; BC$1) + COUNTIFS(rutas!$C$3:$C$200, "=" &amp; BC$1, rutas!$D$3:$D$200, "=" &amp; $A51)&gt; 0, 1, 0)</f>
        <v>0</v>
      </c>
      <c r="BD51" s="34">
        <f> IF(COUNTIFS(rutas!$C$3:$C$200, "=" &amp; $A51, rutas!$D$3:$D$200, "=" &amp; BD$1) + COUNTIFS(rutas!$C$3:$C$200, "=" &amp; BD$1, rutas!$D$3:$D$200, "=" &amp; $A51)&gt; 0, 1, 0)</f>
        <v>0</v>
      </c>
      <c r="BE51" s="34">
        <f> IF(COUNTIFS(rutas!$C$3:$C$200, "=" &amp; $A51, rutas!$D$3:$D$200, "=" &amp; BE$1) + COUNTIFS(rutas!$C$3:$C$200, "=" &amp; BE$1, rutas!$D$3:$D$200, "=" &amp; $A51)&gt; 0, 1, 0)</f>
        <v>0</v>
      </c>
      <c r="BF51" s="34">
        <f> IF(COUNTIFS(rutas!$C$3:$C$200, "=" &amp; $A51, rutas!$D$3:$D$200, "=" &amp; BF$1) + COUNTIFS(rutas!$C$3:$C$200, "=" &amp; BF$1, rutas!$D$3:$D$200, "=" &amp; $A51)&gt; 0, 1, 0)</f>
        <v>0</v>
      </c>
      <c r="BG51" s="34">
        <f> IF(COUNTIFS(rutas!$C$3:$C$200, "=" &amp; $A51, rutas!$D$3:$D$200, "=" &amp; BG$1) + COUNTIFS(rutas!$C$3:$C$200, "=" &amp; BG$1, rutas!$D$3:$D$200, "=" &amp; $A51)&gt; 0, 1, 0)</f>
        <v>0</v>
      </c>
      <c r="BH51" s="34">
        <f> IF(COUNTIFS(rutas!$C$3:$C$200, "=" &amp; $A51, rutas!$D$3:$D$200, "=" &amp; BH$1) + COUNTIFS(rutas!$C$3:$C$200, "=" &amp; BH$1, rutas!$D$3:$D$200, "=" &amp; $A51)&gt; 0, 1, 0)</f>
        <v>0</v>
      </c>
      <c r="BI51" s="34">
        <f> IF(COUNTIFS(rutas!$C$3:$C$200, "=" &amp; $A51, rutas!$D$3:$D$200, "=" &amp; BI$1) + COUNTIFS(rutas!$C$3:$C$200, "=" &amp; BI$1, rutas!$D$3:$D$200, "=" &amp; $A51)&gt; 0, 1, 0)</f>
        <v>0</v>
      </c>
      <c r="BJ51" s="34">
        <f> IF(COUNTIFS(rutas!$C$3:$C$200, "=" &amp; $A51, rutas!$D$3:$D$200, "=" &amp; BJ$1) + COUNTIFS(rutas!$C$3:$C$200, "=" &amp; BJ$1, rutas!$D$3:$D$200, "=" &amp; $A51)&gt; 0, 1, 0)</f>
        <v>0</v>
      </c>
      <c r="BK51" s="34">
        <f> IF(COUNTIFS(rutas!$C$3:$C$200, "=" &amp; $A51, rutas!$D$3:$D$200, "=" &amp; BK$1) + COUNTIFS(rutas!$C$3:$C$200, "=" &amp; BK$1, rutas!$D$3:$D$200, "=" &amp; $A51)&gt; 0, 1, 0)</f>
        <v>0</v>
      </c>
      <c r="BL51" s="34">
        <f> IF(COUNTIFS(rutas!$C$3:$C$200, "=" &amp; $A51, rutas!$D$3:$D$200, "=" &amp; BL$1) + COUNTIFS(rutas!$C$3:$C$200, "=" &amp; BL$1, rutas!$D$3:$D$200, "=" &amp; $A51)&gt; 0, 1, 0)</f>
        <v>0</v>
      </c>
    </row>
    <row r="52">
      <c r="A52" s="33" t="s">
        <v>55</v>
      </c>
      <c r="B52" s="34">
        <f> IF(COUNTIFS(rutas!$C$3:$C$200, "=" &amp; $A52, rutas!$D$3:$D$200, "=" &amp; B$1) + COUNTIFS(rutas!$C$3:$C$200, "=" &amp; B$1, rutas!$D$3:$D$200, "=" &amp; $A52)&gt; 0, 1, 0)</f>
        <v>0</v>
      </c>
      <c r="C52" s="34">
        <f> IF(COUNTIFS(rutas!$C$3:$C$200, "=" &amp; $A52, rutas!$D$3:$D$200, "=" &amp; C$1) + COUNTIFS(rutas!$C$3:$C$200, "=" &amp; C$1, rutas!$D$3:$D$200, "=" &amp; $A52)&gt; 0, 1, 0)</f>
        <v>0</v>
      </c>
      <c r="D52" s="34">
        <f> IF(COUNTIFS(rutas!$C$3:$C$200, "=" &amp; $A52, rutas!$D$3:$D$200, "=" &amp; D$1) + COUNTIFS(rutas!$C$3:$C$200, "=" &amp; D$1, rutas!$D$3:$D$200, "=" &amp; $A52)&gt; 0, 1, 0)</f>
        <v>0</v>
      </c>
      <c r="E52" s="34">
        <f> IF(COUNTIFS(rutas!$C$3:$C$200, "=" &amp; $A52, rutas!$D$3:$D$200, "=" &amp; E$1) + COUNTIFS(rutas!$C$3:$C$200, "=" &amp; E$1, rutas!$D$3:$D$200, "=" &amp; $A52)&gt; 0, 1, 0)</f>
        <v>0</v>
      </c>
      <c r="F52" s="34">
        <f> IF(COUNTIFS(rutas!$C$3:$C$200, "=" &amp; $A52, rutas!$D$3:$D$200, "=" &amp; F$1) + COUNTIFS(rutas!$C$3:$C$200, "=" &amp; F$1, rutas!$D$3:$D$200, "=" &amp; $A52)&gt; 0, 1, 0)</f>
        <v>0</v>
      </c>
      <c r="G52" s="34">
        <f> IF(COUNTIFS(rutas!$C$3:$C$200, "=" &amp; $A52, rutas!$D$3:$D$200, "=" &amp; G$1) + COUNTIFS(rutas!$C$3:$C$200, "=" &amp; G$1, rutas!$D$3:$D$200, "=" &amp; $A52)&gt; 0, 1, 0)</f>
        <v>0</v>
      </c>
      <c r="H52" s="34">
        <f> IF(COUNTIFS(rutas!$C$3:$C$200, "=" &amp; $A52, rutas!$D$3:$D$200, "=" &amp; H$1) + COUNTIFS(rutas!$C$3:$C$200, "=" &amp; H$1, rutas!$D$3:$D$200, "=" &amp; $A52)&gt; 0, 1, 0)</f>
        <v>0</v>
      </c>
      <c r="I52" s="34">
        <f> IF(COUNTIFS(rutas!$C$3:$C$200, "=" &amp; $A52, rutas!$D$3:$D$200, "=" &amp; I$1) + COUNTIFS(rutas!$C$3:$C$200, "=" &amp; I$1, rutas!$D$3:$D$200, "=" &amp; $A52)&gt; 0, 1, 0)</f>
        <v>0</v>
      </c>
      <c r="J52" s="34">
        <f> IF(COUNTIFS(rutas!$C$3:$C$200, "=" &amp; $A52, rutas!$D$3:$D$200, "=" &amp; J$1) + COUNTIFS(rutas!$C$3:$C$200, "=" &amp; J$1, rutas!$D$3:$D$200, "=" &amp; $A52)&gt; 0, 1, 0)</f>
        <v>0</v>
      </c>
      <c r="K52" s="34">
        <f> IF(COUNTIFS(rutas!$C$3:$C$200, "=" &amp; $A52, rutas!$D$3:$D$200, "=" &amp; K$1) + COUNTIFS(rutas!$C$3:$C$200, "=" &amp; K$1, rutas!$D$3:$D$200, "=" &amp; $A52)&gt; 0, 1, 0)</f>
        <v>0</v>
      </c>
      <c r="L52" s="34">
        <f> IF(COUNTIFS(rutas!$C$3:$C$200, "=" &amp; $A52, rutas!$D$3:$D$200, "=" &amp; L$1) + COUNTIFS(rutas!$C$3:$C$200, "=" &amp; L$1, rutas!$D$3:$D$200, "=" &amp; $A52)&gt; 0, 1, 0)</f>
        <v>0</v>
      </c>
      <c r="M52" s="34">
        <f> IF(COUNTIFS(rutas!$C$3:$C$200, "=" &amp; $A52, rutas!$D$3:$D$200, "=" &amp; M$1) + COUNTIFS(rutas!$C$3:$C$200, "=" &amp; M$1, rutas!$D$3:$D$200, "=" &amp; $A52)&gt; 0, 1, 0)</f>
        <v>0</v>
      </c>
      <c r="N52" s="34">
        <f> IF(COUNTIFS(rutas!$C$3:$C$200, "=" &amp; $A52, rutas!$D$3:$D$200, "=" &amp; N$1) + COUNTIFS(rutas!$C$3:$C$200, "=" &amp; N$1, rutas!$D$3:$D$200, "=" &amp; $A52)&gt; 0, 1, 0)</f>
        <v>0</v>
      </c>
      <c r="O52" s="34">
        <f> IF(COUNTIFS(rutas!$C$3:$C$200, "=" &amp; $A52, rutas!$D$3:$D$200, "=" &amp; O$1) + COUNTIFS(rutas!$C$3:$C$200, "=" &amp; O$1, rutas!$D$3:$D$200, "=" &amp; $A52)&gt; 0, 1, 0)</f>
        <v>0</v>
      </c>
      <c r="P52" s="34">
        <f> IF(COUNTIFS(rutas!$C$3:$C$200, "=" &amp; $A52, rutas!$D$3:$D$200, "=" &amp; P$1) + COUNTIFS(rutas!$C$3:$C$200, "=" &amp; P$1, rutas!$D$3:$D$200, "=" &amp; $A52)&gt; 0, 1, 0)</f>
        <v>0</v>
      </c>
      <c r="Q52" s="34">
        <f> IF(COUNTIFS(rutas!$C$3:$C$200, "=" &amp; $A52, rutas!$D$3:$D$200, "=" &amp; Q$1) + COUNTIFS(rutas!$C$3:$C$200, "=" &amp; Q$1, rutas!$D$3:$D$200, "=" &amp; $A52)&gt; 0, 1, 0)</f>
        <v>0</v>
      </c>
      <c r="R52" s="34">
        <f> IF(COUNTIFS(rutas!$C$3:$C$200, "=" &amp; $A52, rutas!$D$3:$D$200, "=" &amp; R$1) + COUNTIFS(rutas!$C$3:$C$200, "=" &amp; R$1, rutas!$D$3:$D$200, "=" &amp; $A52)&gt; 0, 1, 0)</f>
        <v>0</v>
      </c>
      <c r="S52" s="34">
        <f> IF(COUNTIFS(rutas!$C$3:$C$200, "=" &amp; $A52, rutas!$D$3:$D$200, "=" &amp; S$1) + COUNTIFS(rutas!$C$3:$C$200, "=" &amp; S$1, rutas!$D$3:$D$200, "=" &amp; $A52)&gt; 0, 1, 0)</f>
        <v>0</v>
      </c>
      <c r="T52" s="34">
        <f> IF(COUNTIFS(rutas!$C$3:$C$200, "=" &amp; $A52, rutas!$D$3:$D$200, "=" &amp; T$1) + COUNTIFS(rutas!$C$3:$C$200, "=" &amp; T$1, rutas!$D$3:$D$200, "=" &amp; $A52)&gt; 0, 1, 0)</f>
        <v>0</v>
      </c>
      <c r="U52" s="34">
        <f> IF(COUNTIFS(rutas!$C$3:$C$200, "=" &amp; $A52, rutas!$D$3:$D$200, "=" &amp; U$1) + COUNTIFS(rutas!$C$3:$C$200, "=" &amp; U$1, rutas!$D$3:$D$200, "=" &amp; $A52)&gt; 0, 1, 0)</f>
        <v>0</v>
      </c>
      <c r="V52" s="34">
        <f> IF(COUNTIFS(rutas!$C$3:$C$200, "=" &amp; $A52, rutas!$D$3:$D$200, "=" &amp; V$1) + COUNTIFS(rutas!$C$3:$C$200, "=" &amp; V$1, rutas!$D$3:$D$200, "=" &amp; $A52)&gt; 0, 1, 0)</f>
        <v>0</v>
      </c>
      <c r="W52" s="34">
        <f> IF(COUNTIFS(rutas!$C$3:$C$200, "=" &amp; $A52, rutas!$D$3:$D$200, "=" &amp; W$1) + COUNTIFS(rutas!$C$3:$C$200, "=" &amp; W$1, rutas!$D$3:$D$200, "=" &amp; $A52)&gt; 0, 1, 0)</f>
        <v>0</v>
      </c>
      <c r="X52" s="34">
        <f> IF(COUNTIFS(rutas!$C$3:$C$200, "=" &amp; $A52, rutas!$D$3:$D$200, "=" &amp; X$1) + COUNTIFS(rutas!$C$3:$C$200, "=" &amp; X$1, rutas!$D$3:$D$200, "=" &amp; $A52)&gt; 0, 1, 0)</f>
        <v>0</v>
      </c>
      <c r="Y52" s="34">
        <f> IF(COUNTIFS(rutas!$C$3:$C$200, "=" &amp; $A52, rutas!$D$3:$D$200, "=" &amp; Y$1) + COUNTIFS(rutas!$C$3:$C$200, "=" &amp; Y$1, rutas!$D$3:$D$200, "=" &amp; $A52)&gt; 0, 1, 0)</f>
        <v>0</v>
      </c>
      <c r="Z52" s="34">
        <f> IF(COUNTIFS(rutas!$C$3:$C$200, "=" &amp; $A52, rutas!$D$3:$D$200, "=" &amp; Z$1) + COUNTIFS(rutas!$C$3:$C$200, "=" &amp; Z$1, rutas!$D$3:$D$200, "=" &amp; $A52)&gt; 0, 1, 0)</f>
        <v>0</v>
      </c>
      <c r="AA52" s="34">
        <f> IF(COUNTIFS(rutas!$C$3:$C$200, "=" &amp; $A52, rutas!$D$3:$D$200, "=" &amp; AA$1) + COUNTIFS(rutas!$C$3:$C$200, "=" &amp; AA$1, rutas!$D$3:$D$200, "=" &amp; $A52)&gt; 0, 1, 0)</f>
        <v>0</v>
      </c>
      <c r="AB52" s="34">
        <f> IF(COUNTIFS(rutas!$C$3:$C$200, "=" &amp; $A52, rutas!$D$3:$D$200, "=" &amp; AB$1) + COUNTIFS(rutas!$C$3:$C$200, "=" &amp; AB$1, rutas!$D$3:$D$200, "=" &amp; $A52)&gt; 0, 1, 0)</f>
        <v>0</v>
      </c>
      <c r="AC52" s="34">
        <f> IF(COUNTIFS(rutas!$C$3:$C$200, "=" &amp; $A52, rutas!$D$3:$D$200, "=" &amp; AC$1) + COUNTIFS(rutas!$C$3:$C$200, "=" &amp; AC$1, rutas!$D$3:$D$200, "=" &amp; $A52)&gt; 0, 1, 0)</f>
        <v>0</v>
      </c>
      <c r="AD52" s="34">
        <f> IF(COUNTIFS(rutas!$C$3:$C$200, "=" &amp; $A52, rutas!$D$3:$D$200, "=" &amp; AD$1) + COUNTIFS(rutas!$C$3:$C$200, "=" &amp; AD$1, rutas!$D$3:$D$200, "=" &amp; $A52)&gt; 0, 1, 0)</f>
        <v>0</v>
      </c>
      <c r="AE52" s="34">
        <f> IF(COUNTIFS(rutas!$C$3:$C$200, "=" &amp; $A52, rutas!$D$3:$D$200, "=" &amp; AE$1) + COUNTIFS(rutas!$C$3:$C$200, "=" &amp; AE$1, rutas!$D$3:$D$200, "=" &amp; $A52)&gt; 0, 1, 0)</f>
        <v>0</v>
      </c>
      <c r="AF52" s="34">
        <f> IF(COUNTIFS(rutas!$C$3:$C$200, "=" &amp; $A52, rutas!$D$3:$D$200, "=" &amp; AF$1) + COUNTIFS(rutas!$C$3:$C$200, "=" &amp; AF$1, rutas!$D$3:$D$200, "=" &amp; $A52)&gt; 0, 1, 0)</f>
        <v>0</v>
      </c>
      <c r="AG52" s="34">
        <f> IF(COUNTIFS(rutas!$C$3:$C$200, "=" &amp; $A52, rutas!$D$3:$D$200, "=" &amp; AG$1) + COUNTIFS(rutas!$C$3:$C$200, "=" &amp; AG$1, rutas!$D$3:$D$200, "=" &amp; $A52)&gt; 0, 1, 0)</f>
        <v>0</v>
      </c>
      <c r="AH52" s="34">
        <v>1.8</v>
      </c>
      <c r="AI52" s="34">
        <f> IF(COUNTIFS(rutas!$C$3:$C$200, "=" &amp; $A52, rutas!$D$3:$D$200, "=" &amp; AI$1) + COUNTIFS(rutas!$C$3:$C$200, "=" &amp; AI$1, rutas!$D$3:$D$200, "=" &amp; $A52)&gt; 0, 1, 0)</f>
        <v>0</v>
      </c>
      <c r="AJ52" s="34">
        <f> IF(COUNTIFS(rutas!$C$3:$C$200, "=" &amp; $A52, rutas!$D$3:$D$200, "=" &amp; AJ$1) + COUNTIFS(rutas!$C$3:$C$200, "=" &amp; AJ$1, rutas!$D$3:$D$200, "=" &amp; $A52)&gt; 0, 1, 0)</f>
        <v>0</v>
      </c>
      <c r="AK52" s="34">
        <f> IF(COUNTIFS(rutas!$C$3:$C$200, "=" &amp; $A52, rutas!$D$3:$D$200, "=" &amp; AK$1) + COUNTIFS(rutas!$C$3:$C$200, "=" &amp; AK$1, rutas!$D$3:$D$200, "=" &amp; $A52)&gt; 0, 1, 0)</f>
        <v>0</v>
      </c>
      <c r="AL52" s="34">
        <f> IF(COUNTIFS(rutas!$C$3:$C$200, "=" &amp; $A52, rutas!$D$3:$D$200, "=" &amp; AL$1) + COUNTIFS(rutas!$C$3:$C$200, "=" &amp; AL$1, rutas!$D$3:$D$200, "=" &amp; $A52)&gt; 0, 1, 0)</f>
        <v>0</v>
      </c>
      <c r="AM52" s="34">
        <f> IF(COUNTIFS(rutas!$C$3:$C$200, "=" &amp; $A52, rutas!$D$3:$D$200, "=" &amp; AM$1) + COUNTIFS(rutas!$C$3:$C$200, "=" &amp; AM$1, rutas!$D$3:$D$200, "=" &amp; $A52)&gt; 0, 1, 0)</f>
        <v>0</v>
      </c>
      <c r="AN52" s="34">
        <f> IF(COUNTIFS(rutas!$C$3:$C$200, "=" &amp; $A52, rutas!$D$3:$D$200, "=" &amp; AN$1) + COUNTIFS(rutas!$C$3:$C$200, "=" &amp; AN$1, rutas!$D$3:$D$200, "=" &amp; $A52)&gt; 0, 1, 0)</f>
        <v>0</v>
      </c>
      <c r="AO52" s="34">
        <f> IF(COUNTIFS(rutas!$C$3:$C$200, "=" &amp; $A52, rutas!$D$3:$D$200, "=" &amp; AO$1) + COUNTIFS(rutas!$C$3:$C$200, "=" &amp; AO$1, rutas!$D$3:$D$200, "=" &amp; $A52)&gt; 0, 1, 0)</f>
        <v>0</v>
      </c>
      <c r="AP52" s="34">
        <f> IF(COUNTIFS(rutas!$C$3:$C$200, "=" &amp; $A52, rutas!$D$3:$D$200, "=" &amp; AP$1) + COUNTIFS(rutas!$C$3:$C$200, "=" &amp; AP$1, rutas!$D$3:$D$200, "=" &amp; $A52)&gt; 0, 1, 0)</f>
        <v>0</v>
      </c>
      <c r="AQ52" s="34">
        <f> IF(COUNTIFS(rutas!$C$3:$C$200, "=" &amp; $A52, rutas!$D$3:$D$200, "=" &amp; AQ$1) + COUNTIFS(rutas!$C$3:$C$200, "=" &amp; AQ$1, rutas!$D$3:$D$200, "=" &amp; $A52)&gt; 0, 1, 0)</f>
        <v>0</v>
      </c>
      <c r="AR52" s="34">
        <f> IF(COUNTIFS(rutas!$C$3:$C$200, "=" &amp; $A52, rutas!$D$3:$D$200, "=" &amp; AR$1) + COUNTIFS(rutas!$C$3:$C$200, "=" &amp; AR$1, rutas!$D$3:$D$200, "=" &amp; $A52)&gt; 0, 1, 0)</f>
        <v>0</v>
      </c>
      <c r="AS52" s="34">
        <f> IF(COUNTIFS(rutas!$C$3:$C$200, "=" &amp; $A52, rutas!$D$3:$D$200, "=" &amp; AS$1) + COUNTIFS(rutas!$C$3:$C$200, "=" &amp; AS$1, rutas!$D$3:$D$200, "=" &amp; $A52)&gt; 0, 1, 0)</f>
        <v>0</v>
      </c>
      <c r="AT52" s="34">
        <f> IF(COUNTIFS(rutas!$C$3:$C$200, "=" &amp; $A52, rutas!$D$3:$D$200, "=" &amp; AT$1) + COUNTIFS(rutas!$C$3:$C$200, "=" &amp; AT$1, rutas!$D$3:$D$200, "=" &amp; $A52)&gt; 0, 1, 0)</f>
        <v>0</v>
      </c>
      <c r="AU52" s="34">
        <f> IF(COUNTIFS(rutas!$C$3:$C$200, "=" &amp; $A52, rutas!$D$3:$D$200, "=" &amp; AU$1) + COUNTIFS(rutas!$C$3:$C$200, "=" &amp; AU$1, rutas!$D$3:$D$200, "=" &amp; $A52)&gt; 0, 1, 0)</f>
        <v>0</v>
      </c>
      <c r="AV52" s="34">
        <f> IF(COUNTIFS(rutas!$C$3:$C$200, "=" &amp; $A52, rutas!$D$3:$D$200, "=" &amp; AV$1) + COUNTIFS(rutas!$C$3:$C$200, "=" &amp; AV$1, rutas!$D$3:$D$200, "=" &amp; $A52)&gt; 0, 1, 0)</f>
        <v>0</v>
      </c>
      <c r="AW52" s="34">
        <f> IF(COUNTIFS(rutas!$C$3:$C$200, "=" &amp; $A52, rutas!$D$3:$D$200, "=" &amp; AW$1) + COUNTIFS(rutas!$C$3:$C$200, "=" &amp; AW$1, rutas!$D$3:$D$200, "=" &amp; $A52)&gt; 0, 1, 0)</f>
        <v>0</v>
      </c>
      <c r="AX52" s="34">
        <f> IF(COUNTIFS(rutas!$C$3:$C$200, "=" &amp; $A52, rutas!$D$3:$D$200, "=" &amp; AX$1) + COUNTIFS(rutas!$C$3:$C$200, "=" &amp; AX$1, rutas!$D$3:$D$200, "=" &amp; $A52)&gt; 0, 1, 0)</f>
        <v>0</v>
      </c>
      <c r="AY52" s="34">
        <f> IF(COUNTIFS(rutas!$C$3:$C$200, "=" &amp; $A52, rutas!$D$3:$D$200, "=" &amp; AY$1) + COUNTIFS(rutas!$C$3:$C$200, "=" &amp; AY$1, rutas!$D$3:$D$200, "=" &amp; $A52)&gt; 0, 1, 0)</f>
        <v>0</v>
      </c>
      <c r="AZ52" s="34">
        <f> IF(COUNTIFS(rutas!$C$3:$C$200, "=" &amp; $A52, rutas!$D$3:$D$200, "=" &amp; AZ$1) + COUNTIFS(rutas!$C$3:$C$200, "=" &amp; AZ$1, rutas!$D$3:$D$200, "=" &amp; $A52)&gt; 0, 1, 0)</f>
        <v>0</v>
      </c>
      <c r="BA52" s="34">
        <f> IF(COUNTIFS(rutas!$C$3:$C$200, "=" &amp; $A52, rutas!$D$3:$D$200, "=" &amp; BA$1) + COUNTIFS(rutas!$C$3:$C$200, "=" &amp; BA$1, rutas!$D$3:$D$200, "=" &amp; $A52)&gt; 0, 1, 0)</f>
        <v>0</v>
      </c>
      <c r="BB52" s="34">
        <f> IF(COUNTIFS(rutas!$C$3:$C$200, "=" &amp; $A52, rutas!$D$3:$D$200, "=" &amp; BB$1) + COUNTIFS(rutas!$C$3:$C$200, "=" &amp; BB$1, rutas!$D$3:$D$200, "=" &amp; $A52)&gt; 0, 1, 0)</f>
        <v>0</v>
      </c>
      <c r="BC52" s="34">
        <f> IF(COUNTIFS(rutas!$C$3:$C$200, "=" &amp; $A52, rutas!$D$3:$D$200, "=" &amp; BC$1) + COUNTIFS(rutas!$C$3:$C$200, "=" &amp; BC$1, rutas!$D$3:$D$200, "=" &amp; $A52)&gt; 0, 1, 0)</f>
        <v>0</v>
      </c>
      <c r="BD52" s="34">
        <f> IF(COUNTIFS(rutas!$C$3:$C$200, "=" &amp; $A52, rutas!$D$3:$D$200, "=" &amp; BD$1) + COUNTIFS(rutas!$C$3:$C$200, "=" &amp; BD$1, rutas!$D$3:$D$200, "=" &amp; $A52)&gt; 0, 1, 0)</f>
        <v>0</v>
      </c>
      <c r="BE52" s="34">
        <f> IF(COUNTIFS(rutas!$C$3:$C$200, "=" &amp; $A52, rutas!$D$3:$D$200, "=" &amp; BE$1) + COUNTIFS(rutas!$C$3:$C$200, "=" &amp; BE$1, rutas!$D$3:$D$200, "=" &amp; $A52)&gt; 0, 1, 0)</f>
        <v>0</v>
      </c>
      <c r="BF52" s="34">
        <f> IF(COUNTIFS(rutas!$C$3:$C$200, "=" &amp; $A52, rutas!$D$3:$D$200, "=" &amp; BF$1) + COUNTIFS(rutas!$C$3:$C$200, "=" &amp; BF$1, rutas!$D$3:$D$200, "=" &amp; $A52)&gt; 0, 1, 0)</f>
        <v>0</v>
      </c>
      <c r="BG52" s="34">
        <f> IF(COUNTIFS(rutas!$C$3:$C$200, "=" &amp; $A52, rutas!$D$3:$D$200, "=" &amp; BG$1) + COUNTIFS(rutas!$C$3:$C$200, "=" &amp; BG$1, rutas!$D$3:$D$200, "=" &amp; $A52)&gt; 0, 1, 0)</f>
        <v>0</v>
      </c>
      <c r="BH52" s="34">
        <f> IF(COUNTIFS(rutas!$C$3:$C$200, "=" &amp; $A52, rutas!$D$3:$D$200, "=" &amp; BH$1) + COUNTIFS(rutas!$C$3:$C$200, "=" &amp; BH$1, rutas!$D$3:$D$200, "=" &amp; $A52)&gt; 0, 1, 0)</f>
        <v>0</v>
      </c>
      <c r="BI52" s="34">
        <f> IF(COUNTIFS(rutas!$C$3:$C$200, "=" &amp; $A52, rutas!$D$3:$D$200, "=" &amp; BI$1) + COUNTIFS(rutas!$C$3:$C$200, "=" &amp; BI$1, rutas!$D$3:$D$200, "=" &amp; $A52)&gt; 0, 1, 0)</f>
        <v>0</v>
      </c>
      <c r="BJ52" s="34">
        <f> IF(COUNTIFS(rutas!$C$3:$C$200, "=" &amp; $A52, rutas!$D$3:$D$200, "=" &amp; BJ$1) + COUNTIFS(rutas!$C$3:$C$200, "=" &amp; BJ$1, rutas!$D$3:$D$200, "=" &amp; $A52)&gt; 0, 1, 0)</f>
        <v>0</v>
      </c>
      <c r="BK52" s="34">
        <f> IF(COUNTIFS(rutas!$C$3:$C$200, "=" &amp; $A52, rutas!$D$3:$D$200, "=" &amp; BK$1) + COUNTIFS(rutas!$C$3:$C$200, "=" &amp; BK$1, rutas!$D$3:$D$200, "=" &amp; $A52)&gt; 0, 1, 0)</f>
        <v>0</v>
      </c>
      <c r="BL52" s="34">
        <f> IF(COUNTIFS(rutas!$C$3:$C$200, "=" &amp; $A52, rutas!$D$3:$D$200, "=" &amp; BL$1) + COUNTIFS(rutas!$C$3:$C$200, "=" &amp; BL$1, rutas!$D$3:$D$200, "=" &amp; $A52)&gt; 0, 1, 0)</f>
        <v>0</v>
      </c>
    </row>
    <row r="53">
      <c r="A53" s="33" t="s">
        <v>56</v>
      </c>
      <c r="B53" s="34">
        <f> IF(COUNTIFS(rutas!$C$3:$C$200, "=" &amp; $A53, rutas!$D$3:$D$200, "=" &amp; B$1) + COUNTIFS(rutas!$C$3:$C$200, "=" &amp; B$1, rutas!$D$3:$D$200, "=" &amp; $A53)&gt; 0, 1, 0)</f>
        <v>0</v>
      </c>
      <c r="C53" s="34">
        <f> IF(COUNTIFS(rutas!$C$3:$C$200, "=" &amp; $A53, rutas!$D$3:$D$200, "=" &amp; C$1) + COUNTIFS(rutas!$C$3:$C$200, "=" &amp; C$1, rutas!$D$3:$D$200, "=" &amp; $A53)&gt; 0, 1, 0)</f>
        <v>0</v>
      </c>
      <c r="D53" s="34">
        <f> IF(COUNTIFS(rutas!$C$3:$C$200, "=" &amp; $A53, rutas!$D$3:$D$200, "=" &amp; D$1) + COUNTIFS(rutas!$C$3:$C$200, "=" &amp; D$1, rutas!$D$3:$D$200, "=" &amp; $A53)&gt; 0, 1, 0)</f>
        <v>0</v>
      </c>
      <c r="E53" s="34">
        <f> IF(COUNTIFS(rutas!$C$3:$C$200, "=" &amp; $A53, rutas!$D$3:$D$200, "=" &amp; E$1) + COUNTIFS(rutas!$C$3:$C$200, "=" &amp; E$1, rutas!$D$3:$D$200, "=" &amp; $A53)&gt; 0, 1, 0)</f>
        <v>0</v>
      </c>
      <c r="F53" s="34">
        <f> IF(COUNTIFS(rutas!$C$3:$C$200, "=" &amp; $A53, rutas!$D$3:$D$200, "=" &amp; F$1) + COUNTIFS(rutas!$C$3:$C$200, "=" &amp; F$1, rutas!$D$3:$D$200, "=" &amp; $A53)&gt; 0, 1, 0)</f>
        <v>0</v>
      </c>
      <c r="G53" s="34">
        <f> IF(COUNTIFS(rutas!$C$3:$C$200, "=" &amp; $A53, rutas!$D$3:$D$200, "=" &amp; G$1) + COUNTIFS(rutas!$C$3:$C$200, "=" &amp; G$1, rutas!$D$3:$D$200, "=" &amp; $A53)&gt; 0, 1, 0)</f>
        <v>0</v>
      </c>
      <c r="H53" s="34">
        <f> IF(COUNTIFS(rutas!$C$3:$C$200, "=" &amp; $A53, rutas!$D$3:$D$200, "=" &amp; H$1) + COUNTIFS(rutas!$C$3:$C$200, "=" &amp; H$1, rutas!$D$3:$D$200, "=" &amp; $A53)&gt; 0, 1, 0)</f>
        <v>0</v>
      </c>
      <c r="I53" s="34">
        <f> IF(COUNTIFS(rutas!$C$3:$C$200, "=" &amp; $A53, rutas!$D$3:$D$200, "=" &amp; I$1) + COUNTIFS(rutas!$C$3:$C$200, "=" &amp; I$1, rutas!$D$3:$D$200, "=" &amp; $A53)&gt; 0, 1, 0)</f>
        <v>0</v>
      </c>
      <c r="J53" s="34">
        <f> IF(COUNTIFS(rutas!$C$3:$C$200, "=" &amp; $A53, rutas!$D$3:$D$200, "=" &amp; J$1) + COUNTIFS(rutas!$C$3:$C$200, "=" &amp; J$1, rutas!$D$3:$D$200, "=" &amp; $A53)&gt; 0, 1, 0)</f>
        <v>0</v>
      </c>
      <c r="K53" s="34">
        <f> IF(COUNTIFS(rutas!$C$3:$C$200, "=" &amp; $A53, rutas!$D$3:$D$200, "=" &amp; K$1) + COUNTIFS(rutas!$C$3:$C$200, "=" &amp; K$1, rutas!$D$3:$D$200, "=" &amp; $A53)&gt; 0, 1, 0)</f>
        <v>0</v>
      </c>
      <c r="L53" s="34">
        <f> IF(COUNTIFS(rutas!$C$3:$C$200, "=" &amp; $A53, rutas!$D$3:$D$200, "=" &amp; L$1) + COUNTIFS(rutas!$C$3:$C$200, "=" &amp; L$1, rutas!$D$3:$D$200, "=" &amp; $A53)&gt; 0, 1, 0)</f>
        <v>0</v>
      </c>
      <c r="M53" s="34">
        <f> IF(COUNTIFS(rutas!$C$3:$C$200, "=" &amp; $A53, rutas!$D$3:$D$200, "=" &amp; M$1) + COUNTIFS(rutas!$C$3:$C$200, "=" &amp; M$1, rutas!$D$3:$D$200, "=" &amp; $A53)&gt; 0, 1, 0)</f>
        <v>0</v>
      </c>
      <c r="N53" s="34">
        <f> IF(COUNTIFS(rutas!$C$3:$C$200, "=" &amp; $A53, rutas!$D$3:$D$200, "=" &amp; N$1) + COUNTIFS(rutas!$C$3:$C$200, "=" &amp; N$1, rutas!$D$3:$D$200, "=" &amp; $A53)&gt; 0, 1, 0)</f>
        <v>0</v>
      </c>
      <c r="O53" s="34">
        <f> IF(COUNTIFS(rutas!$C$3:$C$200, "=" &amp; $A53, rutas!$D$3:$D$200, "=" &amp; O$1) + COUNTIFS(rutas!$C$3:$C$200, "=" &amp; O$1, rutas!$D$3:$D$200, "=" &amp; $A53)&gt; 0, 1, 0)</f>
        <v>0</v>
      </c>
      <c r="P53" s="34">
        <f> IF(COUNTIFS(rutas!$C$3:$C$200, "=" &amp; $A53, rutas!$D$3:$D$200, "=" &amp; P$1) + COUNTIFS(rutas!$C$3:$C$200, "=" &amp; P$1, rutas!$D$3:$D$200, "=" &amp; $A53)&gt; 0, 1, 0)</f>
        <v>0</v>
      </c>
      <c r="Q53" s="34">
        <f> IF(COUNTIFS(rutas!$C$3:$C$200, "=" &amp; $A53, rutas!$D$3:$D$200, "=" &amp; Q$1) + COUNTIFS(rutas!$C$3:$C$200, "=" &amp; Q$1, rutas!$D$3:$D$200, "=" &amp; $A53)&gt; 0, 1, 0)</f>
        <v>0</v>
      </c>
      <c r="R53" s="34">
        <f> IF(COUNTIFS(rutas!$C$3:$C$200, "=" &amp; $A53, rutas!$D$3:$D$200, "=" &amp; R$1) + COUNTIFS(rutas!$C$3:$C$200, "=" &amp; R$1, rutas!$D$3:$D$200, "=" &amp; $A53)&gt; 0, 1, 0)</f>
        <v>0</v>
      </c>
      <c r="S53" s="34">
        <f> IF(COUNTIFS(rutas!$C$3:$C$200, "=" &amp; $A53, rutas!$D$3:$D$200, "=" &amp; S$1) + COUNTIFS(rutas!$C$3:$C$200, "=" &amp; S$1, rutas!$D$3:$D$200, "=" &amp; $A53)&gt; 0, 1, 0)</f>
        <v>0</v>
      </c>
      <c r="T53" s="34">
        <f> IF(COUNTIFS(rutas!$C$3:$C$200, "=" &amp; $A53, rutas!$D$3:$D$200, "=" &amp; T$1) + COUNTIFS(rutas!$C$3:$C$200, "=" &amp; T$1, rutas!$D$3:$D$200, "=" &amp; $A53)&gt; 0, 1, 0)</f>
        <v>0</v>
      </c>
      <c r="U53" s="34">
        <f> IF(COUNTIFS(rutas!$C$3:$C$200, "=" &amp; $A53, rutas!$D$3:$D$200, "=" &amp; U$1) + COUNTIFS(rutas!$C$3:$C$200, "=" &amp; U$1, rutas!$D$3:$D$200, "=" &amp; $A53)&gt; 0, 1, 0)</f>
        <v>0</v>
      </c>
      <c r="V53" s="34">
        <f> IF(COUNTIFS(rutas!$C$3:$C$200, "=" &amp; $A53, rutas!$D$3:$D$200, "=" &amp; V$1) + COUNTIFS(rutas!$C$3:$C$200, "=" &amp; V$1, rutas!$D$3:$D$200, "=" &amp; $A53)&gt; 0, 1, 0)</f>
        <v>0</v>
      </c>
      <c r="W53" s="34">
        <f> IF(COUNTIFS(rutas!$C$3:$C$200, "=" &amp; $A53, rutas!$D$3:$D$200, "=" &amp; W$1) + COUNTIFS(rutas!$C$3:$C$200, "=" &amp; W$1, rutas!$D$3:$D$200, "=" &amp; $A53)&gt; 0, 1, 0)</f>
        <v>0</v>
      </c>
      <c r="X53" s="34">
        <f> IF(COUNTIFS(rutas!$C$3:$C$200, "=" &amp; $A53, rutas!$D$3:$D$200, "=" &amp; X$1) + COUNTIFS(rutas!$C$3:$C$200, "=" &amp; X$1, rutas!$D$3:$D$200, "=" &amp; $A53)&gt; 0, 1, 0)</f>
        <v>0</v>
      </c>
      <c r="Y53" s="34">
        <f> IF(COUNTIFS(rutas!$C$3:$C$200, "=" &amp; $A53, rutas!$D$3:$D$200, "=" &amp; Y$1) + COUNTIFS(rutas!$C$3:$C$200, "=" &amp; Y$1, rutas!$D$3:$D$200, "=" &amp; $A53)&gt; 0, 1, 0)</f>
        <v>0</v>
      </c>
      <c r="Z53" s="34">
        <f> IF(COUNTIFS(rutas!$C$3:$C$200, "=" &amp; $A53, rutas!$D$3:$D$200, "=" &amp; Z$1) + COUNTIFS(rutas!$C$3:$C$200, "=" &amp; Z$1, rutas!$D$3:$D$200, "=" &amp; $A53)&gt; 0, 1, 0)</f>
        <v>0</v>
      </c>
      <c r="AA53" s="34">
        <f> IF(COUNTIFS(rutas!$C$3:$C$200, "=" &amp; $A53, rutas!$D$3:$D$200, "=" &amp; AA$1) + COUNTIFS(rutas!$C$3:$C$200, "=" &amp; AA$1, rutas!$D$3:$D$200, "=" &amp; $A53)&gt; 0, 1, 0)</f>
        <v>0</v>
      </c>
      <c r="AB53" s="34">
        <f> IF(COUNTIFS(rutas!$C$3:$C$200, "=" &amp; $A53, rutas!$D$3:$D$200, "=" &amp; AB$1) + COUNTIFS(rutas!$C$3:$C$200, "=" &amp; AB$1, rutas!$D$3:$D$200, "=" &amp; $A53)&gt; 0, 1, 0)</f>
        <v>0</v>
      </c>
      <c r="AC53" s="34">
        <f> IF(COUNTIFS(rutas!$C$3:$C$200, "=" &amp; $A53, rutas!$D$3:$D$200, "=" &amp; AC$1) + COUNTIFS(rutas!$C$3:$C$200, "=" &amp; AC$1, rutas!$D$3:$D$200, "=" &amp; $A53)&gt; 0, 1, 0)</f>
        <v>0</v>
      </c>
      <c r="AD53" s="34">
        <f> IF(COUNTIFS(rutas!$C$3:$C$200, "=" &amp; $A53, rutas!$D$3:$D$200, "=" &amp; AD$1) + COUNTIFS(rutas!$C$3:$C$200, "=" &amp; AD$1, rutas!$D$3:$D$200, "=" &amp; $A53)&gt; 0, 1, 0)</f>
        <v>0</v>
      </c>
      <c r="AE53" s="34">
        <f> IF(COUNTIFS(rutas!$C$3:$C$200, "=" &amp; $A53, rutas!$D$3:$D$200, "=" &amp; AE$1) + COUNTIFS(rutas!$C$3:$C$200, "=" &amp; AE$1, rutas!$D$3:$D$200, "=" &amp; $A53)&gt; 0, 1, 0)</f>
        <v>0</v>
      </c>
      <c r="AF53" s="34">
        <f> IF(COUNTIFS(rutas!$C$3:$C$200, "=" &amp; $A53, rutas!$D$3:$D$200, "=" &amp; AF$1) + COUNTIFS(rutas!$C$3:$C$200, "=" &amp; AF$1, rutas!$D$3:$D$200, "=" &amp; $A53)&gt; 0, 1, 0)</f>
        <v>0</v>
      </c>
      <c r="AG53" s="34">
        <f> IF(COUNTIFS(rutas!$C$3:$C$200, "=" &amp; $A53, rutas!$D$3:$D$200, "=" &amp; AG$1) + COUNTIFS(rutas!$C$3:$C$200, "=" &amp; AG$1, rutas!$D$3:$D$200, "=" &amp; $A53)&gt; 0, 1, 0)</f>
        <v>0</v>
      </c>
      <c r="AH53" s="34">
        <f> IF(COUNTIFS(rutas!$C$3:$C$200, "=" &amp; $A53, rutas!$D$3:$D$200, "=" &amp; AH$1) + COUNTIFS(rutas!$C$3:$C$200, "=" &amp; AH$1, rutas!$D$3:$D$200, "=" &amp; $A53)&gt; 0, 1, 0)</f>
        <v>0</v>
      </c>
      <c r="AI53" s="34">
        <f> IF(COUNTIFS(rutas!$C$3:$C$200, "=" &amp; $A53, rutas!$D$3:$D$200, "=" &amp; AI$1) + COUNTIFS(rutas!$C$3:$C$200, "=" &amp; AI$1, rutas!$D$3:$D$200, "=" &amp; $A53)&gt; 0, 1, 0)</f>
        <v>0</v>
      </c>
      <c r="AJ53" s="34">
        <f> IF(COUNTIFS(rutas!$C$3:$C$200, "=" &amp; $A53, rutas!$D$3:$D$200, "=" &amp; AJ$1) + COUNTIFS(rutas!$C$3:$C$200, "=" &amp; AJ$1, rutas!$D$3:$D$200, "=" &amp; $A53)&gt; 0, 1, 0)</f>
        <v>0</v>
      </c>
      <c r="AK53" s="34">
        <f> IF(COUNTIFS(rutas!$C$3:$C$200, "=" &amp; $A53, rutas!$D$3:$D$200, "=" &amp; AK$1) + COUNTIFS(rutas!$C$3:$C$200, "=" &amp; AK$1, rutas!$D$3:$D$200, "=" &amp; $A53)&gt; 0, 1, 0)</f>
        <v>0</v>
      </c>
      <c r="AL53" s="34">
        <f> IF(COUNTIFS(rutas!$C$3:$C$200, "=" &amp; $A53, rutas!$D$3:$D$200, "=" &amp; AL$1) + COUNTIFS(rutas!$C$3:$C$200, "=" &amp; AL$1, rutas!$D$3:$D$200, "=" &amp; $A53)&gt; 0, 1, 0)</f>
        <v>0</v>
      </c>
      <c r="AM53" s="34">
        <f> IF(COUNTIFS(rutas!$C$3:$C$200, "=" &amp; $A53, rutas!$D$3:$D$200, "=" &amp; AM$1) + COUNTIFS(rutas!$C$3:$C$200, "=" &amp; AM$1, rutas!$D$3:$D$200, "=" &amp; $A53)&gt; 0, 1, 0)</f>
        <v>0</v>
      </c>
      <c r="AN53" s="34">
        <f> IF(COUNTIFS(rutas!$C$3:$C$200, "=" &amp; $A53, rutas!$D$3:$D$200, "=" &amp; AN$1) + COUNTIFS(rutas!$C$3:$C$200, "=" &amp; AN$1, rutas!$D$3:$D$200, "=" &amp; $A53)&gt; 0, 1, 0)</f>
        <v>0</v>
      </c>
      <c r="AO53" s="34">
        <f> IF(COUNTIFS(rutas!$C$3:$C$200, "=" &amp; $A53, rutas!$D$3:$D$200, "=" &amp; AO$1) + COUNTIFS(rutas!$C$3:$C$200, "=" &amp; AO$1, rutas!$D$3:$D$200, "=" &amp; $A53)&gt; 0, 1, 0)</f>
        <v>0</v>
      </c>
      <c r="AP53" s="34">
        <f> IF(COUNTIFS(rutas!$C$3:$C$200, "=" &amp; $A53, rutas!$D$3:$D$200, "=" &amp; AP$1) + COUNTIFS(rutas!$C$3:$C$200, "=" &amp; AP$1, rutas!$D$3:$D$200, "=" &amp; $A53)&gt; 0, 1, 0)</f>
        <v>0</v>
      </c>
      <c r="AQ53" s="34">
        <f> IF(COUNTIFS(rutas!$C$3:$C$200, "=" &amp; $A53, rutas!$D$3:$D$200, "=" &amp; AQ$1) + COUNTIFS(rutas!$C$3:$C$200, "=" &amp; AQ$1, rutas!$D$3:$D$200, "=" &amp; $A53)&gt; 0, 1, 0)</f>
        <v>0</v>
      </c>
      <c r="AR53" s="34">
        <f> IF(COUNTIFS(rutas!$C$3:$C$200, "=" &amp; $A53, rutas!$D$3:$D$200, "=" &amp; AR$1) + COUNTIFS(rutas!$C$3:$C$200, "=" &amp; AR$1, rutas!$D$3:$D$200, "=" &amp; $A53)&gt; 0, 1, 0)</f>
        <v>0</v>
      </c>
      <c r="AS53" s="34">
        <f> IF(COUNTIFS(rutas!$C$3:$C$200, "=" &amp; $A53, rutas!$D$3:$D$200, "=" &amp; AS$1) + COUNTIFS(rutas!$C$3:$C$200, "=" &amp; AS$1, rutas!$D$3:$D$200, "=" &amp; $A53)&gt; 0, 1, 0)</f>
        <v>0</v>
      </c>
      <c r="AT53" s="34">
        <f> IF(COUNTIFS(rutas!$C$3:$C$200, "=" &amp; $A53, rutas!$D$3:$D$200, "=" &amp; AT$1) + COUNTIFS(rutas!$C$3:$C$200, "=" &amp; AT$1, rutas!$D$3:$D$200, "=" &amp; $A53)&gt; 0, 1, 0)</f>
        <v>0</v>
      </c>
      <c r="AU53" s="34">
        <f> IF(COUNTIFS(rutas!$C$3:$C$200, "=" &amp; $A53, rutas!$D$3:$D$200, "=" &amp; AU$1) + COUNTIFS(rutas!$C$3:$C$200, "=" &amp; AU$1, rutas!$D$3:$D$200, "=" &amp; $A53)&gt; 0, 1, 0)</f>
        <v>0</v>
      </c>
      <c r="AV53" s="34">
        <f> IF(COUNTIFS(rutas!$C$3:$C$200, "=" &amp; $A53, rutas!$D$3:$D$200, "=" &amp; AV$1) + COUNTIFS(rutas!$C$3:$C$200, "=" &amp; AV$1, rutas!$D$3:$D$200, "=" &amp; $A53)&gt; 0, 1, 0)</f>
        <v>0</v>
      </c>
      <c r="AW53" s="34">
        <f> IF(COUNTIFS(rutas!$C$3:$C$200, "=" &amp; $A53, rutas!$D$3:$D$200, "=" &amp; AW$1) + COUNTIFS(rutas!$C$3:$C$200, "=" &amp; AW$1, rutas!$D$3:$D$200, "=" &amp; $A53)&gt; 0, 1, 0)</f>
        <v>0</v>
      </c>
      <c r="AX53" s="34">
        <f> IF(COUNTIFS(rutas!$C$3:$C$200, "=" &amp; $A53, rutas!$D$3:$D$200, "=" &amp; AX$1) + COUNTIFS(rutas!$C$3:$C$200, "=" &amp; AX$1, rutas!$D$3:$D$200, "=" &amp; $A53)&gt; 0, 1, 0)</f>
        <v>0</v>
      </c>
      <c r="AY53" s="34">
        <f> IF(COUNTIFS(rutas!$C$3:$C$200, "=" &amp; $A53, rutas!$D$3:$D$200, "=" &amp; AY$1) + COUNTIFS(rutas!$C$3:$C$200, "=" &amp; AY$1, rutas!$D$3:$D$200, "=" &amp; $A53)&gt; 0, 1, 0)</f>
        <v>0</v>
      </c>
      <c r="AZ53" s="34">
        <f> IF(COUNTIFS(rutas!$C$3:$C$200, "=" &amp; $A53, rutas!$D$3:$D$200, "=" &amp; AZ$1) + COUNTIFS(rutas!$C$3:$C$200, "=" &amp; AZ$1, rutas!$D$3:$D$200, "=" &amp; $A53)&gt; 0, 1, 0)</f>
        <v>0</v>
      </c>
      <c r="BA53" s="34">
        <f> IF(COUNTIFS(rutas!$C$3:$C$200, "=" &amp; $A53, rutas!$D$3:$D$200, "=" &amp; BA$1) + COUNTIFS(rutas!$C$3:$C$200, "=" &amp; BA$1, rutas!$D$3:$D$200, "=" &amp; $A53)&gt; 0, 1, 0)</f>
        <v>0</v>
      </c>
      <c r="BB53" s="34">
        <f> IF(COUNTIFS(rutas!$C$3:$C$200, "=" &amp; $A53, rutas!$D$3:$D$200, "=" &amp; BB$1) + COUNTIFS(rutas!$C$3:$C$200, "=" &amp; BB$1, rutas!$D$3:$D$200, "=" &amp; $A53)&gt; 0, 1, 0)</f>
        <v>0</v>
      </c>
      <c r="BC53" s="34">
        <f> IF(COUNTIFS(rutas!$C$3:$C$200, "=" &amp; $A53, rutas!$D$3:$D$200, "=" &amp; BC$1) + COUNTIFS(rutas!$C$3:$C$200, "=" &amp; BC$1, rutas!$D$3:$D$200, "=" &amp; $A53)&gt; 0, 1, 0)</f>
        <v>0</v>
      </c>
      <c r="BD53" s="34">
        <f> IF(COUNTIFS(rutas!$C$3:$C$200, "=" &amp; $A53, rutas!$D$3:$D$200, "=" &amp; BD$1) + COUNTIFS(rutas!$C$3:$C$200, "=" &amp; BD$1, rutas!$D$3:$D$200, "=" &amp; $A53)&gt; 0, 1, 0)</f>
        <v>0</v>
      </c>
      <c r="BE53" s="34">
        <f> IF(COUNTIFS(rutas!$C$3:$C$200, "=" &amp; $A53, rutas!$D$3:$D$200, "=" &amp; BE$1) + COUNTIFS(rutas!$C$3:$C$200, "=" &amp; BE$1, rutas!$D$3:$D$200, "=" &amp; $A53)&gt; 0, 1, 0)</f>
        <v>0</v>
      </c>
      <c r="BF53" s="34">
        <f> IF(COUNTIFS(rutas!$C$3:$C$200, "=" &amp; $A53, rutas!$D$3:$D$200, "=" &amp; BF$1) + COUNTIFS(rutas!$C$3:$C$200, "=" &amp; BF$1, rutas!$D$3:$D$200, "=" &amp; $A53)&gt; 0, 1, 0)</f>
        <v>0</v>
      </c>
      <c r="BG53" s="34">
        <f> IF(COUNTIFS(rutas!$C$3:$C$200, "=" &amp; $A53, rutas!$D$3:$D$200, "=" &amp; BG$1) + COUNTIFS(rutas!$C$3:$C$200, "=" &amp; BG$1, rutas!$D$3:$D$200, "=" &amp; $A53)&gt; 0, 1, 0)</f>
        <v>0</v>
      </c>
      <c r="BH53" s="34">
        <f> IF(COUNTIFS(rutas!$C$3:$C$200, "=" &amp; $A53, rutas!$D$3:$D$200, "=" &amp; BH$1) + COUNTIFS(rutas!$C$3:$C$200, "=" &amp; BH$1, rutas!$D$3:$D$200, "=" &amp; $A53)&gt; 0, 1, 0)</f>
        <v>0</v>
      </c>
      <c r="BI53" s="34">
        <v>2.4</v>
      </c>
      <c r="BJ53" s="34">
        <f> IF(COUNTIFS(rutas!$C$3:$C$200, "=" &amp; $A53, rutas!$D$3:$D$200, "=" &amp; BJ$1) + COUNTIFS(rutas!$C$3:$C$200, "=" &amp; BJ$1, rutas!$D$3:$D$200, "=" &amp; $A53)&gt; 0, 1, 0)</f>
        <v>0</v>
      </c>
      <c r="BK53" s="34">
        <f> IF(COUNTIFS(rutas!$C$3:$C$200, "=" &amp; $A53, rutas!$D$3:$D$200, "=" &amp; BK$1) + COUNTIFS(rutas!$C$3:$C$200, "=" &amp; BK$1, rutas!$D$3:$D$200, "=" &amp; $A53)&gt; 0, 1, 0)</f>
        <v>0</v>
      </c>
      <c r="BL53" s="34">
        <v>1.7</v>
      </c>
    </row>
    <row r="54">
      <c r="A54" s="33" t="s">
        <v>57</v>
      </c>
      <c r="B54" s="34">
        <f> IF(COUNTIFS(rutas!$C$3:$C$200, "=" &amp; $A54, rutas!$D$3:$D$200, "=" &amp; B$1) + COUNTIFS(rutas!$C$3:$C$200, "=" &amp; B$1, rutas!$D$3:$D$200, "=" &amp; $A54)&gt; 0, 1, 0)</f>
        <v>0</v>
      </c>
      <c r="C54" s="34">
        <f> IF(COUNTIFS(rutas!$C$3:$C$200, "=" &amp; $A54, rutas!$D$3:$D$200, "=" &amp; C$1) + COUNTIFS(rutas!$C$3:$C$200, "=" &amp; C$1, rutas!$D$3:$D$200, "=" &amp; $A54)&gt; 0, 1, 0)</f>
        <v>0</v>
      </c>
      <c r="D54" s="34">
        <f> IF(COUNTIFS(rutas!$C$3:$C$200, "=" &amp; $A54, rutas!$D$3:$D$200, "=" &amp; D$1) + COUNTIFS(rutas!$C$3:$C$200, "=" &amp; D$1, rutas!$D$3:$D$200, "=" &amp; $A54)&gt; 0, 1, 0)</f>
        <v>0</v>
      </c>
      <c r="E54" s="34">
        <f> IF(COUNTIFS(rutas!$C$3:$C$200, "=" &amp; $A54, rutas!$D$3:$D$200, "=" &amp; E$1) + COUNTIFS(rutas!$C$3:$C$200, "=" &amp; E$1, rutas!$D$3:$D$200, "=" &amp; $A54)&gt; 0, 1, 0)</f>
        <v>0</v>
      </c>
      <c r="F54" s="34">
        <f> IF(COUNTIFS(rutas!$C$3:$C$200, "=" &amp; $A54, rutas!$D$3:$D$200, "=" &amp; F$1) + COUNTIFS(rutas!$C$3:$C$200, "=" &amp; F$1, rutas!$D$3:$D$200, "=" &amp; $A54)&gt; 0, 1, 0)</f>
        <v>0</v>
      </c>
      <c r="G54" s="34">
        <f> IF(COUNTIFS(rutas!$C$3:$C$200, "=" &amp; $A54, rutas!$D$3:$D$200, "=" &amp; G$1) + COUNTIFS(rutas!$C$3:$C$200, "=" &amp; G$1, rutas!$D$3:$D$200, "=" &amp; $A54)&gt; 0, 1, 0)</f>
        <v>0</v>
      </c>
      <c r="H54" s="34">
        <f> IF(COUNTIFS(rutas!$C$3:$C$200, "=" &amp; $A54, rutas!$D$3:$D$200, "=" &amp; H$1) + COUNTIFS(rutas!$C$3:$C$200, "=" &amp; H$1, rutas!$D$3:$D$200, "=" &amp; $A54)&gt; 0, 1, 0)</f>
        <v>0</v>
      </c>
      <c r="I54" s="34">
        <f> IF(COUNTIFS(rutas!$C$3:$C$200, "=" &amp; $A54, rutas!$D$3:$D$200, "=" &amp; I$1) + COUNTIFS(rutas!$C$3:$C$200, "=" &amp; I$1, rutas!$D$3:$D$200, "=" &amp; $A54)&gt; 0, 1, 0)</f>
        <v>0</v>
      </c>
      <c r="J54" s="34">
        <f> IF(COUNTIFS(rutas!$C$3:$C$200, "=" &amp; $A54, rutas!$D$3:$D$200, "=" &amp; J$1) + COUNTIFS(rutas!$C$3:$C$200, "=" &amp; J$1, rutas!$D$3:$D$200, "=" &amp; $A54)&gt; 0, 1, 0)</f>
        <v>0</v>
      </c>
      <c r="K54" s="34">
        <f> IF(COUNTIFS(rutas!$C$3:$C$200, "=" &amp; $A54, rutas!$D$3:$D$200, "=" &amp; K$1) + COUNTIFS(rutas!$C$3:$C$200, "=" &amp; K$1, rutas!$D$3:$D$200, "=" &amp; $A54)&gt; 0, 1, 0)</f>
        <v>0</v>
      </c>
      <c r="L54" s="34">
        <f> IF(COUNTIFS(rutas!$C$3:$C$200, "=" &amp; $A54, rutas!$D$3:$D$200, "=" &amp; L$1) + COUNTIFS(rutas!$C$3:$C$200, "=" &amp; L$1, rutas!$D$3:$D$200, "=" &amp; $A54)&gt; 0, 1, 0)</f>
        <v>0</v>
      </c>
      <c r="M54" s="34">
        <f> IF(COUNTIFS(rutas!$C$3:$C$200, "=" &amp; $A54, rutas!$D$3:$D$200, "=" &amp; M$1) + COUNTIFS(rutas!$C$3:$C$200, "=" &amp; M$1, rutas!$D$3:$D$200, "=" &amp; $A54)&gt; 0, 1, 0)</f>
        <v>0</v>
      </c>
      <c r="N54" s="34">
        <f> IF(COUNTIFS(rutas!$C$3:$C$200, "=" &amp; $A54, rutas!$D$3:$D$200, "=" &amp; N$1) + COUNTIFS(rutas!$C$3:$C$200, "=" &amp; N$1, rutas!$D$3:$D$200, "=" &amp; $A54)&gt; 0, 1, 0)</f>
        <v>0</v>
      </c>
      <c r="O54" s="34">
        <f> IF(COUNTIFS(rutas!$C$3:$C$200, "=" &amp; $A54, rutas!$D$3:$D$200, "=" &amp; O$1) + COUNTIFS(rutas!$C$3:$C$200, "=" &amp; O$1, rutas!$D$3:$D$200, "=" &amp; $A54)&gt; 0, 1, 0)</f>
        <v>0</v>
      </c>
      <c r="P54" s="34">
        <f> IF(COUNTIFS(rutas!$C$3:$C$200, "=" &amp; $A54, rutas!$D$3:$D$200, "=" &amp; P$1) + COUNTIFS(rutas!$C$3:$C$200, "=" &amp; P$1, rutas!$D$3:$D$200, "=" &amp; $A54)&gt; 0, 1, 0)</f>
        <v>0</v>
      </c>
      <c r="Q54" s="34">
        <f> IF(COUNTIFS(rutas!$C$3:$C$200, "=" &amp; $A54, rutas!$D$3:$D$200, "=" &amp; Q$1) + COUNTIFS(rutas!$C$3:$C$200, "=" &amp; Q$1, rutas!$D$3:$D$200, "=" &amp; $A54)&gt; 0, 1, 0)</f>
        <v>0</v>
      </c>
      <c r="R54" s="34">
        <f> IF(COUNTIFS(rutas!$C$3:$C$200, "=" &amp; $A54, rutas!$D$3:$D$200, "=" &amp; R$1) + COUNTIFS(rutas!$C$3:$C$200, "=" &amp; R$1, rutas!$D$3:$D$200, "=" &amp; $A54)&gt; 0, 1, 0)</f>
        <v>0</v>
      </c>
      <c r="S54" s="34">
        <f> IF(COUNTIFS(rutas!$C$3:$C$200, "=" &amp; $A54, rutas!$D$3:$D$200, "=" &amp; S$1) + COUNTIFS(rutas!$C$3:$C$200, "=" &amp; S$1, rutas!$D$3:$D$200, "=" &amp; $A54)&gt; 0, 1, 0)</f>
        <v>0</v>
      </c>
      <c r="T54" s="34">
        <f> IF(COUNTIFS(rutas!$C$3:$C$200, "=" &amp; $A54, rutas!$D$3:$D$200, "=" &amp; T$1) + COUNTIFS(rutas!$C$3:$C$200, "=" &amp; T$1, rutas!$D$3:$D$200, "=" &amp; $A54)&gt; 0, 1, 0)</f>
        <v>0</v>
      </c>
      <c r="U54" s="34">
        <f> IF(COUNTIFS(rutas!$C$3:$C$200, "=" &amp; $A54, rutas!$D$3:$D$200, "=" &amp; U$1) + COUNTIFS(rutas!$C$3:$C$200, "=" &amp; U$1, rutas!$D$3:$D$200, "=" &amp; $A54)&gt; 0, 1, 0)</f>
        <v>0</v>
      </c>
      <c r="V54" s="34">
        <f> IF(COUNTIFS(rutas!$C$3:$C$200, "=" &amp; $A54, rutas!$D$3:$D$200, "=" &amp; V$1) + COUNTIFS(rutas!$C$3:$C$200, "=" &amp; V$1, rutas!$D$3:$D$200, "=" &amp; $A54)&gt; 0, 1, 0)</f>
        <v>0</v>
      </c>
      <c r="W54" s="34">
        <f> IF(COUNTIFS(rutas!$C$3:$C$200, "=" &amp; $A54, rutas!$D$3:$D$200, "=" &amp; W$1) + COUNTIFS(rutas!$C$3:$C$200, "=" &amp; W$1, rutas!$D$3:$D$200, "=" &amp; $A54)&gt; 0, 1, 0)</f>
        <v>0</v>
      </c>
      <c r="X54" s="34">
        <f> IF(COUNTIFS(rutas!$C$3:$C$200, "=" &amp; $A54, rutas!$D$3:$D$200, "=" &amp; X$1) + COUNTIFS(rutas!$C$3:$C$200, "=" &amp; X$1, rutas!$D$3:$D$200, "=" &amp; $A54)&gt; 0, 1, 0)</f>
        <v>0</v>
      </c>
      <c r="Y54" s="34">
        <v>1.1</v>
      </c>
      <c r="Z54" s="34">
        <f> IF(COUNTIFS(rutas!$C$3:$C$200, "=" &amp; $A54, rutas!$D$3:$D$200, "=" &amp; Z$1) + COUNTIFS(rutas!$C$3:$C$200, "=" &amp; Z$1, rutas!$D$3:$D$200, "=" &amp; $A54)&gt; 0, 1, 0)</f>
        <v>0</v>
      </c>
      <c r="AA54" s="34">
        <f> IF(COUNTIFS(rutas!$C$3:$C$200, "=" &amp; $A54, rutas!$D$3:$D$200, "=" &amp; AA$1) + COUNTIFS(rutas!$C$3:$C$200, "=" &amp; AA$1, rutas!$D$3:$D$200, "=" &amp; $A54)&gt; 0, 1, 0)</f>
        <v>0</v>
      </c>
      <c r="AB54" s="34">
        <f> IF(COUNTIFS(rutas!$C$3:$C$200, "=" &amp; $A54, rutas!$D$3:$D$200, "=" &amp; AB$1) + COUNTIFS(rutas!$C$3:$C$200, "=" &amp; AB$1, rutas!$D$3:$D$200, "=" &amp; $A54)&gt; 0, 1, 0)</f>
        <v>0</v>
      </c>
      <c r="AC54" s="34">
        <f> IF(COUNTIFS(rutas!$C$3:$C$200, "=" &amp; $A54, rutas!$D$3:$D$200, "=" &amp; AC$1) + COUNTIFS(rutas!$C$3:$C$200, "=" &amp; AC$1, rutas!$D$3:$D$200, "=" &amp; $A54)&gt; 0, 1, 0)</f>
        <v>0</v>
      </c>
      <c r="AD54" s="34">
        <f> IF(COUNTIFS(rutas!$C$3:$C$200, "=" &amp; $A54, rutas!$D$3:$D$200, "=" &amp; AD$1) + COUNTIFS(rutas!$C$3:$C$200, "=" &amp; AD$1, rutas!$D$3:$D$200, "=" &amp; $A54)&gt; 0, 1, 0)</f>
        <v>0</v>
      </c>
      <c r="AE54" s="34">
        <f> IF(COUNTIFS(rutas!$C$3:$C$200, "=" &amp; $A54, rutas!$D$3:$D$200, "=" &amp; AE$1) + COUNTIFS(rutas!$C$3:$C$200, "=" &amp; AE$1, rutas!$D$3:$D$200, "=" &amp; $A54)&gt; 0, 1, 0)</f>
        <v>0</v>
      </c>
      <c r="AF54" s="34">
        <f> IF(COUNTIFS(rutas!$C$3:$C$200, "=" &amp; $A54, rutas!$D$3:$D$200, "=" &amp; AF$1) + COUNTIFS(rutas!$C$3:$C$200, "=" &amp; AF$1, rutas!$D$3:$D$200, "=" &amp; $A54)&gt; 0, 1, 0)</f>
        <v>0</v>
      </c>
      <c r="AG54" s="34">
        <f> IF(COUNTIFS(rutas!$C$3:$C$200, "=" &amp; $A54, rutas!$D$3:$D$200, "=" &amp; AG$1) + COUNTIFS(rutas!$C$3:$C$200, "=" &amp; AG$1, rutas!$D$3:$D$200, "=" &amp; $A54)&gt; 0, 1, 0)</f>
        <v>0</v>
      </c>
      <c r="AH54" s="34">
        <f> IF(COUNTIFS(rutas!$C$3:$C$200, "=" &amp; $A54, rutas!$D$3:$D$200, "=" &amp; AH$1) + COUNTIFS(rutas!$C$3:$C$200, "=" &amp; AH$1, rutas!$D$3:$D$200, "=" &amp; $A54)&gt; 0, 1, 0)</f>
        <v>0</v>
      </c>
      <c r="AI54" s="34">
        <f> IF(COUNTIFS(rutas!$C$3:$C$200, "=" &amp; $A54, rutas!$D$3:$D$200, "=" &amp; AI$1) + COUNTIFS(rutas!$C$3:$C$200, "=" &amp; AI$1, rutas!$D$3:$D$200, "=" &amp; $A54)&gt; 0, 1, 0)</f>
        <v>0</v>
      </c>
      <c r="AJ54" s="34">
        <f> IF(COUNTIFS(rutas!$C$3:$C$200, "=" &amp; $A54, rutas!$D$3:$D$200, "=" &amp; AJ$1) + COUNTIFS(rutas!$C$3:$C$200, "=" &amp; AJ$1, rutas!$D$3:$D$200, "=" &amp; $A54)&gt; 0, 1, 0)</f>
        <v>0</v>
      </c>
      <c r="AK54" s="34">
        <f> IF(COUNTIFS(rutas!$C$3:$C$200, "=" &amp; $A54, rutas!$D$3:$D$200, "=" &amp; AK$1) + COUNTIFS(rutas!$C$3:$C$200, "=" &amp; AK$1, rutas!$D$3:$D$200, "=" &amp; $A54)&gt; 0, 1, 0)</f>
        <v>0</v>
      </c>
      <c r="AL54" s="34">
        <f> IF(COUNTIFS(rutas!$C$3:$C$200, "=" &amp; $A54, rutas!$D$3:$D$200, "=" &amp; AL$1) + COUNTIFS(rutas!$C$3:$C$200, "=" &amp; AL$1, rutas!$D$3:$D$200, "=" &amp; $A54)&gt; 0, 1, 0)</f>
        <v>0</v>
      </c>
      <c r="AM54" s="34">
        <f> IF(COUNTIFS(rutas!$C$3:$C$200, "=" &amp; $A54, rutas!$D$3:$D$200, "=" &amp; AM$1) + COUNTIFS(rutas!$C$3:$C$200, "=" &amp; AM$1, rutas!$D$3:$D$200, "=" &amp; $A54)&gt; 0, 1, 0)</f>
        <v>0</v>
      </c>
      <c r="AN54" s="34">
        <f> IF(COUNTIFS(rutas!$C$3:$C$200, "=" &amp; $A54, rutas!$D$3:$D$200, "=" &amp; AN$1) + COUNTIFS(rutas!$C$3:$C$200, "=" &amp; AN$1, rutas!$D$3:$D$200, "=" &amp; $A54)&gt; 0, 1, 0)</f>
        <v>0</v>
      </c>
      <c r="AO54" s="34">
        <f> IF(COUNTIFS(rutas!$C$3:$C$200, "=" &amp; $A54, rutas!$D$3:$D$200, "=" &amp; AO$1) + COUNTIFS(rutas!$C$3:$C$200, "=" &amp; AO$1, rutas!$D$3:$D$200, "=" &amp; $A54)&gt; 0, 1, 0)</f>
        <v>0</v>
      </c>
      <c r="AP54" s="34">
        <f> IF(COUNTIFS(rutas!$C$3:$C$200, "=" &amp; $A54, rutas!$D$3:$D$200, "=" &amp; AP$1) + COUNTIFS(rutas!$C$3:$C$200, "=" &amp; AP$1, rutas!$D$3:$D$200, "=" &amp; $A54)&gt; 0, 1, 0)</f>
        <v>0</v>
      </c>
      <c r="AQ54" s="34">
        <f> IF(COUNTIFS(rutas!$C$3:$C$200, "=" &amp; $A54, rutas!$D$3:$D$200, "=" &amp; AQ$1) + COUNTIFS(rutas!$C$3:$C$200, "=" &amp; AQ$1, rutas!$D$3:$D$200, "=" &amp; $A54)&gt; 0, 1, 0)</f>
        <v>0</v>
      </c>
      <c r="AR54" s="34">
        <f> IF(COUNTIFS(rutas!$C$3:$C$200, "=" &amp; $A54, rutas!$D$3:$D$200, "=" &amp; AR$1) + COUNTIFS(rutas!$C$3:$C$200, "=" &amp; AR$1, rutas!$D$3:$D$200, "=" &amp; $A54)&gt; 0, 1, 0)</f>
        <v>0</v>
      </c>
      <c r="AS54" s="34">
        <f> IF(COUNTIFS(rutas!$C$3:$C$200, "=" &amp; $A54, rutas!$D$3:$D$200, "=" &amp; AS$1) + COUNTIFS(rutas!$C$3:$C$200, "=" &amp; AS$1, rutas!$D$3:$D$200, "=" &amp; $A54)&gt; 0, 1, 0)</f>
        <v>0</v>
      </c>
      <c r="AT54" s="34">
        <f> IF(COUNTIFS(rutas!$C$3:$C$200, "=" &amp; $A54, rutas!$D$3:$D$200, "=" &amp; AT$1) + COUNTIFS(rutas!$C$3:$C$200, "=" &amp; AT$1, rutas!$D$3:$D$200, "=" &amp; $A54)&gt; 0, 1, 0)</f>
        <v>0</v>
      </c>
      <c r="AU54" s="34">
        <f> IF(COUNTIFS(rutas!$C$3:$C$200, "=" &amp; $A54, rutas!$D$3:$D$200, "=" &amp; AU$1) + COUNTIFS(rutas!$C$3:$C$200, "=" &amp; AU$1, rutas!$D$3:$D$200, "=" &amp; $A54)&gt; 0, 1, 0)</f>
        <v>0</v>
      </c>
      <c r="AV54" s="34">
        <f> IF(COUNTIFS(rutas!$C$3:$C$200, "=" &amp; $A54, rutas!$D$3:$D$200, "=" &amp; AV$1) + COUNTIFS(rutas!$C$3:$C$200, "=" &amp; AV$1, rutas!$D$3:$D$200, "=" &amp; $A54)&gt; 0, 1, 0)</f>
        <v>0</v>
      </c>
      <c r="AW54" s="34">
        <f> IF(COUNTIFS(rutas!$C$3:$C$200, "=" &amp; $A54, rutas!$D$3:$D$200, "=" &amp; AW$1) + COUNTIFS(rutas!$C$3:$C$200, "=" &amp; AW$1, rutas!$D$3:$D$200, "=" &amp; $A54)&gt; 0, 1, 0)</f>
        <v>0</v>
      </c>
      <c r="AX54" s="34">
        <f> IF(COUNTIFS(rutas!$C$3:$C$200, "=" &amp; $A54, rutas!$D$3:$D$200, "=" &amp; AX$1) + COUNTIFS(rutas!$C$3:$C$200, "=" &amp; AX$1, rutas!$D$3:$D$200, "=" &amp; $A54)&gt; 0, 1, 0)</f>
        <v>0</v>
      </c>
      <c r="AY54" s="34">
        <f> IF(COUNTIFS(rutas!$C$3:$C$200, "=" &amp; $A54, rutas!$D$3:$D$200, "=" &amp; AY$1) + COUNTIFS(rutas!$C$3:$C$200, "=" &amp; AY$1, rutas!$D$3:$D$200, "=" &amp; $A54)&gt; 0, 1, 0)</f>
        <v>0</v>
      </c>
      <c r="AZ54" s="34">
        <f> IF(COUNTIFS(rutas!$C$3:$C$200, "=" &amp; $A54, rutas!$D$3:$D$200, "=" &amp; AZ$1) + COUNTIFS(rutas!$C$3:$C$200, "=" &amp; AZ$1, rutas!$D$3:$D$200, "=" &amp; $A54)&gt; 0, 1, 0)</f>
        <v>0</v>
      </c>
      <c r="BA54" s="34">
        <f> IF(COUNTIFS(rutas!$C$3:$C$200, "=" &amp; $A54, rutas!$D$3:$D$200, "=" &amp; BA$1) + COUNTIFS(rutas!$C$3:$C$200, "=" &amp; BA$1, rutas!$D$3:$D$200, "=" &amp; $A54)&gt; 0, 1, 0)</f>
        <v>0</v>
      </c>
      <c r="BB54" s="34">
        <f> IF(COUNTIFS(rutas!$C$3:$C$200, "=" &amp; $A54, rutas!$D$3:$D$200, "=" &amp; BB$1) + COUNTIFS(rutas!$C$3:$C$200, "=" &amp; BB$1, rutas!$D$3:$D$200, "=" &amp; $A54)&gt; 0, 1, 0)</f>
        <v>0</v>
      </c>
      <c r="BC54" s="34">
        <f> IF(COUNTIFS(rutas!$C$3:$C$200, "=" &amp; $A54, rutas!$D$3:$D$200, "=" &amp; BC$1) + COUNTIFS(rutas!$C$3:$C$200, "=" &amp; BC$1, rutas!$D$3:$D$200, "=" &amp; $A54)&gt; 0, 1, 0)</f>
        <v>0</v>
      </c>
      <c r="BD54" s="34">
        <f> IF(COUNTIFS(rutas!$C$3:$C$200, "=" &amp; $A54, rutas!$D$3:$D$200, "=" &amp; BD$1) + COUNTIFS(rutas!$C$3:$C$200, "=" &amp; BD$1, rutas!$D$3:$D$200, "=" &amp; $A54)&gt; 0, 1, 0)</f>
        <v>0</v>
      </c>
      <c r="BE54" s="34">
        <f> IF(COUNTIFS(rutas!$C$3:$C$200, "=" &amp; $A54, rutas!$D$3:$D$200, "=" &amp; BE$1) + COUNTIFS(rutas!$C$3:$C$200, "=" &amp; BE$1, rutas!$D$3:$D$200, "=" &amp; $A54)&gt; 0, 1, 0)</f>
        <v>0</v>
      </c>
      <c r="BF54" s="34">
        <f> IF(COUNTIFS(rutas!$C$3:$C$200, "=" &amp; $A54, rutas!$D$3:$D$200, "=" &amp; BF$1) + COUNTIFS(rutas!$C$3:$C$200, "=" &amp; BF$1, rutas!$D$3:$D$200, "=" &amp; $A54)&gt; 0, 1, 0)</f>
        <v>0</v>
      </c>
      <c r="BG54" s="34">
        <f> IF(COUNTIFS(rutas!$C$3:$C$200, "=" &amp; $A54, rutas!$D$3:$D$200, "=" &amp; BG$1) + COUNTIFS(rutas!$C$3:$C$200, "=" &amp; BG$1, rutas!$D$3:$D$200, "=" &amp; $A54)&gt; 0, 1, 0)</f>
        <v>0</v>
      </c>
      <c r="BH54" s="34">
        <f> IF(COUNTIFS(rutas!$C$3:$C$200, "=" &amp; $A54, rutas!$D$3:$D$200, "=" &amp; BH$1) + COUNTIFS(rutas!$C$3:$C$200, "=" &amp; BH$1, rutas!$D$3:$D$200, "=" &amp; $A54)&gt; 0, 1, 0)</f>
        <v>0</v>
      </c>
      <c r="BI54" s="34">
        <f> IF(COUNTIFS(rutas!$C$3:$C$200, "=" &amp; $A54, rutas!$D$3:$D$200, "=" &amp; BI$1) + COUNTIFS(rutas!$C$3:$C$200, "=" &amp; BI$1, rutas!$D$3:$D$200, "=" &amp; $A54)&gt; 0, 1, 0)</f>
        <v>0</v>
      </c>
      <c r="BJ54" s="34">
        <f> IF(COUNTIFS(rutas!$C$3:$C$200, "=" &amp; $A54, rutas!$D$3:$D$200, "=" &amp; BJ$1) + COUNTIFS(rutas!$C$3:$C$200, "=" &amp; BJ$1, rutas!$D$3:$D$200, "=" &amp; $A54)&gt; 0, 1, 0)</f>
        <v>0</v>
      </c>
      <c r="BK54" s="34">
        <f> IF(COUNTIFS(rutas!$C$3:$C$200, "=" &amp; $A54, rutas!$D$3:$D$200, "=" &amp; BK$1) + COUNTIFS(rutas!$C$3:$C$200, "=" &amp; BK$1, rutas!$D$3:$D$200, "=" &amp; $A54)&gt; 0, 1, 0)</f>
        <v>0</v>
      </c>
      <c r="BL54" s="34">
        <f> IF(COUNTIFS(rutas!$C$3:$C$200, "=" &amp; $A54, rutas!$D$3:$D$200, "=" &amp; BL$1) + COUNTIFS(rutas!$C$3:$C$200, "=" &amp; BL$1, rutas!$D$3:$D$200, "=" &amp; $A54)&gt; 0, 1, 0)</f>
        <v>0</v>
      </c>
    </row>
    <row r="55">
      <c r="A55" s="33" t="s">
        <v>58</v>
      </c>
      <c r="B55" s="34">
        <f> IF(COUNTIFS(rutas!$C$3:$C$200, "=" &amp; $A55, rutas!$D$3:$D$200, "=" &amp; B$1) + COUNTIFS(rutas!$C$3:$C$200, "=" &amp; B$1, rutas!$D$3:$D$200, "=" &amp; $A55)&gt; 0, 1, 0)</f>
        <v>0</v>
      </c>
      <c r="C55" s="34">
        <f> IF(COUNTIFS(rutas!$C$3:$C$200, "=" &amp; $A55, rutas!$D$3:$D$200, "=" &amp; C$1) + COUNTIFS(rutas!$C$3:$C$200, "=" &amp; C$1, rutas!$D$3:$D$200, "=" &amp; $A55)&gt; 0, 1, 0)</f>
        <v>0</v>
      </c>
      <c r="D55" s="34">
        <f> IF(COUNTIFS(rutas!$C$3:$C$200, "=" &amp; $A55, rutas!$D$3:$D$200, "=" &amp; D$1) + COUNTIFS(rutas!$C$3:$C$200, "=" &amp; D$1, rutas!$D$3:$D$200, "=" &amp; $A55)&gt; 0, 1, 0)</f>
        <v>0</v>
      </c>
      <c r="E55" s="34">
        <f> IF(COUNTIFS(rutas!$C$3:$C$200, "=" &amp; $A55, rutas!$D$3:$D$200, "=" &amp; E$1) + COUNTIFS(rutas!$C$3:$C$200, "=" &amp; E$1, rutas!$D$3:$D$200, "=" &amp; $A55)&gt; 0, 1, 0)</f>
        <v>0</v>
      </c>
      <c r="F55" s="34">
        <f> IF(COUNTIFS(rutas!$C$3:$C$200, "=" &amp; $A55, rutas!$D$3:$D$200, "=" &amp; F$1) + COUNTIFS(rutas!$C$3:$C$200, "=" &amp; F$1, rutas!$D$3:$D$200, "=" &amp; $A55)&gt; 0, 1, 0)</f>
        <v>0</v>
      </c>
      <c r="G55" s="34">
        <f> IF(COUNTIFS(rutas!$C$3:$C$200, "=" &amp; $A55, rutas!$D$3:$D$200, "=" &amp; G$1) + COUNTIFS(rutas!$C$3:$C$200, "=" &amp; G$1, rutas!$D$3:$D$200, "=" &amp; $A55)&gt; 0, 1, 0)</f>
        <v>0</v>
      </c>
      <c r="H55" s="34">
        <v>0.4</v>
      </c>
      <c r="I55" s="34">
        <f> IF(COUNTIFS(rutas!$C$3:$C$200, "=" &amp; $A55, rutas!$D$3:$D$200, "=" &amp; I$1) + COUNTIFS(rutas!$C$3:$C$200, "=" &amp; I$1, rutas!$D$3:$D$200, "=" &amp; $A55)&gt; 0, 1, 0)</f>
        <v>0</v>
      </c>
      <c r="J55" s="34">
        <f> IF(COUNTIFS(rutas!$C$3:$C$200, "=" &amp; $A55, rutas!$D$3:$D$200, "=" &amp; J$1) + COUNTIFS(rutas!$C$3:$C$200, "=" &amp; J$1, rutas!$D$3:$D$200, "=" &amp; $A55)&gt; 0, 1, 0)</f>
        <v>0</v>
      </c>
      <c r="K55" s="34">
        <f> IF(COUNTIFS(rutas!$C$3:$C$200, "=" &amp; $A55, rutas!$D$3:$D$200, "=" &amp; K$1) + COUNTIFS(rutas!$C$3:$C$200, "=" &amp; K$1, rutas!$D$3:$D$200, "=" &amp; $A55)&gt; 0, 1, 0)</f>
        <v>0</v>
      </c>
      <c r="L55" s="34">
        <f> IF(COUNTIFS(rutas!$C$3:$C$200, "=" &amp; $A55, rutas!$D$3:$D$200, "=" &amp; L$1) + COUNTIFS(rutas!$C$3:$C$200, "=" &amp; L$1, rutas!$D$3:$D$200, "=" &amp; $A55)&gt; 0, 1, 0)</f>
        <v>0</v>
      </c>
      <c r="M55" s="34">
        <v>0.3</v>
      </c>
      <c r="N55" s="34">
        <f> IF(COUNTIFS(rutas!$C$3:$C$200, "=" &amp; $A55, rutas!$D$3:$D$200, "=" &amp; N$1) + COUNTIFS(rutas!$C$3:$C$200, "=" &amp; N$1, rutas!$D$3:$D$200, "=" &amp; $A55)&gt; 0, 1, 0)</f>
        <v>0</v>
      </c>
      <c r="O55" s="34">
        <f> IF(COUNTIFS(rutas!$C$3:$C$200, "=" &amp; $A55, rutas!$D$3:$D$200, "=" &amp; O$1) + COUNTIFS(rutas!$C$3:$C$200, "=" &amp; O$1, rutas!$D$3:$D$200, "=" &amp; $A55)&gt; 0, 1, 0)</f>
        <v>0</v>
      </c>
      <c r="P55" s="34">
        <f> IF(COUNTIFS(rutas!$C$3:$C$200, "=" &amp; $A55, rutas!$D$3:$D$200, "=" &amp; P$1) + COUNTIFS(rutas!$C$3:$C$200, "=" &amp; P$1, rutas!$D$3:$D$200, "=" &amp; $A55)&gt; 0, 1, 0)</f>
        <v>0</v>
      </c>
      <c r="Q55" s="34">
        <f> IF(COUNTIFS(rutas!$C$3:$C$200, "=" &amp; $A55, rutas!$D$3:$D$200, "=" &amp; Q$1) + COUNTIFS(rutas!$C$3:$C$200, "=" &amp; Q$1, rutas!$D$3:$D$200, "=" &amp; $A55)&gt; 0, 1, 0)</f>
        <v>0</v>
      </c>
      <c r="R55" s="34">
        <f> IF(COUNTIFS(rutas!$C$3:$C$200, "=" &amp; $A55, rutas!$D$3:$D$200, "=" &amp; R$1) + COUNTIFS(rutas!$C$3:$C$200, "=" &amp; R$1, rutas!$D$3:$D$200, "=" &amp; $A55)&gt; 0, 1, 0)</f>
        <v>0</v>
      </c>
      <c r="S55" s="34">
        <f> IF(COUNTIFS(rutas!$C$3:$C$200, "=" &amp; $A55, rutas!$D$3:$D$200, "=" &amp; S$1) + COUNTIFS(rutas!$C$3:$C$200, "=" &amp; S$1, rutas!$D$3:$D$200, "=" &amp; $A55)&gt; 0, 1, 0)</f>
        <v>0</v>
      </c>
      <c r="T55" s="34">
        <f> IF(COUNTIFS(rutas!$C$3:$C$200, "=" &amp; $A55, rutas!$D$3:$D$200, "=" &amp; T$1) + COUNTIFS(rutas!$C$3:$C$200, "=" &amp; T$1, rutas!$D$3:$D$200, "=" &amp; $A55)&gt; 0, 1, 0)</f>
        <v>0</v>
      </c>
      <c r="U55" s="34">
        <f> IF(COUNTIFS(rutas!$C$3:$C$200, "=" &amp; $A55, rutas!$D$3:$D$200, "=" &amp; U$1) + COUNTIFS(rutas!$C$3:$C$200, "=" &amp; U$1, rutas!$D$3:$D$200, "=" &amp; $A55)&gt; 0, 1, 0)</f>
        <v>0</v>
      </c>
      <c r="V55" s="34">
        <f> IF(COUNTIFS(rutas!$C$3:$C$200, "=" &amp; $A55, rutas!$D$3:$D$200, "=" &amp; V$1) + COUNTIFS(rutas!$C$3:$C$200, "=" &amp; V$1, rutas!$D$3:$D$200, "=" &amp; $A55)&gt; 0, 1, 0)</f>
        <v>0</v>
      </c>
      <c r="W55" s="34">
        <f> IF(COUNTIFS(rutas!$C$3:$C$200, "=" &amp; $A55, rutas!$D$3:$D$200, "=" &amp; W$1) + COUNTIFS(rutas!$C$3:$C$200, "=" &amp; W$1, rutas!$D$3:$D$200, "=" &amp; $A55)&gt; 0, 1, 0)</f>
        <v>0</v>
      </c>
      <c r="X55" s="34">
        <f> IF(COUNTIFS(rutas!$C$3:$C$200, "=" &amp; $A55, rutas!$D$3:$D$200, "=" &amp; X$1) + COUNTIFS(rutas!$C$3:$C$200, "=" &amp; X$1, rutas!$D$3:$D$200, "=" &amp; $A55)&gt; 0, 1, 0)</f>
        <v>0</v>
      </c>
      <c r="Y55" s="34">
        <f> IF(COUNTIFS(rutas!$C$3:$C$200, "=" &amp; $A55, rutas!$D$3:$D$200, "=" &amp; Y$1) + COUNTIFS(rutas!$C$3:$C$200, "=" &amp; Y$1, rutas!$D$3:$D$200, "=" &amp; $A55)&gt; 0, 1, 0)</f>
        <v>0</v>
      </c>
      <c r="Z55" s="34">
        <f> IF(COUNTIFS(rutas!$C$3:$C$200, "=" &amp; $A55, rutas!$D$3:$D$200, "=" &amp; Z$1) + COUNTIFS(rutas!$C$3:$C$200, "=" &amp; Z$1, rutas!$D$3:$D$200, "=" &amp; $A55)&gt; 0, 1, 0)</f>
        <v>0</v>
      </c>
      <c r="AA55" s="34">
        <f> IF(COUNTIFS(rutas!$C$3:$C$200, "=" &amp; $A55, rutas!$D$3:$D$200, "=" &amp; AA$1) + COUNTIFS(rutas!$C$3:$C$200, "=" &amp; AA$1, rutas!$D$3:$D$200, "=" &amp; $A55)&gt; 0, 1, 0)</f>
        <v>0</v>
      </c>
      <c r="AB55" s="34">
        <f> IF(COUNTIFS(rutas!$C$3:$C$200, "=" &amp; $A55, rutas!$D$3:$D$200, "=" &amp; AB$1) + COUNTIFS(rutas!$C$3:$C$200, "=" &amp; AB$1, rutas!$D$3:$D$200, "=" &amp; $A55)&gt; 0, 1, 0)</f>
        <v>0</v>
      </c>
      <c r="AC55" s="34">
        <f> IF(COUNTIFS(rutas!$C$3:$C$200, "=" &amp; $A55, rutas!$D$3:$D$200, "=" &amp; AC$1) + COUNTIFS(rutas!$C$3:$C$200, "=" &amp; AC$1, rutas!$D$3:$D$200, "=" &amp; $A55)&gt; 0, 1, 0)</f>
        <v>0</v>
      </c>
      <c r="AD55" s="34">
        <f> IF(COUNTIFS(rutas!$C$3:$C$200, "=" &amp; $A55, rutas!$D$3:$D$200, "=" &amp; AD$1) + COUNTIFS(rutas!$C$3:$C$200, "=" &amp; AD$1, rutas!$D$3:$D$200, "=" &amp; $A55)&gt; 0, 1, 0)</f>
        <v>0</v>
      </c>
      <c r="AE55" s="34">
        <f> IF(COUNTIFS(rutas!$C$3:$C$200, "=" &amp; $A55, rutas!$D$3:$D$200, "=" &amp; AE$1) + COUNTIFS(rutas!$C$3:$C$200, "=" &amp; AE$1, rutas!$D$3:$D$200, "=" &amp; $A55)&gt; 0, 1, 0)</f>
        <v>0</v>
      </c>
      <c r="AF55" s="34">
        <f> IF(COUNTIFS(rutas!$C$3:$C$200, "=" &amp; $A55, rutas!$D$3:$D$200, "=" &amp; AF$1) + COUNTIFS(rutas!$C$3:$C$200, "=" &amp; AF$1, rutas!$D$3:$D$200, "=" &amp; $A55)&gt; 0, 1, 0)</f>
        <v>0</v>
      </c>
      <c r="AG55" s="34">
        <f> IF(COUNTIFS(rutas!$C$3:$C$200, "=" &amp; $A55, rutas!$D$3:$D$200, "=" &amp; AG$1) + COUNTIFS(rutas!$C$3:$C$200, "=" &amp; AG$1, rutas!$D$3:$D$200, "=" &amp; $A55)&gt; 0, 1, 0)</f>
        <v>0</v>
      </c>
      <c r="AH55" s="34">
        <f> IF(COUNTIFS(rutas!$C$3:$C$200, "=" &amp; $A55, rutas!$D$3:$D$200, "=" &amp; AH$1) + COUNTIFS(rutas!$C$3:$C$200, "=" &amp; AH$1, rutas!$D$3:$D$200, "=" &amp; $A55)&gt; 0, 1, 0)</f>
        <v>0</v>
      </c>
      <c r="AI55" s="34">
        <f> IF(COUNTIFS(rutas!$C$3:$C$200, "=" &amp; $A55, rutas!$D$3:$D$200, "=" &amp; AI$1) + COUNTIFS(rutas!$C$3:$C$200, "=" &amp; AI$1, rutas!$D$3:$D$200, "=" &amp; $A55)&gt; 0, 1, 0)</f>
        <v>0</v>
      </c>
      <c r="AJ55" s="34">
        <f> IF(COUNTIFS(rutas!$C$3:$C$200, "=" &amp; $A55, rutas!$D$3:$D$200, "=" &amp; AJ$1) + COUNTIFS(rutas!$C$3:$C$200, "=" &amp; AJ$1, rutas!$D$3:$D$200, "=" &amp; $A55)&gt; 0, 1, 0)</f>
        <v>0</v>
      </c>
      <c r="AK55" s="34">
        <f> IF(COUNTIFS(rutas!$C$3:$C$200, "=" &amp; $A55, rutas!$D$3:$D$200, "=" &amp; AK$1) + COUNTIFS(rutas!$C$3:$C$200, "=" &amp; AK$1, rutas!$D$3:$D$200, "=" &amp; $A55)&gt; 0, 1, 0)</f>
        <v>0</v>
      </c>
      <c r="AL55" s="34">
        <f> IF(COUNTIFS(rutas!$C$3:$C$200, "=" &amp; $A55, rutas!$D$3:$D$200, "=" &amp; AL$1) + COUNTIFS(rutas!$C$3:$C$200, "=" &amp; AL$1, rutas!$D$3:$D$200, "=" &amp; $A55)&gt; 0, 1, 0)</f>
        <v>0</v>
      </c>
      <c r="AM55" s="34">
        <f> IF(COUNTIFS(rutas!$C$3:$C$200, "=" &amp; $A55, rutas!$D$3:$D$200, "=" &amp; AM$1) + COUNTIFS(rutas!$C$3:$C$200, "=" &amp; AM$1, rutas!$D$3:$D$200, "=" &amp; $A55)&gt; 0, 1, 0)</f>
        <v>0</v>
      </c>
      <c r="AN55" s="34">
        <f> IF(COUNTIFS(rutas!$C$3:$C$200, "=" &amp; $A55, rutas!$D$3:$D$200, "=" &amp; AN$1) + COUNTIFS(rutas!$C$3:$C$200, "=" &amp; AN$1, rutas!$D$3:$D$200, "=" &amp; $A55)&gt; 0, 1, 0)</f>
        <v>0</v>
      </c>
      <c r="AO55" s="34">
        <f> IF(COUNTIFS(rutas!$C$3:$C$200, "=" &amp; $A55, rutas!$D$3:$D$200, "=" &amp; AO$1) + COUNTIFS(rutas!$C$3:$C$200, "=" &amp; AO$1, rutas!$D$3:$D$200, "=" &amp; $A55)&gt; 0, 1, 0)</f>
        <v>0</v>
      </c>
      <c r="AP55" s="34">
        <f> IF(COUNTIFS(rutas!$C$3:$C$200, "=" &amp; $A55, rutas!$D$3:$D$200, "=" &amp; AP$1) + COUNTIFS(rutas!$C$3:$C$200, "=" &amp; AP$1, rutas!$D$3:$D$200, "=" &amp; $A55)&gt; 0, 1, 0)</f>
        <v>0</v>
      </c>
      <c r="AQ55" s="34">
        <f> IF(COUNTIFS(rutas!$C$3:$C$200, "=" &amp; $A55, rutas!$D$3:$D$200, "=" &amp; AQ$1) + COUNTIFS(rutas!$C$3:$C$200, "=" &amp; AQ$1, rutas!$D$3:$D$200, "=" &amp; $A55)&gt; 0, 1, 0)</f>
        <v>0</v>
      </c>
      <c r="AR55" s="34">
        <f> IF(COUNTIFS(rutas!$C$3:$C$200, "=" &amp; $A55, rutas!$D$3:$D$200, "=" &amp; AR$1) + COUNTIFS(rutas!$C$3:$C$200, "=" &amp; AR$1, rutas!$D$3:$D$200, "=" &amp; $A55)&gt; 0, 1, 0)</f>
        <v>0</v>
      </c>
      <c r="AS55" s="34">
        <f> IF(COUNTIFS(rutas!$C$3:$C$200, "=" &amp; $A55, rutas!$D$3:$D$200, "=" &amp; AS$1) + COUNTIFS(rutas!$C$3:$C$200, "=" &amp; AS$1, rutas!$D$3:$D$200, "=" &amp; $A55)&gt; 0, 1, 0)</f>
        <v>0</v>
      </c>
      <c r="AT55" s="34">
        <f> IF(COUNTIFS(rutas!$C$3:$C$200, "=" &amp; $A55, rutas!$D$3:$D$200, "=" &amp; AT$1) + COUNTIFS(rutas!$C$3:$C$200, "=" &amp; AT$1, rutas!$D$3:$D$200, "=" &amp; $A55)&gt; 0, 1, 0)</f>
        <v>0</v>
      </c>
      <c r="AU55" s="34">
        <f> IF(COUNTIFS(rutas!$C$3:$C$200, "=" &amp; $A55, rutas!$D$3:$D$200, "=" &amp; AU$1) + COUNTIFS(rutas!$C$3:$C$200, "=" &amp; AU$1, rutas!$D$3:$D$200, "=" &amp; $A55)&gt; 0, 1, 0)</f>
        <v>0</v>
      </c>
      <c r="AV55" s="34">
        <f> IF(COUNTIFS(rutas!$C$3:$C$200, "=" &amp; $A55, rutas!$D$3:$D$200, "=" &amp; AV$1) + COUNTIFS(rutas!$C$3:$C$200, "=" &amp; AV$1, rutas!$D$3:$D$200, "=" &amp; $A55)&gt; 0, 1, 0)</f>
        <v>0</v>
      </c>
      <c r="AW55" s="34">
        <f> IF(COUNTIFS(rutas!$C$3:$C$200, "=" &amp; $A55, rutas!$D$3:$D$200, "=" &amp; AW$1) + COUNTIFS(rutas!$C$3:$C$200, "=" &amp; AW$1, rutas!$D$3:$D$200, "=" &amp; $A55)&gt; 0, 1, 0)</f>
        <v>0</v>
      </c>
      <c r="AX55" s="34">
        <f> IF(COUNTIFS(rutas!$C$3:$C$200, "=" &amp; $A55, rutas!$D$3:$D$200, "=" &amp; AX$1) + COUNTIFS(rutas!$C$3:$C$200, "=" &amp; AX$1, rutas!$D$3:$D$200, "=" &amp; $A55)&gt; 0, 1, 0)</f>
        <v>0</v>
      </c>
      <c r="AY55" s="34">
        <f> IF(COUNTIFS(rutas!$C$3:$C$200, "=" &amp; $A55, rutas!$D$3:$D$200, "=" &amp; AY$1) + COUNTIFS(rutas!$C$3:$C$200, "=" &amp; AY$1, rutas!$D$3:$D$200, "=" &amp; $A55)&gt; 0, 1, 0)</f>
        <v>0</v>
      </c>
      <c r="AZ55" s="34">
        <f> IF(COUNTIFS(rutas!$C$3:$C$200, "=" &amp; $A55, rutas!$D$3:$D$200, "=" &amp; AZ$1) + COUNTIFS(rutas!$C$3:$C$200, "=" &amp; AZ$1, rutas!$D$3:$D$200, "=" &amp; $A55)&gt; 0, 1, 0)</f>
        <v>0</v>
      </c>
      <c r="BA55" s="34">
        <f> IF(COUNTIFS(rutas!$C$3:$C$200, "=" &amp; $A55, rutas!$D$3:$D$200, "=" &amp; BA$1) + COUNTIFS(rutas!$C$3:$C$200, "=" &amp; BA$1, rutas!$D$3:$D$200, "=" &amp; $A55)&gt; 0, 1, 0)</f>
        <v>0</v>
      </c>
      <c r="BB55" s="34">
        <f> IF(COUNTIFS(rutas!$C$3:$C$200, "=" &amp; $A55, rutas!$D$3:$D$200, "=" &amp; BB$1) + COUNTIFS(rutas!$C$3:$C$200, "=" &amp; BB$1, rutas!$D$3:$D$200, "=" &amp; $A55)&gt; 0, 1, 0)</f>
        <v>0</v>
      </c>
      <c r="BC55" s="34">
        <f> IF(COUNTIFS(rutas!$C$3:$C$200, "=" &amp; $A55, rutas!$D$3:$D$200, "=" &amp; BC$1) + COUNTIFS(rutas!$C$3:$C$200, "=" &amp; BC$1, rutas!$D$3:$D$200, "=" &amp; $A55)&gt; 0, 1, 0)</f>
        <v>0</v>
      </c>
      <c r="BD55" s="34">
        <f> IF(COUNTIFS(rutas!$C$3:$C$200, "=" &amp; $A55, rutas!$D$3:$D$200, "=" &amp; BD$1) + COUNTIFS(rutas!$C$3:$C$200, "=" &amp; BD$1, rutas!$D$3:$D$200, "=" &amp; $A55)&gt; 0, 1, 0)</f>
        <v>0</v>
      </c>
      <c r="BE55" s="34">
        <f> IF(COUNTIFS(rutas!$C$3:$C$200, "=" &amp; $A55, rutas!$D$3:$D$200, "=" &amp; BE$1) + COUNTIFS(rutas!$C$3:$C$200, "=" &amp; BE$1, rutas!$D$3:$D$200, "=" &amp; $A55)&gt; 0, 1, 0)</f>
        <v>0</v>
      </c>
      <c r="BF55" s="34">
        <f> IF(COUNTIFS(rutas!$C$3:$C$200, "=" &amp; $A55, rutas!$D$3:$D$200, "=" &amp; BF$1) + COUNTIFS(rutas!$C$3:$C$200, "=" &amp; BF$1, rutas!$D$3:$D$200, "=" &amp; $A55)&gt; 0, 1, 0)</f>
        <v>0</v>
      </c>
      <c r="BG55" s="34">
        <f> IF(COUNTIFS(rutas!$C$3:$C$200, "=" &amp; $A55, rutas!$D$3:$D$200, "=" &amp; BG$1) + COUNTIFS(rutas!$C$3:$C$200, "=" &amp; BG$1, rutas!$D$3:$D$200, "=" &amp; $A55)&gt; 0, 1, 0)</f>
        <v>0</v>
      </c>
      <c r="BH55" s="34">
        <f> IF(COUNTIFS(rutas!$C$3:$C$200, "=" &amp; $A55, rutas!$D$3:$D$200, "=" &amp; BH$1) + COUNTIFS(rutas!$C$3:$C$200, "=" &amp; BH$1, rutas!$D$3:$D$200, "=" &amp; $A55)&gt; 0, 1, 0)</f>
        <v>0</v>
      </c>
      <c r="BI55" s="34">
        <f> IF(COUNTIFS(rutas!$C$3:$C$200, "=" &amp; $A55, rutas!$D$3:$D$200, "=" &amp; BI$1) + COUNTIFS(rutas!$C$3:$C$200, "=" &amp; BI$1, rutas!$D$3:$D$200, "=" &amp; $A55)&gt; 0, 1, 0)</f>
        <v>0</v>
      </c>
      <c r="BJ55" s="34">
        <f> IF(COUNTIFS(rutas!$C$3:$C$200, "=" &amp; $A55, rutas!$D$3:$D$200, "=" &amp; BJ$1) + COUNTIFS(rutas!$C$3:$C$200, "=" &amp; BJ$1, rutas!$D$3:$D$200, "=" &amp; $A55)&gt; 0, 1, 0)</f>
        <v>0</v>
      </c>
      <c r="BK55" s="34">
        <f> IF(COUNTIFS(rutas!$C$3:$C$200, "=" &amp; $A55, rutas!$D$3:$D$200, "=" &amp; BK$1) + COUNTIFS(rutas!$C$3:$C$200, "=" &amp; BK$1, rutas!$D$3:$D$200, "=" &amp; $A55)&gt; 0, 1, 0)</f>
        <v>0</v>
      </c>
      <c r="BL55" s="34">
        <f> IF(COUNTIFS(rutas!$C$3:$C$200, "=" &amp; $A55, rutas!$D$3:$D$200, "=" &amp; BL$1) + COUNTIFS(rutas!$C$3:$C$200, "=" &amp; BL$1, rutas!$D$3:$D$200, "=" &amp; $A55)&gt; 0, 1, 0)</f>
        <v>0</v>
      </c>
    </row>
    <row r="56">
      <c r="A56" s="33" t="s">
        <v>59</v>
      </c>
      <c r="B56" s="34">
        <f> IF(COUNTIFS(rutas!$C$3:$C$200, "=" &amp; $A56, rutas!$D$3:$D$200, "=" &amp; B$1) + COUNTIFS(rutas!$C$3:$C$200, "=" &amp; B$1, rutas!$D$3:$D$200, "=" &amp; $A56)&gt; 0, 1, 0)</f>
        <v>0</v>
      </c>
      <c r="C56" s="34">
        <f> IF(COUNTIFS(rutas!$C$3:$C$200, "=" &amp; $A56, rutas!$D$3:$D$200, "=" &amp; C$1) + COUNTIFS(rutas!$C$3:$C$200, "=" &amp; C$1, rutas!$D$3:$D$200, "=" &amp; $A56)&gt; 0, 1, 0)</f>
        <v>0</v>
      </c>
      <c r="D56" s="34">
        <f> IF(COUNTIFS(rutas!$C$3:$C$200, "=" &amp; $A56, rutas!$D$3:$D$200, "=" &amp; D$1) + COUNTIFS(rutas!$C$3:$C$200, "=" &amp; D$1, rutas!$D$3:$D$200, "=" &amp; $A56)&gt; 0, 1, 0)</f>
        <v>0</v>
      </c>
      <c r="E56" s="34">
        <f> IF(COUNTIFS(rutas!$C$3:$C$200, "=" &amp; $A56, rutas!$D$3:$D$200, "=" &amp; E$1) + COUNTIFS(rutas!$C$3:$C$200, "=" &amp; E$1, rutas!$D$3:$D$200, "=" &amp; $A56)&gt; 0, 1, 0)</f>
        <v>0</v>
      </c>
      <c r="F56" s="34">
        <f> IF(COUNTIFS(rutas!$C$3:$C$200, "=" &amp; $A56, rutas!$D$3:$D$200, "=" &amp; F$1) + COUNTIFS(rutas!$C$3:$C$200, "=" &amp; F$1, rutas!$D$3:$D$200, "=" &amp; $A56)&gt; 0, 1, 0)</f>
        <v>0</v>
      </c>
      <c r="G56" s="34">
        <f> IF(COUNTIFS(rutas!$C$3:$C$200, "=" &amp; $A56, rutas!$D$3:$D$200, "=" &amp; G$1) + COUNTIFS(rutas!$C$3:$C$200, "=" &amp; G$1, rutas!$D$3:$D$200, "=" &amp; $A56)&gt; 0, 1, 0)</f>
        <v>0</v>
      </c>
      <c r="H56" s="34">
        <f> IF(COUNTIFS(rutas!$C$3:$C$200, "=" &amp; $A56, rutas!$D$3:$D$200, "=" &amp; H$1) + COUNTIFS(rutas!$C$3:$C$200, "=" &amp; H$1, rutas!$D$3:$D$200, "=" &amp; $A56)&gt; 0, 1, 0)</f>
        <v>0</v>
      </c>
      <c r="I56" s="34">
        <f> IF(COUNTIFS(rutas!$C$3:$C$200, "=" &amp; $A56, rutas!$D$3:$D$200, "=" &amp; I$1) + COUNTIFS(rutas!$C$3:$C$200, "=" &amp; I$1, rutas!$D$3:$D$200, "=" &amp; $A56)&gt; 0, 1, 0)</f>
        <v>0</v>
      </c>
      <c r="J56" s="34">
        <f> IF(COUNTIFS(rutas!$C$3:$C$200, "=" &amp; $A56, rutas!$D$3:$D$200, "=" &amp; J$1) + COUNTIFS(rutas!$C$3:$C$200, "=" &amp; J$1, rutas!$D$3:$D$200, "=" &amp; $A56)&gt; 0, 1, 0)</f>
        <v>0</v>
      </c>
      <c r="K56" s="34">
        <f> IF(COUNTIFS(rutas!$C$3:$C$200, "=" &amp; $A56, rutas!$D$3:$D$200, "=" &amp; K$1) + COUNTIFS(rutas!$C$3:$C$200, "=" &amp; K$1, rutas!$D$3:$D$200, "=" &amp; $A56)&gt; 0, 1, 0)</f>
        <v>0</v>
      </c>
      <c r="L56" s="34">
        <f> IF(COUNTIFS(rutas!$C$3:$C$200, "=" &amp; $A56, rutas!$D$3:$D$200, "=" &amp; L$1) + COUNTIFS(rutas!$C$3:$C$200, "=" &amp; L$1, rutas!$D$3:$D$200, "=" &amp; $A56)&gt; 0, 1, 0)</f>
        <v>0</v>
      </c>
      <c r="M56" s="34">
        <f> IF(COUNTIFS(rutas!$C$3:$C$200, "=" &amp; $A56, rutas!$D$3:$D$200, "=" &amp; M$1) + COUNTIFS(rutas!$C$3:$C$200, "=" &amp; M$1, rutas!$D$3:$D$200, "=" &amp; $A56)&gt; 0, 1, 0)</f>
        <v>0</v>
      </c>
      <c r="N56" s="34">
        <f> IF(COUNTIFS(rutas!$C$3:$C$200, "=" &amp; $A56, rutas!$D$3:$D$200, "=" &amp; N$1) + COUNTIFS(rutas!$C$3:$C$200, "=" &amp; N$1, rutas!$D$3:$D$200, "=" &amp; $A56)&gt; 0, 1, 0)</f>
        <v>0</v>
      </c>
      <c r="O56" s="34">
        <f> IF(COUNTIFS(rutas!$C$3:$C$200, "=" &amp; $A56, rutas!$D$3:$D$200, "=" &amp; O$1) + COUNTIFS(rutas!$C$3:$C$200, "=" &amp; O$1, rutas!$D$3:$D$200, "=" &amp; $A56)&gt; 0, 1, 0)</f>
        <v>0</v>
      </c>
      <c r="P56" s="34">
        <f> IF(COUNTIFS(rutas!$C$3:$C$200, "=" &amp; $A56, rutas!$D$3:$D$200, "=" &amp; P$1) + COUNTIFS(rutas!$C$3:$C$200, "=" &amp; P$1, rutas!$D$3:$D$200, "=" &amp; $A56)&gt; 0, 1, 0)</f>
        <v>0</v>
      </c>
      <c r="Q56" s="34">
        <f> IF(COUNTIFS(rutas!$C$3:$C$200, "=" &amp; $A56, rutas!$D$3:$D$200, "=" &amp; Q$1) + COUNTIFS(rutas!$C$3:$C$200, "=" &amp; Q$1, rutas!$D$3:$D$200, "=" &amp; $A56)&gt; 0, 1, 0)</f>
        <v>0</v>
      </c>
      <c r="R56" s="34">
        <f> IF(COUNTIFS(rutas!$C$3:$C$200, "=" &amp; $A56, rutas!$D$3:$D$200, "=" &amp; R$1) + COUNTIFS(rutas!$C$3:$C$200, "=" &amp; R$1, rutas!$D$3:$D$200, "=" &amp; $A56)&gt; 0, 1, 0)</f>
        <v>0</v>
      </c>
      <c r="S56" s="34">
        <f> IF(COUNTIFS(rutas!$C$3:$C$200, "=" &amp; $A56, rutas!$D$3:$D$200, "=" &amp; S$1) + COUNTIFS(rutas!$C$3:$C$200, "=" &amp; S$1, rutas!$D$3:$D$200, "=" &amp; $A56)&gt; 0, 1, 0)</f>
        <v>0</v>
      </c>
      <c r="T56" s="34">
        <f> IF(COUNTIFS(rutas!$C$3:$C$200, "=" &amp; $A56, rutas!$D$3:$D$200, "=" &amp; T$1) + COUNTIFS(rutas!$C$3:$C$200, "=" &amp; T$1, rutas!$D$3:$D$200, "=" &amp; $A56)&gt; 0, 1, 0)</f>
        <v>0</v>
      </c>
      <c r="U56" s="34">
        <f> IF(COUNTIFS(rutas!$C$3:$C$200, "=" &amp; $A56, rutas!$D$3:$D$200, "=" &amp; U$1) + COUNTIFS(rutas!$C$3:$C$200, "=" &amp; U$1, rutas!$D$3:$D$200, "=" &amp; $A56)&gt; 0, 1, 0)</f>
        <v>0</v>
      </c>
      <c r="V56" s="34">
        <f> IF(COUNTIFS(rutas!$C$3:$C$200, "=" &amp; $A56, rutas!$D$3:$D$200, "=" &amp; V$1) + COUNTIFS(rutas!$C$3:$C$200, "=" &amp; V$1, rutas!$D$3:$D$200, "=" &amp; $A56)&gt; 0, 1, 0)</f>
        <v>0</v>
      </c>
      <c r="W56" s="34">
        <f> IF(COUNTIFS(rutas!$C$3:$C$200, "=" &amp; $A56, rutas!$D$3:$D$200, "=" &amp; W$1) + COUNTIFS(rutas!$C$3:$C$200, "=" &amp; W$1, rutas!$D$3:$D$200, "=" &amp; $A56)&gt; 0, 1, 0)</f>
        <v>0</v>
      </c>
      <c r="X56" s="34">
        <f> IF(COUNTIFS(rutas!$C$3:$C$200, "=" &amp; $A56, rutas!$D$3:$D$200, "=" &amp; X$1) + COUNTIFS(rutas!$C$3:$C$200, "=" &amp; X$1, rutas!$D$3:$D$200, "=" &amp; $A56)&gt; 0, 1, 0)</f>
        <v>0</v>
      </c>
      <c r="Y56" s="34">
        <f> IF(COUNTIFS(rutas!$C$3:$C$200, "=" &amp; $A56, rutas!$D$3:$D$200, "=" &amp; Y$1) + COUNTIFS(rutas!$C$3:$C$200, "=" &amp; Y$1, rutas!$D$3:$D$200, "=" &amp; $A56)&gt; 0, 1, 0)</f>
        <v>0</v>
      </c>
      <c r="Z56" s="34">
        <f> IF(COUNTIFS(rutas!$C$3:$C$200, "=" &amp; $A56, rutas!$D$3:$D$200, "=" &amp; Z$1) + COUNTIFS(rutas!$C$3:$C$200, "=" &amp; Z$1, rutas!$D$3:$D$200, "=" &amp; $A56)&gt; 0, 1, 0)</f>
        <v>0</v>
      </c>
      <c r="AA56" s="34">
        <f> IF(COUNTIFS(rutas!$C$3:$C$200, "=" &amp; $A56, rutas!$D$3:$D$200, "=" &amp; AA$1) + COUNTIFS(rutas!$C$3:$C$200, "=" &amp; AA$1, rutas!$D$3:$D$200, "=" &amp; $A56)&gt; 0, 1, 0)</f>
        <v>0</v>
      </c>
      <c r="AB56" s="34">
        <f> IF(COUNTIFS(rutas!$C$3:$C$200, "=" &amp; $A56, rutas!$D$3:$D$200, "=" &amp; AB$1) + COUNTIFS(rutas!$C$3:$C$200, "=" &amp; AB$1, rutas!$D$3:$D$200, "=" &amp; $A56)&gt; 0, 1, 0)</f>
        <v>0</v>
      </c>
      <c r="AC56" s="34">
        <f> IF(COUNTIFS(rutas!$C$3:$C$200, "=" &amp; $A56, rutas!$D$3:$D$200, "=" &amp; AC$1) + COUNTIFS(rutas!$C$3:$C$200, "=" &amp; AC$1, rutas!$D$3:$D$200, "=" &amp; $A56)&gt; 0, 1, 0)</f>
        <v>0</v>
      </c>
      <c r="AD56" s="34">
        <f> IF(COUNTIFS(rutas!$C$3:$C$200, "=" &amp; $A56, rutas!$D$3:$D$200, "=" &amp; AD$1) + COUNTIFS(rutas!$C$3:$C$200, "=" &amp; AD$1, rutas!$D$3:$D$200, "=" &amp; $A56)&gt; 0, 1, 0)</f>
        <v>0</v>
      </c>
      <c r="AE56" s="34">
        <f> IF(COUNTIFS(rutas!$C$3:$C$200, "=" &amp; $A56, rutas!$D$3:$D$200, "=" &amp; AE$1) + COUNTIFS(rutas!$C$3:$C$200, "=" &amp; AE$1, rutas!$D$3:$D$200, "=" &amp; $A56)&gt; 0, 1, 0)</f>
        <v>0</v>
      </c>
      <c r="AF56" s="34">
        <f> IF(COUNTIFS(rutas!$C$3:$C$200, "=" &amp; $A56, rutas!$D$3:$D$200, "=" &amp; AF$1) + COUNTIFS(rutas!$C$3:$C$200, "=" &amp; AF$1, rutas!$D$3:$D$200, "=" &amp; $A56)&gt; 0, 1, 0)</f>
        <v>0</v>
      </c>
      <c r="AG56" s="34">
        <f> IF(COUNTIFS(rutas!$C$3:$C$200, "=" &amp; $A56, rutas!$D$3:$D$200, "=" &amp; AG$1) + COUNTIFS(rutas!$C$3:$C$200, "=" &amp; AG$1, rutas!$D$3:$D$200, "=" &amp; $A56)&gt; 0, 1, 0)</f>
        <v>0</v>
      </c>
      <c r="AH56" s="34">
        <v>0.4</v>
      </c>
      <c r="AI56" s="34">
        <f> IF(COUNTIFS(rutas!$C$3:$C$200, "=" &amp; $A56, rutas!$D$3:$D$200, "=" &amp; AI$1) + COUNTIFS(rutas!$C$3:$C$200, "=" &amp; AI$1, rutas!$D$3:$D$200, "=" &amp; $A56)&gt; 0, 1, 0)</f>
        <v>0</v>
      </c>
      <c r="AJ56" s="34">
        <f> IF(COUNTIFS(rutas!$C$3:$C$200, "=" &amp; $A56, rutas!$D$3:$D$200, "=" &amp; AJ$1) + COUNTIFS(rutas!$C$3:$C$200, "=" &amp; AJ$1, rutas!$D$3:$D$200, "=" &amp; $A56)&gt; 0, 1, 0)</f>
        <v>0</v>
      </c>
      <c r="AK56" s="34">
        <f> IF(COUNTIFS(rutas!$C$3:$C$200, "=" &amp; $A56, rutas!$D$3:$D$200, "=" &amp; AK$1) + COUNTIFS(rutas!$C$3:$C$200, "=" &amp; AK$1, rutas!$D$3:$D$200, "=" &amp; $A56)&gt; 0, 1, 0)</f>
        <v>0</v>
      </c>
      <c r="AL56" s="34">
        <f> IF(COUNTIFS(rutas!$C$3:$C$200, "=" &amp; $A56, rutas!$D$3:$D$200, "=" &amp; AL$1) + COUNTIFS(rutas!$C$3:$C$200, "=" &amp; AL$1, rutas!$D$3:$D$200, "=" &amp; $A56)&gt; 0, 1, 0)</f>
        <v>0</v>
      </c>
      <c r="AM56" s="34">
        <f> IF(COUNTIFS(rutas!$C$3:$C$200, "=" &amp; $A56, rutas!$D$3:$D$200, "=" &amp; AM$1) + COUNTIFS(rutas!$C$3:$C$200, "=" &amp; AM$1, rutas!$D$3:$D$200, "=" &amp; $A56)&gt; 0, 1, 0)</f>
        <v>0</v>
      </c>
      <c r="AN56" s="34">
        <f> IF(COUNTIFS(rutas!$C$3:$C$200, "=" &amp; $A56, rutas!$D$3:$D$200, "=" &amp; AN$1) + COUNTIFS(rutas!$C$3:$C$200, "=" &amp; AN$1, rutas!$D$3:$D$200, "=" &amp; $A56)&gt; 0, 1, 0)</f>
        <v>0</v>
      </c>
      <c r="AO56" s="34">
        <f> IF(COUNTIFS(rutas!$C$3:$C$200, "=" &amp; $A56, rutas!$D$3:$D$200, "=" &amp; AO$1) + COUNTIFS(rutas!$C$3:$C$200, "=" &amp; AO$1, rutas!$D$3:$D$200, "=" &amp; $A56)&gt; 0, 1, 0)</f>
        <v>0</v>
      </c>
      <c r="AP56" s="34">
        <f> IF(COUNTIFS(rutas!$C$3:$C$200, "=" &amp; $A56, rutas!$D$3:$D$200, "=" &amp; AP$1) + COUNTIFS(rutas!$C$3:$C$200, "=" &amp; AP$1, rutas!$D$3:$D$200, "=" &amp; $A56)&gt; 0, 1, 0)</f>
        <v>0</v>
      </c>
      <c r="AQ56" s="34">
        <f> IF(COUNTIFS(rutas!$C$3:$C$200, "=" &amp; $A56, rutas!$D$3:$D$200, "=" &amp; AQ$1) + COUNTIFS(rutas!$C$3:$C$200, "=" &amp; AQ$1, rutas!$D$3:$D$200, "=" &amp; $A56)&gt; 0, 1, 0)</f>
        <v>0</v>
      </c>
      <c r="AR56" s="34">
        <f> IF(COUNTIFS(rutas!$C$3:$C$200, "=" &amp; $A56, rutas!$D$3:$D$200, "=" &amp; AR$1) + COUNTIFS(rutas!$C$3:$C$200, "=" &amp; AR$1, rutas!$D$3:$D$200, "=" &amp; $A56)&gt; 0, 1, 0)</f>
        <v>0</v>
      </c>
      <c r="AS56" s="34">
        <f> IF(COUNTIFS(rutas!$C$3:$C$200, "=" &amp; $A56, rutas!$D$3:$D$200, "=" &amp; AS$1) + COUNTIFS(rutas!$C$3:$C$200, "=" &amp; AS$1, rutas!$D$3:$D$200, "=" &amp; $A56)&gt; 0, 1, 0)</f>
        <v>0</v>
      </c>
      <c r="AT56" s="34">
        <f> IF(COUNTIFS(rutas!$C$3:$C$200, "=" &amp; $A56, rutas!$D$3:$D$200, "=" &amp; AT$1) + COUNTIFS(rutas!$C$3:$C$200, "=" &amp; AT$1, rutas!$D$3:$D$200, "=" &amp; $A56)&gt; 0, 1, 0)</f>
        <v>0</v>
      </c>
      <c r="AU56" s="34">
        <f> IF(COUNTIFS(rutas!$C$3:$C$200, "=" &amp; $A56, rutas!$D$3:$D$200, "=" &amp; AU$1) + COUNTIFS(rutas!$C$3:$C$200, "=" &amp; AU$1, rutas!$D$3:$D$200, "=" &amp; $A56)&gt; 0, 1, 0)</f>
        <v>0</v>
      </c>
      <c r="AV56" s="34">
        <f> IF(COUNTIFS(rutas!$C$3:$C$200, "=" &amp; $A56, rutas!$D$3:$D$200, "=" &amp; AV$1) + COUNTIFS(rutas!$C$3:$C$200, "=" &amp; AV$1, rutas!$D$3:$D$200, "=" &amp; $A56)&gt; 0, 1, 0)</f>
        <v>0</v>
      </c>
      <c r="AW56" s="34">
        <f> IF(COUNTIFS(rutas!$C$3:$C$200, "=" &amp; $A56, rutas!$D$3:$D$200, "=" &amp; AW$1) + COUNTIFS(rutas!$C$3:$C$200, "=" &amp; AW$1, rutas!$D$3:$D$200, "=" &amp; $A56)&gt; 0, 1, 0)</f>
        <v>0</v>
      </c>
      <c r="AX56" s="34">
        <f> IF(COUNTIFS(rutas!$C$3:$C$200, "=" &amp; $A56, rutas!$D$3:$D$200, "=" &amp; AX$1) + COUNTIFS(rutas!$C$3:$C$200, "=" &amp; AX$1, rutas!$D$3:$D$200, "=" &amp; $A56)&gt; 0, 1, 0)</f>
        <v>0</v>
      </c>
      <c r="AY56" s="34">
        <f> IF(COUNTIFS(rutas!$C$3:$C$200, "=" &amp; $A56, rutas!$D$3:$D$200, "=" &amp; AY$1) + COUNTIFS(rutas!$C$3:$C$200, "=" &amp; AY$1, rutas!$D$3:$D$200, "=" &amp; $A56)&gt; 0, 1, 0)</f>
        <v>0</v>
      </c>
      <c r="AZ56" s="34">
        <f> IF(COUNTIFS(rutas!$C$3:$C$200, "=" &amp; $A56, rutas!$D$3:$D$200, "=" &amp; AZ$1) + COUNTIFS(rutas!$C$3:$C$200, "=" &amp; AZ$1, rutas!$D$3:$D$200, "=" &amp; $A56)&gt; 0, 1, 0)</f>
        <v>0</v>
      </c>
      <c r="BA56" s="34">
        <f> IF(COUNTIFS(rutas!$C$3:$C$200, "=" &amp; $A56, rutas!$D$3:$D$200, "=" &amp; BA$1) + COUNTIFS(rutas!$C$3:$C$200, "=" &amp; BA$1, rutas!$D$3:$D$200, "=" &amp; $A56)&gt; 0, 1, 0)</f>
        <v>0</v>
      </c>
      <c r="BB56" s="34">
        <f> IF(COUNTIFS(rutas!$C$3:$C$200, "=" &amp; $A56, rutas!$D$3:$D$200, "=" &amp; BB$1) + COUNTIFS(rutas!$C$3:$C$200, "=" &amp; BB$1, rutas!$D$3:$D$200, "=" &amp; $A56)&gt; 0, 1, 0)</f>
        <v>0</v>
      </c>
      <c r="BC56" s="34">
        <f> IF(COUNTIFS(rutas!$C$3:$C$200, "=" &amp; $A56, rutas!$D$3:$D$200, "=" &amp; BC$1) + COUNTIFS(rutas!$C$3:$C$200, "=" &amp; BC$1, rutas!$D$3:$D$200, "=" &amp; $A56)&gt; 0, 1, 0)</f>
        <v>0</v>
      </c>
      <c r="BD56" s="34">
        <f> IF(COUNTIFS(rutas!$C$3:$C$200, "=" &amp; $A56, rutas!$D$3:$D$200, "=" &amp; BD$1) + COUNTIFS(rutas!$C$3:$C$200, "=" &amp; BD$1, rutas!$D$3:$D$200, "=" &amp; $A56)&gt; 0, 1, 0)</f>
        <v>0</v>
      </c>
      <c r="BE56" s="34">
        <f> IF(COUNTIFS(rutas!$C$3:$C$200, "=" &amp; $A56, rutas!$D$3:$D$200, "=" &amp; BE$1) + COUNTIFS(rutas!$C$3:$C$200, "=" &amp; BE$1, rutas!$D$3:$D$200, "=" &amp; $A56)&gt; 0, 1, 0)</f>
        <v>0</v>
      </c>
      <c r="BF56" s="34">
        <f> IF(COUNTIFS(rutas!$C$3:$C$200, "=" &amp; $A56, rutas!$D$3:$D$200, "=" &amp; BF$1) + COUNTIFS(rutas!$C$3:$C$200, "=" &amp; BF$1, rutas!$D$3:$D$200, "=" &amp; $A56)&gt; 0, 1, 0)</f>
        <v>0</v>
      </c>
      <c r="BG56" s="34">
        <f> IF(COUNTIFS(rutas!$C$3:$C$200, "=" &amp; $A56, rutas!$D$3:$D$200, "=" &amp; BG$1) + COUNTIFS(rutas!$C$3:$C$200, "=" &amp; BG$1, rutas!$D$3:$D$200, "=" &amp; $A56)&gt; 0, 1, 0)</f>
        <v>0</v>
      </c>
      <c r="BH56" s="34">
        <f> IF(COUNTIFS(rutas!$C$3:$C$200, "=" &amp; $A56, rutas!$D$3:$D$200, "=" &amp; BH$1) + COUNTIFS(rutas!$C$3:$C$200, "=" &amp; BH$1, rutas!$D$3:$D$200, "=" &amp; $A56)&gt; 0, 1, 0)</f>
        <v>0</v>
      </c>
      <c r="BI56" s="34">
        <f> IF(COUNTIFS(rutas!$C$3:$C$200, "=" &amp; $A56, rutas!$D$3:$D$200, "=" &amp; BI$1) + COUNTIFS(rutas!$C$3:$C$200, "=" &amp; BI$1, rutas!$D$3:$D$200, "=" &amp; $A56)&gt; 0, 1, 0)</f>
        <v>0</v>
      </c>
      <c r="BJ56" s="34">
        <f> IF(COUNTIFS(rutas!$C$3:$C$200, "=" &amp; $A56, rutas!$D$3:$D$200, "=" &amp; BJ$1) + COUNTIFS(rutas!$C$3:$C$200, "=" &amp; BJ$1, rutas!$D$3:$D$200, "=" &amp; $A56)&gt; 0, 1, 0)</f>
        <v>0</v>
      </c>
      <c r="BK56" s="34">
        <f> IF(COUNTIFS(rutas!$C$3:$C$200, "=" &amp; $A56, rutas!$D$3:$D$200, "=" &amp; BK$1) + COUNTIFS(rutas!$C$3:$C$200, "=" &amp; BK$1, rutas!$D$3:$D$200, "=" &amp; $A56)&gt; 0, 1, 0)</f>
        <v>0</v>
      </c>
      <c r="BL56" s="34">
        <f> IF(COUNTIFS(rutas!$C$3:$C$200, "=" &amp; $A56, rutas!$D$3:$D$200, "=" &amp; BL$1) + COUNTIFS(rutas!$C$3:$C$200, "=" &amp; BL$1, rutas!$D$3:$D$200, "=" &amp; $A56)&gt; 0, 1, 0)</f>
        <v>0</v>
      </c>
    </row>
    <row r="57">
      <c r="A57" s="33" t="s">
        <v>60</v>
      </c>
      <c r="B57" s="34">
        <f> IF(COUNTIFS(rutas!$C$3:$C$200, "=" &amp; $A57, rutas!$D$3:$D$200, "=" &amp; B$1) + COUNTIFS(rutas!$C$3:$C$200, "=" &amp; B$1, rutas!$D$3:$D$200, "=" &amp; $A57)&gt; 0, 1, 0)</f>
        <v>0</v>
      </c>
      <c r="C57" s="34">
        <f> IF(COUNTIFS(rutas!$C$3:$C$200, "=" &amp; $A57, rutas!$D$3:$D$200, "=" &amp; C$1) + COUNTIFS(rutas!$C$3:$C$200, "=" &amp; C$1, rutas!$D$3:$D$200, "=" &amp; $A57)&gt; 0, 1, 0)</f>
        <v>0</v>
      </c>
      <c r="D57" s="34">
        <f> IF(COUNTIFS(rutas!$C$3:$C$200, "=" &amp; $A57, rutas!$D$3:$D$200, "=" &amp; D$1) + COUNTIFS(rutas!$C$3:$C$200, "=" &amp; D$1, rutas!$D$3:$D$200, "=" &amp; $A57)&gt; 0, 1, 0)</f>
        <v>0</v>
      </c>
      <c r="E57" s="34">
        <f> IF(COUNTIFS(rutas!$C$3:$C$200, "=" &amp; $A57, rutas!$D$3:$D$200, "=" &amp; E$1) + COUNTIFS(rutas!$C$3:$C$200, "=" &amp; E$1, rutas!$D$3:$D$200, "=" &amp; $A57)&gt; 0, 1, 0)</f>
        <v>0</v>
      </c>
      <c r="F57" s="34">
        <f> IF(COUNTIFS(rutas!$C$3:$C$200, "=" &amp; $A57, rutas!$D$3:$D$200, "=" &amp; F$1) + COUNTIFS(rutas!$C$3:$C$200, "=" &amp; F$1, rutas!$D$3:$D$200, "=" &amp; $A57)&gt; 0, 1, 0)</f>
        <v>0</v>
      </c>
      <c r="G57" s="34">
        <f> IF(COUNTIFS(rutas!$C$3:$C$200, "=" &amp; $A57, rutas!$D$3:$D$200, "=" &amp; G$1) + COUNTIFS(rutas!$C$3:$C$200, "=" &amp; G$1, rutas!$D$3:$D$200, "=" &amp; $A57)&gt; 0, 1, 0)</f>
        <v>0</v>
      </c>
      <c r="H57" s="34">
        <f> IF(COUNTIFS(rutas!$C$3:$C$200, "=" &amp; $A57, rutas!$D$3:$D$200, "=" &amp; H$1) + COUNTIFS(rutas!$C$3:$C$200, "=" &amp; H$1, rutas!$D$3:$D$200, "=" &amp; $A57)&gt; 0, 1, 0)</f>
        <v>0</v>
      </c>
      <c r="I57" s="34">
        <f> IF(COUNTIFS(rutas!$C$3:$C$200, "=" &amp; $A57, rutas!$D$3:$D$200, "=" &amp; I$1) + COUNTIFS(rutas!$C$3:$C$200, "=" &amp; I$1, rutas!$D$3:$D$200, "=" &amp; $A57)&gt; 0, 1, 0)</f>
        <v>0</v>
      </c>
      <c r="J57" s="34">
        <f> IF(COUNTIFS(rutas!$C$3:$C$200, "=" &amp; $A57, rutas!$D$3:$D$200, "=" &amp; J$1) + COUNTIFS(rutas!$C$3:$C$200, "=" &amp; J$1, rutas!$D$3:$D$200, "=" &amp; $A57)&gt; 0, 1, 0)</f>
        <v>0</v>
      </c>
      <c r="K57" s="34">
        <f> IF(COUNTIFS(rutas!$C$3:$C$200, "=" &amp; $A57, rutas!$D$3:$D$200, "=" &amp; K$1) + COUNTIFS(rutas!$C$3:$C$200, "=" &amp; K$1, rutas!$D$3:$D$200, "=" &amp; $A57)&gt; 0, 1, 0)</f>
        <v>0</v>
      </c>
      <c r="L57" s="34">
        <f> IF(COUNTIFS(rutas!$C$3:$C$200, "=" &amp; $A57, rutas!$D$3:$D$200, "=" &amp; L$1) + COUNTIFS(rutas!$C$3:$C$200, "=" &amp; L$1, rutas!$D$3:$D$200, "=" &amp; $A57)&gt; 0, 1, 0)</f>
        <v>0</v>
      </c>
      <c r="M57" s="34">
        <f> IF(COUNTIFS(rutas!$C$3:$C$200, "=" &amp; $A57, rutas!$D$3:$D$200, "=" &amp; M$1) + COUNTIFS(rutas!$C$3:$C$200, "=" &amp; M$1, rutas!$D$3:$D$200, "=" &amp; $A57)&gt; 0, 1, 0)</f>
        <v>0</v>
      </c>
      <c r="N57" s="34">
        <f> IF(COUNTIFS(rutas!$C$3:$C$200, "=" &amp; $A57, rutas!$D$3:$D$200, "=" &amp; N$1) + COUNTIFS(rutas!$C$3:$C$200, "=" &amp; N$1, rutas!$D$3:$D$200, "=" &amp; $A57)&gt; 0, 1, 0)</f>
        <v>0</v>
      </c>
      <c r="O57" s="34">
        <f> IF(COUNTIFS(rutas!$C$3:$C$200, "=" &amp; $A57, rutas!$D$3:$D$200, "=" &amp; O$1) + COUNTIFS(rutas!$C$3:$C$200, "=" &amp; O$1, rutas!$D$3:$D$200, "=" &amp; $A57)&gt; 0, 1, 0)</f>
        <v>0</v>
      </c>
      <c r="P57" s="34">
        <f> IF(COUNTIFS(rutas!$C$3:$C$200, "=" &amp; $A57, rutas!$D$3:$D$200, "=" &amp; P$1) + COUNTIFS(rutas!$C$3:$C$200, "=" &amp; P$1, rutas!$D$3:$D$200, "=" &amp; $A57)&gt; 0, 1, 0)</f>
        <v>0</v>
      </c>
      <c r="Q57" s="34">
        <f> IF(COUNTIFS(rutas!$C$3:$C$200, "=" &amp; $A57, rutas!$D$3:$D$200, "=" &amp; Q$1) + COUNTIFS(rutas!$C$3:$C$200, "=" &amp; Q$1, rutas!$D$3:$D$200, "=" &amp; $A57)&gt; 0, 1, 0)</f>
        <v>0</v>
      </c>
      <c r="R57" s="34">
        <f> IF(COUNTIFS(rutas!$C$3:$C$200, "=" &amp; $A57, rutas!$D$3:$D$200, "=" &amp; R$1) + COUNTIFS(rutas!$C$3:$C$200, "=" &amp; R$1, rutas!$D$3:$D$200, "=" &amp; $A57)&gt; 0, 1, 0)</f>
        <v>0</v>
      </c>
      <c r="S57" s="34">
        <f> IF(COUNTIFS(rutas!$C$3:$C$200, "=" &amp; $A57, rutas!$D$3:$D$200, "=" &amp; S$1) + COUNTIFS(rutas!$C$3:$C$200, "=" &amp; S$1, rutas!$D$3:$D$200, "=" &amp; $A57)&gt; 0, 1, 0)</f>
        <v>0</v>
      </c>
      <c r="T57" s="34">
        <f> IF(COUNTIFS(rutas!$C$3:$C$200, "=" &amp; $A57, rutas!$D$3:$D$200, "=" &amp; T$1) + COUNTIFS(rutas!$C$3:$C$200, "=" &amp; T$1, rutas!$D$3:$D$200, "=" &amp; $A57)&gt; 0, 1, 0)</f>
        <v>0</v>
      </c>
      <c r="U57" s="34">
        <f> IF(COUNTIFS(rutas!$C$3:$C$200, "=" &amp; $A57, rutas!$D$3:$D$200, "=" &amp; U$1) + COUNTIFS(rutas!$C$3:$C$200, "=" &amp; U$1, rutas!$D$3:$D$200, "=" &amp; $A57)&gt; 0, 1, 0)</f>
        <v>0</v>
      </c>
      <c r="V57" s="34">
        <f> IF(COUNTIFS(rutas!$C$3:$C$200, "=" &amp; $A57, rutas!$D$3:$D$200, "=" &amp; V$1) + COUNTIFS(rutas!$C$3:$C$200, "=" &amp; V$1, rutas!$D$3:$D$200, "=" &amp; $A57)&gt; 0, 1, 0)</f>
        <v>0</v>
      </c>
      <c r="W57" s="34">
        <f> IF(COUNTIFS(rutas!$C$3:$C$200, "=" &amp; $A57, rutas!$D$3:$D$200, "=" &amp; W$1) + COUNTIFS(rutas!$C$3:$C$200, "=" &amp; W$1, rutas!$D$3:$D$200, "=" &amp; $A57)&gt; 0, 1, 0)</f>
        <v>0</v>
      </c>
      <c r="X57" s="34">
        <f> IF(COUNTIFS(rutas!$C$3:$C$200, "=" &amp; $A57, rutas!$D$3:$D$200, "=" &amp; X$1) + COUNTIFS(rutas!$C$3:$C$200, "=" &amp; X$1, rutas!$D$3:$D$200, "=" &amp; $A57)&gt; 0, 1, 0)</f>
        <v>0</v>
      </c>
      <c r="Y57" s="34">
        <f> IF(COUNTIFS(rutas!$C$3:$C$200, "=" &amp; $A57, rutas!$D$3:$D$200, "=" &amp; Y$1) + COUNTIFS(rutas!$C$3:$C$200, "=" &amp; Y$1, rutas!$D$3:$D$200, "=" &amp; $A57)&gt; 0, 1, 0)</f>
        <v>0</v>
      </c>
      <c r="Z57" s="34">
        <f> IF(COUNTIFS(rutas!$C$3:$C$200, "=" &amp; $A57, rutas!$D$3:$D$200, "=" &amp; Z$1) + COUNTIFS(rutas!$C$3:$C$200, "=" &amp; Z$1, rutas!$D$3:$D$200, "=" &amp; $A57)&gt; 0, 1, 0)</f>
        <v>0</v>
      </c>
      <c r="AA57" s="34">
        <f> IF(COUNTIFS(rutas!$C$3:$C$200, "=" &amp; $A57, rutas!$D$3:$D$200, "=" &amp; AA$1) + COUNTIFS(rutas!$C$3:$C$200, "=" &amp; AA$1, rutas!$D$3:$D$200, "=" &amp; $A57)&gt; 0, 1, 0)</f>
        <v>0</v>
      </c>
      <c r="AB57" s="34">
        <f> IF(COUNTIFS(rutas!$C$3:$C$200, "=" &amp; $A57, rutas!$D$3:$D$200, "=" &amp; AB$1) + COUNTIFS(rutas!$C$3:$C$200, "=" &amp; AB$1, rutas!$D$3:$D$200, "=" &amp; $A57)&gt; 0, 1, 0)</f>
        <v>0</v>
      </c>
      <c r="AC57" s="34">
        <f> IF(COUNTIFS(rutas!$C$3:$C$200, "=" &amp; $A57, rutas!$D$3:$D$200, "=" &amp; AC$1) + COUNTIFS(rutas!$C$3:$C$200, "=" &amp; AC$1, rutas!$D$3:$D$200, "=" &amp; $A57)&gt; 0, 1, 0)</f>
        <v>0</v>
      </c>
      <c r="AD57" s="34">
        <f> IF(COUNTIFS(rutas!$C$3:$C$200, "=" &amp; $A57, rutas!$D$3:$D$200, "=" &amp; AD$1) + COUNTIFS(rutas!$C$3:$C$200, "=" &amp; AD$1, rutas!$D$3:$D$200, "=" &amp; $A57)&gt; 0, 1, 0)</f>
        <v>0</v>
      </c>
      <c r="AE57" s="34">
        <f> IF(COUNTIFS(rutas!$C$3:$C$200, "=" &amp; $A57, rutas!$D$3:$D$200, "=" &amp; AE$1) + COUNTIFS(rutas!$C$3:$C$200, "=" &amp; AE$1, rutas!$D$3:$D$200, "=" &amp; $A57)&gt; 0, 1, 0)</f>
        <v>0</v>
      </c>
      <c r="AF57" s="34">
        <f> IF(COUNTIFS(rutas!$C$3:$C$200, "=" &amp; $A57, rutas!$D$3:$D$200, "=" &amp; AF$1) + COUNTIFS(rutas!$C$3:$C$200, "=" &amp; AF$1, rutas!$D$3:$D$200, "=" &amp; $A57)&gt; 0, 1, 0)</f>
        <v>0</v>
      </c>
      <c r="AG57" s="34">
        <f> IF(COUNTIFS(rutas!$C$3:$C$200, "=" &amp; $A57, rutas!$D$3:$D$200, "=" &amp; AG$1) + COUNTIFS(rutas!$C$3:$C$200, "=" &amp; AG$1, rutas!$D$3:$D$200, "=" &amp; $A57)&gt; 0, 1, 0)</f>
        <v>0</v>
      </c>
      <c r="AH57" s="34">
        <f> IF(COUNTIFS(rutas!$C$3:$C$200, "=" &amp; $A57, rutas!$D$3:$D$200, "=" &amp; AH$1) + COUNTIFS(rutas!$C$3:$C$200, "=" &amp; AH$1, rutas!$D$3:$D$200, "=" &amp; $A57)&gt; 0, 1, 0)</f>
        <v>0</v>
      </c>
      <c r="AI57" s="34">
        <f> IF(COUNTIFS(rutas!$C$3:$C$200, "=" &amp; $A57, rutas!$D$3:$D$200, "=" &amp; AI$1) + COUNTIFS(rutas!$C$3:$C$200, "=" &amp; AI$1, rutas!$D$3:$D$200, "=" &amp; $A57)&gt; 0, 1, 0)</f>
        <v>0</v>
      </c>
      <c r="AJ57" s="34">
        <f> IF(COUNTIFS(rutas!$C$3:$C$200, "=" &amp; $A57, rutas!$D$3:$D$200, "=" &amp; AJ$1) + COUNTIFS(rutas!$C$3:$C$200, "=" &amp; AJ$1, rutas!$D$3:$D$200, "=" &amp; $A57)&gt; 0, 1, 0)</f>
        <v>0</v>
      </c>
      <c r="AK57" s="34">
        <f> IF(COUNTIFS(rutas!$C$3:$C$200, "=" &amp; $A57, rutas!$D$3:$D$200, "=" &amp; AK$1) + COUNTIFS(rutas!$C$3:$C$200, "=" &amp; AK$1, rutas!$D$3:$D$200, "=" &amp; $A57)&gt; 0, 1, 0)</f>
        <v>0</v>
      </c>
      <c r="AL57" s="34">
        <v>0.3</v>
      </c>
      <c r="AM57" s="34">
        <f> IF(COUNTIFS(rutas!$C$3:$C$200, "=" &amp; $A57, rutas!$D$3:$D$200, "=" &amp; AM$1) + COUNTIFS(rutas!$C$3:$C$200, "=" &amp; AM$1, rutas!$D$3:$D$200, "=" &amp; $A57)&gt; 0, 1, 0)</f>
        <v>0</v>
      </c>
      <c r="AN57" s="34">
        <f> IF(COUNTIFS(rutas!$C$3:$C$200, "=" &amp; $A57, rutas!$D$3:$D$200, "=" &amp; AN$1) + COUNTIFS(rutas!$C$3:$C$200, "=" &amp; AN$1, rutas!$D$3:$D$200, "=" &amp; $A57)&gt; 0, 1, 0)</f>
        <v>0</v>
      </c>
      <c r="AO57" s="34">
        <f> IF(COUNTIFS(rutas!$C$3:$C$200, "=" &amp; $A57, rutas!$D$3:$D$200, "=" &amp; AO$1) + COUNTIFS(rutas!$C$3:$C$200, "=" &amp; AO$1, rutas!$D$3:$D$200, "=" &amp; $A57)&gt; 0, 1, 0)</f>
        <v>0</v>
      </c>
      <c r="AP57" s="34">
        <f> IF(COUNTIFS(rutas!$C$3:$C$200, "=" &amp; $A57, rutas!$D$3:$D$200, "=" &amp; AP$1) + COUNTIFS(rutas!$C$3:$C$200, "=" &amp; AP$1, rutas!$D$3:$D$200, "=" &amp; $A57)&gt; 0, 1, 0)</f>
        <v>0</v>
      </c>
      <c r="AQ57" s="34">
        <v>0.3</v>
      </c>
      <c r="AR57" s="34">
        <f> IF(COUNTIFS(rutas!$C$3:$C$200, "=" &amp; $A57, rutas!$D$3:$D$200, "=" &amp; AR$1) + COUNTIFS(rutas!$C$3:$C$200, "=" &amp; AR$1, rutas!$D$3:$D$200, "=" &amp; $A57)&gt; 0, 1, 0)</f>
        <v>0</v>
      </c>
      <c r="AS57" s="34">
        <f> IF(COUNTIFS(rutas!$C$3:$C$200, "=" &amp; $A57, rutas!$D$3:$D$200, "=" &amp; AS$1) + COUNTIFS(rutas!$C$3:$C$200, "=" &amp; AS$1, rutas!$D$3:$D$200, "=" &amp; $A57)&gt; 0, 1, 0)</f>
        <v>0</v>
      </c>
      <c r="AT57" s="34">
        <f> IF(COUNTIFS(rutas!$C$3:$C$200, "=" &amp; $A57, rutas!$D$3:$D$200, "=" &amp; AT$1) + COUNTIFS(rutas!$C$3:$C$200, "=" &amp; AT$1, rutas!$D$3:$D$200, "=" &amp; $A57)&gt; 0, 1, 0)</f>
        <v>0</v>
      </c>
      <c r="AU57" s="34">
        <f> IF(COUNTIFS(rutas!$C$3:$C$200, "=" &amp; $A57, rutas!$D$3:$D$200, "=" &amp; AU$1) + COUNTIFS(rutas!$C$3:$C$200, "=" &amp; AU$1, rutas!$D$3:$D$200, "=" &amp; $A57)&gt; 0, 1, 0)</f>
        <v>0</v>
      </c>
      <c r="AV57" s="34">
        <f> IF(COUNTIFS(rutas!$C$3:$C$200, "=" &amp; $A57, rutas!$D$3:$D$200, "=" &amp; AV$1) + COUNTIFS(rutas!$C$3:$C$200, "=" &amp; AV$1, rutas!$D$3:$D$200, "=" &amp; $A57)&gt; 0, 1, 0)</f>
        <v>0</v>
      </c>
      <c r="AW57" s="34">
        <f> IF(COUNTIFS(rutas!$C$3:$C$200, "=" &amp; $A57, rutas!$D$3:$D$200, "=" &amp; AW$1) + COUNTIFS(rutas!$C$3:$C$200, "=" &amp; AW$1, rutas!$D$3:$D$200, "=" &amp; $A57)&gt; 0, 1, 0)</f>
        <v>0</v>
      </c>
      <c r="AX57" s="34">
        <f> IF(COUNTIFS(rutas!$C$3:$C$200, "=" &amp; $A57, rutas!$D$3:$D$200, "=" &amp; AX$1) + COUNTIFS(rutas!$C$3:$C$200, "=" &amp; AX$1, rutas!$D$3:$D$200, "=" &amp; $A57)&gt; 0, 1, 0)</f>
        <v>0</v>
      </c>
      <c r="AY57" s="34">
        <f> IF(COUNTIFS(rutas!$C$3:$C$200, "=" &amp; $A57, rutas!$D$3:$D$200, "=" &amp; AY$1) + COUNTIFS(rutas!$C$3:$C$200, "=" &amp; AY$1, rutas!$D$3:$D$200, "=" &amp; $A57)&gt; 0, 1, 0)</f>
        <v>0</v>
      </c>
      <c r="AZ57" s="34">
        <f> IF(COUNTIFS(rutas!$C$3:$C$200, "=" &amp; $A57, rutas!$D$3:$D$200, "=" &amp; AZ$1) + COUNTIFS(rutas!$C$3:$C$200, "=" &amp; AZ$1, rutas!$D$3:$D$200, "=" &amp; $A57)&gt; 0, 1, 0)</f>
        <v>0</v>
      </c>
      <c r="BA57" s="34">
        <f> IF(COUNTIFS(rutas!$C$3:$C$200, "=" &amp; $A57, rutas!$D$3:$D$200, "=" &amp; BA$1) + COUNTIFS(rutas!$C$3:$C$200, "=" &amp; BA$1, rutas!$D$3:$D$200, "=" &amp; $A57)&gt; 0, 1, 0)</f>
        <v>0</v>
      </c>
      <c r="BB57" s="34">
        <f> IF(COUNTIFS(rutas!$C$3:$C$200, "=" &amp; $A57, rutas!$D$3:$D$200, "=" &amp; BB$1) + COUNTIFS(rutas!$C$3:$C$200, "=" &amp; BB$1, rutas!$D$3:$D$200, "=" &amp; $A57)&gt; 0, 1, 0)</f>
        <v>0</v>
      </c>
      <c r="BC57" s="34">
        <f> IF(COUNTIFS(rutas!$C$3:$C$200, "=" &amp; $A57, rutas!$D$3:$D$200, "=" &amp; BC$1) + COUNTIFS(rutas!$C$3:$C$200, "=" &amp; BC$1, rutas!$D$3:$D$200, "=" &amp; $A57)&gt; 0, 1, 0)</f>
        <v>0</v>
      </c>
      <c r="BD57" s="34">
        <f> IF(COUNTIFS(rutas!$C$3:$C$200, "=" &amp; $A57, rutas!$D$3:$D$200, "=" &amp; BD$1) + COUNTIFS(rutas!$C$3:$C$200, "=" &amp; BD$1, rutas!$D$3:$D$200, "=" &amp; $A57)&gt; 0, 1, 0)</f>
        <v>0</v>
      </c>
      <c r="BE57" s="34">
        <f> IF(COUNTIFS(rutas!$C$3:$C$200, "=" &amp; $A57, rutas!$D$3:$D$200, "=" &amp; BE$1) + COUNTIFS(rutas!$C$3:$C$200, "=" &amp; BE$1, rutas!$D$3:$D$200, "=" &amp; $A57)&gt; 0, 1, 0)</f>
        <v>0</v>
      </c>
      <c r="BF57" s="34">
        <f> IF(COUNTIFS(rutas!$C$3:$C$200, "=" &amp; $A57, rutas!$D$3:$D$200, "=" &amp; BF$1) + COUNTIFS(rutas!$C$3:$C$200, "=" &amp; BF$1, rutas!$D$3:$D$200, "=" &amp; $A57)&gt; 0, 1, 0)</f>
        <v>0</v>
      </c>
      <c r="BG57" s="34">
        <v>0.3</v>
      </c>
      <c r="BH57" s="34">
        <f> IF(COUNTIFS(rutas!$C$3:$C$200, "=" &amp; $A57, rutas!$D$3:$D$200, "=" &amp; BH$1) + COUNTIFS(rutas!$C$3:$C$200, "=" &amp; BH$1, rutas!$D$3:$D$200, "=" &amp; $A57)&gt; 0, 1, 0)</f>
        <v>0</v>
      </c>
      <c r="BI57" s="34">
        <f> IF(COUNTIFS(rutas!$C$3:$C$200, "=" &amp; $A57, rutas!$D$3:$D$200, "=" &amp; BI$1) + COUNTIFS(rutas!$C$3:$C$200, "=" &amp; BI$1, rutas!$D$3:$D$200, "=" &amp; $A57)&gt; 0, 1, 0)</f>
        <v>0</v>
      </c>
      <c r="BJ57" s="34">
        <f> IF(COUNTIFS(rutas!$C$3:$C$200, "=" &amp; $A57, rutas!$D$3:$D$200, "=" &amp; BJ$1) + COUNTIFS(rutas!$C$3:$C$200, "=" &amp; BJ$1, rutas!$D$3:$D$200, "=" &amp; $A57)&gt; 0, 1, 0)</f>
        <v>0</v>
      </c>
      <c r="BK57" s="34">
        <f> IF(COUNTIFS(rutas!$C$3:$C$200, "=" &amp; $A57, rutas!$D$3:$D$200, "=" &amp; BK$1) + COUNTIFS(rutas!$C$3:$C$200, "=" &amp; BK$1, rutas!$D$3:$D$200, "=" &amp; $A57)&gt; 0, 1, 0)</f>
        <v>0</v>
      </c>
      <c r="BL57" s="34">
        <f> IF(COUNTIFS(rutas!$C$3:$C$200, "=" &amp; $A57, rutas!$D$3:$D$200, "=" &amp; BL$1) + COUNTIFS(rutas!$C$3:$C$200, "=" &amp; BL$1, rutas!$D$3:$D$200, "=" &amp; $A57)&gt; 0, 1, 0)</f>
        <v>0</v>
      </c>
    </row>
    <row r="58">
      <c r="A58" s="33" t="s">
        <v>61</v>
      </c>
      <c r="B58" s="34">
        <f> IF(COUNTIFS(rutas!$C$3:$C$200, "=" &amp; $A58, rutas!$D$3:$D$200, "=" &amp; B$1) + COUNTIFS(rutas!$C$3:$C$200, "=" &amp; B$1, rutas!$D$3:$D$200, "=" &amp; $A58)&gt; 0, 1, 0)</f>
        <v>0</v>
      </c>
      <c r="C58" s="34">
        <f> IF(COUNTIFS(rutas!$C$3:$C$200, "=" &amp; $A58, rutas!$D$3:$D$200, "=" &amp; C$1) + COUNTIFS(rutas!$C$3:$C$200, "=" &amp; C$1, rutas!$D$3:$D$200, "=" &amp; $A58)&gt; 0, 1, 0)</f>
        <v>0</v>
      </c>
      <c r="D58" s="34">
        <f> IF(COUNTIFS(rutas!$C$3:$C$200, "=" &amp; $A58, rutas!$D$3:$D$200, "=" &amp; D$1) + COUNTIFS(rutas!$C$3:$C$200, "=" &amp; D$1, rutas!$D$3:$D$200, "=" &amp; $A58)&gt; 0, 1, 0)</f>
        <v>0</v>
      </c>
      <c r="E58" s="34">
        <f> IF(COUNTIFS(rutas!$C$3:$C$200, "=" &amp; $A58, rutas!$D$3:$D$200, "=" &amp; E$1) + COUNTIFS(rutas!$C$3:$C$200, "=" &amp; E$1, rutas!$D$3:$D$200, "=" &amp; $A58)&gt; 0, 1, 0)</f>
        <v>0</v>
      </c>
      <c r="F58" s="34">
        <f> IF(COUNTIFS(rutas!$C$3:$C$200, "=" &amp; $A58, rutas!$D$3:$D$200, "=" &amp; F$1) + COUNTIFS(rutas!$C$3:$C$200, "=" &amp; F$1, rutas!$D$3:$D$200, "=" &amp; $A58)&gt; 0, 1, 0)</f>
        <v>0</v>
      </c>
      <c r="G58" s="34">
        <v>1.2</v>
      </c>
      <c r="H58" s="34">
        <f> IF(COUNTIFS(rutas!$C$3:$C$200, "=" &amp; $A58, rutas!$D$3:$D$200, "=" &amp; H$1) + COUNTIFS(rutas!$C$3:$C$200, "=" &amp; H$1, rutas!$D$3:$D$200, "=" &amp; $A58)&gt; 0, 1, 0)</f>
        <v>0</v>
      </c>
      <c r="I58" s="34">
        <f> IF(COUNTIFS(rutas!$C$3:$C$200, "=" &amp; $A58, rutas!$D$3:$D$200, "=" &amp; I$1) + COUNTIFS(rutas!$C$3:$C$200, "=" &amp; I$1, rutas!$D$3:$D$200, "=" &amp; $A58)&gt; 0, 1, 0)</f>
        <v>0</v>
      </c>
      <c r="J58" s="34">
        <f> IF(COUNTIFS(rutas!$C$3:$C$200, "=" &amp; $A58, rutas!$D$3:$D$200, "=" &amp; J$1) + COUNTIFS(rutas!$C$3:$C$200, "=" &amp; J$1, rutas!$D$3:$D$200, "=" &amp; $A58)&gt; 0, 1, 0)</f>
        <v>0</v>
      </c>
      <c r="K58" s="34">
        <f> IF(COUNTIFS(rutas!$C$3:$C$200, "=" &amp; $A58, rutas!$D$3:$D$200, "=" &amp; K$1) + COUNTIFS(rutas!$C$3:$C$200, "=" &amp; K$1, rutas!$D$3:$D$200, "=" &amp; $A58)&gt; 0, 1, 0)</f>
        <v>0</v>
      </c>
      <c r="L58" s="34">
        <f> IF(COUNTIFS(rutas!$C$3:$C$200, "=" &amp; $A58, rutas!$D$3:$D$200, "=" &amp; L$1) + COUNTIFS(rutas!$C$3:$C$200, "=" &amp; L$1, rutas!$D$3:$D$200, "=" &amp; $A58)&gt; 0, 1, 0)</f>
        <v>0</v>
      </c>
      <c r="M58" s="34">
        <f> IF(COUNTIFS(rutas!$C$3:$C$200, "=" &amp; $A58, rutas!$D$3:$D$200, "=" &amp; M$1) + COUNTIFS(rutas!$C$3:$C$200, "=" &amp; M$1, rutas!$D$3:$D$200, "=" &amp; $A58)&gt; 0, 1, 0)</f>
        <v>0</v>
      </c>
      <c r="N58" s="34">
        <f> IF(COUNTIFS(rutas!$C$3:$C$200, "=" &amp; $A58, rutas!$D$3:$D$200, "=" &amp; N$1) + COUNTIFS(rutas!$C$3:$C$200, "=" &amp; N$1, rutas!$D$3:$D$200, "=" &amp; $A58)&gt; 0, 1, 0)</f>
        <v>0</v>
      </c>
      <c r="O58" s="34">
        <f> IF(COUNTIFS(rutas!$C$3:$C$200, "=" &amp; $A58, rutas!$D$3:$D$200, "=" &amp; O$1) + COUNTIFS(rutas!$C$3:$C$200, "=" &amp; O$1, rutas!$D$3:$D$200, "=" &amp; $A58)&gt; 0, 1, 0)</f>
        <v>0</v>
      </c>
      <c r="P58" s="34">
        <f> IF(COUNTIFS(rutas!$C$3:$C$200, "=" &amp; $A58, rutas!$D$3:$D$200, "=" &amp; P$1) + COUNTIFS(rutas!$C$3:$C$200, "=" &amp; P$1, rutas!$D$3:$D$200, "=" &amp; $A58)&gt; 0, 1, 0)</f>
        <v>0</v>
      </c>
      <c r="Q58" s="34">
        <f> IF(COUNTIFS(rutas!$C$3:$C$200, "=" &amp; $A58, rutas!$D$3:$D$200, "=" &amp; Q$1) + COUNTIFS(rutas!$C$3:$C$200, "=" &amp; Q$1, rutas!$D$3:$D$200, "=" &amp; $A58)&gt; 0, 1, 0)</f>
        <v>0</v>
      </c>
      <c r="R58" s="34">
        <f> IF(COUNTIFS(rutas!$C$3:$C$200, "=" &amp; $A58, rutas!$D$3:$D$200, "=" &amp; R$1) + COUNTIFS(rutas!$C$3:$C$200, "=" &amp; R$1, rutas!$D$3:$D$200, "=" &amp; $A58)&gt; 0, 1, 0)</f>
        <v>0</v>
      </c>
      <c r="S58" s="34">
        <f> IF(COUNTIFS(rutas!$C$3:$C$200, "=" &amp; $A58, rutas!$D$3:$D$200, "=" &amp; S$1) + COUNTIFS(rutas!$C$3:$C$200, "=" &amp; S$1, rutas!$D$3:$D$200, "=" &amp; $A58)&gt; 0, 1, 0)</f>
        <v>0</v>
      </c>
      <c r="T58" s="34">
        <f> IF(COUNTIFS(rutas!$C$3:$C$200, "=" &amp; $A58, rutas!$D$3:$D$200, "=" &amp; T$1) + COUNTIFS(rutas!$C$3:$C$200, "=" &amp; T$1, rutas!$D$3:$D$200, "=" &amp; $A58)&gt; 0, 1, 0)</f>
        <v>0</v>
      </c>
      <c r="U58" s="34">
        <f> IF(COUNTIFS(rutas!$C$3:$C$200, "=" &amp; $A58, rutas!$D$3:$D$200, "=" &amp; U$1) + COUNTIFS(rutas!$C$3:$C$200, "=" &amp; U$1, rutas!$D$3:$D$200, "=" &amp; $A58)&gt; 0, 1, 0)</f>
        <v>0</v>
      </c>
      <c r="V58" s="34">
        <v>2.5</v>
      </c>
      <c r="W58" s="34">
        <f> IF(COUNTIFS(rutas!$C$3:$C$200, "=" &amp; $A58, rutas!$D$3:$D$200, "=" &amp; W$1) + COUNTIFS(rutas!$C$3:$C$200, "=" &amp; W$1, rutas!$D$3:$D$200, "=" &amp; $A58)&gt; 0, 1, 0)</f>
        <v>0</v>
      </c>
      <c r="X58" s="34">
        <f> IF(COUNTIFS(rutas!$C$3:$C$200, "=" &amp; $A58, rutas!$D$3:$D$200, "=" &amp; X$1) + COUNTIFS(rutas!$C$3:$C$200, "=" &amp; X$1, rutas!$D$3:$D$200, "=" &amp; $A58)&gt; 0, 1, 0)</f>
        <v>0</v>
      </c>
      <c r="Y58" s="34">
        <f> IF(COUNTIFS(rutas!$C$3:$C$200, "=" &amp; $A58, rutas!$D$3:$D$200, "=" &amp; Y$1) + COUNTIFS(rutas!$C$3:$C$200, "=" &amp; Y$1, rutas!$D$3:$D$200, "=" &amp; $A58)&gt; 0, 1, 0)</f>
        <v>0</v>
      </c>
      <c r="Z58" s="34">
        <f> IF(COUNTIFS(rutas!$C$3:$C$200, "=" &amp; $A58, rutas!$D$3:$D$200, "=" &amp; Z$1) + COUNTIFS(rutas!$C$3:$C$200, "=" &amp; Z$1, rutas!$D$3:$D$200, "=" &amp; $A58)&gt; 0, 1, 0)</f>
        <v>0</v>
      </c>
      <c r="AA58" s="34">
        <f> IF(COUNTIFS(rutas!$C$3:$C$200, "=" &amp; $A58, rutas!$D$3:$D$200, "=" &amp; AA$1) + COUNTIFS(rutas!$C$3:$C$200, "=" &amp; AA$1, rutas!$D$3:$D$200, "=" &amp; $A58)&gt; 0, 1, 0)</f>
        <v>0</v>
      </c>
      <c r="AB58" s="34">
        <f> IF(COUNTIFS(rutas!$C$3:$C$200, "=" &amp; $A58, rutas!$D$3:$D$200, "=" &amp; AB$1) + COUNTIFS(rutas!$C$3:$C$200, "=" &amp; AB$1, rutas!$D$3:$D$200, "=" &amp; $A58)&gt; 0, 1, 0)</f>
        <v>0</v>
      </c>
      <c r="AC58" s="34">
        <f> IF(COUNTIFS(rutas!$C$3:$C$200, "=" &amp; $A58, rutas!$D$3:$D$200, "=" &amp; AC$1) + COUNTIFS(rutas!$C$3:$C$200, "=" &amp; AC$1, rutas!$D$3:$D$200, "=" &amp; $A58)&gt; 0, 1, 0)</f>
        <v>0</v>
      </c>
      <c r="AD58" s="34">
        <f> IF(COUNTIFS(rutas!$C$3:$C$200, "=" &amp; $A58, rutas!$D$3:$D$200, "=" &amp; AD$1) + COUNTIFS(rutas!$C$3:$C$200, "=" &amp; AD$1, rutas!$D$3:$D$200, "=" &amp; $A58)&gt; 0, 1, 0)</f>
        <v>0</v>
      </c>
      <c r="AE58" s="34">
        <f> IF(COUNTIFS(rutas!$C$3:$C$200, "=" &amp; $A58, rutas!$D$3:$D$200, "=" &amp; AE$1) + COUNTIFS(rutas!$C$3:$C$200, "=" &amp; AE$1, rutas!$D$3:$D$200, "=" &amp; $A58)&gt; 0, 1, 0)</f>
        <v>0</v>
      </c>
      <c r="AF58" s="34">
        <f> IF(COUNTIFS(rutas!$C$3:$C$200, "=" &amp; $A58, rutas!$D$3:$D$200, "=" &amp; AF$1) + COUNTIFS(rutas!$C$3:$C$200, "=" &amp; AF$1, rutas!$D$3:$D$200, "=" &amp; $A58)&gt; 0, 1, 0)</f>
        <v>0</v>
      </c>
      <c r="AG58" s="34">
        <f> IF(COUNTIFS(rutas!$C$3:$C$200, "=" &amp; $A58, rutas!$D$3:$D$200, "=" &amp; AG$1) + COUNTIFS(rutas!$C$3:$C$200, "=" &amp; AG$1, rutas!$D$3:$D$200, "=" &amp; $A58)&gt; 0, 1, 0)</f>
        <v>0</v>
      </c>
      <c r="AH58" s="34">
        <f> IF(COUNTIFS(rutas!$C$3:$C$200, "=" &amp; $A58, rutas!$D$3:$D$200, "=" &amp; AH$1) + COUNTIFS(rutas!$C$3:$C$200, "=" &amp; AH$1, rutas!$D$3:$D$200, "=" &amp; $A58)&gt; 0, 1, 0)</f>
        <v>0</v>
      </c>
      <c r="AI58" s="34">
        <f> IF(COUNTIFS(rutas!$C$3:$C$200, "=" &amp; $A58, rutas!$D$3:$D$200, "=" &amp; AI$1) + COUNTIFS(rutas!$C$3:$C$200, "=" &amp; AI$1, rutas!$D$3:$D$200, "=" &amp; $A58)&gt; 0, 1, 0)</f>
        <v>0</v>
      </c>
      <c r="AJ58" s="34">
        <f> IF(COUNTIFS(rutas!$C$3:$C$200, "=" &amp; $A58, rutas!$D$3:$D$200, "=" &amp; AJ$1) + COUNTIFS(rutas!$C$3:$C$200, "=" &amp; AJ$1, rutas!$D$3:$D$200, "=" &amp; $A58)&gt; 0, 1, 0)</f>
        <v>0</v>
      </c>
      <c r="AK58" s="34">
        <f> IF(COUNTIFS(rutas!$C$3:$C$200, "=" &amp; $A58, rutas!$D$3:$D$200, "=" &amp; AK$1) + COUNTIFS(rutas!$C$3:$C$200, "=" &amp; AK$1, rutas!$D$3:$D$200, "=" &amp; $A58)&gt; 0, 1, 0)</f>
        <v>0</v>
      </c>
      <c r="AL58" s="34">
        <f> IF(COUNTIFS(rutas!$C$3:$C$200, "=" &amp; $A58, rutas!$D$3:$D$200, "=" &amp; AL$1) + COUNTIFS(rutas!$C$3:$C$200, "=" &amp; AL$1, rutas!$D$3:$D$200, "=" &amp; $A58)&gt; 0, 1, 0)</f>
        <v>0</v>
      </c>
      <c r="AM58" s="34">
        <f> IF(COUNTIFS(rutas!$C$3:$C$200, "=" &amp; $A58, rutas!$D$3:$D$200, "=" &amp; AM$1) + COUNTIFS(rutas!$C$3:$C$200, "=" &amp; AM$1, rutas!$D$3:$D$200, "=" &amp; $A58)&gt; 0, 1, 0)</f>
        <v>0</v>
      </c>
      <c r="AN58" s="34">
        <f> IF(COUNTIFS(rutas!$C$3:$C$200, "=" &amp; $A58, rutas!$D$3:$D$200, "=" &amp; AN$1) + COUNTIFS(rutas!$C$3:$C$200, "=" &amp; AN$1, rutas!$D$3:$D$200, "=" &amp; $A58)&gt; 0, 1, 0)</f>
        <v>0</v>
      </c>
      <c r="AO58" s="34">
        <v>0.2</v>
      </c>
      <c r="AP58" s="34">
        <f> IF(COUNTIFS(rutas!$C$3:$C$200, "=" &amp; $A58, rutas!$D$3:$D$200, "=" &amp; AP$1) + COUNTIFS(rutas!$C$3:$C$200, "=" &amp; AP$1, rutas!$D$3:$D$200, "=" &amp; $A58)&gt; 0, 1, 0)</f>
        <v>0</v>
      </c>
      <c r="AQ58" s="34">
        <f> IF(COUNTIFS(rutas!$C$3:$C$200, "=" &amp; $A58, rutas!$D$3:$D$200, "=" &amp; AQ$1) + COUNTIFS(rutas!$C$3:$C$200, "=" &amp; AQ$1, rutas!$D$3:$D$200, "=" &amp; $A58)&gt; 0, 1, 0)</f>
        <v>0</v>
      </c>
      <c r="AR58" s="34">
        <f> IF(COUNTIFS(rutas!$C$3:$C$200, "=" &amp; $A58, rutas!$D$3:$D$200, "=" &amp; AR$1) + COUNTIFS(rutas!$C$3:$C$200, "=" &amp; AR$1, rutas!$D$3:$D$200, "=" &amp; $A58)&gt; 0, 1, 0)</f>
        <v>0</v>
      </c>
      <c r="AS58" s="34">
        <v>2.7</v>
      </c>
      <c r="AT58" s="34">
        <v>1.5</v>
      </c>
      <c r="AU58" s="34">
        <f> IF(COUNTIFS(rutas!$C$3:$C$200, "=" &amp; $A58, rutas!$D$3:$D$200, "=" &amp; AU$1) + COUNTIFS(rutas!$C$3:$C$200, "=" &amp; AU$1, rutas!$D$3:$D$200, "=" &amp; $A58)&gt; 0, 1, 0)</f>
        <v>0</v>
      </c>
      <c r="AV58" s="34">
        <v>1.3</v>
      </c>
      <c r="AW58" s="34">
        <f> IF(COUNTIFS(rutas!$C$3:$C$200, "=" &amp; $A58, rutas!$D$3:$D$200, "=" &amp; AW$1) + COUNTIFS(rutas!$C$3:$C$200, "=" &amp; AW$1, rutas!$D$3:$D$200, "=" &amp; $A58)&gt; 0, 1, 0)</f>
        <v>0</v>
      </c>
      <c r="AX58" s="34">
        <f> IF(COUNTIFS(rutas!$C$3:$C$200, "=" &amp; $A58, rutas!$D$3:$D$200, "=" &amp; AX$1) + COUNTIFS(rutas!$C$3:$C$200, "=" &amp; AX$1, rutas!$D$3:$D$200, "=" &amp; $A58)&gt; 0, 1, 0)</f>
        <v>0</v>
      </c>
      <c r="AY58" s="34">
        <f> IF(COUNTIFS(rutas!$C$3:$C$200, "=" &amp; $A58, rutas!$D$3:$D$200, "=" &amp; AY$1) + COUNTIFS(rutas!$C$3:$C$200, "=" &amp; AY$1, rutas!$D$3:$D$200, "=" &amp; $A58)&gt; 0, 1, 0)</f>
        <v>0</v>
      </c>
      <c r="AZ58" s="34">
        <f> IF(COUNTIFS(rutas!$C$3:$C$200, "=" &amp; $A58, rutas!$D$3:$D$200, "=" &amp; AZ$1) + COUNTIFS(rutas!$C$3:$C$200, "=" &amp; AZ$1, rutas!$D$3:$D$200, "=" &amp; $A58)&gt; 0, 1, 0)</f>
        <v>0</v>
      </c>
      <c r="BA58" s="34">
        <f> IF(COUNTIFS(rutas!$C$3:$C$200, "=" &amp; $A58, rutas!$D$3:$D$200, "=" &amp; BA$1) + COUNTIFS(rutas!$C$3:$C$200, "=" &amp; BA$1, rutas!$D$3:$D$200, "=" &amp; $A58)&gt; 0, 1, 0)</f>
        <v>0</v>
      </c>
      <c r="BB58" s="34">
        <f> IF(COUNTIFS(rutas!$C$3:$C$200, "=" &amp; $A58, rutas!$D$3:$D$200, "=" &amp; BB$1) + COUNTIFS(rutas!$C$3:$C$200, "=" &amp; BB$1, rutas!$D$3:$D$200, "=" &amp; $A58)&gt; 0, 1, 0)</f>
        <v>0</v>
      </c>
      <c r="BC58" s="34">
        <f> IF(COUNTIFS(rutas!$C$3:$C$200, "=" &amp; $A58, rutas!$D$3:$D$200, "=" &amp; BC$1) + COUNTIFS(rutas!$C$3:$C$200, "=" &amp; BC$1, rutas!$D$3:$D$200, "=" &amp; $A58)&gt; 0, 1, 0)</f>
        <v>0</v>
      </c>
      <c r="BD58" s="34">
        <f> IF(COUNTIFS(rutas!$C$3:$C$200, "=" &amp; $A58, rutas!$D$3:$D$200, "=" &amp; BD$1) + COUNTIFS(rutas!$C$3:$C$200, "=" &amp; BD$1, rutas!$D$3:$D$200, "=" &amp; $A58)&gt; 0, 1, 0)</f>
        <v>0</v>
      </c>
      <c r="BE58" s="34">
        <f> IF(COUNTIFS(rutas!$C$3:$C$200, "=" &amp; $A58, rutas!$D$3:$D$200, "=" &amp; BE$1) + COUNTIFS(rutas!$C$3:$C$200, "=" &amp; BE$1, rutas!$D$3:$D$200, "=" &amp; $A58)&gt; 0, 1, 0)</f>
        <v>0</v>
      </c>
      <c r="BF58" s="34">
        <f> IF(COUNTIFS(rutas!$C$3:$C$200, "=" &amp; $A58, rutas!$D$3:$D$200, "=" &amp; BF$1) + COUNTIFS(rutas!$C$3:$C$200, "=" &amp; BF$1, rutas!$D$3:$D$200, "=" &amp; $A58)&gt; 0, 1, 0)</f>
        <v>0</v>
      </c>
      <c r="BG58" s="34">
        <f> IF(COUNTIFS(rutas!$C$3:$C$200, "=" &amp; $A58, rutas!$D$3:$D$200, "=" &amp; BG$1) + COUNTIFS(rutas!$C$3:$C$200, "=" &amp; BG$1, rutas!$D$3:$D$200, "=" &amp; $A58)&gt; 0, 1, 0)</f>
        <v>0</v>
      </c>
      <c r="BH58" s="34">
        <f> IF(COUNTIFS(rutas!$C$3:$C$200, "=" &amp; $A58, rutas!$D$3:$D$200, "=" &amp; BH$1) + COUNTIFS(rutas!$C$3:$C$200, "=" &amp; BH$1, rutas!$D$3:$D$200, "=" &amp; $A58)&gt; 0, 1, 0)</f>
        <v>0</v>
      </c>
      <c r="BI58" s="34">
        <f> IF(COUNTIFS(rutas!$C$3:$C$200, "=" &amp; $A58, rutas!$D$3:$D$200, "=" &amp; BI$1) + COUNTIFS(rutas!$C$3:$C$200, "=" &amp; BI$1, rutas!$D$3:$D$200, "=" &amp; $A58)&gt; 0, 1, 0)</f>
        <v>0</v>
      </c>
      <c r="BJ58" s="34">
        <f> IF(COUNTIFS(rutas!$C$3:$C$200, "=" &amp; $A58, rutas!$D$3:$D$200, "=" &amp; BJ$1) + COUNTIFS(rutas!$C$3:$C$200, "=" &amp; BJ$1, rutas!$D$3:$D$200, "=" &amp; $A58)&gt; 0, 1, 0)</f>
        <v>0</v>
      </c>
      <c r="BK58" s="34">
        <f> IF(COUNTIFS(rutas!$C$3:$C$200, "=" &amp; $A58, rutas!$D$3:$D$200, "=" &amp; BK$1) + COUNTIFS(rutas!$C$3:$C$200, "=" &amp; BK$1, rutas!$D$3:$D$200, "=" &amp; $A58)&gt; 0, 1, 0)</f>
        <v>0</v>
      </c>
      <c r="BL58" s="34">
        <f> IF(COUNTIFS(rutas!$C$3:$C$200, "=" &amp; $A58, rutas!$D$3:$D$200, "=" &amp; BL$1) + COUNTIFS(rutas!$C$3:$C$200, "=" &amp; BL$1, rutas!$D$3:$D$200, "=" &amp; $A58)&gt; 0, 1, 0)</f>
        <v>0</v>
      </c>
    </row>
    <row r="59">
      <c r="A59" s="33" t="s">
        <v>62</v>
      </c>
      <c r="B59" s="34">
        <f> IF(COUNTIFS(rutas!$C$3:$C$200, "=" &amp; $A59, rutas!$D$3:$D$200, "=" &amp; B$1) + COUNTIFS(rutas!$C$3:$C$200, "=" &amp; B$1, rutas!$D$3:$D$200, "=" &amp; $A59)&gt; 0, 1, 0)</f>
        <v>0</v>
      </c>
      <c r="C59" s="34">
        <f> IF(COUNTIFS(rutas!$C$3:$C$200, "=" &amp; $A59, rutas!$D$3:$D$200, "=" &amp; C$1) + COUNTIFS(rutas!$C$3:$C$200, "=" &amp; C$1, rutas!$D$3:$D$200, "=" &amp; $A59)&gt; 0, 1, 0)</f>
        <v>0</v>
      </c>
      <c r="D59" s="34">
        <f> IF(COUNTIFS(rutas!$C$3:$C$200, "=" &amp; $A59, rutas!$D$3:$D$200, "=" &amp; D$1) + COUNTIFS(rutas!$C$3:$C$200, "=" &amp; D$1, rutas!$D$3:$D$200, "=" &amp; $A59)&gt; 0, 1, 0)</f>
        <v>0</v>
      </c>
      <c r="E59" s="34">
        <f> IF(COUNTIFS(rutas!$C$3:$C$200, "=" &amp; $A59, rutas!$D$3:$D$200, "=" &amp; E$1) + COUNTIFS(rutas!$C$3:$C$200, "=" &amp; E$1, rutas!$D$3:$D$200, "=" &amp; $A59)&gt; 0, 1, 0)</f>
        <v>0</v>
      </c>
      <c r="F59" s="34">
        <f> IF(COUNTIFS(rutas!$C$3:$C$200, "=" &amp; $A59, rutas!$D$3:$D$200, "=" &amp; F$1) + COUNTIFS(rutas!$C$3:$C$200, "=" &amp; F$1, rutas!$D$3:$D$200, "=" &amp; $A59)&gt; 0, 1, 0)</f>
        <v>0</v>
      </c>
      <c r="G59" s="34">
        <f> IF(COUNTIFS(rutas!$C$3:$C$200, "=" &amp; $A59, rutas!$D$3:$D$200, "=" &amp; G$1) + COUNTIFS(rutas!$C$3:$C$200, "=" &amp; G$1, rutas!$D$3:$D$200, "=" &amp; $A59)&gt; 0, 1, 0)</f>
        <v>0</v>
      </c>
      <c r="H59" s="34">
        <f> IF(COUNTIFS(rutas!$C$3:$C$200, "=" &amp; $A59, rutas!$D$3:$D$200, "=" &amp; H$1) + COUNTIFS(rutas!$C$3:$C$200, "=" &amp; H$1, rutas!$D$3:$D$200, "=" &amp; $A59)&gt; 0, 1, 0)</f>
        <v>0</v>
      </c>
      <c r="I59" s="34">
        <f> IF(COUNTIFS(rutas!$C$3:$C$200, "=" &amp; $A59, rutas!$D$3:$D$200, "=" &amp; I$1) + COUNTIFS(rutas!$C$3:$C$200, "=" &amp; I$1, rutas!$D$3:$D$200, "=" &amp; $A59)&gt; 0, 1, 0)</f>
        <v>0</v>
      </c>
      <c r="J59" s="34">
        <f> IF(COUNTIFS(rutas!$C$3:$C$200, "=" &amp; $A59, rutas!$D$3:$D$200, "=" &amp; J$1) + COUNTIFS(rutas!$C$3:$C$200, "=" &amp; J$1, rutas!$D$3:$D$200, "=" &amp; $A59)&gt; 0, 1, 0)</f>
        <v>0</v>
      </c>
      <c r="K59" s="34">
        <f> IF(COUNTIFS(rutas!$C$3:$C$200, "=" &amp; $A59, rutas!$D$3:$D$200, "=" &amp; K$1) + COUNTIFS(rutas!$C$3:$C$200, "=" &amp; K$1, rutas!$D$3:$D$200, "=" &amp; $A59)&gt; 0, 1, 0)</f>
        <v>0</v>
      </c>
      <c r="L59" s="34">
        <f> IF(COUNTIFS(rutas!$C$3:$C$200, "=" &amp; $A59, rutas!$D$3:$D$200, "=" &amp; L$1) + COUNTIFS(rutas!$C$3:$C$200, "=" &amp; L$1, rutas!$D$3:$D$200, "=" &amp; $A59)&gt; 0, 1, 0)</f>
        <v>0</v>
      </c>
      <c r="M59" s="34">
        <f> IF(COUNTIFS(rutas!$C$3:$C$200, "=" &amp; $A59, rutas!$D$3:$D$200, "=" &amp; M$1) + COUNTIFS(rutas!$C$3:$C$200, "=" &amp; M$1, rutas!$D$3:$D$200, "=" &amp; $A59)&gt; 0, 1, 0)</f>
        <v>0</v>
      </c>
      <c r="N59" s="34">
        <f> IF(COUNTIFS(rutas!$C$3:$C$200, "=" &amp; $A59, rutas!$D$3:$D$200, "=" &amp; N$1) + COUNTIFS(rutas!$C$3:$C$200, "=" &amp; N$1, rutas!$D$3:$D$200, "=" &amp; $A59)&gt; 0, 1, 0)</f>
        <v>0</v>
      </c>
      <c r="O59" s="34">
        <f> IF(COUNTIFS(rutas!$C$3:$C$200, "=" &amp; $A59, rutas!$D$3:$D$200, "=" &amp; O$1) + COUNTIFS(rutas!$C$3:$C$200, "=" &amp; O$1, rutas!$D$3:$D$200, "=" &amp; $A59)&gt; 0, 1, 0)</f>
        <v>0</v>
      </c>
      <c r="P59" s="34">
        <f> IF(COUNTIFS(rutas!$C$3:$C$200, "=" &amp; $A59, rutas!$D$3:$D$200, "=" &amp; P$1) + COUNTIFS(rutas!$C$3:$C$200, "=" &amp; P$1, rutas!$D$3:$D$200, "=" &amp; $A59)&gt; 0, 1, 0)</f>
        <v>0</v>
      </c>
      <c r="Q59" s="34">
        <f> IF(COUNTIFS(rutas!$C$3:$C$200, "=" &amp; $A59, rutas!$D$3:$D$200, "=" &amp; Q$1) + COUNTIFS(rutas!$C$3:$C$200, "=" &amp; Q$1, rutas!$D$3:$D$200, "=" &amp; $A59)&gt; 0, 1, 0)</f>
        <v>0</v>
      </c>
      <c r="R59" s="34">
        <f> IF(COUNTIFS(rutas!$C$3:$C$200, "=" &amp; $A59, rutas!$D$3:$D$200, "=" &amp; R$1) + COUNTIFS(rutas!$C$3:$C$200, "=" &amp; R$1, rutas!$D$3:$D$200, "=" &amp; $A59)&gt; 0, 1, 0)</f>
        <v>0</v>
      </c>
      <c r="S59" s="34">
        <f> IF(COUNTIFS(rutas!$C$3:$C$200, "=" &amp; $A59, rutas!$D$3:$D$200, "=" &amp; S$1) + COUNTIFS(rutas!$C$3:$C$200, "=" &amp; S$1, rutas!$D$3:$D$200, "=" &amp; $A59)&gt; 0, 1, 0)</f>
        <v>0</v>
      </c>
      <c r="T59" s="34">
        <f> IF(COUNTIFS(rutas!$C$3:$C$200, "=" &amp; $A59, rutas!$D$3:$D$200, "=" &amp; T$1) + COUNTIFS(rutas!$C$3:$C$200, "=" &amp; T$1, rutas!$D$3:$D$200, "=" &amp; $A59)&gt; 0, 1, 0)</f>
        <v>0</v>
      </c>
      <c r="U59" s="34">
        <f> IF(COUNTIFS(rutas!$C$3:$C$200, "=" &amp; $A59, rutas!$D$3:$D$200, "=" &amp; U$1) + COUNTIFS(rutas!$C$3:$C$200, "=" &amp; U$1, rutas!$D$3:$D$200, "=" &amp; $A59)&gt; 0, 1, 0)</f>
        <v>0</v>
      </c>
      <c r="V59" s="34">
        <f> IF(COUNTIFS(rutas!$C$3:$C$200, "=" &amp; $A59, rutas!$D$3:$D$200, "=" &amp; V$1) + COUNTIFS(rutas!$C$3:$C$200, "=" &amp; V$1, rutas!$D$3:$D$200, "=" &amp; $A59)&gt; 0, 1, 0)</f>
        <v>0</v>
      </c>
      <c r="W59" s="34">
        <f> IF(COUNTIFS(rutas!$C$3:$C$200, "=" &amp; $A59, rutas!$D$3:$D$200, "=" &amp; W$1) + COUNTIFS(rutas!$C$3:$C$200, "=" &amp; W$1, rutas!$D$3:$D$200, "=" &amp; $A59)&gt; 0, 1, 0)</f>
        <v>0</v>
      </c>
      <c r="X59" s="34">
        <f> IF(COUNTIFS(rutas!$C$3:$C$200, "=" &amp; $A59, rutas!$D$3:$D$200, "=" &amp; X$1) + COUNTIFS(rutas!$C$3:$C$200, "=" &amp; X$1, rutas!$D$3:$D$200, "=" &amp; $A59)&gt; 0, 1, 0)</f>
        <v>0</v>
      </c>
      <c r="Y59" s="34">
        <f> IF(COUNTIFS(rutas!$C$3:$C$200, "=" &amp; $A59, rutas!$D$3:$D$200, "=" &amp; Y$1) + COUNTIFS(rutas!$C$3:$C$200, "=" &amp; Y$1, rutas!$D$3:$D$200, "=" &amp; $A59)&gt; 0, 1, 0)</f>
        <v>0</v>
      </c>
      <c r="Z59" s="34">
        <f> IF(COUNTIFS(rutas!$C$3:$C$200, "=" &amp; $A59, rutas!$D$3:$D$200, "=" &amp; Z$1) + COUNTIFS(rutas!$C$3:$C$200, "=" &amp; Z$1, rutas!$D$3:$D$200, "=" &amp; $A59)&gt; 0, 1, 0)</f>
        <v>0</v>
      </c>
      <c r="AA59" s="34">
        <f> IF(COUNTIFS(rutas!$C$3:$C$200, "=" &amp; $A59, rutas!$D$3:$D$200, "=" &amp; AA$1) + COUNTIFS(rutas!$C$3:$C$200, "=" &amp; AA$1, rutas!$D$3:$D$200, "=" &amp; $A59)&gt; 0, 1, 0)</f>
        <v>0</v>
      </c>
      <c r="AB59" s="34">
        <f> IF(COUNTIFS(rutas!$C$3:$C$200, "=" &amp; $A59, rutas!$D$3:$D$200, "=" &amp; AB$1) + COUNTIFS(rutas!$C$3:$C$200, "=" &amp; AB$1, rutas!$D$3:$D$200, "=" &amp; $A59)&gt; 0, 1, 0)</f>
        <v>0</v>
      </c>
      <c r="AC59" s="34">
        <f> IF(COUNTIFS(rutas!$C$3:$C$200, "=" &amp; $A59, rutas!$D$3:$D$200, "=" &amp; AC$1) + COUNTIFS(rutas!$C$3:$C$200, "=" &amp; AC$1, rutas!$D$3:$D$200, "=" &amp; $A59)&gt; 0, 1, 0)</f>
        <v>0</v>
      </c>
      <c r="AD59" s="34">
        <f> IF(COUNTIFS(rutas!$C$3:$C$200, "=" &amp; $A59, rutas!$D$3:$D$200, "=" &amp; AD$1) + COUNTIFS(rutas!$C$3:$C$200, "=" &amp; AD$1, rutas!$D$3:$D$200, "=" &amp; $A59)&gt; 0, 1, 0)</f>
        <v>0</v>
      </c>
      <c r="AE59" s="34">
        <f> IF(COUNTIFS(rutas!$C$3:$C$200, "=" &amp; $A59, rutas!$D$3:$D$200, "=" &amp; AE$1) + COUNTIFS(rutas!$C$3:$C$200, "=" &amp; AE$1, rutas!$D$3:$D$200, "=" &amp; $A59)&gt; 0, 1, 0)</f>
        <v>0</v>
      </c>
      <c r="AF59" s="34">
        <f> IF(COUNTIFS(rutas!$C$3:$C$200, "=" &amp; $A59, rutas!$D$3:$D$200, "=" &amp; AF$1) + COUNTIFS(rutas!$C$3:$C$200, "=" &amp; AF$1, rutas!$D$3:$D$200, "=" &amp; $A59)&gt; 0, 1, 0)</f>
        <v>0</v>
      </c>
      <c r="AG59" s="34">
        <v>1.1</v>
      </c>
      <c r="AH59" s="34">
        <f> IF(COUNTIFS(rutas!$C$3:$C$200, "=" &amp; $A59, rutas!$D$3:$D$200, "=" &amp; AH$1) + COUNTIFS(rutas!$C$3:$C$200, "=" &amp; AH$1, rutas!$D$3:$D$200, "=" &amp; $A59)&gt; 0, 1, 0)</f>
        <v>0</v>
      </c>
      <c r="AI59" s="34">
        <f> IF(COUNTIFS(rutas!$C$3:$C$200, "=" &amp; $A59, rutas!$D$3:$D$200, "=" &amp; AI$1) + COUNTIFS(rutas!$C$3:$C$200, "=" &amp; AI$1, rutas!$D$3:$D$200, "=" &amp; $A59)&gt; 0, 1, 0)</f>
        <v>0</v>
      </c>
      <c r="AJ59" s="34">
        <f> IF(COUNTIFS(rutas!$C$3:$C$200, "=" &amp; $A59, rutas!$D$3:$D$200, "=" &amp; AJ$1) + COUNTIFS(rutas!$C$3:$C$200, "=" &amp; AJ$1, rutas!$D$3:$D$200, "=" &amp; $A59)&gt; 0, 1, 0)</f>
        <v>0</v>
      </c>
      <c r="AK59" s="34">
        <f> IF(COUNTIFS(rutas!$C$3:$C$200, "=" &amp; $A59, rutas!$D$3:$D$200, "=" &amp; AK$1) + COUNTIFS(rutas!$C$3:$C$200, "=" &amp; AK$1, rutas!$D$3:$D$200, "=" &amp; $A59)&gt; 0, 1, 0)</f>
        <v>0</v>
      </c>
      <c r="AL59" s="34">
        <f> IF(COUNTIFS(rutas!$C$3:$C$200, "=" &amp; $A59, rutas!$D$3:$D$200, "=" &amp; AL$1) + COUNTIFS(rutas!$C$3:$C$200, "=" &amp; AL$1, rutas!$D$3:$D$200, "=" &amp; $A59)&gt; 0, 1, 0)</f>
        <v>0</v>
      </c>
      <c r="AM59" s="34">
        <f> IF(COUNTIFS(rutas!$C$3:$C$200, "=" &amp; $A59, rutas!$D$3:$D$200, "=" &amp; AM$1) + COUNTIFS(rutas!$C$3:$C$200, "=" &amp; AM$1, rutas!$D$3:$D$200, "=" &amp; $A59)&gt; 0, 1, 0)</f>
        <v>0</v>
      </c>
      <c r="AN59" s="34">
        <f> IF(COUNTIFS(rutas!$C$3:$C$200, "=" &amp; $A59, rutas!$D$3:$D$200, "=" &amp; AN$1) + COUNTIFS(rutas!$C$3:$C$200, "=" &amp; AN$1, rutas!$D$3:$D$200, "=" &amp; $A59)&gt; 0, 1, 0)</f>
        <v>0</v>
      </c>
      <c r="AO59" s="34">
        <f> IF(COUNTIFS(rutas!$C$3:$C$200, "=" &amp; $A59, rutas!$D$3:$D$200, "=" &amp; AO$1) + COUNTIFS(rutas!$C$3:$C$200, "=" &amp; AO$1, rutas!$D$3:$D$200, "=" &amp; $A59)&gt; 0, 1, 0)</f>
        <v>0</v>
      </c>
      <c r="AP59" s="34">
        <f> IF(COUNTIFS(rutas!$C$3:$C$200, "=" &amp; $A59, rutas!$D$3:$D$200, "=" &amp; AP$1) + COUNTIFS(rutas!$C$3:$C$200, "=" &amp; AP$1, rutas!$D$3:$D$200, "=" &amp; $A59)&gt; 0, 1, 0)</f>
        <v>0</v>
      </c>
      <c r="AQ59" s="34">
        <f> IF(COUNTIFS(rutas!$C$3:$C$200, "=" &amp; $A59, rutas!$D$3:$D$200, "=" &amp; AQ$1) + COUNTIFS(rutas!$C$3:$C$200, "=" &amp; AQ$1, rutas!$D$3:$D$200, "=" &amp; $A59)&gt; 0, 1, 0)</f>
        <v>0</v>
      </c>
      <c r="AR59" s="34">
        <f> IF(COUNTIFS(rutas!$C$3:$C$200, "=" &amp; $A59, rutas!$D$3:$D$200, "=" &amp; AR$1) + COUNTIFS(rutas!$C$3:$C$200, "=" &amp; AR$1, rutas!$D$3:$D$200, "=" &amp; $A59)&gt; 0, 1, 0)</f>
        <v>0</v>
      </c>
      <c r="AS59" s="34">
        <f> IF(COUNTIFS(rutas!$C$3:$C$200, "=" &amp; $A59, rutas!$D$3:$D$200, "=" &amp; AS$1) + COUNTIFS(rutas!$C$3:$C$200, "=" &amp; AS$1, rutas!$D$3:$D$200, "=" &amp; $A59)&gt; 0, 1, 0)</f>
        <v>0</v>
      </c>
      <c r="AT59" s="34">
        <f> IF(COUNTIFS(rutas!$C$3:$C$200, "=" &amp; $A59, rutas!$D$3:$D$200, "=" &amp; AT$1) + COUNTIFS(rutas!$C$3:$C$200, "=" &amp; AT$1, rutas!$D$3:$D$200, "=" &amp; $A59)&gt; 0, 1, 0)</f>
        <v>0</v>
      </c>
      <c r="AU59" s="34">
        <f> IF(COUNTIFS(rutas!$C$3:$C$200, "=" &amp; $A59, rutas!$D$3:$D$200, "=" &amp; AU$1) + COUNTIFS(rutas!$C$3:$C$200, "=" &amp; AU$1, rutas!$D$3:$D$200, "=" &amp; $A59)&gt; 0, 1, 0)</f>
        <v>0</v>
      </c>
      <c r="AV59" s="34">
        <f> IF(COUNTIFS(rutas!$C$3:$C$200, "=" &amp; $A59, rutas!$D$3:$D$200, "=" &amp; AV$1) + COUNTIFS(rutas!$C$3:$C$200, "=" &amp; AV$1, rutas!$D$3:$D$200, "=" &amp; $A59)&gt; 0, 1, 0)</f>
        <v>0</v>
      </c>
      <c r="AW59" s="34">
        <f> IF(COUNTIFS(rutas!$C$3:$C$200, "=" &amp; $A59, rutas!$D$3:$D$200, "=" &amp; AW$1) + COUNTIFS(rutas!$C$3:$C$200, "=" &amp; AW$1, rutas!$D$3:$D$200, "=" &amp; $A59)&gt; 0, 1, 0)</f>
        <v>0</v>
      </c>
      <c r="AX59" s="34">
        <f> IF(COUNTIFS(rutas!$C$3:$C$200, "=" &amp; $A59, rutas!$D$3:$D$200, "=" &amp; AX$1) + COUNTIFS(rutas!$C$3:$C$200, "=" &amp; AX$1, rutas!$D$3:$D$200, "=" &amp; $A59)&gt; 0, 1, 0)</f>
        <v>0</v>
      </c>
      <c r="AY59" s="34">
        <f> IF(COUNTIFS(rutas!$C$3:$C$200, "=" &amp; $A59, rutas!$D$3:$D$200, "=" &amp; AY$1) + COUNTIFS(rutas!$C$3:$C$200, "=" &amp; AY$1, rutas!$D$3:$D$200, "=" &amp; $A59)&gt; 0, 1, 0)</f>
        <v>0</v>
      </c>
      <c r="AZ59" s="34">
        <f> IF(COUNTIFS(rutas!$C$3:$C$200, "=" &amp; $A59, rutas!$D$3:$D$200, "=" &amp; AZ$1) + COUNTIFS(rutas!$C$3:$C$200, "=" &amp; AZ$1, rutas!$D$3:$D$200, "=" &amp; $A59)&gt; 0, 1, 0)</f>
        <v>0</v>
      </c>
      <c r="BA59" s="34">
        <f> IF(COUNTIFS(rutas!$C$3:$C$200, "=" &amp; $A59, rutas!$D$3:$D$200, "=" &amp; BA$1) + COUNTIFS(rutas!$C$3:$C$200, "=" &amp; BA$1, rutas!$D$3:$D$200, "=" &amp; $A59)&gt; 0, 1, 0)</f>
        <v>0</v>
      </c>
      <c r="BB59" s="34">
        <f> IF(COUNTIFS(rutas!$C$3:$C$200, "=" &amp; $A59, rutas!$D$3:$D$200, "=" &amp; BB$1) + COUNTIFS(rutas!$C$3:$C$200, "=" &amp; BB$1, rutas!$D$3:$D$200, "=" &amp; $A59)&gt; 0, 1, 0)</f>
        <v>0</v>
      </c>
      <c r="BC59" s="34">
        <f> IF(COUNTIFS(rutas!$C$3:$C$200, "=" &amp; $A59, rutas!$D$3:$D$200, "=" &amp; BC$1) + COUNTIFS(rutas!$C$3:$C$200, "=" &amp; BC$1, rutas!$D$3:$D$200, "=" &amp; $A59)&gt; 0, 1, 0)</f>
        <v>0</v>
      </c>
      <c r="BD59" s="34">
        <f> IF(COUNTIFS(rutas!$C$3:$C$200, "=" &amp; $A59, rutas!$D$3:$D$200, "=" &amp; BD$1) + COUNTIFS(rutas!$C$3:$C$200, "=" &amp; BD$1, rutas!$D$3:$D$200, "=" &amp; $A59)&gt; 0, 1, 0)</f>
        <v>0</v>
      </c>
      <c r="BE59" s="34">
        <v>0.3</v>
      </c>
      <c r="BF59" s="34">
        <f> IF(COUNTIFS(rutas!$C$3:$C$200, "=" &amp; $A59, rutas!$D$3:$D$200, "=" &amp; BF$1) + COUNTIFS(rutas!$C$3:$C$200, "=" &amp; BF$1, rutas!$D$3:$D$200, "=" &amp; $A59)&gt; 0, 1, 0)</f>
        <v>0</v>
      </c>
      <c r="BG59" s="34">
        <f> IF(COUNTIFS(rutas!$C$3:$C$200, "=" &amp; $A59, rutas!$D$3:$D$200, "=" &amp; BG$1) + COUNTIFS(rutas!$C$3:$C$200, "=" &amp; BG$1, rutas!$D$3:$D$200, "=" &amp; $A59)&gt; 0, 1, 0)</f>
        <v>0</v>
      </c>
      <c r="BH59" s="34">
        <v>1.1</v>
      </c>
      <c r="BI59" s="34">
        <f> IF(COUNTIFS(rutas!$C$3:$C$200, "=" &amp; $A59, rutas!$D$3:$D$200, "=" &amp; BI$1) + COUNTIFS(rutas!$C$3:$C$200, "=" &amp; BI$1, rutas!$D$3:$D$200, "=" &amp; $A59)&gt; 0, 1, 0)</f>
        <v>0</v>
      </c>
      <c r="BJ59" s="34">
        <f> IF(COUNTIFS(rutas!$C$3:$C$200, "=" &amp; $A59, rutas!$D$3:$D$200, "=" &amp; BJ$1) + COUNTIFS(rutas!$C$3:$C$200, "=" &amp; BJ$1, rutas!$D$3:$D$200, "=" &amp; $A59)&gt; 0, 1, 0)</f>
        <v>0</v>
      </c>
      <c r="BK59" s="34">
        <f> IF(COUNTIFS(rutas!$C$3:$C$200, "=" &amp; $A59, rutas!$D$3:$D$200, "=" &amp; BK$1) + COUNTIFS(rutas!$C$3:$C$200, "=" &amp; BK$1, rutas!$D$3:$D$200, "=" &amp; $A59)&gt; 0, 1, 0)</f>
        <v>0</v>
      </c>
      <c r="BL59" s="34">
        <f> IF(COUNTIFS(rutas!$C$3:$C$200, "=" &amp; $A59, rutas!$D$3:$D$200, "=" &amp; BL$1) + COUNTIFS(rutas!$C$3:$C$200, "=" &amp; BL$1, rutas!$D$3:$D$200, "=" &amp; $A59)&gt; 0, 1, 0)</f>
        <v>0</v>
      </c>
    </row>
    <row r="60">
      <c r="A60" s="33" t="s">
        <v>63</v>
      </c>
      <c r="B60" s="34">
        <f> IF(COUNTIFS(rutas!$C$3:$C$200, "=" &amp; $A60, rutas!$D$3:$D$200, "=" &amp; B$1) + COUNTIFS(rutas!$C$3:$C$200, "=" &amp; B$1, rutas!$D$3:$D$200, "=" &amp; $A60)&gt; 0, 1, 0)</f>
        <v>0</v>
      </c>
      <c r="C60" s="34">
        <f> IF(COUNTIFS(rutas!$C$3:$C$200, "=" &amp; $A60, rutas!$D$3:$D$200, "=" &amp; C$1) + COUNTIFS(rutas!$C$3:$C$200, "=" &amp; C$1, rutas!$D$3:$D$200, "=" &amp; $A60)&gt; 0, 1, 0)</f>
        <v>0</v>
      </c>
      <c r="D60" s="34">
        <f> IF(COUNTIFS(rutas!$C$3:$C$200, "=" &amp; $A60, rutas!$D$3:$D$200, "=" &amp; D$1) + COUNTIFS(rutas!$C$3:$C$200, "=" &amp; D$1, rutas!$D$3:$D$200, "=" &amp; $A60)&gt; 0, 1, 0)</f>
        <v>0</v>
      </c>
      <c r="E60" s="34">
        <f> IF(COUNTIFS(rutas!$C$3:$C$200, "=" &amp; $A60, rutas!$D$3:$D$200, "=" &amp; E$1) + COUNTIFS(rutas!$C$3:$C$200, "=" &amp; E$1, rutas!$D$3:$D$200, "=" &amp; $A60)&gt; 0, 1, 0)</f>
        <v>0</v>
      </c>
      <c r="F60" s="34">
        <f> IF(COUNTIFS(rutas!$C$3:$C$200, "=" &amp; $A60, rutas!$D$3:$D$200, "=" &amp; F$1) + COUNTIFS(rutas!$C$3:$C$200, "=" &amp; F$1, rutas!$D$3:$D$200, "=" &amp; $A60)&gt; 0, 1, 0)</f>
        <v>0</v>
      </c>
      <c r="G60" s="34">
        <f> IF(COUNTIFS(rutas!$C$3:$C$200, "=" &amp; $A60, rutas!$D$3:$D$200, "=" &amp; G$1) + COUNTIFS(rutas!$C$3:$C$200, "=" &amp; G$1, rutas!$D$3:$D$200, "=" &amp; $A60)&gt; 0, 1, 0)</f>
        <v>0</v>
      </c>
      <c r="H60" s="34">
        <f> IF(COUNTIFS(rutas!$C$3:$C$200, "=" &amp; $A60, rutas!$D$3:$D$200, "=" &amp; H$1) + COUNTIFS(rutas!$C$3:$C$200, "=" &amp; H$1, rutas!$D$3:$D$200, "=" &amp; $A60)&gt; 0, 1, 0)</f>
        <v>0</v>
      </c>
      <c r="I60" s="34">
        <f> IF(COUNTIFS(rutas!$C$3:$C$200, "=" &amp; $A60, rutas!$D$3:$D$200, "=" &amp; I$1) + COUNTIFS(rutas!$C$3:$C$200, "=" &amp; I$1, rutas!$D$3:$D$200, "=" &amp; $A60)&gt; 0, 1, 0)</f>
        <v>0</v>
      </c>
      <c r="J60" s="34">
        <f> IF(COUNTIFS(rutas!$C$3:$C$200, "=" &amp; $A60, rutas!$D$3:$D$200, "=" &amp; J$1) + COUNTIFS(rutas!$C$3:$C$200, "=" &amp; J$1, rutas!$D$3:$D$200, "=" &amp; $A60)&gt; 0, 1, 0)</f>
        <v>0</v>
      </c>
      <c r="K60" s="34">
        <f> IF(COUNTIFS(rutas!$C$3:$C$200, "=" &amp; $A60, rutas!$D$3:$D$200, "=" &amp; K$1) + COUNTIFS(rutas!$C$3:$C$200, "=" &amp; K$1, rutas!$D$3:$D$200, "=" &amp; $A60)&gt; 0, 1, 0)</f>
        <v>0</v>
      </c>
      <c r="L60" s="34">
        <f> IF(COUNTIFS(rutas!$C$3:$C$200, "=" &amp; $A60, rutas!$D$3:$D$200, "=" &amp; L$1) + COUNTIFS(rutas!$C$3:$C$200, "=" &amp; L$1, rutas!$D$3:$D$200, "=" &amp; $A60)&gt; 0, 1, 0)</f>
        <v>0</v>
      </c>
      <c r="M60" s="34">
        <f> IF(COUNTIFS(rutas!$C$3:$C$200, "=" &amp; $A60, rutas!$D$3:$D$200, "=" &amp; M$1) + COUNTIFS(rutas!$C$3:$C$200, "=" &amp; M$1, rutas!$D$3:$D$200, "=" &amp; $A60)&gt; 0, 1, 0)</f>
        <v>0</v>
      </c>
      <c r="N60" s="34">
        <f> IF(COUNTIFS(rutas!$C$3:$C$200, "=" &amp; $A60, rutas!$D$3:$D$200, "=" &amp; N$1) + COUNTIFS(rutas!$C$3:$C$200, "=" &amp; N$1, rutas!$D$3:$D$200, "=" &amp; $A60)&gt; 0, 1, 0)</f>
        <v>0</v>
      </c>
      <c r="O60" s="34">
        <f> IF(COUNTIFS(rutas!$C$3:$C$200, "=" &amp; $A60, rutas!$D$3:$D$200, "=" &amp; O$1) + COUNTIFS(rutas!$C$3:$C$200, "=" &amp; O$1, rutas!$D$3:$D$200, "=" &amp; $A60)&gt; 0, 1, 0)</f>
        <v>0</v>
      </c>
      <c r="P60" s="34">
        <f> IF(COUNTIFS(rutas!$C$3:$C$200, "=" &amp; $A60, rutas!$D$3:$D$200, "=" &amp; P$1) + COUNTIFS(rutas!$C$3:$C$200, "=" &amp; P$1, rutas!$D$3:$D$200, "=" &amp; $A60)&gt; 0, 1, 0)</f>
        <v>0</v>
      </c>
      <c r="Q60" s="34">
        <f> IF(COUNTIFS(rutas!$C$3:$C$200, "=" &amp; $A60, rutas!$D$3:$D$200, "=" &amp; Q$1) + COUNTIFS(rutas!$C$3:$C$200, "=" &amp; Q$1, rutas!$D$3:$D$200, "=" &amp; $A60)&gt; 0, 1, 0)</f>
        <v>0</v>
      </c>
      <c r="R60" s="34">
        <f> IF(COUNTIFS(rutas!$C$3:$C$200, "=" &amp; $A60, rutas!$D$3:$D$200, "=" &amp; R$1) + COUNTIFS(rutas!$C$3:$C$200, "=" &amp; R$1, rutas!$D$3:$D$200, "=" &amp; $A60)&gt; 0, 1, 0)</f>
        <v>0</v>
      </c>
      <c r="S60" s="34">
        <f> IF(COUNTIFS(rutas!$C$3:$C$200, "=" &amp; $A60, rutas!$D$3:$D$200, "=" &amp; S$1) + COUNTIFS(rutas!$C$3:$C$200, "=" &amp; S$1, rutas!$D$3:$D$200, "=" &amp; $A60)&gt; 0, 1, 0)</f>
        <v>0</v>
      </c>
      <c r="T60" s="34">
        <f> IF(COUNTIFS(rutas!$C$3:$C$200, "=" &amp; $A60, rutas!$D$3:$D$200, "=" &amp; T$1) + COUNTIFS(rutas!$C$3:$C$200, "=" &amp; T$1, rutas!$D$3:$D$200, "=" &amp; $A60)&gt; 0, 1, 0)</f>
        <v>0</v>
      </c>
      <c r="U60" s="34">
        <f> IF(COUNTIFS(rutas!$C$3:$C$200, "=" &amp; $A60, rutas!$D$3:$D$200, "=" &amp; U$1) + COUNTIFS(rutas!$C$3:$C$200, "=" &amp; U$1, rutas!$D$3:$D$200, "=" &amp; $A60)&gt; 0, 1, 0)</f>
        <v>0</v>
      </c>
      <c r="V60" s="34">
        <f> IF(COUNTIFS(rutas!$C$3:$C$200, "=" &amp; $A60, rutas!$D$3:$D$200, "=" &amp; V$1) + COUNTIFS(rutas!$C$3:$C$200, "=" &amp; V$1, rutas!$D$3:$D$200, "=" &amp; $A60)&gt; 0, 1, 0)</f>
        <v>0</v>
      </c>
      <c r="W60" s="34">
        <f> IF(COUNTIFS(rutas!$C$3:$C$200, "=" &amp; $A60, rutas!$D$3:$D$200, "=" &amp; W$1) + COUNTIFS(rutas!$C$3:$C$200, "=" &amp; W$1, rutas!$D$3:$D$200, "=" &amp; $A60)&gt; 0, 1, 0)</f>
        <v>0</v>
      </c>
      <c r="X60" s="34">
        <f> IF(COUNTIFS(rutas!$C$3:$C$200, "=" &amp; $A60, rutas!$D$3:$D$200, "=" &amp; X$1) + COUNTIFS(rutas!$C$3:$C$200, "=" &amp; X$1, rutas!$D$3:$D$200, "=" &amp; $A60)&gt; 0, 1, 0)</f>
        <v>0</v>
      </c>
      <c r="Y60" s="34">
        <f> IF(COUNTIFS(rutas!$C$3:$C$200, "=" &amp; $A60, rutas!$D$3:$D$200, "=" &amp; Y$1) + COUNTIFS(rutas!$C$3:$C$200, "=" &amp; Y$1, rutas!$D$3:$D$200, "=" &amp; $A60)&gt; 0, 1, 0)</f>
        <v>0</v>
      </c>
      <c r="Z60" s="34">
        <f> IF(COUNTIFS(rutas!$C$3:$C$200, "=" &amp; $A60, rutas!$D$3:$D$200, "=" &amp; Z$1) + COUNTIFS(rutas!$C$3:$C$200, "=" &amp; Z$1, rutas!$D$3:$D$200, "=" &amp; $A60)&gt; 0, 1, 0)</f>
        <v>0</v>
      </c>
      <c r="AA60" s="34">
        <f> IF(COUNTIFS(rutas!$C$3:$C$200, "=" &amp; $A60, rutas!$D$3:$D$200, "=" &amp; AA$1) + COUNTIFS(rutas!$C$3:$C$200, "=" &amp; AA$1, rutas!$D$3:$D$200, "=" &amp; $A60)&gt; 0, 1, 0)</f>
        <v>0</v>
      </c>
      <c r="AB60" s="34">
        <f> IF(COUNTIFS(rutas!$C$3:$C$200, "=" &amp; $A60, rutas!$D$3:$D$200, "=" &amp; AB$1) + COUNTIFS(rutas!$C$3:$C$200, "=" &amp; AB$1, rutas!$D$3:$D$200, "=" &amp; $A60)&gt; 0, 1, 0)</f>
        <v>0</v>
      </c>
      <c r="AC60" s="34">
        <f> IF(COUNTIFS(rutas!$C$3:$C$200, "=" &amp; $A60, rutas!$D$3:$D$200, "=" &amp; AC$1) + COUNTIFS(rutas!$C$3:$C$200, "=" &amp; AC$1, rutas!$D$3:$D$200, "=" &amp; $A60)&gt; 0, 1, 0)</f>
        <v>0</v>
      </c>
      <c r="AD60" s="34">
        <f> IF(COUNTIFS(rutas!$C$3:$C$200, "=" &amp; $A60, rutas!$D$3:$D$200, "=" &amp; AD$1) + COUNTIFS(rutas!$C$3:$C$200, "=" &amp; AD$1, rutas!$D$3:$D$200, "=" &amp; $A60)&gt; 0, 1, 0)</f>
        <v>0</v>
      </c>
      <c r="AE60" s="34">
        <f> IF(COUNTIFS(rutas!$C$3:$C$200, "=" &amp; $A60, rutas!$D$3:$D$200, "=" &amp; AE$1) + COUNTIFS(rutas!$C$3:$C$200, "=" &amp; AE$1, rutas!$D$3:$D$200, "=" &amp; $A60)&gt; 0, 1, 0)</f>
        <v>0</v>
      </c>
      <c r="AF60" s="34">
        <f> IF(COUNTIFS(rutas!$C$3:$C$200, "=" &amp; $A60, rutas!$D$3:$D$200, "=" &amp; AF$1) + COUNTIFS(rutas!$C$3:$C$200, "=" &amp; AF$1, rutas!$D$3:$D$200, "=" &amp; $A60)&gt; 0, 1, 0)</f>
        <v>0</v>
      </c>
      <c r="AG60" s="34">
        <v>0.9</v>
      </c>
      <c r="AH60" s="34">
        <f> IF(COUNTIFS(rutas!$C$3:$C$200, "=" &amp; $A60, rutas!$D$3:$D$200, "=" &amp; AH$1) + COUNTIFS(rutas!$C$3:$C$200, "=" &amp; AH$1, rutas!$D$3:$D$200, "=" &amp; $A60)&gt; 0, 1, 0)</f>
        <v>0</v>
      </c>
      <c r="AI60" s="34">
        <f> IF(COUNTIFS(rutas!$C$3:$C$200, "=" &amp; $A60, rutas!$D$3:$D$200, "=" &amp; AI$1) + COUNTIFS(rutas!$C$3:$C$200, "=" &amp; AI$1, rutas!$D$3:$D$200, "=" &amp; $A60)&gt; 0, 1, 0)</f>
        <v>0</v>
      </c>
      <c r="AJ60" s="34">
        <f> IF(COUNTIFS(rutas!$C$3:$C$200, "=" &amp; $A60, rutas!$D$3:$D$200, "=" &amp; AJ$1) + COUNTIFS(rutas!$C$3:$C$200, "=" &amp; AJ$1, rutas!$D$3:$D$200, "=" &amp; $A60)&gt; 0, 1, 0)</f>
        <v>0</v>
      </c>
      <c r="AK60" s="34">
        <f> IF(COUNTIFS(rutas!$C$3:$C$200, "=" &amp; $A60, rutas!$D$3:$D$200, "=" &amp; AK$1) + COUNTIFS(rutas!$C$3:$C$200, "=" &amp; AK$1, rutas!$D$3:$D$200, "=" &amp; $A60)&gt; 0, 1, 0)</f>
        <v>0</v>
      </c>
      <c r="AL60" s="34">
        <f> IF(COUNTIFS(rutas!$C$3:$C$200, "=" &amp; $A60, rutas!$D$3:$D$200, "=" &amp; AL$1) + COUNTIFS(rutas!$C$3:$C$200, "=" &amp; AL$1, rutas!$D$3:$D$200, "=" &amp; $A60)&gt; 0, 1, 0)</f>
        <v>0</v>
      </c>
      <c r="AM60" s="34">
        <f> IF(COUNTIFS(rutas!$C$3:$C$200, "=" &amp; $A60, rutas!$D$3:$D$200, "=" &amp; AM$1) + COUNTIFS(rutas!$C$3:$C$200, "=" &amp; AM$1, rutas!$D$3:$D$200, "=" &amp; $A60)&gt; 0, 1, 0)</f>
        <v>0</v>
      </c>
      <c r="AN60" s="34">
        <f> IF(COUNTIFS(rutas!$C$3:$C$200, "=" &amp; $A60, rutas!$D$3:$D$200, "=" &amp; AN$1) + COUNTIFS(rutas!$C$3:$C$200, "=" &amp; AN$1, rutas!$D$3:$D$200, "=" &amp; $A60)&gt; 0, 1, 0)</f>
        <v>0</v>
      </c>
      <c r="AO60" s="34">
        <f> IF(COUNTIFS(rutas!$C$3:$C$200, "=" &amp; $A60, rutas!$D$3:$D$200, "=" &amp; AO$1) + COUNTIFS(rutas!$C$3:$C$200, "=" &amp; AO$1, rutas!$D$3:$D$200, "=" &amp; $A60)&gt; 0, 1, 0)</f>
        <v>0</v>
      </c>
      <c r="AP60" s="34">
        <f> IF(COUNTIFS(rutas!$C$3:$C$200, "=" &amp; $A60, rutas!$D$3:$D$200, "=" &amp; AP$1) + COUNTIFS(rutas!$C$3:$C$200, "=" &amp; AP$1, rutas!$D$3:$D$200, "=" &amp; $A60)&gt; 0, 1, 0)</f>
        <v>0</v>
      </c>
      <c r="AQ60" s="34">
        <f> IF(COUNTIFS(rutas!$C$3:$C$200, "=" &amp; $A60, rutas!$D$3:$D$200, "=" &amp; AQ$1) + COUNTIFS(rutas!$C$3:$C$200, "=" &amp; AQ$1, rutas!$D$3:$D$200, "=" &amp; $A60)&gt; 0, 1, 0)</f>
        <v>0</v>
      </c>
      <c r="AR60" s="34">
        <v>0.5</v>
      </c>
      <c r="AS60" s="34">
        <f> IF(COUNTIFS(rutas!$C$3:$C$200, "=" &amp; $A60, rutas!$D$3:$D$200, "=" &amp; AS$1) + COUNTIFS(rutas!$C$3:$C$200, "=" &amp; AS$1, rutas!$D$3:$D$200, "=" &amp; $A60)&gt; 0, 1, 0)</f>
        <v>0</v>
      </c>
      <c r="AT60" s="34">
        <f> IF(COUNTIFS(rutas!$C$3:$C$200, "=" &amp; $A60, rutas!$D$3:$D$200, "=" &amp; AT$1) + COUNTIFS(rutas!$C$3:$C$200, "=" &amp; AT$1, rutas!$D$3:$D$200, "=" &amp; $A60)&gt; 0, 1, 0)</f>
        <v>0</v>
      </c>
      <c r="AU60" s="34">
        <f> IF(COUNTIFS(rutas!$C$3:$C$200, "=" &amp; $A60, rutas!$D$3:$D$200, "=" &amp; AU$1) + COUNTIFS(rutas!$C$3:$C$200, "=" &amp; AU$1, rutas!$D$3:$D$200, "=" &amp; $A60)&gt; 0, 1, 0)</f>
        <v>0</v>
      </c>
      <c r="AV60" s="34">
        <f> IF(COUNTIFS(rutas!$C$3:$C$200, "=" &amp; $A60, rutas!$D$3:$D$200, "=" &amp; AV$1) + COUNTIFS(rutas!$C$3:$C$200, "=" &amp; AV$1, rutas!$D$3:$D$200, "=" &amp; $A60)&gt; 0, 1, 0)</f>
        <v>0</v>
      </c>
      <c r="AW60" s="34">
        <f> IF(COUNTIFS(rutas!$C$3:$C$200, "=" &amp; $A60, rutas!$D$3:$D$200, "=" &amp; AW$1) + COUNTIFS(rutas!$C$3:$C$200, "=" &amp; AW$1, rutas!$D$3:$D$200, "=" &amp; $A60)&gt; 0, 1, 0)</f>
        <v>0</v>
      </c>
      <c r="AX60" s="34">
        <f> IF(COUNTIFS(rutas!$C$3:$C$200, "=" &amp; $A60, rutas!$D$3:$D$200, "=" &amp; AX$1) + COUNTIFS(rutas!$C$3:$C$200, "=" &amp; AX$1, rutas!$D$3:$D$200, "=" &amp; $A60)&gt; 0, 1, 0)</f>
        <v>0</v>
      </c>
      <c r="AY60" s="34">
        <f> IF(COUNTIFS(rutas!$C$3:$C$200, "=" &amp; $A60, rutas!$D$3:$D$200, "=" &amp; AY$1) + COUNTIFS(rutas!$C$3:$C$200, "=" &amp; AY$1, rutas!$D$3:$D$200, "=" &amp; $A60)&gt; 0, 1, 0)</f>
        <v>0</v>
      </c>
      <c r="AZ60" s="34">
        <f> IF(COUNTIFS(rutas!$C$3:$C$200, "=" &amp; $A60, rutas!$D$3:$D$200, "=" &amp; AZ$1) + COUNTIFS(rutas!$C$3:$C$200, "=" &amp; AZ$1, rutas!$D$3:$D$200, "=" &amp; $A60)&gt; 0, 1, 0)</f>
        <v>0</v>
      </c>
      <c r="BA60" s="34">
        <f> IF(COUNTIFS(rutas!$C$3:$C$200, "=" &amp; $A60, rutas!$D$3:$D$200, "=" &amp; BA$1) + COUNTIFS(rutas!$C$3:$C$200, "=" &amp; BA$1, rutas!$D$3:$D$200, "=" &amp; $A60)&gt; 0, 1, 0)</f>
        <v>0</v>
      </c>
      <c r="BB60" s="34">
        <f> IF(COUNTIFS(rutas!$C$3:$C$200, "=" &amp; $A60, rutas!$D$3:$D$200, "=" &amp; BB$1) + COUNTIFS(rutas!$C$3:$C$200, "=" &amp; BB$1, rutas!$D$3:$D$200, "=" &amp; $A60)&gt; 0, 1, 0)</f>
        <v>0</v>
      </c>
      <c r="BC60" s="34">
        <f> IF(COUNTIFS(rutas!$C$3:$C$200, "=" &amp; $A60, rutas!$D$3:$D$200, "=" &amp; BC$1) + COUNTIFS(rutas!$C$3:$C$200, "=" &amp; BC$1, rutas!$D$3:$D$200, "=" &amp; $A60)&gt; 0, 1, 0)</f>
        <v>0</v>
      </c>
      <c r="BD60" s="34">
        <f> IF(COUNTIFS(rutas!$C$3:$C$200, "=" &amp; $A60, rutas!$D$3:$D$200, "=" &amp; BD$1) + COUNTIFS(rutas!$C$3:$C$200, "=" &amp; BD$1, rutas!$D$3:$D$200, "=" &amp; $A60)&gt; 0, 1, 0)</f>
        <v>0</v>
      </c>
      <c r="BE60" s="34">
        <f> IF(COUNTIFS(rutas!$C$3:$C$200, "=" &amp; $A60, rutas!$D$3:$D$200, "=" &amp; BE$1) + COUNTIFS(rutas!$C$3:$C$200, "=" &amp; BE$1, rutas!$D$3:$D$200, "=" &amp; $A60)&gt; 0, 1, 0)</f>
        <v>0</v>
      </c>
      <c r="BF60" s="34">
        <f> IF(COUNTIFS(rutas!$C$3:$C$200, "=" &amp; $A60, rutas!$D$3:$D$200, "=" &amp; BF$1) + COUNTIFS(rutas!$C$3:$C$200, "=" &amp; BF$1, rutas!$D$3:$D$200, "=" &amp; $A60)&gt; 0, 1, 0)</f>
        <v>0</v>
      </c>
      <c r="BG60" s="34">
        <v>1.1</v>
      </c>
      <c r="BH60" s="34">
        <f> IF(COUNTIFS(rutas!$C$3:$C$200, "=" &amp; $A60, rutas!$D$3:$D$200, "=" &amp; BH$1) + COUNTIFS(rutas!$C$3:$C$200, "=" &amp; BH$1, rutas!$D$3:$D$200, "=" &amp; $A60)&gt; 0, 1, 0)</f>
        <v>0</v>
      </c>
      <c r="BI60" s="34">
        <f> IF(COUNTIFS(rutas!$C$3:$C$200, "=" &amp; $A60, rutas!$D$3:$D$200, "=" &amp; BI$1) + COUNTIFS(rutas!$C$3:$C$200, "=" &amp; BI$1, rutas!$D$3:$D$200, "=" &amp; $A60)&gt; 0, 1, 0)</f>
        <v>0</v>
      </c>
      <c r="BJ60" s="34">
        <f> IF(COUNTIFS(rutas!$C$3:$C$200, "=" &amp; $A60, rutas!$D$3:$D$200, "=" &amp; BJ$1) + COUNTIFS(rutas!$C$3:$C$200, "=" &amp; BJ$1, rutas!$D$3:$D$200, "=" &amp; $A60)&gt; 0, 1, 0)</f>
        <v>0</v>
      </c>
      <c r="BK60" s="34">
        <v>0.3</v>
      </c>
      <c r="BL60" s="34">
        <f> IF(COUNTIFS(rutas!$C$3:$C$200, "=" &amp; $A60, rutas!$D$3:$D$200, "=" &amp; BL$1) + COUNTIFS(rutas!$C$3:$C$200, "=" &amp; BL$1, rutas!$D$3:$D$200, "=" &amp; $A60)&gt; 0, 1, 0)</f>
        <v>0</v>
      </c>
    </row>
    <row r="61">
      <c r="A61" s="33" t="s">
        <v>64</v>
      </c>
      <c r="B61" s="34">
        <f> IF(COUNTIFS(rutas!$C$3:$C$200, "=" &amp; $A61, rutas!$D$3:$D$200, "=" &amp; B$1) + COUNTIFS(rutas!$C$3:$C$200, "=" &amp; B$1, rutas!$D$3:$D$200, "=" &amp; $A61)&gt; 0, 1, 0)</f>
        <v>0</v>
      </c>
      <c r="C61" s="34">
        <f> IF(COUNTIFS(rutas!$C$3:$C$200, "=" &amp; $A61, rutas!$D$3:$D$200, "=" &amp; C$1) + COUNTIFS(rutas!$C$3:$C$200, "=" &amp; C$1, rutas!$D$3:$D$200, "=" &amp; $A61)&gt; 0, 1, 0)</f>
        <v>0</v>
      </c>
      <c r="D61" s="34">
        <f> IF(COUNTIFS(rutas!$C$3:$C$200, "=" &amp; $A61, rutas!$D$3:$D$200, "=" &amp; D$1) + COUNTIFS(rutas!$C$3:$C$200, "=" &amp; D$1, rutas!$D$3:$D$200, "=" &amp; $A61)&gt; 0, 1, 0)</f>
        <v>0</v>
      </c>
      <c r="E61" s="34">
        <f> IF(COUNTIFS(rutas!$C$3:$C$200, "=" &amp; $A61, rutas!$D$3:$D$200, "=" &amp; E$1) + COUNTIFS(rutas!$C$3:$C$200, "=" &amp; E$1, rutas!$D$3:$D$200, "=" &amp; $A61)&gt; 0, 1, 0)</f>
        <v>0</v>
      </c>
      <c r="F61" s="34">
        <f> IF(COUNTIFS(rutas!$C$3:$C$200, "=" &amp; $A61, rutas!$D$3:$D$200, "=" &amp; F$1) + COUNTIFS(rutas!$C$3:$C$200, "=" &amp; F$1, rutas!$D$3:$D$200, "=" &amp; $A61)&gt; 0, 1, 0)</f>
        <v>0</v>
      </c>
      <c r="G61" s="34">
        <v>1.7</v>
      </c>
      <c r="H61" s="34">
        <f> IF(COUNTIFS(rutas!$C$3:$C$200, "=" &amp; $A61, rutas!$D$3:$D$200, "=" &amp; H$1) + COUNTIFS(rutas!$C$3:$C$200, "=" &amp; H$1, rutas!$D$3:$D$200, "=" &amp; $A61)&gt; 0, 1, 0)</f>
        <v>0</v>
      </c>
      <c r="I61" s="34">
        <f> IF(COUNTIFS(rutas!$C$3:$C$200, "=" &amp; $A61, rutas!$D$3:$D$200, "=" &amp; I$1) + COUNTIFS(rutas!$C$3:$C$200, "=" &amp; I$1, rutas!$D$3:$D$200, "=" &amp; $A61)&gt; 0, 1, 0)</f>
        <v>0</v>
      </c>
      <c r="J61" s="34">
        <f> IF(COUNTIFS(rutas!$C$3:$C$200, "=" &amp; $A61, rutas!$D$3:$D$200, "=" &amp; J$1) + COUNTIFS(rutas!$C$3:$C$200, "=" &amp; J$1, rutas!$D$3:$D$200, "=" &amp; $A61)&gt; 0, 1, 0)</f>
        <v>0</v>
      </c>
      <c r="K61" s="34">
        <f> IF(COUNTIFS(rutas!$C$3:$C$200, "=" &amp; $A61, rutas!$D$3:$D$200, "=" &amp; K$1) + COUNTIFS(rutas!$C$3:$C$200, "=" &amp; K$1, rutas!$D$3:$D$200, "=" &amp; $A61)&gt; 0, 1, 0)</f>
        <v>0</v>
      </c>
      <c r="L61" s="34">
        <f> IF(COUNTIFS(rutas!$C$3:$C$200, "=" &amp; $A61, rutas!$D$3:$D$200, "=" &amp; L$1) + COUNTIFS(rutas!$C$3:$C$200, "=" &amp; L$1, rutas!$D$3:$D$200, "=" &amp; $A61)&gt; 0, 1, 0)</f>
        <v>0</v>
      </c>
      <c r="M61" s="34">
        <f> IF(COUNTIFS(rutas!$C$3:$C$200, "=" &amp; $A61, rutas!$D$3:$D$200, "=" &amp; M$1) + COUNTIFS(rutas!$C$3:$C$200, "=" &amp; M$1, rutas!$D$3:$D$200, "=" &amp; $A61)&gt; 0, 1, 0)</f>
        <v>0</v>
      </c>
      <c r="N61" s="34">
        <f> IF(COUNTIFS(rutas!$C$3:$C$200, "=" &amp; $A61, rutas!$D$3:$D$200, "=" &amp; N$1) + COUNTIFS(rutas!$C$3:$C$200, "=" &amp; N$1, rutas!$D$3:$D$200, "=" &amp; $A61)&gt; 0, 1, 0)</f>
        <v>0</v>
      </c>
      <c r="O61" s="34">
        <f> IF(COUNTIFS(rutas!$C$3:$C$200, "=" &amp; $A61, rutas!$D$3:$D$200, "=" &amp; O$1) + COUNTIFS(rutas!$C$3:$C$200, "=" &amp; O$1, rutas!$D$3:$D$200, "=" &amp; $A61)&gt; 0, 1, 0)</f>
        <v>0</v>
      </c>
      <c r="P61" s="34">
        <f> IF(COUNTIFS(rutas!$C$3:$C$200, "=" &amp; $A61, rutas!$D$3:$D$200, "=" &amp; P$1) + COUNTIFS(rutas!$C$3:$C$200, "=" &amp; P$1, rutas!$D$3:$D$200, "=" &amp; $A61)&gt; 0, 1, 0)</f>
        <v>0</v>
      </c>
      <c r="Q61" s="34">
        <f> IF(COUNTIFS(rutas!$C$3:$C$200, "=" &amp; $A61, rutas!$D$3:$D$200, "=" &amp; Q$1) + COUNTIFS(rutas!$C$3:$C$200, "=" &amp; Q$1, rutas!$D$3:$D$200, "=" &amp; $A61)&gt; 0, 1, 0)</f>
        <v>0</v>
      </c>
      <c r="R61" s="34">
        <f> IF(COUNTIFS(rutas!$C$3:$C$200, "=" &amp; $A61, rutas!$D$3:$D$200, "=" &amp; R$1) + COUNTIFS(rutas!$C$3:$C$200, "=" &amp; R$1, rutas!$D$3:$D$200, "=" &amp; $A61)&gt; 0, 1, 0)</f>
        <v>0</v>
      </c>
      <c r="S61" s="34">
        <f> IF(COUNTIFS(rutas!$C$3:$C$200, "=" &amp; $A61, rutas!$D$3:$D$200, "=" &amp; S$1) + COUNTIFS(rutas!$C$3:$C$200, "=" &amp; S$1, rutas!$D$3:$D$200, "=" &amp; $A61)&gt; 0, 1, 0)</f>
        <v>0</v>
      </c>
      <c r="T61" s="34">
        <f> IF(COUNTIFS(rutas!$C$3:$C$200, "=" &amp; $A61, rutas!$D$3:$D$200, "=" &amp; T$1) + COUNTIFS(rutas!$C$3:$C$200, "=" &amp; T$1, rutas!$D$3:$D$200, "=" &amp; $A61)&gt; 0, 1, 0)</f>
        <v>0</v>
      </c>
      <c r="U61" s="34">
        <f> IF(COUNTIFS(rutas!$C$3:$C$200, "=" &amp; $A61, rutas!$D$3:$D$200, "=" &amp; U$1) + COUNTIFS(rutas!$C$3:$C$200, "=" &amp; U$1, rutas!$D$3:$D$200, "=" &amp; $A61)&gt; 0, 1, 0)</f>
        <v>0</v>
      </c>
      <c r="V61" s="34">
        <f> IF(COUNTIFS(rutas!$C$3:$C$200, "=" &amp; $A61, rutas!$D$3:$D$200, "=" &amp; V$1) + COUNTIFS(rutas!$C$3:$C$200, "=" &amp; V$1, rutas!$D$3:$D$200, "=" &amp; $A61)&gt; 0, 1, 0)</f>
        <v>0</v>
      </c>
      <c r="W61" s="34">
        <f> IF(COUNTIFS(rutas!$C$3:$C$200, "=" &amp; $A61, rutas!$D$3:$D$200, "=" &amp; W$1) + COUNTIFS(rutas!$C$3:$C$200, "=" &amp; W$1, rutas!$D$3:$D$200, "=" &amp; $A61)&gt; 0, 1, 0)</f>
        <v>0</v>
      </c>
      <c r="X61" s="34">
        <v>0.3</v>
      </c>
      <c r="Y61" s="34">
        <f> IF(COUNTIFS(rutas!$C$3:$C$200, "=" &amp; $A61, rutas!$D$3:$D$200, "=" &amp; Y$1) + COUNTIFS(rutas!$C$3:$C$200, "=" &amp; Y$1, rutas!$D$3:$D$200, "=" &amp; $A61)&gt; 0, 1, 0)</f>
        <v>0</v>
      </c>
      <c r="Z61" s="34">
        <f> IF(COUNTIFS(rutas!$C$3:$C$200, "=" &amp; $A61, rutas!$D$3:$D$200, "=" &amp; Z$1) + COUNTIFS(rutas!$C$3:$C$200, "=" &amp; Z$1, rutas!$D$3:$D$200, "=" &amp; $A61)&gt; 0, 1, 0)</f>
        <v>0</v>
      </c>
      <c r="AA61" s="34">
        <f> IF(COUNTIFS(rutas!$C$3:$C$200, "=" &amp; $A61, rutas!$D$3:$D$200, "=" &amp; AA$1) + COUNTIFS(rutas!$C$3:$C$200, "=" &amp; AA$1, rutas!$D$3:$D$200, "=" &amp; $A61)&gt; 0, 1, 0)</f>
        <v>0</v>
      </c>
      <c r="AB61" s="34">
        <f> IF(COUNTIFS(rutas!$C$3:$C$200, "=" &amp; $A61, rutas!$D$3:$D$200, "=" &amp; AB$1) + COUNTIFS(rutas!$C$3:$C$200, "=" &amp; AB$1, rutas!$D$3:$D$200, "=" &amp; $A61)&gt; 0, 1, 0)</f>
        <v>0</v>
      </c>
      <c r="AC61" s="34">
        <f> IF(COUNTIFS(rutas!$C$3:$C$200, "=" &amp; $A61, rutas!$D$3:$D$200, "=" &amp; AC$1) + COUNTIFS(rutas!$C$3:$C$200, "=" &amp; AC$1, rutas!$D$3:$D$200, "=" &amp; $A61)&gt; 0, 1, 0)</f>
        <v>0</v>
      </c>
      <c r="AD61" s="34">
        <f> IF(COUNTIFS(rutas!$C$3:$C$200, "=" &amp; $A61, rutas!$D$3:$D$200, "=" &amp; AD$1) + COUNTIFS(rutas!$C$3:$C$200, "=" &amp; AD$1, rutas!$D$3:$D$200, "=" &amp; $A61)&gt; 0, 1, 0)</f>
        <v>0</v>
      </c>
      <c r="AE61" s="34">
        <f> IF(COUNTIFS(rutas!$C$3:$C$200, "=" &amp; $A61, rutas!$D$3:$D$200, "=" &amp; AE$1) + COUNTIFS(rutas!$C$3:$C$200, "=" &amp; AE$1, rutas!$D$3:$D$200, "=" &amp; $A61)&gt; 0, 1, 0)</f>
        <v>0</v>
      </c>
      <c r="AF61" s="34">
        <f> IF(COUNTIFS(rutas!$C$3:$C$200, "=" &amp; $A61, rutas!$D$3:$D$200, "=" &amp; AF$1) + COUNTIFS(rutas!$C$3:$C$200, "=" &amp; AF$1, rutas!$D$3:$D$200, "=" &amp; $A61)&gt; 0, 1, 0)</f>
        <v>0</v>
      </c>
      <c r="AG61" s="34">
        <f> IF(COUNTIFS(rutas!$C$3:$C$200, "=" &amp; $A61, rutas!$D$3:$D$200, "=" &amp; AG$1) + COUNTIFS(rutas!$C$3:$C$200, "=" &amp; AG$1, rutas!$D$3:$D$200, "=" &amp; $A61)&gt; 0, 1, 0)</f>
        <v>0</v>
      </c>
      <c r="AH61" s="34">
        <f> IF(COUNTIFS(rutas!$C$3:$C$200, "=" &amp; $A61, rutas!$D$3:$D$200, "=" &amp; AH$1) + COUNTIFS(rutas!$C$3:$C$200, "=" &amp; AH$1, rutas!$D$3:$D$200, "=" &amp; $A61)&gt; 0, 1, 0)</f>
        <v>0</v>
      </c>
      <c r="AI61" s="34">
        <f> IF(COUNTIFS(rutas!$C$3:$C$200, "=" &amp; $A61, rutas!$D$3:$D$200, "=" &amp; AI$1) + COUNTIFS(rutas!$C$3:$C$200, "=" &amp; AI$1, rutas!$D$3:$D$200, "=" &amp; $A61)&gt; 0, 1, 0)</f>
        <v>0</v>
      </c>
      <c r="AJ61" s="34">
        <f> IF(COUNTIFS(rutas!$C$3:$C$200, "=" &amp; $A61, rutas!$D$3:$D$200, "=" &amp; AJ$1) + COUNTIFS(rutas!$C$3:$C$200, "=" &amp; AJ$1, rutas!$D$3:$D$200, "=" &amp; $A61)&gt; 0, 1, 0)</f>
        <v>0</v>
      </c>
      <c r="AK61" s="34">
        <f> IF(COUNTIFS(rutas!$C$3:$C$200, "=" &amp; $A61, rutas!$D$3:$D$200, "=" &amp; AK$1) + COUNTIFS(rutas!$C$3:$C$200, "=" &amp; AK$1, rutas!$D$3:$D$200, "=" &amp; $A61)&gt; 0, 1, 0)</f>
        <v>0</v>
      </c>
      <c r="AL61" s="34">
        <f> IF(COUNTIFS(rutas!$C$3:$C$200, "=" &amp; $A61, rutas!$D$3:$D$200, "=" &amp; AL$1) + COUNTIFS(rutas!$C$3:$C$200, "=" &amp; AL$1, rutas!$D$3:$D$200, "=" &amp; $A61)&gt; 0, 1, 0)</f>
        <v>0</v>
      </c>
      <c r="AM61" s="34">
        <f> IF(COUNTIFS(rutas!$C$3:$C$200, "=" &amp; $A61, rutas!$D$3:$D$200, "=" &amp; AM$1) + COUNTIFS(rutas!$C$3:$C$200, "=" &amp; AM$1, rutas!$D$3:$D$200, "=" &amp; $A61)&gt; 0, 1, 0)</f>
        <v>0</v>
      </c>
      <c r="AN61" s="34">
        <f> IF(COUNTIFS(rutas!$C$3:$C$200, "=" &amp; $A61, rutas!$D$3:$D$200, "=" &amp; AN$1) + COUNTIFS(rutas!$C$3:$C$200, "=" &amp; AN$1, rutas!$D$3:$D$200, "=" &amp; $A61)&gt; 0, 1, 0)</f>
        <v>0</v>
      </c>
      <c r="AO61" s="34">
        <f> IF(COUNTIFS(rutas!$C$3:$C$200, "=" &amp; $A61, rutas!$D$3:$D$200, "=" &amp; AO$1) + COUNTIFS(rutas!$C$3:$C$200, "=" &amp; AO$1, rutas!$D$3:$D$200, "=" &amp; $A61)&gt; 0, 1, 0)</f>
        <v>0</v>
      </c>
      <c r="AP61" s="34">
        <f> IF(COUNTIFS(rutas!$C$3:$C$200, "=" &amp; $A61, rutas!$D$3:$D$200, "=" &amp; AP$1) + COUNTIFS(rutas!$C$3:$C$200, "=" &amp; AP$1, rutas!$D$3:$D$200, "=" &amp; $A61)&gt; 0, 1, 0)</f>
        <v>0</v>
      </c>
      <c r="AQ61" s="34">
        <f> IF(COUNTIFS(rutas!$C$3:$C$200, "=" &amp; $A61, rutas!$D$3:$D$200, "=" &amp; AQ$1) + COUNTIFS(rutas!$C$3:$C$200, "=" &amp; AQ$1, rutas!$D$3:$D$200, "=" &amp; $A61)&gt; 0, 1, 0)</f>
        <v>0</v>
      </c>
      <c r="AR61" s="34">
        <f> IF(COUNTIFS(rutas!$C$3:$C$200, "=" &amp; $A61, rutas!$D$3:$D$200, "=" &amp; AR$1) + COUNTIFS(rutas!$C$3:$C$200, "=" &amp; AR$1, rutas!$D$3:$D$200, "=" &amp; $A61)&gt; 0, 1, 0)</f>
        <v>0</v>
      </c>
      <c r="AS61" s="34">
        <f> IF(COUNTIFS(rutas!$C$3:$C$200, "=" &amp; $A61, rutas!$D$3:$D$200, "=" &amp; AS$1) + COUNTIFS(rutas!$C$3:$C$200, "=" &amp; AS$1, rutas!$D$3:$D$200, "=" &amp; $A61)&gt; 0, 1, 0)</f>
        <v>0</v>
      </c>
      <c r="AT61" s="34">
        <f> IF(COUNTIFS(rutas!$C$3:$C$200, "=" &amp; $A61, rutas!$D$3:$D$200, "=" &amp; AT$1) + COUNTIFS(rutas!$C$3:$C$200, "=" &amp; AT$1, rutas!$D$3:$D$200, "=" &amp; $A61)&gt; 0, 1, 0)</f>
        <v>0</v>
      </c>
      <c r="AU61" s="34">
        <f> IF(COUNTIFS(rutas!$C$3:$C$200, "=" &amp; $A61, rutas!$D$3:$D$200, "=" &amp; AU$1) + COUNTIFS(rutas!$C$3:$C$200, "=" &amp; AU$1, rutas!$D$3:$D$200, "=" &amp; $A61)&gt; 0, 1, 0)</f>
        <v>0</v>
      </c>
      <c r="AV61" s="34">
        <f> IF(COUNTIFS(rutas!$C$3:$C$200, "=" &amp; $A61, rutas!$D$3:$D$200, "=" &amp; AV$1) + COUNTIFS(rutas!$C$3:$C$200, "=" &amp; AV$1, rutas!$D$3:$D$200, "=" &amp; $A61)&gt; 0, 1, 0)</f>
        <v>0</v>
      </c>
      <c r="AW61" s="34">
        <f> IF(COUNTIFS(rutas!$C$3:$C$200, "=" &amp; $A61, rutas!$D$3:$D$200, "=" &amp; AW$1) + COUNTIFS(rutas!$C$3:$C$200, "=" &amp; AW$1, rutas!$D$3:$D$200, "=" &amp; $A61)&gt; 0, 1, 0)</f>
        <v>0</v>
      </c>
      <c r="AX61" s="34">
        <f> IF(COUNTIFS(rutas!$C$3:$C$200, "=" &amp; $A61, rutas!$D$3:$D$200, "=" &amp; AX$1) + COUNTIFS(rutas!$C$3:$C$200, "=" &amp; AX$1, rutas!$D$3:$D$200, "=" &amp; $A61)&gt; 0, 1, 0)</f>
        <v>0</v>
      </c>
      <c r="AY61" s="34">
        <f> IF(COUNTIFS(rutas!$C$3:$C$200, "=" &amp; $A61, rutas!$D$3:$D$200, "=" &amp; AY$1) + COUNTIFS(rutas!$C$3:$C$200, "=" &amp; AY$1, rutas!$D$3:$D$200, "=" &amp; $A61)&gt; 0, 1, 0)</f>
        <v>0</v>
      </c>
      <c r="AZ61" s="34">
        <f> IF(COUNTIFS(rutas!$C$3:$C$200, "=" &amp; $A61, rutas!$D$3:$D$200, "=" &amp; AZ$1) + COUNTIFS(rutas!$C$3:$C$200, "=" &amp; AZ$1, rutas!$D$3:$D$200, "=" &amp; $A61)&gt; 0, 1, 0)</f>
        <v>0</v>
      </c>
      <c r="BA61" s="34">
        <v>2.4</v>
      </c>
      <c r="BB61" s="34">
        <f> IF(COUNTIFS(rutas!$C$3:$C$200, "=" &amp; $A61, rutas!$D$3:$D$200, "=" &amp; BB$1) + COUNTIFS(rutas!$C$3:$C$200, "=" &amp; BB$1, rutas!$D$3:$D$200, "=" &amp; $A61)&gt; 0, 1, 0)</f>
        <v>0</v>
      </c>
      <c r="BC61" s="34">
        <f> IF(COUNTIFS(rutas!$C$3:$C$200, "=" &amp; $A61, rutas!$D$3:$D$200, "=" &amp; BC$1) + COUNTIFS(rutas!$C$3:$C$200, "=" &amp; BC$1, rutas!$D$3:$D$200, "=" &amp; $A61)&gt; 0, 1, 0)</f>
        <v>0</v>
      </c>
      <c r="BD61" s="34">
        <f> IF(COUNTIFS(rutas!$C$3:$C$200, "=" &amp; $A61, rutas!$D$3:$D$200, "=" &amp; BD$1) + COUNTIFS(rutas!$C$3:$C$200, "=" &amp; BD$1, rutas!$D$3:$D$200, "=" &amp; $A61)&gt; 0, 1, 0)</f>
        <v>0</v>
      </c>
      <c r="BE61" s="34">
        <f> IF(COUNTIFS(rutas!$C$3:$C$200, "=" &amp; $A61, rutas!$D$3:$D$200, "=" &amp; BE$1) + COUNTIFS(rutas!$C$3:$C$200, "=" &amp; BE$1, rutas!$D$3:$D$200, "=" &amp; $A61)&gt; 0, 1, 0)</f>
        <v>0</v>
      </c>
      <c r="BF61" s="34">
        <f> IF(COUNTIFS(rutas!$C$3:$C$200, "=" &amp; $A61, rutas!$D$3:$D$200, "=" &amp; BF$1) + COUNTIFS(rutas!$C$3:$C$200, "=" &amp; BF$1, rutas!$D$3:$D$200, "=" &amp; $A61)&gt; 0, 1, 0)</f>
        <v>0</v>
      </c>
      <c r="BG61" s="34">
        <f> IF(COUNTIFS(rutas!$C$3:$C$200, "=" &amp; $A61, rutas!$D$3:$D$200, "=" &amp; BG$1) + COUNTIFS(rutas!$C$3:$C$200, "=" &amp; BG$1, rutas!$D$3:$D$200, "=" &amp; $A61)&gt; 0, 1, 0)</f>
        <v>0</v>
      </c>
      <c r="BH61" s="34">
        <f> IF(COUNTIFS(rutas!$C$3:$C$200, "=" &amp; $A61, rutas!$D$3:$D$200, "=" &amp; BH$1) + COUNTIFS(rutas!$C$3:$C$200, "=" &amp; BH$1, rutas!$D$3:$D$200, "=" &amp; $A61)&gt; 0, 1, 0)</f>
        <v>0</v>
      </c>
      <c r="BI61" s="34">
        <f> IF(COUNTIFS(rutas!$C$3:$C$200, "=" &amp; $A61, rutas!$D$3:$D$200, "=" &amp; BI$1) + COUNTIFS(rutas!$C$3:$C$200, "=" &amp; BI$1, rutas!$D$3:$D$200, "=" &amp; $A61)&gt; 0, 1, 0)</f>
        <v>0</v>
      </c>
      <c r="BJ61" s="34">
        <f> IF(COUNTIFS(rutas!$C$3:$C$200, "=" &amp; $A61, rutas!$D$3:$D$200, "=" &amp; BJ$1) + COUNTIFS(rutas!$C$3:$C$200, "=" &amp; BJ$1, rutas!$D$3:$D$200, "=" &amp; $A61)&gt; 0, 1, 0)</f>
        <v>0</v>
      </c>
      <c r="BK61" s="34">
        <f> IF(COUNTIFS(rutas!$C$3:$C$200, "=" &amp; $A61, rutas!$D$3:$D$200, "=" &amp; BK$1) + COUNTIFS(rutas!$C$3:$C$200, "=" &amp; BK$1, rutas!$D$3:$D$200, "=" &amp; $A61)&gt; 0, 1, 0)</f>
        <v>0</v>
      </c>
      <c r="BL61" s="34">
        <f> IF(COUNTIFS(rutas!$C$3:$C$200, "=" &amp; $A61, rutas!$D$3:$D$200, "=" &amp; BL$1) + COUNTIFS(rutas!$C$3:$C$200, "=" &amp; BL$1, rutas!$D$3:$D$200, "=" &amp; $A61)&gt; 0, 1, 0)</f>
        <v>0</v>
      </c>
    </row>
    <row r="62">
      <c r="A62" s="33" t="s">
        <v>65</v>
      </c>
      <c r="B62" s="34">
        <f> IF(COUNTIFS(rutas!$C$3:$C$200, "=" &amp; $A62, rutas!$D$3:$D$200, "=" &amp; B$1) + COUNTIFS(rutas!$C$3:$C$200, "=" &amp; B$1, rutas!$D$3:$D$200, "=" &amp; $A62)&gt; 0, 1, 0)</f>
        <v>0</v>
      </c>
      <c r="C62" s="34">
        <f> IF(COUNTIFS(rutas!$C$3:$C$200, "=" &amp; $A62, rutas!$D$3:$D$200, "=" &amp; C$1) + COUNTIFS(rutas!$C$3:$C$200, "=" &amp; C$1, rutas!$D$3:$D$200, "=" &amp; $A62)&gt; 0, 1, 0)</f>
        <v>0</v>
      </c>
      <c r="D62" s="34">
        <f> IF(COUNTIFS(rutas!$C$3:$C$200, "=" &amp; $A62, rutas!$D$3:$D$200, "=" &amp; D$1) + COUNTIFS(rutas!$C$3:$C$200, "=" &amp; D$1, rutas!$D$3:$D$200, "=" &amp; $A62)&gt; 0, 1, 0)</f>
        <v>0</v>
      </c>
      <c r="E62" s="34">
        <f> IF(COUNTIFS(rutas!$C$3:$C$200, "=" &amp; $A62, rutas!$D$3:$D$200, "=" &amp; E$1) + COUNTIFS(rutas!$C$3:$C$200, "=" &amp; E$1, rutas!$D$3:$D$200, "=" &amp; $A62)&gt; 0, 1, 0)</f>
        <v>0</v>
      </c>
      <c r="F62" s="34">
        <f> IF(COUNTIFS(rutas!$C$3:$C$200, "=" &amp; $A62, rutas!$D$3:$D$200, "=" &amp; F$1) + COUNTIFS(rutas!$C$3:$C$200, "=" &amp; F$1, rutas!$D$3:$D$200, "=" &amp; $A62)&gt; 0, 1, 0)</f>
        <v>0</v>
      </c>
      <c r="G62" s="34">
        <f> IF(COUNTIFS(rutas!$C$3:$C$200, "=" &amp; $A62, rutas!$D$3:$D$200, "=" &amp; G$1) + COUNTIFS(rutas!$C$3:$C$200, "=" &amp; G$1, rutas!$D$3:$D$200, "=" &amp; $A62)&gt; 0, 1, 0)</f>
        <v>0</v>
      </c>
      <c r="H62" s="34">
        <f> IF(COUNTIFS(rutas!$C$3:$C$200, "=" &amp; $A62, rutas!$D$3:$D$200, "=" &amp; H$1) + COUNTIFS(rutas!$C$3:$C$200, "=" &amp; H$1, rutas!$D$3:$D$200, "=" &amp; $A62)&gt; 0, 1, 0)</f>
        <v>0</v>
      </c>
      <c r="I62" s="34">
        <f> IF(COUNTIFS(rutas!$C$3:$C$200, "=" &amp; $A62, rutas!$D$3:$D$200, "=" &amp; I$1) + COUNTIFS(rutas!$C$3:$C$200, "=" &amp; I$1, rutas!$D$3:$D$200, "=" &amp; $A62)&gt; 0, 1, 0)</f>
        <v>0</v>
      </c>
      <c r="J62" s="34">
        <f> IF(COUNTIFS(rutas!$C$3:$C$200, "=" &amp; $A62, rutas!$D$3:$D$200, "=" &amp; J$1) + COUNTIFS(rutas!$C$3:$C$200, "=" &amp; J$1, rutas!$D$3:$D$200, "=" &amp; $A62)&gt; 0, 1, 0)</f>
        <v>0</v>
      </c>
      <c r="K62" s="34">
        <f> IF(COUNTIFS(rutas!$C$3:$C$200, "=" &amp; $A62, rutas!$D$3:$D$200, "=" &amp; K$1) + COUNTIFS(rutas!$C$3:$C$200, "=" &amp; K$1, rutas!$D$3:$D$200, "=" &amp; $A62)&gt; 0, 1, 0)</f>
        <v>0</v>
      </c>
      <c r="L62" s="34">
        <f> IF(COUNTIFS(rutas!$C$3:$C$200, "=" &amp; $A62, rutas!$D$3:$D$200, "=" &amp; L$1) + COUNTIFS(rutas!$C$3:$C$200, "=" &amp; L$1, rutas!$D$3:$D$200, "=" &amp; $A62)&gt; 0, 1, 0)</f>
        <v>0</v>
      </c>
      <c r="M62" s="34">
        <f> IF(COUNTIFS(rutas!$C$3:$C$200, "=" &amp; $A62, rutas!$D$3:$D$200, "=" &amp; M$1) + COUNTIFS(rutas!$C$3:$C$200, "=" &amp; M$1, rutas!$D$3:$D$200, "=" &amp; $A62)&gt; 0, 1, 0)</f>
        <v>0</v>
      </c>
      <c r="N62" s="34">
        <f> IF(COUNTIFS(rutas!$C$3:$C$200, "=" &amp; $A62, rutas!$D$3:$D$200, "=" &amp; N$1) + COUNTIFS(rutas!$C$3:$C$200, "=" &amp; N$1, rutas!$D$3:$D$200, "=" &amp; $A62)&gt; 0, 1, 0)</f>
        <v>0</v>
      </c>
      <c r="O62" s="34">
        <f> IF(COUNTIFS(rutas!$C$3:$C$200, "=" &amp; $A62, rutas!$D$3:$D$200, "=" &amp; O$1) + COUNTIFS(rutas!$C$3:$C$200, "=" &amp; O$1, rutas!$D$3:$D$200, "=" &amp; $A62)&gt; 0, 1, 0)</f>
        <v>0</v>
      </c>
      <c r="P62" s="34">
        <f> IF(COUNTIFS(rutas!$C$3:$C$200, "=" &amp; $A62, rutas!$D$3:$D$200, "=" &amp; P$1) + COUNTIFS(rutas!$C$3:$C$200, "=" &amp; P$1, rutas!$D$3:$D$200, "=" &amp; $A62)&gt; 0, 1, 0)</f>
        <v>0</v>
      </c>
      <c r="Q62" s="34">
        <v>0.7</v>
      </c>
      <c r="R62" s="34">
        <f> IF(COUNTIFS(rutas!$C$3:$C$200, "=" &amp; $A62, rutas!$D$3:$D$200, "=" &amp; R$1) + COUNTIFS(rutas!$C$3:$C$200, "=" &amp; R$1, rutas!$D$3:$D$200, "=" &amp; $A62)&gt; 0, 1, 0)</f>
        <v>0</v>
      </c>
      <c r="S62" s="34">
        <f> IF(COUNTIFS(rutas!$C$3:$C$200, "=" &amp; $A62, rutas!$D$3:$D$200, "=" &amp; S$1) + COUNTIFS(rutas!$C$3:$C$200, "=" &amp; S$1, rutas!$D$3:$D$200, "=" &amp; $A62)&gt; 0, 1, 0)</f>
        <v>0</v>
      </c>
      <c r="T62" s="34">
        <f> IF(COUNTIFS(rutas!$C$3:$C$200, "=" &amp; $A62, rutas!$D$3:$D$200, "=" &amp; T$1) + COUNTIFS(rutas!$C$3:$C$200, "=" &amp; T$1, rutas!$D$3:$D$200, "=" &amp; $A62)&gt; 0, 1, 0)</f>
        <v>0</v>
      </c>
      <c r="U62" s="34">
        <f> IF(COUNTIFS(rutas!$C$3:$C$200, "=" &amp; $A62, rutas!$D$3:$D$200, "=" &amp; U$1) + COUNTIFS(rutas!$C$3:$C$200, "=" &amp; U$1, rutas!$D$3:$D$200, "=" &amp; $A62)&gt; 0, 1, 0)</f>
        <v>0</v>
      </c>
      <c r="V62" s="34">
        <f> IF(COUNTIFS(rutas!$C$3:$C$200, "=" &amp; $A62, rutas!$D$3:$D$200, "=" &amp; V$1) + COUNTIFS(rutas!$C$3:$C$200, "=" &amp; V$1, rutas!$D$3:$D$200, "=" &amp; $A62)&gt; 0, 1, 0)</f>
        <v>0</v>
      </c>
      <c r="W62" s="34">
        <f> IF(COUNTIFS(rutas!$C$3:$C$200, "=" &amp; $A62, rutas!$D$3:$D$200, "=" &amp; W$1) + COUNTIFS(rutas!$C$3:$C$200, "=" &amp; W$1, rutas!$D$3:$D$200, "=" &amp; $A62)&gt; 0, 1, 0)</f>
        <v>0</v>
      </c>
      <c r="X62" s="34">
        <f> IF(COUNTIFS(rutas!$C$3:$C$200, "=" &amp; $A62, rutas!$D$3:$D$200, "=" &amp; X$1) + COUNTIFS(rutas!$C$3:$C$200, "=" &amp; X$1, rutas!$D$3:$D$200, "=" &amp; $A62)&gt; 0, 1, 0)</f>
        <v>0</v>
      </c>
      <c r="Y62" s="34">
        <f> IF(COUNTIFS(rutas!$C$3:$C$200, "=" &amp; $A62, rutas!$D$3:$D$200, "=" &amp; Y$1) + COUNTIFS(rutas!$C$3:$C$200, "=" &amp; Y$1, rutas!$D$3:$D$200, "=" &amp; $A62)&gt; 0, 1, 0)</f>
        <v>0</v>
      </c>
      <c r="Z62" s="34">
        <f> IF(COUNTIFS(rutas!$C$3:$C$200, "=" &amp; $A62, rutas!$D$3:$D$200, "=" &amp; Z$1) + COUNTIFS(rutas!$C$3:$C$200, "=" &amp; Z$1, rutas!$D$3:$D$200, "=" &amp; $A62)&gt; 0, 1, 0)</f>
        <v>0</v>
      </c>
      <c r="AA62" s="34">
        <f> IF(COUNTIFS(rutas!$C$3:$C$200, "=" &amp; $A62, rutas!$D$3:$D$200, "=" &amp; AA$1) + COUNTIFS(rutas!$C$3:$C$200, "=" &amp; AA$1, rutas!$D$3:$D$200, "=" &amp; $A62)&gt; 0, 1, 0)</f>
        <v>0</v>
      </c>
      <c r="AB62" s="34">
        <f> IF(COUNTIFS(rutas!$C$3:$C$200, "=" &amp; $A62, rutas!$D$3:$D$200, "=" &amp; AB$1) + COUNTIFS(rutas!$C$3:$C$200, "=" &amp; AB$1, rutas!$D$3:$D$200, "=" &amp; $A62)&gt; 0, 1, 0)</f>
        <v>0</v>
      </c>
      <c r="AC62" s="34">
        <f> IF(COUNTIFS(rutas!$C$3:$C$200, "=" &amp; $A62, rutas!$D$3:$D$200, "=" &amp; AC$1) + COUNTIFS(rutas!$C$3:$C$200, "=" &amp; AC$1, rutas!$D$3:$D$200, "=" &amp; $A62)&gt; 0, 1, 0)</f>
        <v>0</v>
      </c>
      <c r="AD62" s="34">
        <f> IF(COUNTIFS(rutas!$C$3:$C$200, "=" &amp; $A62, rutas!$D$3:$D$200, "=" &amp; AD$1) + COUNTIFS(rutas!$C$3:$C$200, "=" &amp; AD$1, rutas!$D$3:$D$200, "=" &amp; $A62)&gt; 0, 1, 0)</f>
        <v>0</v>
      </c>
      <c r="AE62" s="34">
        <f> IF(COUNTIFS(rutas!$C$3:$C$200, "=" &amp; $A62, rutas!$D$3:$D$200, "=" &amp; AE$1) + COUNTIFS(rutas!$C$3:$C$200, "=" &amp; AE$1, rutas!$D$3:$D$200, "=" &amp; $A62)&gt; 0, 1, 0)</f>
        <v>0</v>
      </c>
      <c r="AF62" s="34">
        <f> IF(COUNTIFS(rutas!$C$3:$C$200, "=" &amp; $A62, rutas!$D$3:$D$200, "=" &amp; AF$1) + COUNTIFS(rutas!$C$3:$C$200, "=" &amp; AF$1, rutas!$D$3:$D$200, "=" &amp; $A62)&gt; 0, 1, 0)</f>
        <v>0</v>
      </c>
      <c r="AG62" s="34">
        <f> IF(COUNTIFS(rutas!$C$3:$C$200, "=" &amp; $A62, rutas!$D$3:$D$200, "=" &amp; AG$1) + COUNTIFS(rutas!$C$3:$C$200, "=" &amp; AG$1, rutas!$D$3:$D$200, "=" &amp; $A62)&gt; 0, 1, 0)</f>
        <v>0</v>
      </c>
      <c r="AH62" s="34">
        <f> IF(COUNTIFS(rutas!$C$3:$C$200, "=" &amp; $A62, rutas!$D$3:$D$200, "=" &amp; AH$1) + COUNTIFS(rutas!$C$3:$C$200, "=" &amp; AH$1, rutas!$D$3:$D$200, "=" &amp; $A62)&gt; 0, 1, 0)</f>
        <v>0</v>
      </c>
      <c r="AI62" s="34">
        <f> IF(COUNTIFS(rutas!$C$3:$C$200, "=" &amp; $A62, rutas!$D$3:$D$200, "=" &amp; AI$1) + COUNTIFS(rutas!$C$3:$C$200, "=" &amp; AI$1, rutas!$D$3:$D$200, "=" &amp; $A62)&gt; 0, 1, 0)</f>
        <v>0</v>
      </c>
      <c r="AJ62" s="34">
        <f> IF(COUNTIFS(rutas!$C$3:$C$200, "=" &amp; $A62, rutas!$D$3:$D$200, "=" &amp; AJ$1) + COUNTIFS(rutas!$C$3:$C$200, "=" &amp; AJ$1, rutas!$D$3:$D$200, "=" &amp; $A62)&gt; 0, 1, 0)</f>
        <v>0</v>
      </c>
      <c r="AK62" s="34">
        <f> IF(COUNTIFS(rutas!$C$3:$C$200, "=" &amp; $A62, rutas!$D$3:$D$200, "=" &amp; AK$1) + COUNTIFS(rutas!$C$3:$C$200, "=" &amp; AK$1, rutas!$D$3:$D$200, "=" &amp; $A62)&gt; 0, 1, 0)</f>
        <v>0</v>
      </c>
      <c r="AL62" s="34">
        <f> IF(COUNTIFS(rutas!$C$3:$C$200, "=" &amp; $A62, rutas!$D$3:$D$200, "=" &amp; AL$1) + COUNTIFS(rutas!$C$3:$C$200, "=" &amp; AL$1, rutas!$D$3:$D$200, "=" &amp; $A62)&gt; 0, 1, 0)</f>
        <v>0</v>
      </c>
      <c r="AM62" s="34">
        <f> IF(COUNTIFS(rutas!$C$3:$C$200, "=" &amp; $A62, rutas!$D$3:$D$200, "=" &amp; AM$1) + COUNTIFS(rutas!$C$3:$C$200, "=" &amp; AM$1, rutas!$D$3:$D$200, "=" &amp; $A62)&gt; 0, 1, 0)</f>
        <v>0</v>
      </c>
      <c r="AN62" s="34">
        <f> IF(COUNTIFS(rutas!$C$3:$C$200, "=" &amp; $A62, rutas!$D$3:$D$200, "=" &amp; AN$1) + COUNTIFS(rutas!$C$3:$C$200, "=" &amp; AN$1, rutas!$D$3:$D$200, "=" &amp; $A62)&gt; 0, 1, 0)</f>
        <v>0</v>
      </c>
      <c r="AO62" s="34">
        <f> IF(COUNTIFS(rutas!$C$3:$C$200, "=" &amp; $A62, rutas!$D$3:$D$200, "=" &amp; AO$1) + COUNTIFS(rutas!$C$3:$C$200, "=" &amp; AO$1, rutas!$D$3:$D$200, "=" &amp; $A62)&gt; 0, 1, 0)</f>
        <v>0</v>
      </c>
      <c r="AP62" s="34">
        <v>0.1</v>
      </c>
      <c r="AQ62" s="34">
        <f> IF(COUNTIFS(rutas!$C$3:$C$200, "=" &amp; $A62, rutas!$D$3:$D$200, "=" &amp; AQ$1) + COUNTIFS(rutas!$C$3:$C$200, "=" &amp; AQ$1, rutas!$D$3:$D$200, "=" &amp; $A62)&gt; 0, 1, 0)</f>
        <v>0</v>
      </c>
      <c r="AR62" s="34">
        <f> IF(COUNTIFS(rutas!$C$3:$C$200, "=" &amp; $A62, rutas!$D$3:$D$200, "=" &amp; AR$1) + COUNTIFS(rutas!$C$3:$C$200, "=" &amp; AR$1, rutas!$D$3:$D$200, "=" &amp; $A62)&gt; 0, 1, 0)</f>
        <v>0</v>
      </c>
      <c r="AS62" s="34">
        <f> IF(COUNTIFS(rutas!$C$3:$C$200, "=" &amp; $A62, rutas!$D$3:$D$200, "=" &amp; AS$1) + COUNTIFS(rutas!$C$3:$C$200, "=" &amp; AS$1, rutas!$D$3:$D$200, "=" &amp; $A62)&gt; 0, 1, 0)</f>
        <v>0</v>
      </c>
      <c r="AT62" s="34">
        <f> IF(COUNTIFS(rutas!$C$3:$C$200, "=" &amp; $A62, rutas!$D$3:$D$200, "=" &amp; AT$1) + COUNTIFS(rutas!$C$3:$C$200, "=" &amp; AT$1, rutas!$D$3:$D$200, "=" &amp; $A62)&gt; 0, 1, 0)</f>
        <v>0</v>
      </c>
      <c r="AU62" s="34">
        <f> IF(COUNTIFS(rutas!$C$3:$C$200, "=" &amp; $A62, rutas!$D$3:$D$200, "=" &amp; AU$1) + COUNTIFS(rutas!$C$3:$C$200, "=" &amp; AU$1, rutas!$D$3:$D$200, "=" &amp; $A62)&gt; 0, 1, 0)</f>
        <v>0</v>
      </c>
      <c r="AV62" s="34">
        <f> IF(COUNTIFS(rutas!$C$3:$C$200, "=" &amp; $A62, rutas!$D$3:$D$200, "=" &amp; AV$1) + COUNTIFS(rutas!$C$3:$C$200, "=" &amp; AV$1, rutas!$D$3:$D$200, "=" &amp; $A62)&gt; 0, 1, 0)</f>
        <v>0</v>
      </c>
      <c r="AW62" s="34">
        <f> IF(COUNTIFS(rutas!$C$3:$C$200, "=" &amp; $A62, rutas!$D$3:$D$200, "=" &amp; AW$1) + COUNTIFS(rutas!$C$3:$C$200, "=" &amp; AW$1, rutas!$D$3:$D$200, "=" &amp; $A62)&gt; 0, 1, 0)</f>
        <v>0</v>
      </c>
      <c r="AX62" s="34">
        <f> IF(COUNTIFS(rutas!$C$3:$C$200, "=" &amp; $A62, rutas!$D$3:$D$200, "=" &amp; AX$1) + COUNTIFS(rutas!$C$3:$C$200, "=" &amp; AX$1, rutas!$D$3:$D$200, "=" &amp; $A62)&gt; 0, 1, 0)</f>
        <v>0</v>
      </c>
      <c r="AY62" s="34">
        <f> IF(COUNTIFS(rutas!$C$3:$C$200, "=" &amp; $A62, rutas!$D$3:$D$200, "=" &amp; AY$1) + COUNTIFS(rutas!$C$3:$C$200, "=" &amp; AY$1, rutas!$D$3:$D$200, "=" &amp; $A62)&gt; 0, 1, 0)</f>
        <v>0</v>
      </c>
      <c r="AZ62" s="34">
        <f> IF(COUNTIFS(rutas!$C$3:$C$200, "=" &amp; $A62, rutas!$D$3:$D$200, "=" &amp; AZ$1) + COUNTIFS(rutas!$C$3:$C$200, "=" &amp; AZ$1, rutas!$D$3:$D$200, "=" &amp; $A62)&gt; 0, 1, 0)</f>
        <v>0</v>
      </c>
      <c r="BA62" s="34">
        <f> IF(COUNTIFS(rutas!$C$3:$C$200, "=" &amp; $A62, rutas!$D$3:$D$200, "=" &amp; BA$1) + COUNTIFS(rutas!$C$3:$C$200, "=" &amp; BA$1, rutas!$D$3:$D$200, "=" &amp; $A62)&gt; 0, 1, 0)</f>
        <v>0</v>
      </c>
      <c r="BB62" s="34">
        <f> IF(COUNTIFS(rutas!$C$3:$C$200, "=" &amp; $A62, rutas!$D$3:$D$200, "=" &amp; BB$1) + COUNTIFS(rutas!$C$3:$C$200, "=" &amp; BB$1, rutas!$D$3:$D$200, "=" &amp; $A62)&gt; 0, 1, 0)</f>
        <v>0</v>
      </c>
      <c r="BC62" s="34">
        <f> IF(COUNTIFS(rutas!$C$3:$C$200, "=" &amp; $A62, rutas!$D$3:$D$200, "=" &amp; BC$1) + COUNTIFS(rutas!$C$3:$C$200, "=" &amp; BC$1, rutas!$D$3:$D$200, "=" &amp; $A62)&gt; 0, 1, 0)</f>
        <v>0</v>
      </c>
      <c r="BD62" s="34">
        <f> IF(COUNTIFS(rutas!$C$3:$C$200, "=" &amp; $A62, rutas!$D$3:$D$200, "=" &amp; BD$1) + COUNTIFS(rutas!$C$3:$C$200, "=" &amp; BD$1, rutas!$D$3:$D$200, "=" &amp; $A62)&gt; 0, 1, 0)</f>
        <v>0</v>
      </c>
      <c r="BE62" s="34">
        <f> IF(COUNTIFS(rutas!$C$3:$C$200, "=" &amp; $A62, rutas!$D$3:$D$200, "=" &amp; BE$1) + COUNTIFS(rutas!$C$3:$C$200, "=" &amp; BE$1, rutas!$D$3:$D$200, "=" &amp; $A62)&gt; 0, 1, 0)</f>
        <v>0</v>
      </c>
      <c r="BF62" s="34">
        <f> IF(COUNTIFS(rutas!$C$3:$C$200, "=" &amp; $A62, rutas!$D$3:$D$200, "=" &amp; BF$1) + COUNTIFS(rutas!$C$3:$C$200, "=" &amp; BF$1, rutas!$D$3:$D$200, "=" &amp; $A62)&gt; 0, 1, 0)</f>
        <v>0</v>
      </c>
      <c r="BG62" s="34">
        <f> IF(COUNTIFS(rutas!$C$3:$C$200, "=" &amp; $A62, rutas!$D$3:$D$200, "=" &amp; BG$1) + COUNTIFS(rutas!$C$3:$C$200, "=" &amp; BG$1, rutas!$D$3:$D$200, "=" &amp; $A62)&gt; 0, 1, 0)</f>
        <v>0</v>
      </c>
      <c r="BH62" s="34">
        <f> IF(COUNTIFS(rutas!$C$3:$C$200, "=" &amp; $A62, rutas!$D$3:$D$200, "=" &amp; BH$1) + COUNTIFS(rutas!$C$3:$C$200, "=" &amp; BH$1, rutas!$D$3:$D$200, "=" &amp; $A62)&gt; 0, 1, 0)</f>
        <v>0</v>
      </c>
      <c r="BI62" s="34">
        <f> IF(COUNTIFS(rutas!$C$3:$C$200, "=" &amp; $A62, rutas!$D$3:$D$200, "=" &amp; BI$1) + COUNTIFS(rutas!$C$3:$C$200, "=" &amp; BI$1, rutas!$D$3:$D$200, "=" &amp; $A62)&gt; 0, 1, 0)</f>
        <v>0</v>
      </c>
      <c r="BJ62" s="34">
        <f> IF(COUNTIFS(rutas!$C$3:$C$200, "=" &amp; $A62, rutas!$D$3:$D$200, "=" &amp; BJ$1) + COUNTIFS(rutas!$C$3:$C$200, "=" &amp; BJ$1, rutas!$D$3:$D$200, "=" &amp; $A62)&gt; 0, 1, 0)</f>
        <v>0</v>
      </c>
      <c r="BK62" s="34">
        <f> IF(COUNTIFS(rutas!$C$3:$C$200, "=" &amp; $A62, rutas!$D$3:$D$200, "=" &amp; BK$1) + COUNTIFS(rutas!$C$3:$C$200, "=" &amp; BK$1, rutas!$D$3:$D$200, "=" &amp; $A62)&gt; 0, 1, 0)</f>
        <v>0</v>
      </c>
      <c r="BL62" s="34">
        <f> IF(COUNTIFS(rutas!$C$3:$C$200, "=" &amp; $A62, rutas!$D$3:$D$200, "=" &amp; BL$1) + COUNTIFS(rutas!$C$3:$C$200, "=" &amp; BL$1, rutas!$D$3:$D$200, "=" &amp; $A62)&gt; 0, 1, 0)</f>
        <v>0</v>
      </c>
    </row>
    <row r="63">
      <c r="A63" s="33" t="s">
        <v>66</v>
      </c>
      <c r="B63" s="34">
        <f> IF(COUNTIFS(rutas!$C$3:$C$200, "=" &amp; $A63, rutas!$D$3:$D$200, "=" &amp; B$1) + COUNTIFS(rutas!$C$3:$C$200, "=" &amp; B$1, rutas!$D$3:$D$200, "=" &amp; $A63)&gt; 0, 1, 0)</f>
        <v>0</v>
      </c>
      <c r="C63" s="34">
        <v>2.7</v>
      </c>
      <c r="D63" s="34">
        <f> IF(COUNTIFS(rutas!$C$3:$C$200, "=" &amp; $A63, rutas!$D$3:$D$200, "=" &amp; D$1) + COUNTIFS(rutas!$C$3:$C$200, "=" &amp; D$1, rutas!$D$3:$D$200, "=" &amp; $A63)&gt; 0, 1, 0)</f>
        <v>0</v>
      </c>
      <c r="E63" s="34">
        <f> IF(COUNTIFS(rutas!$C$3:$C$200, "=" &amp; $A63, rutas!$D$3:$D$200, "=" &amp; E$1) + COUNTIFS(rutas!$C$3:$C$200, "=" &amp; E$1, rutas!$D$3:$D$200, "=" &amp; $A63)&gt; 0, 1, 0)</f>
        <v>0</v>
      </c>
      <c r="F63" s="34">
        <f> IF(COUNTIFS(rutas!$C$3:$C$200, "=" &amp; $A63, rutas!$D$3:$D$200, "=" &amp; F$1) + COUNTIFS(rutas!$C$3:$C$200, "=" &amp; F$1, rutas!$D$3:$D$200, "=" &amp; $A63)&gt; 0, 1, 0)</f>
        <v>0</v>
      </c>
      <c r="G63" s="34">
        <f> IF(COUNTIFS(rutas!$C$3:$C$200, "=" &amp; $A63, rutas!$D$3:$D$200, "=" &amp; G$1) + COUNTIFS(rutas!$C$3:$C$200, "=" &amp; G$1, rutas!$D$3:$D$200, "=" &amp; $A63)&gt; 0, 1, 0)</f>
        <v>0</v>
      </c>
      <c r="H63" s="34">
        <f> IF(COUNTIFS(rutas!$C$3:$C$200, "=" &amp; $A63, rutas!$D$3:$D$200, "=" &amp; H$1) + COUNTIFS(rutas!$C$3:$C$200, "=" &amp; H$1, rutas!$D$3:$D$200, "=" &amp; $A63)&gt; 0, 1, 0)</f>
        <v>0</v>
      </c>
      <c r="I63" s="34">
        <f> IF(COUNTIFS(rutas!$C$3:$C$200, "=" &amp; $A63, rutas!$D$3:$D$200, "=" &amp; I$1) + COUNTIFS(rutas!$C$3:$C$200, "=" &amp; I$1, rutas!$D$3:$D$200, "=" &amp; $A63)&gt; 0, 1, 0)</f>
        <v>0</v>
      </c>
      <c r="J63" s="34">
        <f> IF(COUNTIFS(rutas!$C$3:$C$200, "=" &amp; $A63, rutas!$D$3:$D$200, "=" &amp; J$1) + COUNTIFS(rutas!$C$3:$C$200, "=" &amp; J$1, rutas!$D$3:$D$200, "=" &amp; $A63)&gt; 0, 1, 0)</f>
        <v>0</v>
      </c>
      <c r="K63" s="34">
        <f> IF(COUNTIFS(rutas!$C$3:$C$200, "=" &amp; $A63, rutas!$D$3:$D$200, "=" &amp; K$1) + COUNTIFS(rutas!$C$3:$C$200, "=" &amp; K$1, rutas!$D$3:$D$200, "=" &amp; $A63)&gt; 0, 1, 0)</f>
        <v>0</v>
      </c>
      <c r="L63" s="34">
        <f> IF(COUNTIFS(rutas!$C$3:$C$200, "=" &amp; $A63, rutas!$D$3:$D$200, "=" &amp; L$1) + COUNTIFS(rutas!$C$3:$C$200, "=" &amp; L$1, rutas!$D$3:$D$200, "=" &amp; $A63)&gt; 0, 1, 0)</f>
        <v>0</v>
      </c>
      <c r="M63" s="34">
        <f> IF(COUNTIFS(rutas!$C$3:$C$200, "=" &amp; $A63, rutas!$D$3:$D$200, "=" &amp; M$1) + COUNTIFS(rutas!$C$3:$C$200, "=" &amp; M$1, rutas!$D$3:$D$200, "=" &amp; $A63)&gt; 0, 1, 0)</f>
        <v>0</v>
      </c>
      <c r="N63" s="34">
        <v>1.3</v>
      </c>
      <c r="O63" s="34">
        <f> IF(COUNTIFS(rutas!$C$3:$C$200, "=" &amp; $A63, rutas!$D$3:$D$200, "=" &amp; O$1) + COUNTIFS(rutas!$C$3:$C$200, "=" &amp; O$1, rutas!$D$3:$D$200, "=" &amp; $A63)&gt; 0, 1, 0)</f>
        <v>0</v>
      </c>
      <c r="P63" s="34">
        <f> IF(COUNTIFS(rutas!$C$3:$C$200, "=" &amp; $A63, rutas!$D$3:$D$200, "=" &amp; P$1) + COUNTIFS(rutas!$C$3:$C$200, "=" &amp; P$1, rutas!$D$3:$D$200, "=" &amp; $A63)&gt; 0, 1, 0)</f>
        <v>0</v>
      </c>
      <c r="Q63" s="34">
        <f> IF(COUNTIFS(rutas!$C$3:$C$200, "=" &amp; $A63, rutas!$D$3:$D$200, "=" &amp; Q$1) + COUNTIFS(rutas!$C$3:$C$200, "=" &amp; Q$1, rutas!$D$3:$D$200, "=" &amp; $A63)&gt; 0, 1, 0)</f>
        <v>0</v>
      </c>
      <c r="R63" s="34">
        <f> IF(COUNTIFS(rutas!$C$3:$C$200, "=" &amp; $A63, rutas!$D$3:$D$200, "=" &amp; R$1) + COUNTIFS(rutas!$C$3:$C$200, "=" &amp; R$1, rutas!$D$3:$D$200, "=" &amp; $A63)&gt; 0, 1, 0)</f>
        <v>0</v>
      </c>
      <c r="S63" s="34">
        <f> IF(COUNTIFS(rutas!$C$3:$C$200, "=" &amp; $A63, rutas!$D$3:$D$200, "=" &amp; S$1) + COUNTIFS(rutas!$C$3:$C$200, "=" &amp; S$1, rutas!$D$3:$D$200, "=" &amp; $A63)&gt; 0, 1, 0)</f>
        <v>0</v>
      </c>
      <c r="T63" s="34">
        <f> IF(COUNTIFS(rutas!$C$3:$C$200, "=" &amp; $A63, rutas!$D$3:$D$200, "=" &amp; T$1) + COUNTIFS(rutas!$C$3:$C$200, "=" &amp; T$1, rutas!$D$3:$D$200, "=" &amp; $A63)&gt; 0, 1, 0)</f>
        <v>0</v>
      </c>
      <c r="U63" s="34">
        <f> IF(COUNTIFS(rutas!$C$3:$C$200, "=" &amp; $A63, rutas!$D$3:$D$200, "=" &amp; U$1) + COUNTIFS(rutas!$C$3:$C$200, "=" &amp; U$1, rutas!$D$3:$D$200, "=" &amp; $A63)&gt; 0, 1, 0)</f>
        <v>0</v>
      </c>
      <c r="V63" s="34">
        <f> IF(COUNTIFS(rutas!$C$3:$C$200, "=" &amp; $A63, rutas!$D$3:$D$200, "=" &amp; V$1) + COUNTIFS(rutas!$C$3:$C$200, "=" &amp; V$1, rutas!$D$3:$D$200, "=" &amp; $A63)&gt; 0, 1, 0)</f>
        <v>0</v>
      </c>
      <c r="W63" s="34">
        <f> IF(COUNTIFS(rutas!$C$3:$C$200, "=" &amp; $A63, rutas!$D$3:$D$200, "=" &amp; W$1) + COUNTIFS(rutas!$C$3:$C$200, "=" &amp; W$1, rutas!$D$3:$D$200, "=" &amp; $A63)&gt; 0, 1, 0)</f>
        <v>0</v>
      </c>
      <c r="X63" s="34">
        <f> IF(COUNTIFS(rutas!$C$3:$C$200, "=" &amp; $A63, rutas!$D$3:$D$200, "=" &amp; X$1) + COUNTIFS(rutas!$C$3:$C$200, "=" &amp; X$1, rutas!$D$3:$D$200, "=" &amp; $A63)&gt; 0, 1, 0)</f>
        <v>0</v>
      </c>
      <c r="Y63" s="34">
        <f> IF(COUNTIFS(rutas!$C$3:$C$200, "=" &amp; $A63, rutas!$D$3:$D$200, "=" &amp; Y$1) + COUNTIFS(rutas!$C$3:$C$200, "=" &amp; Y$1, rutas!$D$3:$D$200, "=" &amp; $A63)&gt; 0, 1, 0)</f>
        <v>0</v>
      </c>
      <c r="Z63" s="34">
        <f> IF(COUNTIFS(rutas!$C$3:$C$200, "=" &amp; $A63, rutas!$D$3:$D$200, "=" &amp; Z$1) + COUNTIFS(rutas!$C$3:$C$200, "=" &amp; Z$1, rutas!$D$3:$D$200, "=" &amp; $A63)&gt; 0, 1, 0)</f>
        <v>0</v>
      </c>
      <c r="AA63" s="34">
        <f> IF(COUNTIFS(rutas!$C$3:$C$200, "=" &amp; $A63, rutas!$D$3:$D$200, "=" &amp; AA$1) + COUNTIFS(rutas!$C$3:$C$200, "=" &amp; AA$1, rutas!$D$3:$D$200, "=" &amp; $A63)&gt; 0, 1, 0)</f>
        <v>0</v>
      </c>
      <c r="AB63" s="34">
        <f> IF(COUNTIFS(rutas!$C$3:$C$200, "=" &amp; $A63, rutas!$D$3:$D$200, "=" &amp; AB$1) + COUNTIFS(rutas!$C$3:$C$200, "=" &amp; AB$1, rutas!$D$3:$D$200, "=" &amp; $A63)&gt; 0, 1, 0)</f>
        <v>0</v>
      </c>
      <c r="AC63" s="34">
        <f> IF(COUNTIFS(rutas!$C$3:$C$200, "=" &amp; $A63, rutas!$D$3:$D$200, "=" &amp; AC$1) + COUNTIFS(rutas!$C$3:$C$200, "=" &amp; AC$1, rutas!$D$3:$D$200, "=" &amp; $A63)&gt; 0, 1, 0)</f>
        <v>0</v>
      </c>
      <c r="AD63" s="34">
        <f> IF(COUNTIFS(rutas!$C$3:$C$200, "=" &amp; $A63, rutas!$D$3:$D$200, "=" &amp; AD$1) + COUNTIFS(rutas!$C$3:$C$200, "=" &amp; AD$1, rutas!$D$3:$D$200, "=" &amp; $A63)&gt; 0, 1, 0)</f>
        <v>0</v>
      </c>
      <c r="AE63" s="34">
        <f> IF(COUNTIFS(rutas!$C$3:$C$200, "=" &amp; $A63, rutas!$D$3:$D$200, "=" &amp; AE$1) + COUNTIFS(rutas!$C$3:$C$200, "=" &amp; AE$1, rutas!$D$3:$D$200, "=" &amp; $A63)&gt; 0, 1, 0)</f>
        <v>0</v>
      </c>
      <c r="AF63" s="34">
        <f> IF(COUNTIFS(rutas!$C$3:$C$200, "=" &amp; $A63, rutas!$D$3:$D$200, "=" &amp; AF$1) + COUNTIFS(rutas!$C$3:$C$200, "=" &amp; AF$1, rutas!$D$3:$D$200, "=" &amp; $A63)&gt; 0, 1, 0)</f>
        <v>0</v>
      </c>
      <c r="AG63" s="34">
        <f> IF(COUNTIFS(rutas!$C$3:$C$200, "=" &amp; $A63, rutas!$D$3:$D$200, "=" &amp; AG$1) + COUNTIFS(rutas!$C$3:$C$200, "=" &amp; AG$1, rutas!$D$3:$D$200, "=" &amp; $A63)&gt; 0, 1, 0)</f>
        <v>0</v>
      </c>
      <c r="AH63" s="34">
        <f> IF(COUNTIFS(rutas!$C$3:$C$200, "=" &amp; $A63, rutas!$D$3:$D$200, "=" &amp; AH$1) + COUNTIFS(rutas!$C$3:$C$200, "=" &amp; AH$1, rutas!$D$3:$D$200, "=" &amp; $A63)&gt; 0, 1, 0)</f>
        <v>0</v>
      </c>
      <c r="AI63" s="34">
        <f> IF(COUNTIFS(rutas!$C$3:$C$200, "=" &amp; $A63, rutas!$D$3:$D$200, "=" &amp; AI$1) + COUNTIFS(rutas!$C$3:$C$200, "=" &amp; AI$1, rutas!$D$3:$D$200, "=" &amp; $A63)&gt; 0, 1, 0)</f>
        <v>0</v>
      </c>
      <c r="AJ63" s="34">
        <f> IF(COUNTIFS(rutas!$C$3:$C$200, "=" &amp; $A63, rutas!$D$3:$D$200, "=" &amp; AJ$1) + COUNTIFS(rutas!$C$3:$C$200, "=" &amp; AJ$1, rutas!$D$3:$D$200, "=" &amp; $A63)&gt; 0, 1, 0)</f>
        <v>0</v>
      </c>
      <c r="AK63" s="34">
        <f> IF(COUNTIFS(rutas!$C$3:$C$200, "=" &amp; $A63, rutas!$D$3:$D$200, "=" &amp; AK$1) + COUNTIFS(rutas!$C$3:$C$200, "=" &amp; AK$1, rutas!$D$3:$D$200, "=" &amp; $A63)&gt; 0, 1, 0)</f>
        <v>0</v>
      </c>
      <c r="AL63" s="34">
        <f> IF(COUNTIFS(rutas!$C$3:$C$200, "=" &amp; $A63, rutas!$D$3:$D$200, "=" &amp; AL$1) + COUNTIFS(rutas!$C$3:$C$200, "=" &amp; AL$1, rutas!$D$3:$D$200, "=" &amp; $A63)&gt; 0, 1, 0)</f>
        <v>0</v>
      </c>
      <c r="AM63" s="34">
        <f> IF(COUNTIFS(rutas!$C$3:$C$200, "=" &amp; $A63, rutas!$D$3:$D$200, "=" &amp; AM$1) + COUNTIFS(rutas!$C$3:$C$200, "=" &amp; AM$1, rutas!$D$3:$D$200, "=" &amp; $A63)&gt; 0, 1, 0)</f>
        <v>0</v>
      </c>
      <c r="AN63" s="34">
        <f> IF(COUNTIFS(rutas!$C$3:$C$200, "=" &amp; $A63, rutas!$D$3:$D$200, "=" &amp; AN$1) + COUNTIFS(rutas!$C$3:$C$200, "=" &amp; AN$1, rutas!$D$3:$D$200, "=" &amp; $A63)&gt; 0, 1, 0)</f>
        <v>0</v>
      </c>
      <c r="AO63" s="34">
        <f> IF(COUNTIFS(rutas!$C$3:$C$200, "=" &amp; $A63, rutas!$D$3:$D$200, "=" &amp; AO$1) + COUNTIFS(rutas!$C$3:$C$200, "=" &amp; AO$1, rutas!$D$3:$D$200, "=" &amp; $A63)&gt; 0, 1, 0)</f>
        <v>0</v>
      </c>
      <c r="AP63" s="34">
        <f> IF(COUNTIFS(rutas!$C$3:$C$200, "=" &amp; $A63, rutas!$D$3:$D$200, "=" &amp; AP$1) + COUNTIFS(rutas!$C$3:$C$200, "=" &amp; AP$1, rutas!$D$3:$D$200, "=" &amp; $A63)&gt; 0, 1, 0)</f>
        <v>0</v>
      </c>
      <c r="AQ63" s="34">
        <f> IF(COUNTIFS(rutas!$C$3:$C$200, "=" &amp; $A63, rutas!$D$3:$D$200, "=" &amp; AQ$1) + COUNTIFS(rutas!$C$3:$C$200, "=" &amp; AQ$1, rutas!$D$3:$D$200, "=" &amp; $A63)&gt; 0, 1, 0)</f>
        <v>0</v>
      </c>
      <c r="AR63" s="34">
        <f> IF(COUNTIFS(rutas!$C$3:$C$200, "=" &amp; $A63, rutas!$D$3:$D$200, "=" &amp; AR$1) + COUNTIFS(rutas!$C$3:$C$200, "=" &amp; AR$1, rutas!$D$3:$D$200, "=" &amp; $A63)&gt; 0, 1, 0)</f>
        <v>0</v>
      </c>
      <c r="AS63" s="34">
        <f> IF(COUNTIFS(rutas!$C$3:$C$200, "=" &amp; $A63, rutas!$D$3:$D$200, "=" &amp; AS$1) + COUNTIFS(rutas!$C$3:$C$200, "=" &amp; AS$1, rutas!$D$3:$D$200, "=" &amp; $A63)&gt; 0, 1, 0)</f>
        <v>0</v>
      </c>
      <c r="AT63" s="34">
        <f> IF(COUNTIFS(rutas!$C$3:$C$200, "=" &amp; $A63, rutas!$D$3:$D$200, "=" &amp; AT$1) + COUNTIFS(rutas!$C$3:$C$200, "=" &amp; AT$1, rutas!$D$3:$D$200, "=" &amp; $A63)&gt; 0, 1, 0)</f>
        <v>0</v>
      </c>
      <c r="AU63" s="34">
        <f> IF(COUNTIFS(rutas!$C$3:$C$200, "=" &amp; $A63, rutas!$D$3:$D$200, "=" &amp; AU$1) + COUNTIFS(rutas!$C$3:$C$200, "=" &amp; AU$1, rutas!$D$3:$D$200, "=" &amp; $A63)&gt; 0, 1, 0)</f>
        <v>0</v>
      </c>
      <c r="AV63" s="34">
        <f> IF(COUNTIFS(rutas!$C$3:$C$200, "=" &amp; $A63, rutas!$D$3:$D$200, "=" &amp; AV$1) + COUNTIFS(rutas!$C$3:$C$200, "=" &amp; AV$1, rutas!$D$3:$D$200, "=" &amp; $A63)&gt; 0, 1, 0)</f>
        <v>0</v>
      </c>
      <c r="AW63" s="34">
        <f> IF(COUNTIFS(rutas!$C$3:$C$200, "=" &amp; $A63, rutas!$D$3:$D$200, "=" &amp; AW$1) + COUNTIFS(rutas!$C$3:$C$200, "=" &amp; AW$1, rutas!$D$3:$D$200, "=" &amp; $A63)&gt; 0, 1, 0)</f>
        <v>0</v>
      </c>
      <c r="AX63" s="34">
        <f> IF(COUNTIFS(rutas!$C$3:$C$200, "=" &amp; $A63, rutas!$D$3:$D$200, "=" &amp; AX$1) + COUNTIFS(rutas!$C$3:$C$200, "=" &amp; AX$1, rutas!$D$3:$D$200, "=" &amp; $A63)&gt; 0, 1, 0)</f>
        <v>0</v>
      </c>
      <c r="AY63" s="34">
        <f> IF(COUNTIFS(rutas!$C$3:$C$200, "=" &amp; $A63, rutas!$D$3:$D$200, "=" &amp; AY$1) + COUNTIFS(rutas!$C$3:$C$200, "=" &amp; AY$1, rutas!$D$3:$D$200, "=" &amp; $A63)&gt; 0, 1, 0)</f>
        <v>0</v>
      </c>
      <c r="AZ63" s="34">
        <f> IF(COUNTIFS(rutas!$C$3:$C$200, "=" &amp; $A63, rutas!$D$3:$D$200, "=" &amp; AZ$1) + COUNTIFS(rutas!$C$3:$C$200, "=" &amp; AZ$1, rutas!$D$3:$D$200, "=" &amp; $A63)&gt; 0, 1, 0)</f>
        <v>0</v>
      </c>
      <c r="BA63" s="34">
        <f> IF(COUNTIFS(rutas!$C$3:$C$200, "=" &amp; $A63, rutas!$D$3:$D$200, "=" &amp; BA$1) + COUNTIFS(rutas!$C$3:$C$200, "=" &amp; BA$1, rutas!$D$3:$D$200, "=" &amp; $A63)&gt; 0, 1, 0)</f>
        <v>0</v>
      </c>
      <c r="BB63" s="34">
        <f> IF(COUNTIFS(rutas!$C$3:$C$200, "=" &amp; $A63, rutas!$D$3:$D$200, "=" &amp; BB$1) + COUNTIFS(rutas!$C$3:$C$200, "=" &amp; BB$1, rutas!$D$3:$D$200, "=" &amp; $A63)&gt; 0, 1, 0)</f>
        <v>0</v>
      </c>
      <c r="BC63" s="34">
        <f> IF(COUNTIFS(rutas!$C$3:$C$200, "=" &amp; $A63, rutas!$D$3:$D$200, "=" &amp; BC$1) + COUNTIFS(rutas!$C$3:$C$200, "=" &amp; BC$1, rutas!$D$3:$D$200, "=" &amp; $A63)&gt; 0, 1, 0)</f>
        <v>0</v>
      </c>
      <c r="BD63" s="34">
        <f> IF(COUNTIFS(rutas!$C$3:$C$200, "=" &amp; $A63, rutas!$D$3:$D$200, "=" &amp; BD$1) + COUNTIFS(rutas!$C$3:$C$200, "=" &amp; BD$1, rutas!$D$3:$D$200, "=" &amp; $A63)&gt; 0, 1, 0)</f>
        <v>0</v>
      </c>
      <c r="BE63" s="34">
        <f> IF(COUNTIFS(rutas!$C$3:$C$200, "=" &amp; $A63, rutas!$D$3:$D$200, "=" &amp; BE$1) + COUNTIFS(rutas!$C$3:$C$200, "=" &amp; BE$1, rutas!$D$3:$D$200, "=" &amp; $A63)&gt; 0, 1, 0)</f>
        <v>0</v>
      </c>
      <c r="BF63" s="34">
        <f> IF(COUNTIFS(rutas!$C$3:$C$200, "=" &amp; $A63, rutas!$D$3:$D$200, "=" &amp; BF$1) + COUNTIFS(rutas!$C$3:$C$200, "=" &amp; BF$1, rutas!$D$3:$D$200, "=" &amp; $A63)&gt; 0, 1, 0)</f>
        <v>0</v>
      </c>
      <c r="BG63" s="34">
        <f> IF(COUNTIFS(rutas!$C$3:$C$200, "=" &amp; $A63, rutas!$D$3:$D$200, "=" &amp; BG$1) + COUNTIFS(rutas!$C$3:$C$200, "=" &amp; BG$1, rutas!$D$3:$D$200, "=" &amp; $A63)&gt; 0, 1, 0)</f>
        <v>0</v>
      </c>
      <c r="BH63" s="34">
        <v>0.3</v>
      </c>
      <c r="BI63" s="34">
        <f> IF(COUNTIFS(rutas!$C$3:$C$200, "=" &amp; $A63, rutas!$D$3:$D$200, "=" &amp; BI$1) + COUNTIFS(rutas!$C$3:$C$200, "=" &amp; BI$1, rutas!$D$3:$D$200, "=" &amp; $A63)&gt; 0, 1, 0)</f>
        <v>0</v>
      </c>
      <c r="BJ63" s="34">
        <f> IF(COUNTIFS(rutas!$C$3:$C$200, "=" &amp; $A63, rutas!$D$3:$D$200, "=" &amp; BJ$1) + COUNTIFS(rutas!$C$3:$C$200, "=" &amp; BJ$1, rutas!$D$3:$D$200, "=" &amp; $A63)&gt; 0, 1, 0)</f>
        <v>0</v>
      </c>
      <c r="BK63" s="34">
        <f> IF(COUNTIFS(rutas!$C$3:$C$200, "=" &amp; $A63, rutas!$D$3:$D$200, "=" &amp; BK$1) + COUNTIFS(rutas!$C$3:$C$200, "=" &amp; BK$1, rutas!$D$3:$D$200, "=" &amp; $A63)&gt; 0, 1, 0)</f>
        <v>0</v>
      </c>
      <c r="BL63" s="34">
        <f> IF(COUNTIFS(rutas!$C$3:$C$200, "=" &amp; $A63, rutas!$D$3:$D$200, "=" &amp; BL$1) + COUNTIFS(rutas!$C$3:$C$200, "=" &amp; BL$1, rutas!$D$3:$D$200, "=" &amp; $A63)&gt; 0, 1, 0)</f>
        <v>0</v>
      </c>
    </row>
    <row r="64">
      <c r="A64" s="33" t="s">
        <v>67</v>
      </c>
      <c r="B64" s="34">
        <f> IF(COUNTIFS(rutas!$C$3:$C$200, "=" &amp; $A64, rutas!$D$3:$D$200, "=" &amp; B$1) + COUNTIFS(rutas!$C$3:$C$200, "=" &amp; B$1, rutas!$D$3:$D$200, "=" &amp; $A64)&gt; 0, 1, 0)</f>
        <v>0</v>
      </c>
      <c r="C64" s="34">
        <f> IF(COUNTIFS(rutas!$C$3:$C$200, "=" &amp; $A64, rutas!$D$3:$D$200, "=" &amp; C$1) + COUNTIFS(rutas!$C$3:$C$200, "=" &amp; C$1, rutas!$D$3:$D$200, "=" &amp; $A64)&gt; 0, 1, 0)</f>
        <v>0</v>
      </c>
      <c r="D64" s="34">
        <f> IF(COUNTIFS(rutas!$C$3:$C$200, "=" &amp; $A64, rutas!$D$3:$D$200, "=" &amp; D$1) + COUNTIFS(rutas!$C$3:$C$200, "=" &amp; D$1, rutas!$D$3:$D$200, "=" &amp; $A64)&gt; 0, 1, 0)</f>
        <v>0</v>
      </c>
      <c r="E64" s="34">
        <f> IF(COUNTIFS(rutas!$C$3:$C$200, "=" &amp; $A64, rutas!$D$3:$D$200, "=" &amp; E$1) + COUNTIFS(rutas!$C$3:$C$200, "=" &amp; E$1, rutas!$D$3:$D$200, "=" &amp; $A64)&gt; 0, 1, 0)</f>
        <v>0</v>
      </c>
      <c r="F64" s="34">
        <f> IF(COUNTIFS(rutas!$C$3:$C$200, "=" &amp; $A64, rutas!$D$3:$D$200, "=" &amp; F$1) + COUNTIFS(rutas!$C$3:$C$200, "=" &amp; F$1, rutas!$D$3:$D$200, "=" &amp; $A64)&gt; 0, 1, 0)</f>
        <v>0</v>
      </c>
      <c r="G64" s="34">
        <f> IF(COUNTIFS(rutas!$C$3:$C$200, "=" &amp; $A64, rutas!$D$3:$D$200, "=" &amp; G$1) + COUNTIFS(rutas!$C$3:$C$200, "=" &amp; G$1, rutas!$D$3:$D$200, "=" &amp; $A64)&gt; 0, 1, 0)</f>
        <v>0</v>
      </c>
      <c r="H64" s="34">
        <f> IF(COUNTIFS(rutas!$C$3:$C$200, "=" &amp; $A64, rutas!$D$3:$D$200, "=" &amp; H$1) + COUNTIFS(rutas!$C$3:$C$200, "=" &amp; H$1, rutas!$D$3:$D$200, "=" &amp; $A64)&gt; 0, 1, 0)</f>
        <v>0</v>
      </c>
      <c r="I64" s="34">
        <f> IF(COUNTIFS(rutas!$C$3:$C$200, "=" &amp; $A64, rutas!$D$3:$D$200, "=" &amp; I$1) + COUNTIFS(rutas!$C$3:$C$200, "=" &amp; I$1, rutas!$D$3:$D$200, "=" &amp; $A64)&gt; 0, 1, 0)</f>
        <v>0</v>
      </c>
      <c r="J64" s="34">
        <f> IF(COUNTIFS(rutas!$C$3:$C$200, "=" &amp; $A64, rutas!$D$3:$D$200, "=" &amp; J$1) + COUNTIFS(rutas!$C$3:$C$200, "=" &amp; J$1, rutas!$D$3:$D$200, "=" &amp; $A64)&gt; 0, 1, 0)</f>
        <v>0</v>
      </c>
      <c r="K64" s="34">
        <f> IF(COUNTIFS(rutas!$C$3:$C$200, "=" &amp; $A64, rutas!$D$3:$D$200, "=" &amp; K$1) + COUNTIFS(rutas!$C$3:$C$200, "=" &amp; K$1, rutas!$D$3:$D$200, "=" &amp; $A64)&gt; 0, 1, 0)</f>
        <v>0</v>
      </c>
      <c r="L64" s="34">
        <f> IF(COUNTIFS(rutas!$C$3:$C$200, "=" &amp; $A64, rutas!$D$3:$D$200, "=" &amp; L$1) + COUNTIFS(rutas!$C$3:$C$200, "=" &amp; L$1, rutas!$D$3:$D$200, "=" &amp; $A64)&gt; 0, 1, 0)</f>
        <v>0</v>
      </c>
      <c r="M64" s="34">
        <f> IF(COUNTIFS(rutas!$C$3:$C$200, "=" &amp; $A64, rutas!$D$3:$D$200, "=" &amp; M$1) + COUNTIFS(rutas!$C$3:$C$200, "=" &amp; M$1, rutas!$D$3:$D$200, "=" &amp; $A64)&gt; 0, 1, 0)</f>
        <v>0</v>
      </c>
      <c r="N64" s="34">
        <f> IF(COUNTIFS(rutas!$C$3:$C$200, "=" &amp; $A64, rutas!$D$3:$D$200, "=" &amp; N$1) + COUNTIFS(rutas!$C$3:$C$200, "=" &amp; N$1, rutas!$D$3:$D$200, "=" &amp; $A64)&gt; 0, 1, 0)</f>
        <v>0</v>
      </c>
      <c r="O64" s="34">
        <f> IF(COUNTIFS(rutas!$C$3:$C$200, "=" &amp; $A64, rutas!$D$3:$D$200, "=" &amp; O$1) + COUNTIFS(rutas!$C$3:$C$200, "=" &amp; O$1, rutas!$D$3:$D$200, "=" &amp; $A64)&gt; 0, 1, 0)</f>
        <v>0</v>
      </c>
      <c r="P64" s="34">
        <f> IF(COUNTIFS(rutas!$C$3:$C$200, "=" &amp; $A64, rutas!$D$3:$D$200, "=" &amp; P$1) + COUNTIFS(rutas!$C$3:$C$200, "=" &amp; P$1, rutas!$D$3:$D$200, "=" &amp; $A64)&gt; 0, 1, 0)</f>
        <v>0</v>
      </c>
      <c r="Q64" s="34">
        <f> IF(COUNTIFS(rutas!$C$3:$C$200, "=" &amp; $A64, rutas!$D$3:$D$200, "=" &amp; Q$1) + COUNTIFS(rutas!$C$3:$C$200, "=" &amp; Q$1, rutas!$D$3:$D$200, "=" &amp; $A64)&gt; 0, 1, 0)</f>
        <v>0</v>
      </c>
      <c r="R64" s="34">
        <f> IF(COUNTIFS(rutas!$C$3:$C$200, "=" &amp; $A64, rutas!$D$3:$D$200, "=" &amp; R$1) + COUNTIFS(rutas!$C$3:$C$200, "=" &amp; R$1, rutas!$D$3:$D$200, "=" &amp; $A64)&gt; 0, 1, 0)</f>
        <v>0</v>
      </c>
      <c r="S64" s="34">
        <f> IF(COUNTIFS(rutas!$C$3:$C$200, "=" &amp; $A64, rutas!$D$3:$D$200, "=" &amp; S$1) + COUNTIFS(rutas!$C$3:$C$200, "=" &amp; S$1, rutas!$D$3:$D$200, "=" &amp; $A64)&gt; 0, 1, 0)</f>
        <v>0</v>
      </c>
      <c r="T64" s="34">
        <f> IF(COUNTIFS(rutas!$C$3:$C$200, "=" &amp; $A64, rutas!$D$3:$D$200, "=" &amp; T$1) + COUNTIFS(rutas!$C$3:$C$200, "=" &amp; T$1, rutas!$D$3:$D$200, "=" &amp; $A64)&gt; 0, 1, 0)</f>
        <v>0</v>
      </c>
      <c r="U64" s="34">
        <f> IF(COUNTIFS(rutas!$C$3:$C$200, "=" &amp; $A64, rutas!$D$3:$D$200, "=" &amp; U$1) + COUNTIFS(rutas!$C$3:$C$200, "=" &amp; U$1, rutas!$D$3:$D$200, "=" &amp; $A64)&gt; 0, 1, 0)</f>
        <v>0</v>
      </c>
      <c r="V64" s="34">
        <f> IF(COUNTIFS(rutas!$C$3:$C$200, "=" &amp; $A64, rutas!$D$3:$D$200, "=" &amp; V$1) + COUNTIFS(rutas!$C$3:$C$200, "=" &amp; V$1, rutas!$D$3:$D$200, "=" &amp; $A64)&gt; 0, 1, 0)</f>
        <v>0</v>
      </c>
      <c r="W64" s="34">
        <f> IF(COUNTIFS(rutas!$C$3:$C$200, "=" &amp; $A64, rutas!$D$3:$D$200, "=" &amp; W$1) + COUNTIFS(rutas!$C$3:$C$200, "=" &amp; W$1, rutas!$D$3:$D$200, "=" &amp; $A64)&gt; 0, 1, 0)</f>
        <v>0</v>
      </c>
      <c r="X64" s="34">
        <f> IF(COUNTIFS(rutas!$C$3:$C$200, "=" &amp; $A64, rutas!$D$3:$D$200, "=" &amp; X$1) + COUNTIFS(rutas!$C$3:$C$200, "=" &amp; X$1, rutas!$D$3:$D$200, "=" &amp; $A64)&gt; 0, 1, 0)</f>
        <v>0</v>
      </c>
      <c r="Y64" s="34">
        <f> IF(COUNTIFS(rutas!$C$3:$C$200, "=" &amp; $A64, rutas!$D$3:$D$200, "=" &amp; Y$1) + COUNTIFS(rutas!$C$3:$C$200, "=" &amp; Y$1, rutas!$D$3:$D$200, "=" &amp; $A64)&gt; 0, 1, 0)</f>
        <v>0</v>
      </c>
      <c r="Z64" s="34">
        <f> IF(COUNTIFS(rutas!$C$3:$C$200, "=" &amp; $A64, rutas!$D$3:$D$200, "=" &amp; Z$1) + COUNTIFS(rutas!$C$3:$C$200, "=" &amp; Z$1, rutas!$D$3:$D$200, "=" &amp; $A64)&gt; 0, 1, 0)</f>
        <v>0</v>
      </c>
      <c r="AA64" s="34">
        <f> IF(COUNTIFS(rutas!$C$3:$C$200, "=" &amp; $A64, rutas!$D$3:$D$200, "=" &amp; AA$1) + COUNTIFS(rutas!$C$3:$C$200, "=" &amp; AA$1, rutas!$D$3:$D$200, "=" &amp; $A64)&gt; 0, 1, 0)</f>
        <v>0</v>
      </c>
      <c r="AB64" s="34">
        <f> IF(COUNTIFS(rutas!$C$3:$C$200, "=" &amp; $A64, rutas!$D$3:$D$200, "=" &amp; AB$1) + COUNTIFS(rutas!$C$3:$C$200, "=" &amp; AB$1, rutas!$D$3:$D$200, "=" &amp; $A64)&gt; 0, 1, 0)</f>
        <v>0</v>
      </c>
      <c r="AC64" s="34">
        <f> IF(COUNTIFS(rutas!$C$3:$C$200, "=" &amp; $A64, rutas!$D$3:$D$200, "=" &amp; AC$1) + COUNTIFS(rutas!$C$3:$C$200, "=" &amp; AC$1, rutas!$D$3:$D$200, "=" &amp; $A64)&gt; 0, 1, 0)</f>
        <v>0</v>
      </c>
      <c r="AD64" s="34">
        <f> IF(COUNTIFS(rutas!$C$3:$C$200, "=" &amp; $A64, rutas!$D$3:$D$200, "=" &amp; AD$1) + COUNTIFS(rutas!$C$3:$C$200, "=" &amp; AD$1, rutas!$D$3:$D$200, "=" &amp; $A64)&gt; 0, 1, 0)</f>
        <v>0</v>
      </c>
      <c r="AE64" s="34">
        <f> IF(COUNTIFS(rutas!$C$3:$C$200, "=" &amp; $A64, rutas!$D$3:$D$200, "=" &amp; AE$1) + COUNTIFS(rutas!$C$3:$C$200, "=" &amp; AE$1, rutas!$D$3:$D$200, "=" &amp; $A64)&gt; 0, 1, 0)</f>
        <v>0</v>
      </c>
      <c r="AF64" s="34">
        <f> IF(COUNTIFS(rutas!$C$3:$C$200, "=" &amp; $A64, rutas!$D$3:$D$200, "=" &amp; AF$1) + COUNTIFS(rutas!$C$3:$C$200, "=" &amp; AF$1, rutas!$D$3:$D$200, "=" &amp; $A64)&gt; 0, 1, 0)</f>
        <v>0</v>
      </c>
      <c r="AG64" s="34">
        <f> IF(COUNTIFS(rutas!$C$3:$C$200, "=" &amp; $A64, rutas!$D$3:$D$200, "=" &amp; AG$1) + COUNTIFS(rutas!$C$3:$C$200, "=" &amp; AG$1, rutas!$D$3:$D$200, "=" &amp; $A64)&gt; 0, 1, 0)</f>
        <v>0</v>
      </c>
      <c r="AH64" s="34">
        <v>1.8</v>
      </c>
      <c r="AI64" s="34">
        <f> IF(COUNTIFS(rutas!$C$3:$C$200, "=" &amp; $A64, rutas!$D$3:$D$200, "=" &amp; AI$1) + COUNTIFS(rutas!$C$3:$C$200, "=" &amp; AI$1, rutas!$D$3:$D$200, "=" &amp; $A64)&gt; 0, 1, 0)</f>
        <v>0</v>
      </c>
      <c r="AJ64" s="34">
        <f> IF(COUNTIFS(rutas!$C$3:$C$200, "=" &amp; $A64, rutas!$D$3:$D$200, "=" &amp; AJ$1) + COUNTIFS(rutas!$C$3:$C$200, "=" &amp; AJ$1, rutas!$D$3:$D$200, "=" &amp; $A64)&gt; 0, 1, 0)</f>
        <v>0</v>
      </c>
      <c r="AK64" s="34">
        <f> IF(COUNTIFS(rutas!$C$3:$C$200, "=" &amp; $A64, rutas!$D$3:$D$200, "=" &amp; AK$1) + COUNTIFS(rutas!$C$3:$C$200, "=" &amp; AK$1, rutas!$D$3:$D$200, "=" &amp; $A64)&gt; 0, 1, 0)</f>
        <v>0</v>
      </c>
      <c r="AL64" s="34">
        <f> IF(COUNTIFS(rutas!$C$3:$C$200, "=" &amp; $A64, rutas!$D$3:$D$200, "=" &amp; AL$1) + COUNTIFS(rutas!$C$3:$C$200, "=" &amp; AL$1, rutas!$D$3:$D$200, "=" &amp; $A64)&gt; 0, 1, 0)</f>
        <v>0</v>
      </c>
      <c r="AM64" s="34">
        <f> IF(COUNTIFS(rutas!$C$3:$C$200, "=" &amp; $A64, rutas!$D$3:$D$200, "=" &amp; AM$1) + COUNTIFS(rutas!$C$3:$C$200, "=" &amp; AM$1, rutas!$D$3:$D$200, "=" &amp; $A64)&gt; 0, 1, 0)</f>
        <v>0</v>
      </c>
      <c r="AN64" s="34">
        <f> IF(COUNTIFS(rutas!$C$3:$C$200, "=" &amp; $A64, rutas!$D$3:$D$200, "=" &amp; AN$1) + COUNTIFS(rutas!$C$3:$C$200, "=" &amp; AN$1, rutas!$D$3:$D$200, "=" &amp; $A64)&gt; 0, 1, 0)</f>
        <v>0</v>
      </c>
      <c r="AO64" s="34">
        <f> IF(COUNTIFS(rutas!$C$3:$C$200, "=" &amp; $A64, rutas!$D$3:$D$200, "=" &amp; AO$1) + COUNTIFS(rutas!$C$3:$C$200, "=" &amp; AO$1, rutas!$D$3:$D$200, "=" &amp; $A64)&gt; 0, 1, 0)</f>
        <v>0</v>
      </c>
      <c r="AP64" s="34">
        <f> IF(COUNTIFS(rutas!$C$3:$C$200, "=" &amp; $A64, rutas!$D$3:$D$200, "=" &amp; AP$1) + COUNTIFS(rutas!$C$3:$C$200, "=" &amp; AP$1, rutas!$D$3:$D$200, "=" &amp; $A64)&gt; 0, 1, 0)</f>
        <v>0</v>
      </c>
      <c r="AQ64" s="34">
        <f> IF(COUNTIFS(rutas!$C$3:$C$200, "=" &amp; $A64, rutas!$D$3:$D$200, "=" &amp; AQ$1) + COUNTIFS(rutas!$C$3:$C$200, "=" &amp; AQ$1, rutas!$D$3:$D$200, "=" &amp; $A64)&gt; 0, 1, 0)</f>
        <v>0</v>
      </c>
      <c r="AR64" s="34">
        <f> IF(COUNTIFS(rutas!$C$3:$C$200, "=" &amp; $A64, rutas!$D$3:$D$200, "=" &amp; AR$1) + COUNTIFS(rutas!$C$3:$C$200, "=" &amp; AR$1, rutas!$D$3:$D$200, "=" &amp; $A64)&gt; 0, 1, 0)</f>
        <v>0</v>
      </c>
      <c r="AS64" s="34">
        <f> IF(COUNTIFS(rutas!$C$3:$C$200, "=" &amp; $A64, rutas!$D$3:$D$200, "=" &amp; AS$1) + COUNTIFS(rutas!$C$3:$C$200, "=" &amp; AS$1, rutas!$D$3:$D$200, "=" &amp; $A64)&gt; 0, 1, 0)</f>
        <v>0</v>
      </c>
      <c r="AT64" s="34">
        <f> IF(COUNTIFS(rutas!$C$3:$C$200, "=" &amp; $A64, rutas!$D$3:$D$200, "=" &amp; AT$1) + COUNTIFS(rutas!$C$3:$C$200, "=" &amp; AT$1, rutas!$D$3:$D$200, "=" &amp; $A64)&gt; 0, 1, 0)</f>
        <v>0</v>
      </c>
      <c r="AU64" s="34">
        <f> IF(COUNTIFS(rutas!$C$3:$C$200, "=" &amp; $A64, rutas!$D$3:$D$200, "=" &amp; AU$1) + COUNTIFS(rutas!$C$3:$C$200, "=" &amp; AU$1, rutas!$D$3:$D$200, "=" &amp; $A64)&gt; 0, 1, 0)</f>
        <v>0</v>
      </c>
      <c r="AV64" s="34">
        <f> IF(COUNTIFS(rutas!$C$3:$C$200, "=" &amp; $A64, rutas!$D$3:$D$200, "=" &amp; AV$1) + COUNTIFS(rutas!$C$3:$C$200, "=" &amp; AV$1, rutas!$D$3:$D$200, "=" &amp; $A64)&gt; 0, 1, 0)</f>
        <v>0</v>
      </c>
      <c r="AW64" s="34">
        <f> IF(COUNTIFS(rutas!$C$3:$C$200, "=" &amp; $A64, rutas!$D$3:$D$200, "=" &amp; AW$1) + COUNTIFS(rutas!$C$3:$C$200, "=" &amp; AW$1, rutas!$D$3:$D$200, "=" &amp; $A64)&gt; 0, 1, 0)</f>
        <v>0</v>
      </c>
      <c r="AX64" s="34">
        <f> IF(COUNTIFS(rutas!$C$3:$C$200, "=" &amp; $A64, rutas!$D$3:$D$200, "=" &amp; AX$1) + COUNTIFS(rutas!$C$3:$C$200, "=" &amp; AX$1, rutas!$D$3:$D$200, "=" &amp; $A64)&gt; 0, 1, 0)</f>
        <v>0</v>
      </c>
      <c r="AY64" s="34">
        <f> IF(COUNTIFS(rutas!$C$3:$C$200, "=" &amp; $A64, rutas!$D$3:$D$200, "=" &amp; AY$1) + COUNTIFS(rutas!$C$3:$C$200, "=" &amp; AY$1, rutas!$D$3:$D$200, "=" &amp; $A64)&gt; 0, 1, 0)</f>
        <v>0</v>
      </c>
      <c r="AZ64" s="34">
        <f> IF(COUNTIFS(rutas!$C$3:$C$200, "=" &amp; $A64, rutas!$D$3:$D$200, "=" &amp; AZ$1) + COUNTIFS(rutas!$C$3:$C$200, "=" &amp; AZ$1, rutas!$D$3:$D$200, "=" &amp; $A64)&gt; 0, 1, 0)</f>
        <v>0</v>
      </c>
      <c r="BA64" s="34">
        <v>1.7</v>
      </c>
      <c r="BB64" s="34">
        <f> IF(COUNTIFS(rutas!$C$3:$C$200, "=" &amp; $A64, rutas!$D$3:$D$200, "=" &amp; BB$1) + COUNTIFS(rutas!$C$3:$C$200, "=" &amp; BB$1, rutas!$D$3:$D$200, "=" &amp; $A64)&gt; 0, 1, 0)</f>
        <v>0</v>
      </c>
      <c r="BC64" s="34">
        <f> IF(COUNTIFS(rutas!$C$3:$C$200, "=" &amp; $A64, rutas!$D$3:$D$200, "=" &amp; BC$1) + COUNTIFS(rutas!$C$3:$C$200, "=" &amp; BC$1, rutas!$D$3:$D$200, "=" &amp; $A64)&gt; 0, 1, 0)</f>
        <v>0</v>
      </c>
      <c r="BD64" s="34">
        <f> IF(COUNTIFS(rutas!$C$3:$C$200, "=" &amp; $A64, rutas!$D$3:$D$200, "=" &amp; BD$1) + COUNTIFS(rutas!$C$3:$C$200, "=" &amp; BD$1, rutas!$D$3:$D$200, "=" &amp; $A64)&gt; 0, 1, 0)</f>
        <v>0</v>
      </c>
      <c r="BE64" s="34">
        <f> IF(COUNTIFS(rutas!$C$3:$C$200, "=" &amp; $A64, rutas!$D$3:$D$200, "=" &amp; BE$1) + COUNTIFS(rutas!$C$3:$C$200, "=" &amp; BE$1, rutas!$D$3:$D$200, "=" &amp; $A64)&gt; 0, 1, 0)</f>
        <v>0</v>
      </c>
      <c r="BF64" s="34">
        <f> IF(COUNTIFS(rutas!$C$3:$C$200, "=" &amp; $A64, rutas!$D$3:$D$200, "=" &amp; BF$1) + COUNTIFS(rutas!$C$3:$C$200, "=" &amp; BF$1, rutas!$D$3:$D$200, "=" &amp; $A64)&gt; 0, 1, 0)</f>
        <v>0</v>
      </c>
      <c r="BG64" s="34">
        <f> IF(COUNTIFS(rutas!$C$3:$C$200, "=" &amp; $A64, rutas!$D$3:$D$200, "=" &amp; BG$1) + COUNTIFS(rutas!$C$3:$C$200, "=" &amp; BG$1, rutas!$D$3:$D$200, "=" &amp; $A64)&gt; 0, 1, 0)</f>
        <v>0</v>
      </c>
      <c r="BH64" s="34">
        <f> IF(COUNTIFS(rutas!$C$3:$C$200, "=" &amp; $A64, rutas!$D$3:$D$200, "=" &amp; BH$1) + COUNTIFS(rutas!$C$3:$C$200, "=" &amp; BH$1, rutas!$D$3:$D$200, "=" &amp; $A64)&gt; 0, 1, 0)</f>
        <v>0</v>
      </c>
      <c r="BI64" s="34">
        <f> IF(COUNTIFS(rutas!$C$3:$C$200, "=" &amp; $A64, rutas!$D$3:$D$200, "=" &amp; BI$1) + COUNTIFS(rutas!$C$3:$C$200, "=" &amp; BI$1, rutas!$D$3:$D$200, "=" &amp; $A64)&gt; 0, 1, 0)</f>
        <v>0</v>
      </c>
      <c r="BJ64" s="34">
        <f> IF(COUNTIFS(rutas!$C$3:$C$200, "=" &amp; $A64, rutas!$D$3:$D$200, "=" &amp; BJ$1) + COUNTIFS(rutas!$C$3:$C$200, "=" &amp; BJ$1, rutas!$D$3:$D$200, "=" &amp; $A64)&gt; 0, 1, 0)</f>
        <v>0</v>
      </c>
      <c r="BK64" s="34">
        <f> IF(COUNTIFS(rutas!$C$3:$C$200, "=" &amp; $A64, rutas!$D$3:$D$200, "=" &amp; BK$1) + COUNTIFS(rutas!$C$3:$C$200, "=" &amp; BK$1, rutas!$D$3:$D$200, "=" &amp; $A64)&gt; 0, 1, 0)</f>
        <v>0</v>
      </c>
      <c r="BL64" s="34">
        <f> IF(COUNTIFS(rutas!$C$3:$C$200, "=" &amp; $A64, rutas!$D$3:$D$200, "=" &amp; BL$1) + COUNTIFS(rutas!$C$3:$C$200, "=" &amp; BL$1, rutas!$D$3:$D$200, "=" &amp; $A64)&gt; 0, 1, 0)</f>
        <v>0</v>
      </c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</row>
  </sheetData>
  <conditionalFormatting sqref="B2:BL64 B90:BL90 B92:BL93 B98:BL98 B102:BL102">
    <cfRule type="cellIs" dxfId="4" priority="1" operator="equal">
      <formula>1</formula>
    </cfRule>
  </conditionalFormatting>
  <conditionalFormatting sqref="B2:BL64">
    <cfRule type="cellIs" dxfId="5" priority="2" operator="notEqual">
      <formula>0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64" width="3.0"/>
  </cols>
  <sheetData>
    <row r="1">
      <c r="A1" s="36"/>
      <c r="B1" s="37" t="s">
        <v>4</v>
      </c>
      <c r="C1" s="38" t="s">
        <v>6</v>
      </c>
      <c r="D1" s="39" t="s">
        <v>7</v>
      </c>
      <c r="E1" s="39" t="s">
        <v>8</v>
      </c>
      <c r="F1" s="39" t="s">
        <v>9</v>
      </c>
      <c r="G1" s="40" t="s">
        <v>10</v>
      </c>
      <c r="H1" s="40" t="s">
        <v>11</v>
      </c>
      <c r="I1" s="40" t="s">
        <v>12</v>
      </c>
      <c r="J1" s="40" t="s">
        <v>13</v>
      </c>
      <c r="K1" s="40" t="s">
        <v>14</v>
      </c>
      <c r="L1" s="40" t="s">
        <v>15</v>
      </c>
      <c r="M1" s="40" t="s">
        <v>16</v>
      </c>
      <c r="N1" s="40" t="s">
        <v>17</v>
      </c>
      <c r="O1" s="40" t="s">
        <v>18</v>
      </c>
      <c r="P1" s="40" t="s">
        <v>19</v>
      </c>
      <c r="Q1" s="41" t="s">
        <v>20</v>
      </c>
      <c r="R1" s="41" t="s">
        <v>21</v>
      </c>
      <c r="S1" s="41" t="s">
        <v>22</v>
      </c>
      <c r="T1" s="41" t="s">
        <v>23</v>
      </c>
      <c r="U1" s="41" t="s">
        <v>24</v>
      </c>
      <c r="V1" s="41" t="s">
        <v>25</v>
      </c>
      <c r="W1" s="41" t="s">
        <v>26</v>
      </c>
      <c r="X1" s="41" t="s">
        <v>27</v>
      </c>
      <c r="Y1" s="41" t="s">
        <v>28</v>
      </c>
      <c r="Z1" s="41" t="s">
        <v>29</v>
      </c>
      <c r="AA1" s="41" t="s">
        <v>30</v>
      </c>
      <c r="AB1" s="41" t="s">
        <v>31</v>
      </c>
      <c r="AC1" s="41" t="s">
        <v>32</v>
      </c>
      <c r="AD1" s="41" t="s">
        <v>33</v>
      </c>
      <c r="AE1" s="41" t="s">
        <v>34</v>
      </c>
      <c r="AF1" s="42" t="s">
        <v>35</v>
      </c>
      <c r="AG1" s="43" t="s">
        <v>36</v>
      </c>
      <c r="AH1" s="43" t="s">
        <v>37</v>
      </c>
      <c r="AI1" s="43" t="s">
        <v>38</v>
      </c>
      <c r="AJ1" s="43" t="s">
        <v>39</v>
      </c>
      <c r="AK1" s="43" t="s">
        <v>40</v>
      </c>
      <c r="AL1" s="43" t="s">
        <v>41</v>
      </c>
      <c r="AM1" s="43" t="s">
        <v>42</v>
      </c>
      <c r="AN1" s="43" t="s">
        <v>43</v>
      </c>
      <c r="AO1" s="43" t="s">
        <v>44</v>
      </c>
      <c r="AP1" s="43" t="s">
        <v>45</v>
      </c>
      <c r="AQ1" s="43" t="s">
        <v>46</v>
      </c>
      <c r="AR1" s="43" t="s">
        <v>47</v>
      </c>
      <c r="AS1" s="43" t="s">
        <v>48</v>
      </c>
      <c r="AT1" s="43" t="s">
        <v>49</v>
      </c>
      <c r="AU1" s="43" t="s">
        <v>50</v>
      </c>
      <c r="AV1" s="43" t="s">
        <v>51</v>
      </c>
      <c r="AW1" s="43" t="s">
        <v>52</v>
      </c>
      <c r="AX1" s="43" t="s">
        <v>53</v>
      </c>
      <c r="AY1" s="43" t="s">
        <v>54</v>
      </c>
      <c r="AZ1" s="43" t="s">
        <v>55</v>
      </c>
      <c r="BA1" s="43" t="s">
        <v>56</v>
      </c>
      <c r="BB1" s="43" t="s">
        <v>57</v>
      </c>
      <c r="BC1" s="43" t="s">
        <v>58</v>
      </c>
      <c r="BD1" s="43" t="s">
        <v>59</v>
      </c>
      <c r="BE1" s="43" t="s">
        <v>60</v>
      </c>
      <c r="BF1" s="43" t="s">
        <v>61</v>
      </c>
      <c r="BG1" s="43" t="s">
        <v>62</v>
      </c>
      <c r="BH1" s="43" t="s">
        <v>63</v>
      </c>
      <c r="BI1" s="43" t="s">
        <v>64</v>
      </c>
      <c r="BJ1" s="43" t="s">
        <v>65</v>
      </c>
      <c r="BK1" s="43" t="s">
        <v>66</v>
      </c>
      <c r="BL1" s="43" t="s">
        <v>67</v>
      </c>
    </row>
    <row r="2">
      <c r="A2" s="37" t="s">
        <v>4</v>
      </c>
      <c r="B2" s="44">
        <f> 'matriz dist rels'!B2 * $G$69</f>
        <v>0</v>
      </c>
      <c r="C2" s="44">
        <f> 'matriz dist rels'!C2 * $G$69</f>
        <v>13.2</v>
      </c>
      <c r="D2" s="44">
        <f> 'matriz dist rels'!D2 * $G$69</f>
        <v>0</v>
      </c>
      <c r="E2" s="44">
        <f> 'matriz dist rels'!E2 * $G$69</f>
        <v>0</v>
      </c>
      <c r="F2" s="44">
        <f> 'matriz dist rels'!F2 * $G$69</f>
        <v>0</v>
      </c>
      <c r="G2" s="44">
        <f> 'matriz dist rels'!G2 * $G$69</f>
        <v>0</v>
      </c>
      <c r="H2" s="44">
        <f> 'matriz dist rels'!H2 * $G$69</f>
        <v>0</v>
      </c>
      <c r="I2" s="44">
        <f> 'matriz dist rels'!I2 * $G$69</f>
        <v>0</v>
      </c>
      <c r="J2" s="44">
        <f> 'matriz dist rels'!J2 * $G$69</f>
        <v>0</v>
      </c>
      <c r="K2" s="44">
        <f> 'matriz dist rels'!K2 * $G$69</f>
        <v>0</v>
      </c>
      <c r="L2" s="44">
        <f> 'matriz dist rels'!L2 * $G$69</f>
        <v>0</v>
      </c>
      <c r="M2" s="44">
        <f> 'matriz dist rels'!M2 * $G$69</f>
        <v>0</v>
      </c>
      <c r="N2" s="44">
        <f> 'matriz dist rels'!N2 * $G$69</f>
        <v>0</v>
      </c>
      <c r="O2" s="44">
        <f> 'matriz dist rels'!O2 * $G$69</f>
        <v>0</v>
      </c>
      <c r="P2" s="44">
        <f> 'matriz dist rels'!P2 * $G$69</f>
        <v>0</v>
      </c>
      <c r="Q2" s="44">
        <f> 'matriz dist rels'!Q2 * $G$69</f>
        <v>0</v>
      </c>
      <c r="R2" s="44">
        <f> 'matriz dist rels'!R2 * $G$69</f>
        <v>0</v>
      </c>
      <c r="S2" s="44">
        <f> 'matriz dist rels'!S2 * $G$69</f>
        <v>0</v>
      </c>
      <c r="T2" s="44">
        <f> 'matriz dist rels'!T2 * $G$69</f>
        <v>0</v>
      </c>
      <c r="U2" s="44">
        <f> 'matriz dist rels'!U2 * $G$69</f>
        <v>0</v>
      </c>
      <c r="V2" s="44">
        <f> 'matriz dist rels'!V2 * $G$69</f>
        <v>0</v>
      </c>
      <c r="W2" s="44">
        <f> 'matriz dist rels'!W2 * $G$69</f>
        <v>0</v>
      </c>
      <c r="X2" s="44">
        <f> 'matriz dist rels'!X2 * $G$69</f>
        <v>0</v>
      </c>
      <c r="Y2" s="44">
        <f> 'matriz dist rels'!Y2 * $G$69</f>
        <v>0</v>
      </c>
      <c r="Z2" s="44">
        <f> 'matriz dist rels'!Z2 * $G$69</f>
        <v>0</v>
      </c>
      <c r="AA2" s="44">
        <f> 'matriz dist rels'!AA2 * $G$69</f>
        <v>0</v>
      </c>
      <c r="AB2" s="44">
        <f> 'matriz dist rels'!AB2 * $G$69</f>
        <v>0</v>
      </c>
      <c r="AC2" s="44">
        <f> 'matriz dist rels'!AC2 * $G$69</f>
        <v>0</v>
      </c>
      <c r="AD2" s="44">
        <f> 'matriz dist rels'!AD2 * $G$69</f>
        <v>0</v>
      </c>
      <c r="AE2" s="44">
        <f> 'matriz dist rels'!AE2 * $G$69</f>
        <v>0</v>
      </c>
      <c r="AF2" s="44">
        <f> 'matriz dist rels'!AF2 * $G$69</f>
        <v>0</v>
      </c>
      <c r="AG2" s="44">
        <f> 'matriz dist rels'!AG2 * $G$69</f>
        <v>0</v>
      </c>
      <c r="AH2" s="44">
        <f> 'matriz dist rels'!AH2 * $G$69</f>
        <v>0</v>
      </c>
      <c r="AI2" s="44">
        <f> 'matriz dist rels'!AI2 * $G$69</f>
        <v>0</v>
      </c>
      <c r="AJ2" s="44">
        <f> 'matriz dist rels'!AJ2 * $G$69</f>
        <v>0</v>
      </c>
      <c r="AK2" s="44">
        <f> 'matriz dist rels'!AK2 * $G$69</f>
        <v>0</v>
      </c>
      <c r="AL2" s="44">
        <f> 'matriz dist rels'!AL2 * $G$69</f>
        <v>0</v>
      </c>
      <c r="AM2" s="44">
        <f> 'matriz dist rels'!AM2 * $G$69</f>
        <v>0</v>
      </c>
      <c r="AN2" s="44">
        <f> 'matriz dist rels'!AN2 * $G$69</f>
        <v>0</v>
      </c>
      <c r="AO2" s="44">
        <f> 'matriz dist rels'!AO2 * $G$69</f>
        <v>0</v>
      </c>
      <c r="AP2" s="44">
        <f> 'matriz dist rels'!AP2 * $G$69</f>
        <v>0</v>
      </c>
      <c r="AQ2" s="44">
        <f> 'matriz dist rels'!AQ2 * $G$69</f>
        <v>0</v>
      </c>
      <c r="AR2" s="44">
        <f> 'matriz dist rels'!AR2 * $G$69</f>
        <v>0</v>
      </c>
      <c r="AS2" s="44">
        <f> 'matriz dist rels'!AS2 * $G$69</f>
        <v>0</v>
      </c>
      <c r="AT2" s="44">
        <f> 'matriz dist rels'!AT2 * $G$69</f>
        <v>0</v>
      </c>
      <c r="AU2" s="44">
        <f> 'matriz dist rels'!AU2 * $G$69</f>
        <v>0</v>
      </c>
      <c r="AV2" s="44">
        <f> 'matriz dist rels'!AV2 * $G$69</f>
        <v>0</v>
      </c>
      <c r="AW2" s="44">
        <f> 'matriz dist rels'!AW2 * $G$69</f>
        <v>0</v>
      </c>
      <c r="AX2" s="44">
        <f> 'matriz dist rels'!AX2 * $G$69</f>
        <v>0</v>
      </c>
      <c r="AY2" s="44">
        <f> 'matriz dist rels'!AY2 * $G$69</f>
        <v>0</v>
      </c>
      <c r="AZ2" s="44">
        <f> 'matriz dist rels'!AZ2 * $G$69</f>
        <v>0</v>
      </c>
      <c r="BA2" s="44">
        <f> 'matriz dist rels'!BA2 * $G$69</f>
        <v>0</v>
      </c>
      <c r="BB2" s="44">
        <f> 'matriz dist rels'!BB2 * $G$69</f>
        <v>0</v>
      </c>
      <c r="BC2" s="44">
        <f> 'matriz dist rels'!BC2 * $G$69</f>
        <v>0</v>
      </c>
      <c r="BD2" s="44">
        <f> 'matriz dist rels'!BD2 * $G$69</f>
        <v>0</v>
      </c>
      <c r="BE2" s="44">
        <f> 'matriz dist rels'!BE2 * $G$69</f>
        <v>0</v>
      </c>
      <c r="BF2" s="44">
        <f> 'matriz dist rels'!BF2 * $G$69</f>
        <v>0</v>
      </c>
      <c r="BG2" s="44">
        <f> 'matriz dist rels'!BG2 * $G$69</f>
        <v>0</v>
      </c>
      <c r="BH2" s="44">
        <f> 'matriz dist rels'!BH2 * $G$69</f>
        <v>0</v>
      </c>
      <c r="BI2" s="44">
        <f> 'matriz dist rels'!BI2 * $G$69</f>
        <v>0</v>
      </c>
      <c r="BJ2" s="44">
        <f> 'matriz dist rels'!BJ2 * $G$69</f>
        <v>0</v>
      </c>
      <c r="BK2" s="44">
        <f> 'matriz dist rels'!BK2 * $G$69</f>
        <v>0</v>
      </c>
      <c r="BL2" s="44">
        <f> 'matriz dist rels'!BL2 * $G$69</f>
        <v>0</v>
      </c>
    </row>
    <row r="3">
      <c r="A3" s="38" t="s">
        <v>6</v>
      </c>
      <c r="B3" s="44">
        <f> 'matriz dist rels'!B3 * $G$69</f>
        <v>13.2</v>
      </c>
      <c r="C3" s="44">
        <f> 'matriz dist rels'!C3 * $G$69</f>
        <v>0</v>
      </c>
      <c r="D3" s="44">
        <f> 'matriz dist rels'!D3 * $G$69</f>
        <v>0</v>
      </c>
      <c r="E3" s="44">
        <f> 'matriz dist rels'!E3 * $G$69</f>
        <v>0</v>
      </c>
      <c r="F3" s="44">
        <f> 'matriz dist rels'!F3 * $G$69</f>
        <v>0</v>
      </c>
      <c r="G3" s="44">
        <f> 'matriz dist rels'!G3 * $G$69</f>
        <v>0</v>
      </c>
      <c r="H3" s="44">
        <f> 'matriz dist rels'!H3 * $G$69</f>
        <v>0</v>
      </c>
      <c r="I3" s="44">
        <f> 'matriz dist rels'!I3 * $G$69</f>
        <v>0</v>
      </c>
      <c r="J3" s="44">
        <f> 'matriz dist rels'!J3 * $G$69</f>
        <v>0</v>
      </c>
      <c r="K3" s="44">
        <f> 'matriz dist rels'!K3 * $G$69</f>
        <v>0</v>
      </c>
      <c r="L3" s="44">
        <f> 'matriz dist rels'!L3 * $G$69</f>
        <v>0</v>
      </c>
      <c r="M3" s="44">
        <f> 'matriz dist rels'!M3 * $G$69</f>
        <v>0</v>
      </c>
      <c r="N3" s="44">
        <f> 'matriz dist rels'!N3 * $G$69</f>
        <v>0</v>
      </c>
      <c r="O3" s="44">
        <f> 'matriz dist rels'!O3 * $G$69</f>
        <v>0</v>
      </c>
      <c r="P3" s="44">
        <f> 'matriz dist rels'!P3 * $G$69</f>
        <v>0</v>
      </c>
      <c r="Q3" s="44">
        <f> 'matriz dist rels'!Q3 * $G$69</f>
        <v>0</v>
      </c>
      <c r="R3" s="44">
        <f> 'matriz dist rels'!R3 * $G$69</f>
        <v>0</v>
      </c>
      <c r="S3" s="44">
        <f> 'matriz dist rels'!S3 * $G$69</f>
        <v>0</v>
      </c>
      <c r="T3" s="44">
        <f> 'matriz dist rels'!T3 * $G$69</f>
        <v>0</v>
      </c>
      <c r="U3" s="44">
        <f> 'matriz dist rels'!U3 * $G$69</f>
        <v>0</v>
      </c>
      <c r="V3" s="44">
        <f> 'matriz dist rels'!V3 * $G$69</f>
        <v>0</v>
      </c>
      <c r="W3" s="44">
        <f> 'matriz dist rels'!W3 * $G$69</f>
        <v>0</v>
      </c>
      <c r="X3" s="44">
        <f> 'matriz dist rels'!X3 * $G$69</f>
        <v>0</v>
      </c>
      <c r="Y3" s="44">
        <f> 'matriz dist rels'!Y3 * $G$69</f>
        <v>0</v>
      </c>
      <c r="Z3" s="44">
        <f> 'matriz dist rels'!Z3 * $G$69</f>
        <v>0</v>
      </c>
      <c r="AA3" s="44">
        <f> 'matriz dist rels'!AA3 * $G$69</f>
        <v>0</v>
      </c>
      <c r="AB3" s="44">
        <f> 'matriz dist rels'!AB3 * $G$69</f>
        <v>0</v>
      </c>
      <c r="AC3" s="44">
        <f> 'matriz dist rels'!AC3 * $G$69</f>
        <v>0</v>
      </c>
      <c r="AD3" s="44">
        <f> 'matriz dist rels'!AD3 * $G$69</f>
        <v>0</v>
      </c>
      <c r="AE3" s="44">
        <f> 'matriz dist rels'!AE3 * $G$69</f>
        <v>0</v>
      </c>
      <c r="AF3" s="44">
        <f> 'matriz dist rels'!AF3 * $G$69</f>
        <v>0</v>
      </c>
      <c r="AG3" s="44">
        <f> 'matriz dist rels'!AG3 * $G$69</f>
        <v>0</v>
      </c>
      <c r="AH3" s="44">
        <f> 'matriz dist rels'!AH3 * $G$69</f>
        <v>14.4</v>
      </c>
      <c r="AI3" s="44">
        <f> 'matriz dist rels'!AI3 * $G$69</f>
        <v>0</v>
      </c>
      <c r="AJ3" s="44">
        <f> 'matriz dist rels'!AJ3 * $G$69</f>
        <v>0</v>
      </c>
      <c r="AK3" s="44">
        <f> 'matriz dist rels'!AK3 * $G$69</f>
        <v>9.6</v>
      </c>
      <c r="AL3" s="44">
        <f> 'matriz dist rels'!AL3 * $G$69</f>
        <v>0</v>
      </c>
      <c r="AM3" s="44">
        <f> 'matriz dist rels'!AM3 * $G$69</f>
        <v>0</v>
      </c>
      <c r="AN3" s="44">
        <f> 'matriz dist rels'!AN3 * $G$69</f>
        <v>0</v>
      </c>
      <c r="AO3" s="44">
        <f> 'matriz dist rels'!AO3 * $G$69</f>
        <v>0</v>
      </c>
      <c r="AP3" s="44">
        <f> 'matriz dist rels'!AP3 * $G$69</f>
        <v>0</v>
      </c>
      <c r="AQ3" s="44">
        <f> 'matriz dist rels'!AQ3 * $G$69</f>
        <v>0</v>
      </c>
      <c r="AR3" s="44">
        <f> 'matriz dist rels'!AR3 * $G$69</f>
        <v>0</v>
      </c>
      <c r="AS3" s="44">
        <f> 'matriz dist rels'!AS3 * $G$69</f>
        <v>0</v>
      </c>
      <c r="AT3" s="44">
        <f> 'matriz dist rels'!AT3 * $G$69</f>
        <v>0</v>
      </c>
      <c r="AU3" s="44">
        <f> 'matriz dist rels'!AU3 * $G$69</f>
        <v>0</v>
      </c>
      <c r="AV3" s="44">
        <f> 'matriz dist rels'!AV3 * $G$69</f>
        <v>0</v>
      </c>
      <c r="AW3" s="44">
        <f> 'matriz dist rels'!AW3 * $G$69</f>
        <v>0</v>
      </c>
      <c r="AX3" s="44">
        <f> 'matriz dist rels'!AX3 * $G$69</f>
        <v>0</v>
      </c>
      <c r="AY3" s="44">
        <f> 'matriz dist rels'!AY3 * $G$69</f>
        <v>0</v>
      </c>
      <c r="AZ3" s="44">
        <f> 'matriz dist rels'!AZ3 * $G$69</f>
        <v>0</v>
      </c>
      <c r="BA3" s="44">
        <f> 'matriz dist rels'!BA3 * $G$69</f>
        <v>0</v>
      </c>
      <c r="BB3" s="44">
        <f> 'matriz dist rels'!BB3 * $G$69</f>
        <v>0</v>
      </c>
      <c r="BC3" s="44">
        <f> 'matriz dist rels'!BC3 * $G$69</f>
        <v>0</v>
      </c>
      <c r="BD3" s="44">
        <f> 'matriz dist rels'!BD3 * $G$69</f>
        <v>0</v>
      </c>
      <c r="BE3" s="44">
        <f> 'matriz dist rels'!BE3 * $G$69</f>
        <v>0</v>
      </c>
      <c r="BF3" s="44">
        <f> 'matriz dist rels'!BF3 * $G$69</f>
        <v>0</v>
      </c>
      <c r="BG3" s="44">
        <f> 'matriz dist rels'!BG3 * $G$69</f>
        <v>0</v>
      </c>
      <c r="BH3" s="44">
        <f> 'matriz dist rels'!BH3 * $G$69</f>
        <v>0</v>
      </c>
      <c r="BI3" s="44">
        <f> 'matriz dist rels'!BI3 * $G$69</f>
        <v>0</v>
      </c>
      <c r="BJ3" s="44">
        <f> 'matriz dist rels'!BJ3 * $G$69</f>
        <v>0</v>
      </c>
      <c r="BK3" s="44">
        <f> 'matriz dist rels'!BK3 * $G$69</f>
        <v>32.4</v>
      </c>
      <c r="BL3" s="44">
        <f> 'matriz dist rels'!BL3 * $G$69</f>
        <v>0</v>
      </c>
    </row>
    <row r="4">
      <c r="A4" s="39" t="s">
        <v>7</v>
      </c>
      <c r="B4" s="44">
        <f> 'matriz dist rels'!B4 * $G$69</f>
        <v>0</v>
      </c>
      <c r="C4" s="44">
        <f> 'matriz dist rels'!C4 * $G$69</f>
        <v>0</v>
      </c>
      <c r="D4" s="44">
        <f> 'matriz dist rels'!D4 * $G$69</f>
        <v>0</v>
      </c>
      <c r="E4" s="44">
        <f> 'matriz dist rels'!E4 * $G$69</f>
        <v>0</v>
      </c>
      <c r="F4" s="44">
        <f> 'matriz dist rels'!F4 * $G$69</f>
        <v>0</v>
      </c>
      <c r="G4" s="44">
        <f> 'matriz dist rels'!G4 * $G$69</f>
        <v>0</v>
      </c>
      <c r="H4" s="44">
        <f> 'matriz dist rels'!H4 * $G$69</f>
        <v>0</v>
      </c>
      <c r="I4" s="44">
        <f> 'matriz dist rels'!I4 * $G$69</f>
        <v>0</v>
      </c>
      <c r="J4" s="44">
        <f> 'matriz dist rels'!J4 * $G$69</f>
        <v>0</v>
      </c>
      <c r="K4" s="44">
        <f> 'matriz dist rels'!K4 * $G$69</f>
        <v>0</v>
      </c>
      <c r="L4" s="44">
        <f> 'matriz dist rels'!L4 * $G$69</f>
        <v>15.6</v>
      </c>
      <c r="M4" s="44">
        <f> 'matriz dist rels'!M4 * $G$69</f>
        <v>0</v>
      </c>
      <c r="N4" s="44">
        <f> 'matriz dist rels'!N4 * $G$69</f>
        <v>25.2</v>
      </c>
      <c r="O4" s="44">
        <f> 'matriz dist rels'!O4 * $G$69</f>
        <v>0</v>
      </c>
      <c r="P4" s="44">
        <f> 'matriz dist rels'!P4 * $G$69</f>
        <v>0</v>
      </c>
      <c r="Q4" s="44">
        <f> 'matriz dist rels'!Q4 * $G$69</f>
        <v>0</v>
      </c>
      <c r="R4" s="44">
        <f> 'matriz dist rels'!R4 * $G$69</f>
        <v>0</v>
      </c>
      <c r="S4" s="44">
        <f> 'matriz dist rels'!S4 * $G$69</f>
        <v>0</v>
      </c>
      <c r="T4" s="44">
        <f> 'matriz dist rels'!T4 * $G$69</f>
        <v>4.8</v>
      </c>
      <c r="U4" s="44">
        <f> 'matriz dist rels'!U4 * $G$69</f>
        <v>0</v>
      </c>
      <c r="V4" s="44">
        <f> 'matriz dist rels'!V4 * $G$69</f>
        <v>0</v>
      </c>
      <c r="W4" s="44">
        <f> 'matriz dist rels'!W4 * $G$69</f>
        <v>0</v>
      </c>
      <c r="X4" s="44">
        <f> 'matriz dist rels'!X4 * $G$69</f>
        <v>0</v>
      </c>
      <c r="Y4" s="44">
        <f> 'matriz dist rels'!Y4 * $G$69</f>
        <v>0</v>
      </c>
      <c r="Z4" s="44">
        <f> 'matriz dist rels'!Z4 * $G$69</f>
        <v>0</v>
      </c>
      <c r="AA4" s="44">
        <f> 'matriz dist rels'!AA4 * $G$69</f>
        <v>0</v>
      </c>
      <c r="AB4" s="44">
        <f> 'matriz dist rels'!AB4 * $G$69</f>
        <v>0</v>
      </c>
      <c r="AC4" s="44">
        <f> 'matriz dist rels'!AC4 * $G$69</f>
        <v>0</v>
      </c>
      <c r="AD4" s="44">
        <f> 'matriz dist rels'!AD4 * $G$69</f>
        <v>3.6</v>
      </c>
      <c r="AE4" s="44">
        <f> 'matriz dist rels'!AE4 * $G$69</f>
        <v>6</v>
      </c>
      <c r="AF4" s="44">
        <f> 'matriz dist rels'!AF4 * $G$69</f>
        <v>0</v>
      </c>
      <c r="AG4" s="44">
        <f> 'matriz dist rels'!AG4 * $G$69</f>
        <v>0</v>
      </c>
      <c r="AH4" s="44">
        <f> 'matriz dist rels'!AH4 * $G$69</f>
        <v>0</v>
      </c>
      <c r="AI4" s="44">
        <f> 'matriz dist rels'!AI4 * $G$69</f>
        <v>0</v>
      </c>
      <c r="AJ4" s="44">
        <f> 'matriz dist rels'!AJ4 * $G$69</f>
        <v>9.6</v>
      </c>
      <c r="AK4" s="44">
        <f> 'matriz dist rels'!AK4 * $G$69</f>
        <v>32.4</v>
      </c>
      <c r="AL4" s="44">
        <f> 'matriz dist rels'!AL4 * $G$69</f>
        <v>0</v>
      </c>
      <c r="AM4" s="44">
        <f> 'matriz dist rels'!AM4 * $G$69</f>
        <v>0</v>
      </c>
      <c r="AN4" s="44">
        <f> 'matriz dist rels'!AN4 * $G$69</f>
        <v>0</v>
      </c>
      <c r="AO4" s="44">
        <f> 'matriz dist rels'!AO4 * $G$69</f>
        <v>0</v>
      </c>
      <c r="AP4" s="44">
        <f> 'matriz dist rels'!AP4 * $G$69</f>
        <v>0</v>
      </c>
      <c r="AQ4" s="44">
        <f> 'matriz dist rels'!AQ4 * $G$69</f>
        <v>0</v>
      </c>
      <c r="AR4" s="44">
        <f> 'matriz dist rels'!AR4 * $G$69</f>
        <v>0</v>
      </c>
      <c r="AS4" s="44">
        <f> 'matriz dist rels'!AS4 * $G$69</f>
        <v>0</v>
      </c>
      <c r="AT4" s="44">
        <f> 'matriz dist rels'!AT4 * $G$69</f>
        <v>0</v>
      </c>
      <c r="AU4" s="44">
        <f> 'matriz dist rels'!AU4 * $G$69</f>
        <v>0</v>
      </c>
      <c r="AV4" s="44">
        <f> 'matriz dist rels'!AV4 * $G$69</f>
        <v>0</v>
      </c>
      <c r="AW4" s="44">
        <f> 'matriz dist rels'!AW4 * $G$69</f>
        <v>0</v>
      </c>
      <c r="AX4" s="44">
        <f> 'matriz dist rels'!AX4 * $G$69</f>
        <v>0</v>
      </c>
      <c r="AY4" s="44">
        <f> 'matriz dist rels'!AY4 * $G$69</f>
        <v>0</v>
      </c>
      <c r="AZ4" s="44">
        <f> 'matriz dist rels'!AZ4 * $G$69</f>
        <v>0</v>
      </c>
      <c r="BA4" s="44">
        <f> 'matriz dist rels'!BA4 * $G$69</f>
        <v>0</v>
      </c>
      <c r="BB4" s="44">
        <f> 'matriz dist rels'!BB4 * $G$69</f>
        <v>0</v>
      </c>
      <c r="BC4" s="44">
        <f> 'matriz dist rels'!BC4 * $G$69</f>
        <v>0</v>
      </c>
      <c r="BD4" s="44">
        <f> 'matriz dist rels'!BD4 * $G$69</f>
        <v>0</v>
      </c>
      <c r="BE4" s="44">
        <f> 'matriz dist rels'!BE4 * $G$69</f>
        <v>0</v>
      </c>
      <c r="BF4" s="44">
        <f> 'matriz dist rels'!BF4 * $G$69</f>
        <v>0</v>
      </c>
      <c r="BG4" s="44">
        <f> 'matriz dist rels'!BG4 * $G$69</f>
        <v>0</v>
      </c>
      <c r="BH4" s="44">
        <f> 'matriz dist rels'!BH4 * $G$69</f>
        <v>0</v>
      </c>
      <c r="BI4" s="44">
        <f> 'matriz dist rels'!BI4 * $G$69</f>
        <v>0</v>
      </c>
      <c r="BJ4" s="44">
        <f> 'matriz dist rels'!BJ4 * $G$69</f>
        <v>0</v>
      </c>
      <c r="BK4" s="44">
        <f> 'matriz dist rels'!BK4 * $G$69</f>
        <v>0</v>
      </c>
      <c r="BL4" s="44">
        <f> 'matriz dist rels'!BL4 * $G$69</f>
        <v>0</v>
      </c>
    </row>
    <row r="5">
      <c r="A5" s="39" t="s">
        <v>8</v>
      </c>
      <c r="B5" s="44">
        <f> 'matriz dist rels'!B5 * $G$69</f>
        <v>0</v>
      </c>
      <c r="C5" s="44">
        <f> 'matriz dist rels'!C5 * $G$69</f>
        <v>0</v>
      </c>
      <c r="D5" s="44">
        <f> 'matriz dist rels'!D5 * $G$69</f>
        <v>0</v>
      </c>
      <c r="E5" s="44">
        <f> 'matriz dist rels'!E5 * $G$69</f>
        <v>0</v>
      </c>
      <c r="F5" s="44">
        <f> 'matriz dist rels'!F5 * $G$69</f>
        <v>0</v>
      </c>
      <c r="G5" s="44">
        <f> 'matriz dist rels'!G5 * $G$69</f>
        <v>0</v>
      </c>
      <c r="H5" s="44">
        <f> 'matriz dist rels'!H5 * $G$69</f>
        <v>18</v>
      </c>
      <c r="I5" s="44">
        <f> 'matriz dist rels'!I5 * $G$69</f>
        <v>0</v>
      </c>
      <c r="J5" s="44">
        <f> 'matriz dist rels'!J5 * $G$69</f>
        <v>0</v>
      </c>
      <c r="K5" s="44">
        <f> 'matriz dist rels'!K5 * $G$69</f>
        <v>0</v>
      </c>
      <c r="L5" s="44">
        <f> 'matriz dist rels'!L5 * $G$69</f>
        <v>0</v>
      </c>
      <c r="M5" s="44">
        <f> 'matriz dist rels'!M5 * $G$69</f>
        <v>9.6</v>
      </c>
      <c r="N5" s="44">
        <f> 'matriz dist rels'!N5 * $G$69</f>
        <v>0</v>
      </c>
      <c r="O5" s="44">
        <f> 'matriz dist rels'!O5 * $G$69</f>
        <v>0</v>
      </c>
      <c r="P5" s="44">
        <f> 'matriz dist rels'!P5 * $G$69</f>
        <v>0</v>
      </c>
      <c r="Q5" s="44">
        <f> 'matriz dist rels'!Q5 * $G$69</f>
        <v>3.6</v>
      </c>
      <c r="R5" s="44">
        <f> 'matriz dist rels'!R5 * $G$69</f>
        <v>8.4</v>
      </c>
      <c r="S5" s="44">
        <f> 'matriz dist rels'!S5 * $G$69</f>
        <v>14.4</v>
      </c>
      <c r="T5" s="44">
        <f> 'matriz dist rels'!T5 * $G$69</f>
        <v>0</v>
      </c>
      <c r="U5" s="44">
        <f> 'matriz dist rels'!U5 * $G$69</f>
        <v>0</v>
      </c>
      <c r="V5" s="44">
        <f> 'matriz dist rels'!V5 * $G$69</f>
        <v>0</v>
      </c>
      <c r="W5" s="44">
        <f> 'matriz dist rels'!W5 * $G$69</f>
        <v>6</v>
      </c>
      <c r="X5" s="44">
        <f> 'matriz dist rels'!X5 * $G$69</f>
        <v>0</v>
      </c>
      <c r="Y5" s="44">
        <f> 'matriz dist rels'!Y5 * $G$69</f>
        <v>0</v>
      </c>
      <c r="Z5" s="44">
        <f> 'matriz dist rels'!Z5 * $G$69</f>
        <v>0</v>
      </c>
      <c r="AA5" s="44">
        <f> 'matriz dist rels'!AA5 * $G$69</f>
        <v>0</v>
      </c>
      <c r="AB5" s="44">
        <f> 'matriz dist rels'!AB5 * $G$69</f>
        <v>0</v>
      </c>
      <c r="AC5" s="44">
        <f> 'matriz dist rels'!AC5 * $G$69</f>
        <v>0</v>
      </c>
      <c r="AD5" s="44">
        <f> 'matriz dist rels'!AD5 * $G$69</f>
        <v>0</v>
      </c>
      <c r="AE5" s="44">
        <f> 'matriz dist rels'!AE5 * $G$69</f>
        <v>0</v>
      </c>
      <c r="AF5" s="44">
        <f> 'matriz dist rels'!AF5 * $G$69</f>
        <v>0</v>
      </c>
      <c r="AG5" s="44">
        <f> 'matriz dist rels'!AG5 * $G$69</f>
        <v>0</v>
      </c>
      <c r="AH5" s="44">
        <f> 'matriz dist rels'!AH5 * $G$69</f>
        <v>0</v>
      </c>
      <c r="AI5" s="44">
        <f> 'matriz dist rels'!AI5 * $G$69</f>
        <v>0</v>
      </c>
      <c r="AJ5" s="44">
        <f> 'matriz dist rels'!AJ5 * $G$69</f>
        <v>0</v>
      </c>
      <c r="AK5" s="44">
        <f> 'matriz dist rels'!AK5 * $G$69</f>
        <v>0</v>
      </c>
      <c r="AL5" s="44">
        <f> 'matriz dist rels'!AL5 * $G$69</f>
        <v>0</v>
      </c>
      <c r="AM5" s="44">
        <f> 'matriz dist rels'!AM5 * $G$69</f>
        <v>0</v>
      </c>
      <c r="AN5" s="44">
        <f> 'matriz dist rels'!AN5 * $G$69</f>
        <v>0</v>
      </c>
      <c r="AO5" s="44">
        <f> 'matriz dist rels'!AO5 * $G$69</f>
        <v>0</v>
      </c>
      <c r="AP5" s="44">
        <f> 'matriz dist rels'!AP5 * $G$69</f>
        <v>0</v>
      </c>
      <c r="AQ5" s="44">
        <f> 'matriz dist rels'!AQ5 * $G$69</f>
        <v>0</v>
      </c>
      <c r="AR5" s="44">
        <f> 'matriz dist rels'!AR5 * $G$69</f>
        <v>0</v>
      </c>
      <c r="AS5" s="44">
        <f> 'matriz dist rels'!AS5 * $G$69</f>
        <v>0</v>
      </c>
      <c r="AT5" s="44">
        <f> 'matriz dist rels'!AT5 * $G$69</f>
        <v>0</v>
      </c>
      <c r="AU5" s="44">
        <f> 'matriz dist rels'!AU5 * $G$69</f>
        <v>0</v>
      </c>
      <c r="AV5" s="44">
        <f> 'matriz dist rels'!AV5 * $G$69</f>
        <v>0</v>
      </c>
      <c r="AW5" s="44">
        <f> 'matriz dist rels'!AW5 * $G$69</f>
        <v>0</v>
      </c>
      <c r="AX5" s="44">
        <f> 'matriz dist rels'!AX5 * $G$69</f>
        <v>0</v>
      </c>
      <c r="AY5" s="44">
        <f> 'matriz dist rels'!AY5 * $G$69</f>
        <v>0</v>
      </c>
      <c r="AZ5" s="44">
        <f> 'matriz dist rels'!AZ5 * $G$69</f>
        <v>0</v>
      </c>
      <c r="BA5" s="44">
        <f> 'matriz dist rels'!BA5 * $G$69</f>
        <v>0</v>
      </c>
      <c r="BB5" s="44">
        <f> 'matriz dist rels'!BB5 * $G$69</f>
        <v>0</v>
      </c>
      <c r="BC5" s="44">
        <f> 'matriz dist rels'!BC5 * $G$69</f>
        <v>0</v>
      </c>
      <c r="BD5" s="44">
        <f> 'matriz dist rels'!BD5 * $G$69</f>
        <v>0</v>
      </c>
      <c r="BE5" s="44">
        <f> 'matriz dist rels'!BE5 * $G$69</f>
        <v>0</v>
      </c>
      <c r="BF5" s="44">
        <f> 'matriz dist rels'!BF5 * $G$69</f>
        <v>0</v>
      </c>
      <c r="BG5" s="44">
        <f> 'matriz dist rels'!BG5 * $G$69</f>
        <v>0</v>
      </c>
      <c r="BH5" s="44">
        <f> 'matriz dist rels'!BH5 * $G$69</f>
        <v>0</v>
      </c>
      <c r="BI5" s="44">
        <f> 'matriz dist rels'!BI5 * $G$69</f>
        <v>0</v>
      </c>
      <c r="BJ5" s="44">
        <f> 'matriz dist rels'!BJ5 * $G$69</f>
        <v>0</v>
      </c>
      <c r="BK5" s="44">
        <f> 'matriz dist rels'!BK5 * $G$69</f>
        <v>0</v>
      </c>
      <c r="BL5" s="44">
        <f> 'matriz dist rels'!BL5 * $G$69</f>
        <v>0</v>
      </c>
    </row>
    <row r="6">
      <c r="A6" s="39" t="s">
        <v>9</v>
      </c>
      <c r="B6" s="44">
        <f> 'matriz dist rels'!B6 * $G$69</f>
        <v>0</v>
      </c>
      <c r="C6" s="44">
        <f> 'matriz dist rels'!C6 * $G$69</f>
        <v>0</v>
      </c>
      <c r="D6" s="44">
        <f> 'matriz dist rels'!D6 * $G$69</f>
        <v>0</v>
      </c>
      <c r="E6" s="44">
        <f> 'matriz dist rels'!E6 * $G$69</f>
        <v>0</v>
      </c>
      <c r="F6" s="44">
        <f> 'matriz dist rels'!F6 * $G$69</f>
        <v>0</v>
      </c>
      <c r="G6" s="44">
        <f> 'matriz dist rels'!G6 * $G$69</f>
        <v>2.4</v>
      </c>
      <c r="H6" s="44">
        <f> 'matriz dist rels'!H6 * $G$69</f>
        <v>0</v>
      </c>
      <c r="I6" s="44">
        <f> 'matriz dist rels'!I6 * $G$69</f>
        <v>0</v>
      </c>
      <c r="J6" s="44">
        <f> 'matriz dist rels'!J6 * $G$69</f>
        <v>0</v>
      </c>
      <c r="K6" s="44">
        <f> 'matriz dist rels'!K6 * $G$69</f>
        <v>0</v>
      </c>
      <c r="L6" s="44">
        <f> 'matriz dist rels'!L6 * $G$69</f>
        <v>0</v>
      </c>
      <c r="M6" s="44">
        <f> 'matriz dist rels'!M6 * $G$69</f>
        <v>0</v>
      </c>
      <c r="N6" s="44">
        <f> 'matriz dist rels'!N6 * $G$69</f>
        <v>0</v>
      </c>
      <c r="O6" s="44">
        <f> 'matriz dist rels'!O6 * $G$69</f>
        <v>0</v>
      </c>
      <c r="P6" s="44">
        <f> 'matriz dist rels'!P6 * $G$69</f>
        <v>0</v>
      </c>
      <c r="Q6" s="44">
        <f> 'matriz dist rels'!Q6 * $G$69</f>
        <v>0</v>
      </c>
      <c r="R6" s="44">
        <f> 'matriz dist rels'!R6 * $G$69</f>
        <v>0</v>
      </c>
      <c r="S6" s="44">
        <f> 'matriz dist rels'!S6 * $G$69</f>
        <v>0</v>
      </c>
      <c r="T6" s="44">
        <f> 'matriz dist rels'!T6 * $G$69</f>
        <v>0</v>
      </c>
      <c r="U6" s="44">
        <f> 'matriz dist rels'!U6 * $G$69</f>
        <v>0</v>
      </c>
      <c r="V6" s="44">
        <f> 'matriz dist rels'!V6 * $G$69</f>
        <v>0</v>
      </c>
      <c r="W6" s="44">
        <f> 'matriz dist rels'!W6 * $G$69</f>
        <v>0</v>
      </c>
      <c r="X6" s="44">
        <f> 'matriz dist rels'!X6 * $G$69</f>
        <v>0</v>
      </c>
      <c r="Y6" s="44">
        <f> 'matriz dist rels'!Y6 * $G$69</f>
        <v>0</v>
      </c>
      <c r="Z6" s="44">
        <f> 'matriz dist rels'!Z6 * $G$69</f>
        <v>0</v>
      </c>
      <c r="AA6" s="44">
        <f> 'matriz dist rels'!AA6 * $G$69</f>
        <v>0</v>
      </c>
      <c r="AB6" s="44">
        <f> 'matriz dist rels'!AB6 * $G$69</f>
        <v>0</v>
      </c>
      <c r="AC6" s="44">
        <f> 'matriz dist rels'!AC6 * $G$69</f>
        <v>0</v>
      </c>
      <c r="AD6" s="44">
        <f> 'matriz dist rels'!AD6 * $G$69</f>
        <v>0</v>
      </c>
      <c r="AE6" s="44">
        <f> 'matriz dist rels'!AE6 * $G$69</f>
        <v>0</v>
      </c>
      <c r="AF6" s="44">
        <f> 'matriz dist rels'!AF6 * $G$69</f>
        <v>0</v>
      </c>
      <c r="AG6" s="44">
        <f> 'matriz dist rels'!AG6 * $G$69</f>
        <v>0</v>
      </c>
      <c r="AH6" s="44">
        <f> 'matriz dist rels'!AH6 * $G$69</f>
        <v>0</v>
      </c>
      <c r="AI6" s="44">
        <f> 'matriz dist rels'!AI6 * $G$69</f>
        <v>0</v>
      </c>
      <c r="AJ6" s="44">
        <f> 'matriz dist rels'!AJ6 * $G$69</f>
        <v>0</v>
      </c>
      <c r="AK6" s="44">
        <f> 'matriz dist rels'!AK6 * $G$69</f>
        <v>0</v>
      </c>
      <c r="AL6" s="44">
        <f> 'matriz dist rels'!AL6 * $G$69</f>
        <v>0</v>
      </c>
      <c r="AM6" s="44">
        <f> 'matriz dist rels'!AM6 * $G$69</f>
        <v>0</v>
      </c>
      <c r="AN6" s="44">
        <f> 'matriz dist rels'!AN6 * $G$69</f>
        <v>6</v>
      </c>
      <c r="AO6" s="44">
        <f> 'matriz dist rels'!AO6 * $G$69</f>
        <v>0</v>
      </c>
      <c r="AP6" s="44">
        <f> 'matriz dist rels'!AP6 * $G$69</f>
        <v>0</v>
      </c>
      <c r="AQ6" s="44">
        <f> 'matriz dist rels'!AQ6 * $G$69</f>
        <v>6</v>
      </c>
      <c r="AR6" s="44">
        <f> 'matriz dist rels'!AR6 * $G$69</f>
        <v>0</v>
      </c>
      <c r="AS6" s="44">
        <f> 'matriz dist rels'!AS6 * $G$69</f>
        <v>0</v>
      </c>
      <c r="AT6" s="44">
        <f> 'matriz dist rels'!AT6 * $G$69</f>
        <v>0</v>
      </c>
      <c r="AU6" s="44">
        <f> 'matriz dist rels'!AU6 * $G$69</f>
        <v>13.2</v>
      </c>
      <c r="AV6" s="44">
        <f> 'matriz dist rels'!AV6 * $G$69</f>
        <v>0</v>
      </c>
      <c r="AW6" s="44">
        <f> 'matriz dist rels'!AW6 * $G$69</f>
        <v>0</v>
      </c>
      <c r="AX6" s="44">
        <f> 'matriz dist rels'!AX6 * $G$69</f>
        <v>0</v>
      </c>
      <c r="AY6" s="44">
        <f> 'matriz dist rels'!AY6 * $G$69</f>
        <v>0</v>
      </c>
      <c r="AZ6" s="44">
        <f> 'matriz dist rels'!AZ6 * $G$69</f>
        <v>0</v>
      </c>
      <c r="BA6" s="44">
        <f> 'matriz dist rels'!BA6 * $G$69</f>
        <v>0</v>
      </c>
      <c r="BB6" s="44">
        <f> 'matriz dist rels'!BB6 * $G$69</f>
        <v>0</v>
      </c>
      <c r="BC6" s="44">
        <f> 'matriz dist rels'!BC6 * $G$69</f>
        <v>0</v>
      </c>
      <c r="BD6" s="44">
        <f> 'matriz dist rels'!BD6 * $G$69</f>
        <v>0</v>
      </c>
      <c r="BE6" s="44">
        <f> 'matriz dist rels'!BE6 * $G$69</f>
        <v>0</v>
      </c>
      <c r="BF6" s="44">
        <f> 'matriz dist rels'!BF6 * $G$69</f>
        <v>0</v>
      </c>
      <c r="BG6" s="44">
        <f> 'matriz dist rels'!BG6 * $G$69</f>
        <v>0</v>
      </c>
      <c r="BH6" s="44">
        <f> 'matriz dist rels'!BH6 * $G$69</f>
        <v>0</v>
      </c>
      <c r="BI6" s="44">
        <f> 'matriz dist rels'!BI6 * $G$69</f>
        <v>0</v>
      </c>
      <c r="BJ6" s="44">
        <f> 'matriz dist rels'!BJ6 * $G$69</f>
        <v>0</v>
      </c>
      <c r="BK6" s="44">
        <f> 'matriz dist rels'!BK6 * $G$69</f>
        <v>0</v>
      </c>
      <c r="BL6" s="44">
        <f> 'matriz dist rels'!BL6 * $G$69</f>
        <v>0</v>
      </c>
    </row>
    <row r="7">
      <c r="A7" s="40" t="s">
        <v>10</v>
      </c>
      <c r="B7" s="44">
        <f> 'matriz dist rels'!B7 * $G$69</f>
        <v>0</v>
      </c>
      <c r="C7" s="44">
        <f> 'matriz dist rels'!C7 * $G$69</f>
        <v>0</v>
      </c>
      <c r="D7" s="44">
        <f> 'matriz dist rels'!D7 * $G$69</f>
        <v>0</v>
      </c>
      <c r="E7" s="44">
        <f> 'matriz dist rels'!E7 * $G$69</f>
        <v>0</v>
      </c>
      <c r="F7" s="44">
        <f> 'matriz dist rels'!F7 * $G$69</f>
        <v>2.4</v>
      </c>
      <c r="G7" s="44">
        <f> 'matriz dist rels'!G7 * $G$69</f>
        <v>0</v>
      </c>
      <c r="H7" s="44">
        <f> 'matriz dist rels'!H7 * $G$69</f>
        <v>0</v>
      </c>
      <c r="I7" s="44">
        <f> 'matriz dist rels'!I7 * $G$69</f>
        <v>0</v>
      </c>
      <c r="J7" s="44">
        <f> 'matriz dist rels'!J7 * $G$69</f>
        <v>0</v>
      </c>
      <c r="K7" s="44">
        <f> 'matriz dist rels'!K7 * $G$69</f>
        <v>0</v>
      </c>
      <c r="L7" s="44">
        <f> 'matriz dist rels'!L7 * $G$69</f>
        <v>0</v>
      </c>
      <c r="M7" s="44">
        <f> 'matriz dist rels'!M7 * $G$69</f>
        <v>0</v>
      </c>
      <c r="N7" s="44">
        <f> 'matriz dist rels'!N7 * $G$69</f>
        <v>0</v>
      </c>
      <c r="O7" s="44">
        <f> 'matriz dist rels'!O7 * $G$69</f>
        <v>0</v>
      </c>
      <c r="P7" s="44">
        <f> 'matriz dist rels'!P7 * $G$69</f>
        <v>0</v>
      </c>
      <c r="Q7" s="44">
        <f> 'matriz dist rels'!Q7 * $G$69</f>
        <v>0</v>
      </c>
      <c r="R7" s="44">
        <f> 'matriz dist rels'!R7 * $G$69</f>
        <v>0</v>
      </c>
      <c r="S7" s="44">
        <f> 'matriz dist rels'!S7 * $G$69</f>
        <v>0</v>
      </c>
      <c r="T7" s="44">
        <f> 'matriz dist rels'!T7 * $G$69</f>
        <v>0</v>
      </c>
      <c r="U7" s="44">
        <f> 'matriz dist rels'!U7 * $G$69</f>
        <v>0</v>
      </c>
      <c r="V7" s="44">
        <f> 'matriz dist rels'!V7 * $G$69</f>
        <v>0</v>
      </c>
      <c r="W7" s="44">
        <f> 'matriz dist rels'!W7 * $G$69</f>
        <v>0</v>
      </c>
      <c r="X7" s="44">
        <f> 'matriz dist rels'!X7 * $G$69</f>
        <v>0</v>
      </c>
      <c r="Y7" s="44">
        <f> 'matriz dist rels'!Y7 * $G$69</f>
        <v>0</v>
      </c>
      <c r="Z7" s="44">
        <f> 'matriz dist rels'!Z7 * $G$69</f>
        <v>0</v>
      </c>
      <c r="AA7" s="44">
        <f> 'matriz dist rels'!AA7 * $G$69</f>
        <v>0</v>
      </c>
      <c r="AB7" s="44">
        <f> 'matriz dist rels'!AB7 * $G$69</f>
        <v>0</v>
      </c>
      <c r="AC7" s="44">
        <f> 'matriz dist rels'!AC7 * $G$69</f>
        <v>0</v>
      </c>
      <c r="AD7" s="44">
        <f> 'matriz dist rels'!AD7 * $G$69</f>
        <v>0</v>
      </c>
      <c r="AE7" s="44">
        <f> 'matriz dist rels'!AE7 * $G$69</f>
        <v>0</v>
      </c>
      <c r="AF7" s="44">
        <f> 'matriz dist rels'!AF7 * $G$69</f>
        <v>0</v>
      </c>
      <c r="AG7" s="44">
        <f> 'matriz dist rels'!AG7 * $G$69</f>
        <v>0</v>
      </c>
      <c r="AH7" s="44">
        <f> 'matriz dist rels'!AH7 * $G$69</f>
        <v>0</v>
      </c>
      <c r="AI7" s="44">
        <f> 'matriz dist rels'!AI7 * $G$69</f>
        <v>0</v>
      </c>
      <c r="AJ7" s="44">
        <f> 'matriz dist rels'!AJ7 * $G$69</f>
        <v>0</v>
      </c>
      <c r="AK7" s="44">
        <f> 'matriz dist rels'!AK7 * $G$69</f>
        <v>0</v>
      </c>
      <c r="AL7" s="44">
        <f> 'matriz dist rels'!AL7 * $G$69</f>
        <v>0</v>
      </c>
      <c r="AM7" s="44">
        <f> 'matriz dist rels'!AM7 * $G$69</f>
        <v>0</v>
      </c>
      <c r="AN7" s="44">
        <f> 'matriz dist rels'!AN7 * $G$69</f>
        <v>0</v>
      </c>
      <c r="AO7" s="44">
        <f> 'matriz dist rels'!AO7 * $G$69</f>
        <v>0</v>
      </c>
      <c r="AP7" s="44">
        <f> 'matriz dist rels'!AP7 * $G$69</f>
        <v>0</v>
      </c>
      <c r="AQ7" s="44">
        <f> 'matriz dist rels'!AQ7 * $G$69</f>
        <v>0</v>
      </c>
      <c r="AR7" s="44">
        <f> 'matriz dist rels'!AR7 * $G$69</f>
        <v>0</v>
      </c>
      <c r="AS7" s="44">
        <f> 'matriz dist rels'!AS7 * $G$69</f>
        <v>0</v>
      </c>
      <c r="AT7" s="44">
        <f> 'matriz dist rels'!AT7 * $G$69</f>
        <v>0</v>
      </c>
      <c r="AU7" s="44">
        <f> 'matriz dist rels'!AU7 * $G$69</f>
        <v>0</v>
      </c>
      <c r="AV7" s="44">
        <f> 'matriz dist rels'!AV7 * $G$69</f>
        <v>0</v>
      </c>
      <c r="AW7" s="44">
        <f> 'matriz dist rels'!AW7 * $G$69</f>
        <v>0</v>
      </c>
      <c r="AX7" s="44">
        <f> 'matriz dist rels'!AX7 * $G$69</f>
        <v>0</v>
      </c>
      <c r="AY7" s="44">
        <f> 'matriz dist rels'!AY7 * $G$69</f>
        <v>0</v>
      </c>
      <c r="AZ7" s="44">
        <f> 'matriz dist rels'!AZ7 * $G$69</f>
        <v>0</v>
      </c>
      <c r="BA7" s="44">
        <f> 'matriz dist rels'!BA7 * $G$69</f>
        <v>0</v>
      </c>
      <c r="BB7" s="44">
        <f> 'matriz dist rels'!BB7 * $G$69</f>
        <v>0</v>
      </c>
      <c r="BC7" s="44">
        <f> 'matriz dist rels'!BC7 * $G$69</f>
        <v>0</v>
      </c>
      <c r="BD7" s="44">
        <f> 'matriz dist rels'!BD7 * $G$69</f>
        <v>0</v>
      </c>
      <c r="BE7" s="44">
        <f> 'matriz dist rels'!BE7 * $G$69</f>
        <v>0</v>
      </c>
      <c r="BF7" s="44">
        <f> 'matriz dist rels'!BF7 * $G$69</f>
        <v>14.4</v>
      </c>
      <c r="BG7" s="44">
        <f> 'matriz dist rels'!BG7 * $G$69</f>
        <v>0</v>
      </c>
      <c r="BH7" s="44">
        <f> 'matriz dist rels'!BH7 * $G$69</f>
        <v>0</v>
      </c>
      <c r="BI7" s="44">
        <f> 'matriz dist rels'!BI7 * $G$69</f>
        <v>20.4</v>
      </c>
      <c r="BJ7" s="44">
        <f> 'matriz dist rels'!BJ7 * $G$69</f>
        <v>0</v>
      </c>
      <c r="BK7" s="44">
        <f> 'matriz dist rels'!BK7 * $G$69</f>
        <v>0</v>
      </c>
      <c r="BL7" s="44">
        <f> 'matriz dist rels'!BL7 * $G$69</f>
        <v>0</v>
      </c>
    </row>
    <row r="8">
      <c r="A8" s="40" t="s">
        <v>11</v>
      </c>
      <c r="B8" s="44">
        <f> 'matriz dist rels'!B8 * $G$69</f>
        <v>0</v>
      </c>
      <c r="C8" s="44">
        <f> 'matriz dist rels'!C8 * $G$69</f>
        <v>0</v>
      </c>
      <c r="D8" s="44">
        <f> 'matriz dist rels'!D8 * $G$69</f>
        <v>0</v>
      </c>
      <c r="E8" s="44">
        <f> 'matriz dist rels'!E8 * $G$69</f>
        <v>18</v>
      </c>
      <c r="F8" s="44">
        <f> 'matriz dist rels'!F8 * $G$69</f>
        <v>0</v>
      </c>
      <c r="G8" s="44">
        <f> 'matriz dist rels'!G8 * $G$69</f>
        <v>0</v>
      </c>
      <c r="H8" s="44">
        <f> 'matriz dist rels'!H8 * $G$69</f>
        <v>0</v>
      </c>
      <c r="I8" s="44">
        <f> 'matriz dist rels'!I8 * $G$69</f>
        <v>0</v>
      </c>
      <c r="J8" s="44">
        <f> 'matriz dist rels'!J8 * $G$69</f>
        <v>0</v>
      </c>
      <c r="K8" s="44">
        <f> 'matriz dist rels'!K8 * $G$69</f>
        <v>0</v>
      </c>
      <c r="L8" s="44">
        <f> 'matriz dist rels'!L8 * $G$69</f>
        <v>0</v>
      </c>
      <c r="M8" s="44">
        <f> 'matriz dist rels'!M8 * $G$69</f>
        <v>4.8</v>
      </c>
      <c r="N8" s="44">
        <f> 'matriz dist rels'!N8 * $G$69</f>
        <v>0</v>
      </c>
      <c r="O8" s="44">
        <f> 'matriz dist rels'!O8 * $G$69</f>
        <v>0</v>
      </c>
      <c r="P8" s="44">
        <f> 'matriz dist rels'!P8 * $G$69</f>
        <v>0</v>
      </c>
      <c r="Q8" s="44">
        <f> 'matriz dist rels'!Q8 * $G$69</f>
        <v>0</v>
      </c>
      <c r="R8" s="44">
        <f> 'matriz dist rels'!R8 * $G$69</f>
        <v>0</v>
      </c>
      <c r="S8" s="44">
        <f> 'matriz dist rels'!S8 * $G$69</f>
        <v>0</v>
      </c>
      <c r="T8" s="44">
        <f> 'matriz dist rels'!T8 * $G$69</f>
        <v>0</v>
      </c>
      <c r="U8" s="44">
        <f> 'matriz dist rels'!U8 * $G$69</f>
        <v>0</v>
      </c>
      <c r="V8" s="44">
        <f> 'matriz dist rels'!V8 * $G$69</f>
        <v>0</v>
      </c>
      <c r="W8" s="44">
        <f> 'matriz dist rels'!W8 * $G$69</f>
        <v>0</v>
      </c>
      <c r="X8" s="44">
        <f> 'matriz dist rels'!X8 * $G$69</f>
        <v>0</v>
      </c>
      <c r="Y8" s="44">
        <f> 'matriz dist rels'!Y8 * $G$69</f>
        <v>0</v>
      </c>
      <c r="Z8" s="44">
        <f> 'matriz dist rels'!Z8 * $G$69</f>
        <v>0</v>
      </c>
      <c r="AA8" s="44">
        <f> 'matriz dist rels'!AA8 * $G$69</f>
        <v>0</v>
      </c>
      <c r="AB8" s="44">
        <f> 'matriz dist rels'!AB8 * $G$69</f>
        <v>0</v>
      </c>
      <c r="AC8" s="44">
        <f> 'matriz dist rels'!AC8 * $G$69</f>
        <v>0</v>
      </c>
      <c r="AD8" s="44">
        <f> 'matriz dist rels'!AD8 * $G$69</f>
        <v>0</v>
      </c>
      <c r="AE8" s="44">
        <f> 'matriz dist rels'!AE8 * $G$69</f>
        <v>0</v>
      </c>
      <c r="AF8" s="44">
        <f> 'matriz dist rels'!AF8 * $G$69</f>
        <v>0</v>
      </c>
      <c r="AG8" s="44">
        <f> 'matriz dist rels'!AG8 * $G$69</f>
        <v>0</v>
      </c>
      <c r="AH8" s="44">
        <f> 'matriz dist rels'!AH8 * $G$69</f>
        <v>0</v>
      </c>
      <c r="AI8" s="44">
        <f> 'matriz dist rels'!AI8 * $G$69</f>
        <v>0</v>
      </c>
      <c r="AJ8" s="44">
        <f> 'matriz dist rels'!AJ8 * $G$69</f>
        <v>0</v>
      </c>
      <c r="AK8" s="44">
        <f> 'matriz dist rels'!AK8 * $G$69</f>
        <v>0</v>
      </c>
      <c r="AL8" s="44">
        <f> 'matriz dist rels'!AL8 * $G$69</f>
        <v>0</v>
      </c>
      <c r="AM8" s="44">
        <f> 'matriz dist rels'!AM8 * $G$69</f>
        <v>0</v>
      </c>
      <c r="AN8" s="44">
        <f> 'matriz dist rels'!AN8 * $G$69</f>
        <v>0</v>
      </c>
      <c r="AO8" s="44">
        <f> 'matriz dist rels'!AO8 * $G$69</f>
        <v>0</v>
      </c>
      <c r="AP8" s="44">
        <f> 'matriz dist rels'!AP8 * $G$69</f>
        <v>0</v>
      </c>
      <c r="AQ8" s="44">
        <f> 'matriz dist rels'!AQ8 * $G$69</f>
        <v>0</v>
      </c>
      <c r="AR8" s="44">
        <f> 'matriz dist rels'!AR8 * $G$69</f>
        <v>0</v>
      </c>
      <c r="AS8" s="44">
        <f> 'matriz dist rels'!AS8 * $G$69</f>
        <v>0</v>
      </c>
      <c r="AT8" s="44">
        <f> 'matriz dist rels'!AT8 * $G$69</f>
        <v>0</v>
      </c>
      <c r="AU8" s="44">
        <f> 'matriz dist rels'!AU8 * $G$69</f>
        <v>0</v>
      </c>
      <c r="AV8" s="44">
        <f> 'matriz dist rels'!AV8 * $G$69</f>
        <v>0</v>
      </c>
      <c r="AW8" s="44">
        <f> 'matriz dist rels'!AW8 * $G$69</f>
        <v>0</v>
      </c>
      <c r="AX8" s="44">
        <f> 'matriz dist rels'!AX8 * $G$69</f>
        <v>0</v>
      </c>
      <c r="AY8" s="44">
        <f> 'matriz dist rels'!AY8 * $G$69</f>
        <v>0</v>
      </c>
      <c r="AZ8" s="44">
        <f> 'matriz dist rels'!AZ8 * $G$69</f>
        <v>0</v>
      </c>
      <c r="BA8" s="44">
        <f> 'matriz dist rels'!BA8 * $G$69</f>
        <v>0</v>
      </c>
      <c r="BB8" s="44">
        <f> 'matriz dist rels'!BB8 * $G$69</f>
        <v>0</v>
      </c>
      <c r="BC8" s="44">
        <f> 'matriz dist rels'!BC8 * $G$69</f>
        <v>4.8</v>
      </c>
      <c r="BD8" s="44">
        <f> 'matriz dist rels'!BD8 * $G$69</f>
        <v>0</v>
      </c>
      <c r="BE8" s="44">
        <f> 'matriz dist rels'!BE8 * $G$69</f>
        <v>0</v>
      </c>
      <c r="BF8" s="44">
        <f> 'matriz dist rels'!BF8 * $G$69</f>
        <v>0</v>
      </c>
      <c r="BG8" s="44">
        <f> 'matriz dist rels'!BG8 * $G$69</f>
        <v>0</v>
      </c>
      <c r="BH8" s="44">
        <f> 'matriz dist rels'!BH8 * $G$69</f>
        <v>0</v>
      </c>
      <c r="BI8" s="44">
        <f> 'matriz dist rels'!BI8 * $G$69</f>
        <v>0</v>
      </c>
      <c r="BJ8" s="44">
        <f> 'matriz dist rels'!BJ8 * $G$69</f>
        <v>0</v>
      </c>
      <c r="BK8" s="44">
        <f> 'matriz dist rels'!BK8 * $G$69</f>
        <v>0</v>
      </c>
      <c r="BL8" s="44">
        <f> 'matriz dist rels'!BL8 * $G$69</f>
        <v>0</v>
      </c>
    </row>
    <row r="9">
      <c r="A9" s="40" t="s">
        <v>12</v>
      </c>
      <c r="B9" s="44">
        <f> 'matriz dist rels'!B9 * $G$69</f>
        <v>0</v>
      </c>
      <c r="C9" s="44">
        <f> 'matriz dist rels'!C9 * $G$69</f>
        <v>0</v>
      </c>
      <c r="D9" s="44">
        <f> 'matriz dist rels'!D9 * $G$69</f>
        <v>0</v>
      </c>
      <c r="E9" s="44">
        <f> 'matriz dist rels'!E9 * $G$69</f>
        <v>0</v>
      </c>
      <c r="F9" s="44">
        <f> 'matriz dist rels'!F9 * $G$69</f>
        <v>0</v>
      </c>
      <c r="G9" s="44">
        <f> 'matriz dist rels'!G9 * $G$69</f>
        <v>0</v>
      </c>
      <c r="H9" s="44">
        <f> 'matriz dist rels'!H9 * $G$69</f>
        <v>0</v>
      </c>
      <c r="I9" s="44">
        <f> 'matriz dist rels'!I9 * $G$69</f>
        <v>0</v>
      </c>
      <c r="J9" s="44">
        <f> 'matriz dist rels'!J9 * $G$69</f>
        <v>10.8</v>
      </c>
      <c r="K9" s="44">
        <f> 'matriz dist rels'!K9 * $G$69</f>
        <v>0</v>
      </c>
      <c r="L9" s="44">
        <f> 'matriz dist rels'!L9 * $G$69</f>
        <v>0</v>
      </c>
      <c r="M9" s="44">
        <f> 'matriz dist rels'!M9 * $G$69</f>
        <v>0</v>
      </c>
      <c r="N9" s="44">
        <f> 'matriz dist rels'!N9 * $G$69</f>
        <v>0</v>
      </c>
      <c r="O9" s="44">
        <f> 'matriz dist rels'!O9 * $G$69</f>
        <v>0</v>
      </c>
      <c r="P9" s="44">
        <f> 'matriz dist rels'!P9 * $G$69</f>
        <v>0</v>
      </c>
      <c r="Q9" s="44">
        <f> 'matriz dist rels'!Q9 * $G$69</f>
        <v>0</v>
      </c>
      <c r="R9" s="44">
        <f> 'matriz dist rels'!R9 * $G$69</f>
        <v>0</v>
      </c>
      <c r="S9" s="44">
        <f> 'matriz dist rels'!S9 * $G$69</f>
        <v>0</v>
      </c>
      <c r="T9" s="44">
        <f> 'matriz dist rels'!T9 * $G$69</f>
        <v>0</v>
      </c>
      <c r="U9" s="44">
        <f> 'matriz dist rels'!U9 * $G$69</f>
        <v>0</v>
      </c>
      <c r="V9" s="44">
        <f> 'matriz dist rels'!V9 * $G$69</f>
        <v>0</v>
      </c>
      <c r="W9" s="44">
        <f> 'matriz dist rels'!W9 * $G$69</f>
        <v>0</v>
      </c>
      <c r="X9" s="44">
        <f> 'matriz dist rels'!X9 * $G$69</f>
        <v>0</v>
      </c>
      <c r="Y9" s="44">
        <f> 'matriz dist rels'!Y9 * $G$69</f>
        <v>0</v>
      </c>
      <c r="Z9" s="44">
        <f> 'matriz dist rels'!Z9 * $G$69</f>
        <v>0</v>
      </c>
      <c r="AA9" s="44">
        <f> 'matriz dist rels'!AA9 * $G$69</f>
        <v>0</v>
      </c>
      <c r="AB9" s="44">
        <f> 'matriz dist rels'!AB9 * $G$69</f>
        <v>0</v>
      </c>
      <c r="AC9" s="44">
        <f> 'matriz dist rels'!AC9 * $G$69</f>
        <v>0</v>
      </c>
      <c r="AD9" s="44">
        <f> 'matriz dist rels'!AD9 * $G$69</f>
        <v>0</v>
      </c>
      <c r="AE9" s="44">
        <f> 'matriz dist rels'!AE9 * $G$69</f>
        <v>0</v>
      </c>
      <c r="AF9" s="44">
        <f> 'matriz dist rels'!AF9 * $G$69</f>
        <v>0</v>
      </c>
      <c r="AG9" s="44">
        <f> 'matriz dist rels'!AG9 * $G$69</f>
        <v>0</v>
      </c>
      <c r="AH9" s="44">
        <f> 'matriz dist rels'!AH9 * $G$69</f>
        <v>0</v>
      </c>
      <c r="AI9" s="44">
        <f> 'matriz dist rels'!AI9 * $G$69</f>
        <v>0</v>
      </c>
      <c r="AJ9" s="44">
        <f> 'matriz dist rels'!AJ9 * $G$69</f>
        <v>0</v>
      </c>
      <c r="AK9" s="44">
        <f> 'matriz dist rels'!AK9 * $G$69</f>
        <v>0</v>
      </c>
      <c r="AL9" s="44">
        <f> 'matriz dist rels'!AL9 * $G$69</f>
        <v>0</v>
      </c>
      <c r="AM9" s="44">
        <f> 'matriz dist rels'!AM9 * $G$69</f>
        <v>0</v>
      </c>
      <c r="AN9" s="44">
        <f> 'matriz dist rels'!AN9 * $G$69</f>
        <v>0</v>
      </c>
      <c r="AO9" s="44">
        <f> 'matriz dist rels'!AO9 * $G$69</f>
        <v>0</v>
      </c>
      <c r="AP9" s="44">
        <f> 'matriz dist rels'!AP9 * $G$69</f>
        <v>0</v>
      </c>
      <c r="AQ9" s="44">
        <f> 'matriz dist rels'!AQ9 * $G$69</f>
        <v>0</v>
      </c>
      <c r="AR9" s="44">
        <f> 'matriz dist rels'!AR9 * $G$69</f>
        <v>0</v>
      </c>
      <c r="AS9" s="44">
        <f> 'matriz dist rels'!AS9 * $G$69</f>
        <v>0</v>
      </c>
      <c r="AT9" s="44">
        <f> 'matriz dist rels'!AT9 * $G$69</f>
        <v>0</v>
      </c>
      <c r="AU9" s="44">
        <f> 'matriz dist rels'!AU9 * $G$69</f>
        <v>0</v>
      </c>
      <c r="AV9" s="44">
        <f> 'matriz dist rels'!AV9 * $G$69</f>
        <v>14.4</v>
      </c>
      <c r="AW9" s="44">
        <f> 'matriz dist rels'!AW9 * $G$69</f>
        <v>0</v>
      </c>
      <c r="AX9" s="44">
        <f> 'matriz dist rels'!AX9 * $G$69</f>
        <v>0</v>
      </c>
      <c r="AY9" s="44">
        <f> 'matriz dist rels'!AY9 * $G$69</f>
        <v>0</v>
      </c>
      <c r="AZ9" s="44">
        <f> 'matriz dist rels'!AZ9 * $G$69</f>
        <v>0</v>
      </c>
      <c r="BA9" s="44">
        <f> 'matriz dist rels'!BA9 * $G$69</f>
        <v>0</v>
      </c>
      <c r="BB9" s="44">
        <f> 'matriz dist rels'!BB9 * $G$69</f>
        <v>0</v>
      </c>
      <c r="BC9" s="44">
        <f> 'matriz dist rels'!BC9 * $G$69</f>
        <v>0</v>
      </c>
      <c r="BD9" s="44">
        <f> 'matriz dist rels'!BD9 * $G$69</f>
        <v>0</v>
      </c>
      <c r="BE9" s="44">
        <f> 'matriz dist rels'!BE9 * $G$69</f>
        <v>0</v>
      </c>
      <c r="BF9" s="44">
        <f> 'matriz dist rels'!BF9 * $G$69</f>
        <v>0</v>
      </c>
      <c r="BG9" s="44">
        <f> 'matriz dist rels'!BG9 * $G$69</f>
        <v>0</v>
      </c>
      <c r="BH9" s="44">
        <f> 'matriz dist rels'!BH9 * $G$69</f>
        <v>0</v>
      </c>
      <c r="BI9" s="44">
        <f> 'matriz dist rels'!BI9 * $G$69</f>
        <v>0</v>
      </c>
      <c r="BJ9" s="44">
        <f> 'matriz dist rels'!BJ9 * $G$69</f>
        <v>0</v>
      </c>
      <c r="BK9" s="44">
        <f> 'matriz dist rels'!BK9 * $G$69</f>
        <v>0</v>
      </c>
      <c r="BL9" s="44">
        <f> 'matriz dist rels'!BL9 * $G$69</f>
        <v>0</v>
      </c>
    </row>
    <row r="10">
      <c r="A10" s="40" t="s">
        <v>13</v>
      </c>
      <c r="B10" s="44">
        <f> 'matriz dist rels'!B10 * $G$69</f>
        <v>0</v>
      </c>
      <c r="C10" s="44">
        <f> 'matriz dist rels'!C10 * $G$69</f>
        <v>0</v>
      </c>
      <c r="D10" s="44">
        <f> 'matriz dist rels'!D10 * $G$69</f>
        <v>0</v>
      </c>
      <c r="E10" s="44">
        <f> 'matriz dist rels'!E10 * $G$69</f>
        <v>0</v>
      </c>
      <c r="F10" s="44">
        <f> 'matriz dist rels'!F10 * $G$69</f>
        <v>0</v>
      </c>
      <c r="G10" s="44">
        <f> 'matriz dist rels'!G10 * $G$69</f>
        <v>0</v>
      </c>
      <c r="H10" s="44">
        <f> 'matriz dist rels'!H10 * $G$69</f>
        <v>0</v>
      </c>
      <c r="I10" s="44">
        <f> 'matriz dist rels'!I10 * $G$69</f>
        <v>10.8</v>
      </c>
      <c r="J10" s="44">
        <f> 'matriz dist rels'!J10 * $G$69</f>
        <v>0</v>
      </c>
      <c r="K10" s="44">
        <f> 'matriz dist rels'!K10 * $G$69</f>
        <v>0</v>
      </c>
      <c r="L10" s="44">
        <f> 'matriz dist rels'!L10 * $G$69</f>
        <v>0</v>
      </c>
      <c r="M10" s="44">
        <f> 'matriz dist rels'!M10 * $G$69</f>
        <v>0</v>
      </c>
      <c r="N10" s="44">
        <f> 'matriz dist rels'!N10 * $G$69</f>
        <v>0</v>
      </c>
      <c r="O10" s="44">
        <f> 'matriz dist rels'!O10 * $G$69</f>
        <v>0</v>
      </c>
      <c r="P10" s="44">
        <f> 'matriz dist rels'!P10 * $G$69</f>
        <v>0</v>
      </c>
      <c r="Q10" s="44">
        <f> 'matriz dist rels'!Q10 * $G$69</f>
        <v>0</v>
      </c>
      <c r="R10" s="44">
        <f> 'matriz dist rels'!R10 * $G$69</f>
        <v>0</v>
      </c>
      <c r="S10" s="44">
        <f> 'matriz dist rels'!S10 * $G$69</f>
        <v>0</v>
      </c>
      <c r="T10" s="44">
        <f> 'matriz dist rels'!T10 * $G$69</f>
        <v>0</v>
      </c>
      <c r="U10" s="44">
        <f> 'matriz dist rels'!U10 * $G$69</f>
        <v>0</v>
      </c>
      <c r="V10" s="44">
        <f> 'matriz dist rels'!V10 * $G$69</f>
        <v>0</v>
      </c>
      <c r="W10" s="44">
        <f> 'matriz dist rels'!W10 * $G$69</f>
        <v>0</v>
      </c>
      <c r="X10" s="44">
        <f> 'matriz dist rels'!X10 * $G$69</f>
        <v>0</v>
      </c>
      <c r="Y10" s="44">
        <f> 'matriz dist rels'!Y10 * $G$69</f>
        <v>0</v>
      </c>
      <c r="Z10" s="44">
        <f> 'matriz dist rels'!Z10 * $G$69</f>
        <v>0</v>
      </c>
      <c r="AA10" s="44">
        <f> 'matriz dist rels'!AA10 * $G$69</f>
        <v>0</v>
      </c>
      <c r="AB10" s="44">
        <f> 'matriz dist rels'!AB10 * $G$69</f>
        <v>0</v>
      </c>
      <c r="AC10" s="44">
        <f> 'matriz dist rels'!AC10 * $G$69</f>
        <v>0</v>
      </c>
      <c r="AD10" s="44">
        <f> 'matriz dist rels'!AD10 * $G$69</f>
        <v>0</v>
      </c>
      <c r="AE10" s="44">
        <f> 'matriz dist rels'!AE10 * $G$69</f>
        <v>0</v>
      </c>
      <c r="AF10" s="44">
        <f> 'matriz dist rels'!AF10 * $G$69</f>
        <v>0</v>
      </c>
      <c r="AG10" s="44">
        <f> 'matriz dist rels'!AG10 * $G$69</f>
        <v>0</v>
      </c>
      <c r="AH10" s="44">
        <f> 'matriz dist rels'!AH10 * $G$69</f>
        <v>0</v>
      </c>
      <c r="AI10" s="44">
        <f> 'matriz dist rels'!AI10 * $G$69</f>
        <v>0</v>
      </c>
      <c r="AJ10" s="44">
        <f> 'matriz dist rels'!AJ10 * $G$69</f>
        <v>0</v>
      </c>
      <c r="AK10" s="44">
        <f> 'matriz dist rels'!AK10 * $G$69</f>
        <v>0</v>
      </c>
      <c r="AL10" s="44">
        <f> 'matriz dist rels'!AL10 * $G$69</f>
        <v>0</v>
      </c>
      <c r="AM10" s="44">
        <f> 'matriz dist rels'!AM10 * $G$69</f>
        <v>0</v>
      </c>
      <c r="AN10" s="44">
        <f> 'matriz dist rels'!AN10 * $G$69</f>
        <v>0</v>
      </c>
      <c r="AO10" s="44">
        <f> 'matriz dist rels'!AO10 * $G$69</f>
        <v>0</v>
      </c>
      <c r="AP10" s="44">
        <f> 'matriz dist rels'!AP10 * $G$69</f>
        <v>0</v>
      </c>
      <c r="AQ10" s="44">
        <f> 'matriz dist rels'!AQ10 * $G$69</f>
        <v>0</v>
      </c>
      <c r="AR10" s="44">
        <f> 'matriz dist rels'!AR10 * $G$69</f>
        <v>0</v>
      </c>
      <c r="AS10" s="44">
        <f> 'matriz dist rels'!AS10 * $G$69</f>
        <v>0</v>
      </c>
      <c r="AT10" s="44">
        <f> 'matriz dist rels'!AT10 * $G$69</f>
        <v>0</v>
      </c>
      <c r="AU10" s="44">
        <f> 'matriz dist rels'!AU10 * $G$69</f>
        <v>0</v>
      </c>
      <c r="AV10" s="44">
        <f> 'matriz dist rels'!AV10 * $G$69</f>
        <v>0</v>
      </c>
      <c r="AW10" s="44">
        <f> 'matriz dist rels'!AW10 * $G$69</f>
        <v>0</v>
      </c>
      <c r="AX10" s="44">
        <f> 'matriz dist rels'!AX10 * $G$69</f>
        <v>0</v>
      </c>
      <c r="AY10" s="44">
        <f> 'matriz dist rels'!AY10 * $G$69</f>
        <v>0</v>
      </c>
      <c r="AZ10" s="44">
        <f> 'matriz dist rels'!AZ10 * $G$69</f>
        <v>0</v>
      </c>
      <c r="BA10" s="44">
        <f> 'matriz dist rels'!BA10 * $G$69</f>
        <v>0</v>
      </c>
      <c r="BB10" s="44">
        <f> 'matriz dist rels'!BB10 * $G$69</f>
        <v>0</v>
      </c>
      <c r="BC10" s="44">
        <f> 'matriz dist rels'!BC10 * $G$69</f>
        <v>0</v>
      </c>
      <c r="BD10" s="44">
        <f> 'matriz dist rels'!BD10 * $G$69</f>
        <v>0</v>
      </c>
      <c r="BE10" s="44">
        <f> 'matriz dist rels'!BE10 * $G$69</f>
        <v>0</v>
      </c>
      <c r="BF10" s="44">
        <f> 'matriz dist rels'!BF10 * $G$69</f>
        <v>0</v>
      </c>
      <c r="BG10" s="44">
        <f> 'matriz dist rels'!BG10 * $G$69</f>
        <v>0</v>
      </c>
      <c r="BH10" s="44">
        <f> 'matriz dist rels'!BH10 * $G$69</f>
        <v>0</v>
      </c>
      <c r="BI10" s="44">
        <f> 'matriz dist rels'!BI10 * $G$69</f>
        <v>0</v>
      </c>
      <c r="BJ10" s="44">
        <f> 'matriz dist rels'!BJ10 * $G$69</f>
        <v>0</v>
      </c>
      <c r="BK10" s="44">
        <f> 'matriz dist rels'!BK10 * $G$69</f>
        <v>0</v>
      </c>
      <c r="BL10" s="44">
        <f> 'matriz dist rels'!BL10 * $G$69</f>
        <v>0</v>
      </c>
    </row>
    <row r="11">
      <c r="A11" s="40" t="s">
        <v>14</v>
      </c>
      <c r="B11" s="44">
        <f> 'matriz dist rels'!B11 * $G$69</f>
        <v>0</v>
      </c>
      <c r="C11" s="44">
        <f> 'matriz dist rels'!C11 * $G$69</f>
        <v>0</v>
      </c>
      <c r="D11" s="44">
        <f> 'matriz dist rels'!D11 * $G$69</f>
        <v>0</v>
      </c>
      <c r="E11" s="44">
        <f> 'matriz dist rels'!E11 * $G$69</f>
        <v>0</v>
      </c>
      <c r="F11" s="44">
        <f> 'matriz dist rels'!F11 * $G$69</f>
        <v>0</v>
      </c>
      <c r="G11" s="44">
        <f> 'matriz dist rels'!G11 * $G$69</f>
        <v>0</v>
      </c>
      <c r="H11" s="44">
        <f> 'matriz dist rels'!H11 * $G$69</f>
        <v>0</v>
      </c>
      <c r="I11" s="44">
        <f> 'matriz dist rels'!I11 * $G$69</f>
        <v>0</v>
      </c>
      <c r="J11" s="44">
        <f> 'matriz dist rels'!J11 * $G$69</f>
        <v>0</v>
      </c>
      <c r="K11" s="44">
        <f> 'matriz dist rels'!K11 * $G$69</f>
        <v>0</v>
      </c>
      <c r="L11" s="44">
        <f> 'matriz dist rels'!L11 * $G$69</f>
        <v>0</v>
      </c>
      <c r="M11" s="44">
        <f> 'matriz dist rels'!M11 * $G$69</f>
        <v>0</v>
      </c>
      <c r="N11" s="44">
        <f> 'matriz dist rels'!N11 * $G$69</f>
        <v>0</v>
      </c>
      <c r="O11" s="44">
        <f> 'matriz dist rels'!O11 * $G$69</f>
        <v>0</v>
      </c>
      <c r="P11" s="44">
        <f> 'matriz dist rels'!P11 * $G$69</f>
        <v>0</v>
      </c>
      <c r="Q11" s="44">
        <f> 'matriz dist rels'!Q11 * $G$69</f>
        <v>0</v>
      </c>
      <c r="R11" s="44">
        <f> 'matriz dist rels'!R11 * $G$69</f>
        <v>0</v>
      </c>
      <c r="S11" s="44">
        <f> 'matriz dist rels'!S11 * $G$69</f>
        <v>0</v>
      </c>
      <c r="T11" s="44">
        <f> 'matriz dist rels'!T11 * $G$69</f>
        <v>0</v>
      </c>
      <c r="U11" s="44">
        <f> 'matriz dist rels'!U11 * $G$69</f>
        <v>0</v>
      </c>
      <c r="V11" s="44">
        <f> 'matriz dist rels'!V11 * $G$69</f>
        <v>1.2</v>
      </c>
      <c r="W11" s="44">
        <f> 'matriz dist rels'!W11 * $G$69</f>
        <v>0</v>
      </c>
      <c r="X11" s="44">
        <f> 'matriz dist rels'!X11 * $G$69</f>
        <v>0</v>
      </c>
      <c r="Y11" s="44">
        <f> 'matriz dist rels'!Y11 * $G$69</f>
        <v>0</v>
      </c>
      <c r="Z11" s="44">
        <f> 'matriz dist rels'!Z11 * $G$69</f>
        <v>0</v>
      </c>
      <c r="AA11" s="44">
        <f> 'matriz dist rels'!AA11 * $G$69</f>
        <v>0</v>
      </c>
      <c r="AB11" s="44">
        <f> 'matriz dist rels'!AB11 * $G$69</f>
        <v>0</v>
      </c>
      <c r="AC11" s="44">
        <f> 'matriz dist rels'!AC11 * $G$69</f>
        <v>0</v>
      </c>
      <c r="AD11" s="44">
        <f> 'matriz dist rels'!AD11 * $G$69</f>
        <v>0</v>
      </c>
      <c r="AE11" s="44">
        <f> 'matriz dist rels'!AE11 * $G$69</f>
        <v>0</v>
      </c>
      <c r="AF11" s="44">
        <f> 'matriz dist rels'!AF11 * $G$69</f>
        <v>0</v>
      </c>
      <c r="AG11" s="44">
        <f> 'matriz dist rels'!AG11 * $G$69</f>
        <v>0</v>
      </c>
      <c r="AH11" s="44">
        <f> 'matriz dist rels'!AH11 * $G$69</f>
        <v>0</v>
      </c>
      <c r="AI11" s="44">
        <f> 'matriz dist rels'!AI11 * $G$69</f>
        <v>0</v>
      </c>
      <c r="AJ11" s="44">
        <f> 'matriz dist rels'!AJ11 * $G$69</f>
        <v>0</v>
      </c>
      <c r="AK11" s="44">
        <f> 'matriz dist rels'!AK11 * $G$69</f>
        <v>0</v>
      </c>
      <c r="AL11" s="44">
        <f> 'matriz dist rels'!AL11 * $G$69</f>
        <v>0</v>
      </c>
      <c r="AM11" s="44">
        <f> 'matriz dist rels'!AM11 * $G$69</f>
        <v>0</v>
      </c>
      <c r="AN11" s="44">
        <f> 'matriz dist rels'!AN11 * $G$69</f>
        <v>0</v>
      </c>
      <c r="AO11" s="44">
        <f> 'matriz dist rels'!AO11 * $G$69</f>
        <v>0</v>
      </c>
      <c r="AP11" s="44">
        <f> 'matriz dist rels'!AP11 * $G$69</f>
        <v>0</v>
      </c>
      <c r="AQ11" s="44">
        <f> 'matriz dist rels'!AQ11 * $G$69</f>
        <v>0</v>
      </c>
      <c r="AR11" s="44">
        <f> 'matriz dist rels'!AR11 * $G$69</f>
        <v>0</v>
      </c>
      <c r="AS11" s="44">
        <f> 'matriz dist rels'!AS11 * $G$69</f>
        <v>0</v>
      </c>
      <c r="AT11" s="44">
        <f> 'matriz dist rels'!AT11 * $G$69</f>
        <v>0</v>
      </c>
      <c r="AU11" s="44">
        <f> 'matriz dist rels'!AU11 * $G$69</f>
        <v>0</v>
      </c>
      <c r="AV11" s="44">
        <f> 'matriz dist rels'!AV11 * $G$69</f>
        <v>0</v>
      </c>
      <c r="AW11" s="44">
        <f> 'matriz dist rels'!AW11 * $G$69</f>
        <v>0</v>
      </c>
      <c r="AX11" s="44">
        <f> 'matriz dist rels'!AX11 * $G$69</f>
        <v>0</v>
      </c>
      <c r="AY11" s="44">
        <f> 'matriz dist rels'!AY11 * $G$69</f>
        <v>0</v>
      </c>
      <c r="AZ11" s="44">
        <f> 'matriz dist rels'!AZ11 * $G$69</f>
        <v>0</v>
      </c>
      <c r="BA11" s="44">
        <f> 'matriz dist rels'!BA11 * $G$69</f>
        <v>0</v>
      </c>
      <c r="BB11" s="44">
        <f> 'matriz dist rels'!BB11 * $G$69</f>
        <v>0</v>
      </c>
      <c r="BC11" s="44">
        <f> 'matriz dist rels'!BC11 * $G$69</f>
        <v>0</v>
      </c>
      <c r="BD11" s="44">
        <f> 'matriz dist rels'!BD11 * $G$69</f>
        <v>0</v>
      </c>
      <c r="BE11" s="44">
        <f> 'matriz dist rels'!BE11 * $G$69</f>
        <v>0</v>
      </c>
      <c r="BF11" s="44">
        <f> 'matriz dist rels'!BF11 * $G$69</f>
        <v>0</v>
      </c>
      <c r="BG11" s="44">
        <f> 'matriz dist rels'!BG11 * $G$69</f>
        <v>0</v>
      </c>
      <c r="BH11" s="44">
        <f> 'matriz dist rels'!BH11 * $G$69</f>
        <v>0</v>
      </c>
      <c r="BI11" s="44">
        <f> 'matriz dist rels'!BI11 * $G$69</f>
        <v>0</v>
      </c>
      <c r="BJ11" s="44">
        <f> 'matriz dist rels'!BJ11 * $G$69</f>
        <v>0</v>
      </c>
      <c r="BK11" s="44">
        <f> 'matriz dist rels'!BK11 * $G$69</f>
        <v>0</v>
      </c>
      <c r="BL11" s="44">
        <f> 'matriz dist rels'!BL11 * $G$69</f>
        <v>0</v>
      </c>
    </row>
    <row r="12">
      <c r="A12" s="40" t="s">
        <v>15</v>
      </c>
      <c r="B12" s="44">
        <f> 'matriz dist rels'!B12 * $G$69</f>
        <v>0</v>
      </c>
      <c r="C12" s="44">
        <f> 'matriz dist rels'!C12 * $G$69</f>
        <v>0</v>
      </c>
      <c r="D12" s="44">
        <f> 'matriz dist rels'!D12 * $G$69</f>
        <v>15.6</v>
      </c>
      <c r="E12" s="44">
        <f> 'matriz dist rels'!E12 * $G$69</f>
        <v>0</v>
      </c>
      <c r="F12" s="44">
        <f> 'matriz dist rels'!F12 * $G$69</f>
        <v>0</v>
      </c>
      <c r="G12" s="44">
        <f> 'matriz dist rels'!G12 * $G$69</f>
        <v>0</v>
      </c>
      <c r="H12" s="44">
        <f> 'matriz dist rels'!H12 * $G$69</f>
        <v>0</v>
      </c>
      <c r="I12" s="44">
        <f> 'matriz dist rels'!I12 * $G$69</f>
        <v>0</v>
      </c>
      <c r="J12" s="44">
        <f> 'matriz dist rels'!J12 * $G$69</f>
        <v>0</v>
      </c>
      <c r="K12" s="44">
        <f> 'matriz dist rels'!K12 * $G$69</f>
        <v>0</v>
      </c>
      <c r="L12" s="44">
        <f> 'matriz dist rels'!L12 * $G$69</f>
        <v>0</v>
      </c>
      <c r="M12" s="44">
        <f> 'matriz dist rels'!M12 * $G$69</f>
        <v>0</v>
      </c>
      <c r="N12" s="44">
        <f> 'matriz dist rels'!N12 * $G$69</f>
        <v>2.4</v>
      </c>
      <c r="O12" s="44">
        <f> 'matriz dist rels'!O12 * $G$69</f>
        <v>0</v>
      </c>
      <c r="P12" s="44">
        <f> 'matriz dist rels'!P12 * $G$69</f>
        <v>0</v>
      </c>
      <c r="Q12" s="44">
        <f> 'matriz dist rels'!Q12 * $G$69</f>
        <v>0</v>
      </c>
      <c r="R12" s="44">
        <f> 'matriz dist rels'!R12 * $G$69</f>
        <v>0</v>
      </c>
      <c r="S12" s="44">
        <f> 'matriz dist rels'!S12 * $G$69</f>
        <v>0</v>
      </c>
      <c r="T12" s="44">
        <f> 'matriz dist rels'!T12 * $G$69</f>
        <v>0</v>
      </c>
      <c r="U12" s="44">
        <f> 'matriz dist rels'!U12 * $G$69</f>
        <v>0</v>
      </c>
      <c r="V12" s="44">
        <f> 'matriz dist rels'!V12 * $G$69</f>
        <v>0</v>
      </c>
      <c r="W12" s="44">
        <f> 'matriz dist rels'!W12 * $G$69</f>
        <v>0</v>
      </c>
      <c r="X12" s="44">
        <f> 'matriz dist rels'!X12 * $G$69</f>
        <v>0</v>
      </c>
      <c r="Y12" s="44">
        <f> 'matriz dist rels'!Y12 * $G$69</f>
        <v>0</v>
      </c>
      <c r="Z12" s="44">
        <f> 'matriz dist rels'!Z12 * $G$69</f>
        <v>0</v>
      </c>
      <c r="AA12" s="44">
        <f> 'matriz dist rels'!AA12 * $G$69</f>
        <v>0</v>
      </c>
      <c r="AB12" s="44">
        <f> 'matriz dist rels'!AB12 * $G$69</f>
        <v>0</v>
      </c>
      <c r="AC12" s="44">
        <f> 'matriz dist rels'!AC12 * $G$69</f>
        <v>0</v>
      </c>
      <c r="AD12" s="44">
        <f> 'matriz dist rels'!AD12 * $G$69</f>
        <v>0</v>
      </c>
      <c r="AE12" s="44">
        <f> 'matriz dist rels'!AE12 * $G$69</f>
        <v>0</v>
      </c>
      <c r="AF12" s="44">
        <f> 'matriz dist rels'!AF12 * $G$69</f>
        <v>0</v>
      </c>
      <c r="AG12" s="44">
        <f> 'matriz dist rels'!AG12 * $G$69</f>
        <v>0</v>
      </c>
      <c r="AH12" s="44">
        <f> 'matriz dist rels'!AH12 * $G$69</f>
        <v>0</v>
      </c>
      <c r="AI12" s="44">
        <f> 'matriz dist rels'!AI12 * $G$69</f>
        <v>0</v>
      </c>
      <c r="AJ12" s="44">
        <f> 'matriz dist rels'!AJ12 * $G$69</f>
        <v>0</v>
      </c>
      <c r="AK12" s="44">
        <f> 'matriz dist rels'!AK12 * $G$69</f>
        <v>0</v>
      </c>
      <c r="AL12" s="44">
        <f> 'matriz dist rels'!AL12 * $G$69</f>
        <v>0</v>
      </c>
      <c r="AM12" s="44">
        <f> 'matriz dist rels'!AM12 * $G$69</f>
        <v>0</v>
      </c>
      <c r="AN12" s="44">
        <f> 'matriz dist rels'!AN12 * $G$69</f>
        <v>0</v>
      </c>
      <c r="AO12" s="44">
        <f> 'matriz dist rels'!AO12 * $G$69</f>
        <v>0</v>
      </c>
      <c r="AP12" s="44">
        <f> 'matriz dist rels'!AP12 * $G$69</f>
        <v>0</v>
      </c>
      <c r="AQ12" s="44">
        <f> 'matriz dist rels'!AQ12 * $G$69</f>
        <v>0</v>
      </c>
      <c r="AR12" s="44">
        <f> 'matriz dist rels'!AR12 * $G$69</f>
        <v>0</v>
      </c>
      <c r="AS12" s="44">
        <f> 'matriz dist rels'!AS12 * $G$69</f>
        <v>0</v>
      </c>
      <c r="AT12" s="44">
        <f> 'matriz dist rels'!AT12 * $G$69</f>
        <v>0</v>
      </c>
      <c r="AU12" s="44">
        <f> 'matriz dist rels'!AU12 * $G$69</f>
        <v>0</v>
      </c>
      <c r="AV12" s="44">
        <f> 'matriz dist rels'!AV12 * $G$69</f>
        <v>0</v>
      </c>
      <c r="AW12" s="44">
        <f> 'matriz dist rels'!AW12 * $G$69</f>
        <v>0</v>
      </c>
      <c r="AX12" s="44">
        <f> 'matriz dist rels'!AX12 * $G$69</f>
        <v>0</v>
      </c>
      <c r="AY12" s="44">
        <f> 'matriz dist rels'!AY12 * $G$69</f>
        <v>0</v>
      </c>
      <c r="AZ12" s="44">
        <f> 'matriz dist rels'!AZ12 * $G$69</f>
        <v>0</v>
      </c>
      <c r="BA12" s="44">
        <f> 'matriz dist rels'!BA12 * $G$69</f>
        <v>0</v>
      </c>
      <c r="BB12" s="44">
        <f> 'matriz dist rels'!BB12 * $G$69</f>
        <v>0</v>
      </c>
      <c r="BC12" s="44">
        <f> 'matriz dist rels'!BC12 * $G$69</f>
        <v>0</v>
      </c>
      <c r="BD12" s="44">
        <f> 'matriz dist rels'!BD12 * $G$69</f>
        <v>0</v>
      </c>
      <c r="BE12" s="44">
        <f> 'matriz dist rels'!BE12 * $G$69</f>
        <v>0</v>
      </c>
      <c r="BF12" s="44">
        <f> 'matriz dist rels'!BF12 * $G$69</f>
        <v>0</v>
      </c>
      <c r="BG12" s="44">
        <f> 'matriz dist rels'!BG12 * $G$69</f>
        <v>0</v>
      </c>
      <c r="BH12" s="44">
        <f> 'matriz dist rels'!BH12 * $G$69</f>
        <v>0</v>
      </c>
      <c r="BI12" s="44">
        <f> 'matriz dist rels'!BI12 * $G$69</f>
        <v>0</v>
      </c>
      <c r="BJ12" s="44">
        <f> 'matriz dist rels'!BJ12 * $G$69</f>
        <v>0</v>
      </c>
      <c r="BK12" s="44">
        <f> 'matriz dist rels'!BK12 * $G$69</f>
        <v>0</v>
      </c>
      <c r="BL12" s="44">
        <f> 'matriz dist rels'!BL12 * $G$69</f>
        <v>0</v>
      </c>
    </row>
    <row r="13">
      <c r="A13" s="40" t="s">
        <v>16</v>
      </c>
      <c r="B13" s="44">
        <f> 'matriz dist rels'!B13 * $G$69</f>
        <v>0</v>
      </c>
      <c r="C13" s="44">
        <f> 'matriz dist rels'!C13 * $G$69</f>
        <v>0</v>
      </c>
      <c r="D13" s="44">
        <f> 'matriz dist rels'!D13 * $G$69</f>
        <v>0</v>
      </c>
      <c r="E13" s="44">
        <f> 'matriz dist rels'!E13 * $G$69</f>
        <v>9.6</v>
      </c>
      <c r="F13" s="44">
        <f> 'matriz dist rels'!F13 * $G$69</f>
        <v>0</v>
      </c>
      <c r="G13" s="44">
        <f> 'matriz dist rels'!G13 * $G$69</f>
        <v>0</v>
      </c>
      <c r="H13" s="44">
        <f> 'matriz dist rels'!H13 * $G$69</f>
        <v>4.8</v>
      </c>
      <c r="I13" s="44">
        <f> 'matriz dist rels'!I13 * $G$69</f>
        <v>0</v>
      </c>
      <c r="J13" s="44">
        <f> 'matriz dist rels'!J13 * $G$69</f>
        <v>0</v>
      </c>
      <c r="K13" s="44">
        <f> 'matriz dist rels'!K13 * $G$69</f>
        <v>0</v>
      </c>
      <c r="L13" s="44">
        <f> 'matriz dist rels'!L13 * $G$69</f>
        <v>0</v>
      </c>
      <c r="M13" s="44">
        <f> 'matriz dist rels'!M13 * $G$69</f>
        <v>0</v>
      </c>
      <c r="N13" s="44">
        <f> 'matriz dist rels'!N13 * $G$69</f>
        <v>0</v>
      </c>
      <c r="O13" s="44">
        <f> 'matriz dist rels'!O13 * $G$69</f>
        <v>0</v>
      </c>
      <c r="P13" s="44">
        <f> 'matriz dist rels'!P13 * $G$69</f>
        <v>0</v>
      </c>
      <c r="Q13" s="44">
        <f> 'matriz dist rels'!Q13 * $G$69</f>
        <v>0</v>
      </c>
      <c r="R13" s="44">
        <f> 'matriz dist rels'!R13 * $G$69</f>
        <v>0</v>
      </c>
      <c r="S13" s="44">
        <f> 'matriz dist rels'!S13 * $G$69</f>
        <v>0</v>
      </c>
      <c r="T13" s="44">
        <f> 'matriz dist rels'!T13 * $G$69</f>
        <v>0</v>
      </c>
      <c r="U13" s="44">
        <f> 'matriz dist rels'!U13 * $G$69</f>
        <v>0</v>
      </c>
      <c r="V13" s="44">
        <f> 'matriz dist rels'!V13 * $G$69</f>
        <v>0</v>
      </c>
      <c r="W13" s="44">
        <f> 'matriz dist rels'!W13 * $G$69</f>
        <v>0</v>
      </c>
      <c r="X13" s="44">
        <f> 'matriz dist rels'!X13 * $G$69</f>
        <v>0</v>
      </c>
      <c r="Y13" s="44">
        <f> 'matriz dist rels'!Y13 * $G$69</f>
        <v>0</v>
      </c>
      <c r="Z13" s="44">
        <f> 'matriz dist rels'!Z13 * $G$69</f>
        <v>0</v>
      </c>
      <c r="AA13" s="44">
        <f> 'matriz dist rels'!AA13 * $G$69</f>
        <v>0</v>
      </c>
      <c r="AB13" s="44">
        <f> 'matriz dist rels'!AB13 * $G$69</f>
        <v>0</v>
      </c>
      <c r="AC13" s="44">
        <f> 'matriz dist rels'!AC13 * $G$69</f>
        <v>0</v>
      </c>
      <c r="AD13" s="44">
        <f> 'matriz dist rels'!AD13 * $G$69</f>
        <v>0</v>
      </c>
      <c r="AE13" s="44">
        <f> 'matriz dist rels'!AE13 * $G$69</f>
        <v>0</v>
      </c>
      <c r="AF13" s="44">
        <f> 'matriz dist rels'!AF13 * $G$69</f>
        <v>0</v>
      </c>
      <c r="AG13" s="44">
        <f> 'matriz dist rels'!AG13 * $G$69</f>
        <v>0</v>
      </c>
      <c r="AH13" s="44">
        <f> 'matriz dist rels'!AH13 * $G$69</f>
        <v>0</v>
      </c>
      <c r="AI13" s="44">
        <f> 'matriz dist rels'!AI13 * $G$69</f>
        <v>0</v>
      </c>
      <c r="AJ13" s="44">
        <f> 'matriz dist rels'!AJ13 * $G$69</f>
        <v>0</v>
      </c>
      <c r="AK13" s="44">
        <f> 'matriz dist rels'!AK13 * $G$69</f>
        <v>0</v>
      </c>
      <c r="AL13" s="44">
        <f> 'matriz dist rels'!AL13 * $G$69</f>
        <v>0</v>
      </c>
      <c r="AM13" s="44">
        <f> 'matriz dist rels'!AM13 * $G$69</f>
        <v>0</v>
      </c>
      <c r="AN13" s="44">
        <f> 'matriz dist rels'!AN13 * $G$69</f>
        <v>0</v>
      </c>
      <c r="AO13" s="44">
        <f> 'matriz dist rels'!AO13 * $G$69</f>
        <v>0</v>
      </c>
      <c r="AP13" s="44">
        <f> 'matriz dist rels'!AP13 * $G$69</f>
        <v>0</v>
      </c>
      <c r="AQ13" s="44">
        <f> 'matriz dist rels'!AQ13 * $G$69</f>
        <v>0</v>
      </c>
      <c r="AR13" s="44">
        <f> 'matriz dist rels'!AR13 * $G$69</f>
        <v>0</v>
      </c>
      <c r="AS13" s="44">
        <f> 'matriz dist rels'!AS13 * $G$69</f>
        <v>0</v>
      </c>
      <c r="AT13" s="44">
        <f> 'matriz dist rels'!AT13 * $G$69</f>
        <v>0</v>
      </c>
      <c r="AU13" s="44">
        <f> 'matriz dist rels'!AU13 * $G$69</f>
        <v>0</v>
      </c>
      <c r="AV13" s="44">
        <f> 'matriz dist rels'!AV13 * $G$69</f>
        <v>0</v>
      </c>
      <c r="AW13" s="44">
        <f> 'matriz dist rels'!AW13 * $G$69</f>
        <v>0</v>
      </c>
      <c r="AX13" s="44">
        <f> 'matriz dist rels'!AX13 * $G$69</f>
        <v>0</v>
      </c>
      <c r="AY13" s="44">
        <f> 'matriz dist rels'!AY13 * $G$69</f>
        <v>0</v>
      </c>
      <c r="AZ13" s="44">
        <f> 'matriz dist rels'!AZ13 * $G$69</f>
        <v>0</v>
      </c>
      <c r="BA13" s="44">
        <f> 'matriz dist rels'!BA13 * $G$69</f>
        <v>0</v>
      </c>
      <c r="BB13" s="44">
        <f> 'matriz dist rels'!BB13 * $G$69</f>
        <v>0</v>
      </c>
      <c r="BC13" s="44">
        <f> 'matriz dist rels'!BC13 * $G$69</f>
        <v>3.6</v>
      </c>
      <c r="BD13" s="44">
        <f> 'matriz dist rels'!BD13 * $G$69</f>
        <v>0</v>
      </c>
      <c r="BE13" s="44">
        <f> 'matriz dist rels'!BE13 * $G$69</f>
        <v>0</v>
      </c>
      <c r="BF13" s="44">
        <f> 'matriz dist rels'!BF13 * $G$69</f>
        <v>0</v>
      </c>
      <c r="BG13" s="44">
        <f> 'matriz dist rels'!BG13 * $G$69</f>
        <v>0</v>
      </c>
      <c r="BH13" s="44">
        <f> 'matriz dist rels'!BH13 * $G$69</f>
        <v>0</v>
      </c>
      <c r="BI13" s="44">
        <f> 'matriz dist rels'!BI13 * $G$69</f>
        <v>0</v>
      </c>
      <c r="BJ13" s="44">
        <f> 'matriz dist rels'!BJ13 * $G$69</f>
        <v>0</v>
      </c>
      <c r="BK13" s="44">
        <f> 'matriz dist rels'!BK13 * $G$69</f>
        <v>0</v>
      </c>
      <c r="BL13" s="44">
        <f> 'matriz dist rels'!BL13 * $G$69</f>
        <v>0</v>
      </c>
    </row>
    <row r="14">
      <c r="A14" s="40" t="s">
        <v>17</v>
      </c>
      <c r="B14" s="44">
        <f> 'matriz dist rels'!B14 * $G$69</f>
        <v>0</v>
      </c>
      <c r="C14" s="44">
        <f> 'matriz dist rels'!C14 * $G$69</f>
        <v>0</v>
      </c>
      <c r="D14" s="44">
        <f> 'matriz dist rels'!D14 * $G$69</f>
        <v>25.2</v>
      </c>
      <c r="E14" s="44">
        <f> 'matriz dist rels'!E14 * $G$69</f>
        <v>0</v>
      </c>
      <c r="F14" s="44">
        <f> 'matriz dist rels'!F14 * $G$69</f>
        <v>0</v>
      </c>
      <c r="G14" s="44">
        <f> 'matriz dist rels'!G14 * $G$69</f>
        <v>0</v>
      </c>
      <c r="H14" s="44">
        <f> 'matriz dist rels'!H14 * $G$69</f>
        <v>0</v>
      </c>
      <c r="I14" s="44">
        <f> 'matriz dist rels'!I14 * $G$69</f>
        <v>0</v>
      </c>
      <c r="J14" s="44">
        <f> 'matriz dist rels'!J14 * $G$69</f>
        <v>0</v>
      </c>
      <c r="K14" s="44">
        <f> 'matriz dist rels'!K14 * $G$69</f>
        <v>0</v>
      </c>
      <c r="L14" s="44">
        <f> 'matriz dist rels'!L14 * $G$69</f>
        <v>2.4</v>
      </c>
      <c r="M14" s="44">
        <f> 'matriz dist rels'!M14 * $G$69</f>
        <v>0</v>
      </c>
      <c r="N14" s="44">
        <f> 'matriz dist rels'!N14 * $G$69</f>
        <v>0</v>
      </c>
      <c r="O14" s="44">
        <f> 'matriz dist rels'!O14 * $G$69</f>
        <v>0</v>
      </c>
      <c r="P14" s="44">
        <f> 'matriz dist rels'!P14 * $G$69</f>
        <v>0</v>
      </c>
      <c r="Q14" s="44">
        <f> 'matriz dist rels'!Q14 * $G$69</f>
        <v>0</v>
      </c>
      <c r="R14" s="44">
        <f> 'matriz dist rels'!R14 * $G$69</f>
        <v>0</v>
      </c>
      <c r="S14" s="44">
        <f> 'matriz dist rels'!S14 * $G$69</f>
        <v>0</v>
      </c>
      <c r="T14" s="44">
        <f> 'matriz dist rels'!T14 * $G$69</f>
        <v>4.8</v>
      </c>
      <c r="U14" s="44">
        <f> 'matriz dist rels'!U14 * $G$69</f>
        <v>0</v>
      </c>
      <c r="V14" s="44">
        <f> 'matriz dist rels'!V14 * $G$69</f>
        <v>0</v>
      </c>
      <c r="W14" s="44">
        <f> 'matriz dist rels'!W14 * $G$69</f>
        <v>0</v>
      </c>
      <c r="X14" s="44">
        <f> 'matriz dist rels'!X14 * $G$69</f>
        <v>0</v>
      </c>
      <c r="Y14" s="44">
        <f> 'matriz dist rels'!Y14 * $G$69</f>
        <v>0</v>
      </c>
      <c r="Z14" s="44">
        <f> 'matriz dist rels'!Z14 * $G$69</f>
        <v>0</v>
      </c>
      <c r="AA14" s="44">
        <f> 'matriz dist rels'!AA14 * $G$69</f>
        <v>0</v>
      </c>
      <c r="AB14" s="44">
        <f> 'matriz dist rels'!AB14 * $G$69</f>
        <v>0</v>
      </c>
      <c r="AC14" s="44">
        <f> 'matriz dist rels'!AC14 * $G$69</f>
        <v>0</v>
      </c>
      <c r="AD14" s="44">
        <f> 'matriz dist rels'!AD14 * $G$69</f>
        <v>0</v>
      </c>
      <c r="AE14" s="44">
        <f> 'matriz dist rels'!AE14 * $G$69</f>
        <v>0</v>
      </c>
      <c r="AF14" s="44">
        <f> 'matriz dist rels'!AF14 * $G$69</f>
        <v>0</v>
      </c>
      <c r="AG14" s="44">
        <f> 'matriz dist rels'!AG14 * $G$69</f>
        <v>0</v>
      </c>
      <c r="AH14" s="44">
        <f> 'matriz dist rels'!AH14 * $G$69</f>
        <v>0</v>
      </c>
      <c r="AI14" s="44">
        <f> 'matriz dist rels'!AI14 * $G$69</f>
        <v>3.6</v>
      </c>
      <c r="AJ14" s="44">
        <f> 'matriz dist rels'!AJ14 * $G$69</f>
        <v>0</v>
      </c>
      <c r="AK14" s="44">
        <f> 'matriz dist rels'!AK14 * $G$69</f>
        <v>0</v>
      </c>
      <c r="AL14" s="44">
        <f> 'matriz dist rels'!AL14 * $G$69</f>
        <v>0</v>
      </c>
      <c r="AM14" s="44">
        <f> 'matriz dist rels'!AM14 * $G$69</f>
        <v>0</v>
      </c>
      <c r="AN14" s="44">
        <f> 'matriz dist rels'!AN14 * $G$69</f>
        <v>0</v>
      </c>
      <c r="AO14" s="44">
        <f> 'matriz dist rels'!AO14 * $G$69</f>
        <v>0</v>
      </c>
      <c r="AP14" s="44">
        <f> 'matriz dist rels'!AP14 * $G$69</f>
        <v>0</v>
      </c>
      <c r="AQ14" s="44">
        <f> 'matriz dist rels'!AQ14 * $G$69</f>
        <v>0</v>
      </c>
      <c r="AR14" s="44">
        <f> 'matriz dist rels'!AR14 * $G$69</f>
        <v>13.2</v>
      </c>
      <c r="AS14" s="44">
        <f> 'matriz dist rels'!AS14 * $G$69</f>
        <v>0</v>
      </c>
      <c r="AT14" s="44">
        <f> 'matriz dist rels'!AT14 * $G$69</f>
        <v>0</v>
      </c>
      <c r="AU14" s="44">
        <f> 'matriz dist rels'!AU14 * $G$69</f>
        <v>0</v>
      </c>
      <c r="AV14" s="44">
        <f> 'matriz dist rels'!AV14 * $G$69</f>
        <v>0</v>
      </c>
      <c r="AW14" s="44">
        <f> 'matriz dist rels'!AW14 * $G$69</f>
        <v>0</v>
      </c>
      <c r="AX14" s="44">
        <f> 'matriz dist rels'!AX14 * $G$69</f>
        <v>0</v>
      </c>
      <c r="AY14" s="44">
        <f> 'matriz dist rels'!AY14 * $G$69</f>
        <v>0</v>
      </c>
      <c r="AZ14" s="44">
        <f> 'matriz dist rels'!AZ14 * $G$69</f>
        <v>0</v>
      </c>
      <c r="BA14" s="44">
        <f> 'matriz dist rels'!BA14 * $G$69</f>
        <v>0</v>
      </c>
      <c r="BB14" s="44">
        <f> 'matriz dist rels'!BB14 * $G$69</f>
        <v>0</v>
      </c>
      <c r="BC14" s="44">
        <f> 'matriz dist rels'!BC14 * $G$69</f>
        <v>0</v>
      </c>
      <c r="BD14" s="44">
        <f> 'matriz dist rels'!BD14 * $G$69</f>
        <v>0</v>
      </c>
      <c r="BE14" s="44">
        <f> 'matriz dist rels'!BE14 * $G$69</f>
        <v>0</v>
      </c>
      <c r="BF14" s="44">
        <f> 'matriz dist rels'!BF14 * $G$69</f>
        <v>0</v>
      </c>
      <c r="BG14" s="44">
        <f> 'matriz dist rels'!BG14 * $G$69</f>
        <v>0</v>
      </c>
      <c r="BH14" s="44">
        <f> 'matriz dist rels'!BH14 * $G$69</f>
        <v>0</v>
      </c>
      <c r="BI14" s="44">
        <f> 'matriz dist rels'!BI14 * $G$69</f>
        <v>0</v>
      </c>
      <c r="BJ14" s="44">
        <f> 'matriz dist rels'!BJ14 * $G$69</f>
        <v>0</v>
      </c>
      <c r="BK14" s="44">
        <f> 'matriz dist rels'!BK14 * $G$69</f>
        <v>15.6</v>
      </c>
      <c r="BL14" s="44">
        <f> 'matriz dist rels'!BL14 * $G$69</f>
        <v>0</v>
      </c>
    </row>
    <row r="15">
      <c r="A15" s="40" t="s">
        <v>18</v>
      </c>
      <c r="B15" s="44">
        <f> 'matriz dist rels'!B15 * $G$69</f>
        <v>0</v>
      </c>
      <c r="C15" s="44">
        <f> 'matriz dist rels'!C15 * $G$69</f>
        <v>0</v>
      </c>
      <c r="D15" s="44">
        <f> 'matriz dist rels'!D15 * $G$69</f>
        <v>0</v>
      </c>
      <c r="E15" s="44">
        <f> 'matriz dist rels'!E15 * $G$69</f>
        <v>0</v>
      </c>
      <c r="F15" s="44">
        <f> 'matriz dist rels'!F15 * $G$69</f>
        <v>0</v>
      </c>
      <c r="G15" s="44">
        <f> 'matriz dist rels'!G15 * $G$69</f>
        <v>0</v>
      </c>
      <c r="H15" s="44">
        <f> 'matriz dist rels'!H15 * $G$69</f>
        <v>0</v>
      </c>
      <c r="I15" s="44">
        <f> 'matriz dist rels'!I15 * $G$69</f>
        <v>0</v>
      </c>
      <c r="J15" s="44">
        <f> 'matriz dist rels'!J15 * $G$69</f>
        <v>0</v>
      </c>
      <c r="K15" s="44">
        <f> 'matriz dist rels'!K15 * $G$69</f>
        <v>0</v>
      </c>
      <c r="L15" s="44">
        <f> 'matriz dist rels'!L15 * $G$69</f>
        <v>0</v>
      </c>
      <c r="M15" s="44">
        <f> 'matriz dist rels'!M15 * $G$69</f>
        <v>0</v>
      </c>
      <c r="N15" s="44">
        <f> 'matriz dist rels'!N15 * $G$69</f>
        <v>0</v>
      </c>
      <c r="O15" s="44">
        <f> 'matriz dist rels'!O15 * $G$69</f>
        <v>0</v>
      </c>
      <c r="P15" s="44">
        <f> 'matriz dist rels'!P15 * $G$69</f>
        <v>0</v>
      </c>
      <c r="Q15" s="44">
        <f> 'matriz dist rels'!Q15 * $G$69</f>
        <v>0</v>
      </c>
      <c r="R15" s="44">
        <f> 'matriz dist rels'!R15 * $G$69</f>
        <v>0</v>
      </c>
      <c r="S15" s="44">
        <f> 'matriz dist rels'!S15 * $G$69</f>
        <v>13.2</v>
      </c>
      <c r="T15" s="44">
        <f> 'matriz dist rels'!T15 * $G$69</f>
        <v>0</v>
      </c>
      <c r="U15" s="44">
        <f> 'matriz dist rels'!U15 * $G$69</f>
        <v>0</v>
      </c>
      <c r="V15" s="44">
        <f> 'matriz dist rels'!V15 * $G$69</f>
        <v>0</v>
      </c>
      <c r="W15" s="44">
        <f> 'matriz dist rels'!W15 * $G$69</f>
        <v>0</v>
      </c>
      <c r="X15" s="44">
        <f> 'matriz dist rels'!X15 * $G$69</f>
        <v>0</v>
      </c>
      <c r="Y15" s="44">
        <f> 'matriz dist rels'!Y15 * $G$69</f>
        <v>0</v>
      </c>
      <c r="Z15" s="44">
        <f> 'matriz dist rels'!Z15 * $G$69</f>
        <v>0</v>
      </c>
      <c r="AA15" s="44">
        <f> 'matriz dist rels'!AA15 * $G$69</f>
        <v>0</v>
      </c>
      <c r="AB15" s="44">
        <f> 'matriz dist rels'!AB15 * $G$69</f>
        <v>0</v>
      </c>
      <c r="AC15" s="44">
        <f> 'matriz dist rels'!AC15 * $G$69</f>
        <v>0</v>
      </c>
      <c r="AD15" s="44">
        <f> 'matriz dist rels'!AD15 * $G$69</f>
        <v>0</v>
      </c>
      <c r="AE15" s="44">
        <f> 'matriz dist rels'!AE15 * $G$69</f>
        <v>0</v>
      </c>
      <c r="AF15" s="44">
        <f> 'matriz dist rels'!AF15 * $G$69</f>
        <v>0</v>
      </c>
      <c r="AG15" s="44">
        <f> 'matriz dist rels'!AG15 * $G$69</f>
        <v>0</v>
      </c>
      <c r="AH15" s="44">
        <f> 'matriz dist rels'!AH15 * $G$69</f>
        <v>0</v>
      </c>
      <c r="AI15" s="44">
        <f> 'matriz dist rels'!AI15 * $G$69</f>
        <v>0</v>
      </c>
      <c r="AJ15" s="44">
        <f> 'matriz dist rels'!AJ15 * $G$69</f>
        <v>0</v>
      </c>
      <c r="AK15" s="44">
        <f> 'matriz dist rels'!AK15 * $G$69</f>
        <v>0</v>
      </c>
      <c r="AL15" s="44">
        <f> 'matriz dist rels'!AL15 * $G$69</f>
        <v>0</v>
      </c>
      <c r="AM15" s="44">
        <f> 'matriz dist rels'!AM15 * $G$69</f>
        <v>0</v>
      </c>
      <c r="AN15" s="44">
        <f> 'matriz dist rels'!AN15 * $G$69</f>
        <v>0</v>
      </c>
      <c r="AO15" s="44">
        <f> 'matriz dist rels'!AO15 * $G$69</f>
        <v>0</v>
      </c>
      <c r="AP15" s="44">
        <f> 'matriz dist rels'!AP15 * $G$69</f>
        <v>0</v>
      </c>
      <c r="AQ15" s="44">
        <f> 'matriz dist rels'!AQ15 * $G$69</f>
        <v>0</v>
      </c>
      <c r="AR15" s="44">
        <f> 'matriz dist rels'!AR15 * $G$69</f>
        <v>0</v>
      </c>
      <c r="AS15" s="44">
        <f> 'matriz dist rels'!AS15 * $G$69</f>
        <v>0</v>
      </c>
      <c r="AT15" s="44">
        <f> 'matriz dist rels'!AT15 * $G$69</f>
        <v>0</v>
      </c>
      <c r="AU15" s="44">
        <f> 'matriz dist rels'!AU15 * $G$69</f>
        <v>0</v>
      </c>
      <c r="AV15" s="44">
        <f> 'matriz dist rels'!AV15 * $G$69</f>
        <v>0</v>
      </c>
      <c r="AW15" s="44">
        <f> 'matriz dist rels'!AW15 * $G$69</f>
        <v>0</v>
      </c>
      <c r="AX15" s="44">
        <f> 'matriz dist rels'!AX15 * $G$69</f>
        <v>0</v>
      </c>
      <c r="AY15" s="44">
        <f> 'matriz dist rels'!AY15 * $G$69</f>
        <v>8.4</v>
      </c>
      <c r="AZ15" s="44">
        <f> 'matriz dist rels'!AZ15 * $G$69</f>
        <v>0</v>
      </c>
      <c r="BA15" s="44">
        <f> 'matriz dist rels'!BA15 * $G$69</f>
        <v>0</v>
      </c>
      <c r="BB15" s="44">
        <f> 'matriz dist rels'!BB15 * $G$69</f>
        <v>0</v>
      </c>
      <c r="BC15" s="44">
        <f> 'matriz dist rels'!BC15 * $G$69</f>
        <v>0</v>
      </c>
      <c r="BD15" s="44">
        <f> 'matriz dist rels'!BD15 * $G$69</f>
        <v>0</v>
      </c>
      <c r="BE15" s="44">
        <f> 'matriz dist rels'!BE15 * $G$69</f>
        <v>0</v>
      </c>
      <c r="BF15" s="44">
        <f> 'matriz dist rels'!BF15 * $G$69</f>
        <v>0</v>
      </c>
      <c r="BG15" s="44">
        <f> 'matriz dist rels'!BG15 * $G$69</f>
        <v>0</v>
      </c>
      <c r="BH15" s="44">
        <f> 'matriz dist rels'!BH15 * $G$69</f>
        <v>0</v>
      </c>
      <c r="BI15" s="44">
        <f> 'matriz dist rels'!BI15 * $G$69</f>
        <v>0</v>
      </c>
      <c r="BJ15" s="44">
        <f> 'matriz dist rels'!BJ15 * $G$69</f>
        <v>0</v>
      </c>
      <c r="BK15" s="44">
        <f> 'matriz dist rels'!BK15 * $G$69</f>
        <v>0</v>
      </c>
      <c r="BL15" s="44">
        <f> 'matriz dist rels'!BL15 * $G$69</f>
        <v>0</v>
      </c>
    </row>
    <row r="16">
      <c r="A16" s="40" t="s">
        <v>19</v>
      </c>
      <c r="B16" s="44">
        <f> 'matriz dist rels'!B16 * $G$69</f>
        <v>0</v>
      </c>
      <c r="C16" s="44">
        <f> 'matriz dist rels'!C16 * $G$69</f>
        <v>0</v>
      </c>
      <c r="D16" s="44">
        <f> 'matriz dist rels'!D16 * $G$69</f>
        <v>0</v>
      </c>
      <c r="E16" s="44">
        <f> 'matriz dist rels'!E16 * $G$69</f>
        <v>0</v>
      </c>
      <c r="F16" s="44">
        <f> 'matriz dist rels'!F16 * $G$69</f>
        <v>0</v>
      </c>
      <c r="G16" s="44">
        <f> 'matriz dist rels'!G16 * $G$69</f>
        <v>0</v>
      </c>
      <c r="H16" s="44">
        <f> 'matriz dist rels'!H16 * $G$69</f>
        <v>0</v>
      </c>
      <c r="I16" s="44">
        <f> 'matriz dist rels'!I16 * $G$69</f>
        <v>0</v>
      </c>
      <c r="J16" s="44">
        <f> 'matriz dist rels'!J16 * $G$69</f>
        <v>0</v>
      </c>
      <c r="K16" s="44">
        <f> 'matriz dist rels'!K16 * $G$69</f>
        <v>0</v>
      </c>
      <c r="L16" s="44">
        <f> 'matriz dist rels'!L16 * $G$69</f>
        <v>0</v>
      </c>
      <c r="M16" s="44">
        <f> 'matriz dist rels'!M16 * $G$69</f>
        <v>0</v>
      </c>
      <c r="N16" s="44">
        <f> 'matriz dist rels'!N16 * $G$69</f>
        <v>0</v>
      </c>
      <c r="O16" s="44">
        <f> 'matriz dist rels'!O16 * $G$69</f>
        <v>0</v>
      </c>
      <c r="P16" s="44">
        <f> 'matriz dist rels'!P16 * $G$69</f>
        <v>0</v>
      </c>
      <c r="Q16" s="44">
        <f> 'matriz dist rels'!Q16 * $G$69</f>
        <v>0</v>
      </c>
      <c r="R16" s="44">
        <f> 'matriz dist rels'!R16 * $G$69</f>
        <v>0</v>
      </c>
      <c r="S16" s="44">
        <f> 'matriz dist rels'!S16 * $G$69</f>
        <v>0</v>
      </c>
      <c r="T16" s="44">
        <f> 'matriz dist rels'!T16 * $G$69</f>
        <v>0</v>
      </c>
      <c r="U16" s="44">
        <f> 'matriz dist rels'!U16 * $G$69</f>
        <v>0</v>
      </c>
      <c r="V16" s="44">
        <f> 'matriz dist rels'!V16 * $G$69</f>
        <v>0</v>
      </c>
      <c r="W16" s="44">
        <f> 'matriz dist rels'!W16 * $G$69</f>
        <v>0</v>
      </c>
      <c r="X16" s="44">
        <f> 'matriz dist rels'!X16 * $G$69</f>
        <v>0</v>
      </c>
      <c r="Y16" s="44">
        <f> 'matriz dist rels'!Y16 * $G$69</f>
        <v>0</v>
      </c>
      <c r="Z16" s="44">
        <f> 'matriz dist rels'!Z16 * $G$69</f>
        <v>0</v>
      </c>
      <c r="AA16" s="44">
        <f> 'matriz dist rels'!AA16 * $G$69</f>
        <v>19.2</v>
      </c>
      <c r="AB16" s="44">
        <f> 'matriz dist rels'!AB16 * $G$69</f>
        <v>0</v>
      </c>
      <c r="AC16" s="44">
        <f> 'matriz dist rels'!AC16 * $G$69</f>
        <v>1.2</v>
      </c>
      <c r="AD16" s="44">
        <f> 'matriz dist rels'!AD16 * $G$69</f>
        <v>0</v>
      </c>
      <c r="AE16" s="44">
        <f> 'matriz dist rels'!AE16 * $G$69</f>
        <v>0</v>
      </c>
      <c r="AF16" s="44">
        <f> 'matriz dist rels'!AF16 * $G$69</f>
        <v>0</v>
      </c>
      <c r="AG16" s="44">
        <f> 'matriz dist rels'!AG16 * $G$69</f>
        <v>0</v>
      </c>
      <c r="AH16" s="44">
        <f> 'matriz dist rels'!AH16 * $G$69</f>
        <v>0</v>
      </c>
      <c r="AI16" s="44">
        <f> 'matriz dist rels'!AI16 * $G$69</f>
        <v>0</v>
      </c>
      <c r="AJ16" s="44">
        <f> 'matriz dist rels'!AJ16 * $G$69</f>
        <v>0</v>
      </c>
      <c r="AK16" s="44">
        <f> 'matriz dist rels'!AK16 * $G$69</f>
        <v>0</v>
      </c>
      <c r="AL16" s="44">
        <f> 'matriz dist rels'!AL16 * $G$69</f>
        <v>0</v>
      </c>
      <c r="AM16" s="44">
        <f> 'matriz dist rels'!AM16 * $G$69</f>
        <v>0</v>
      </c>
      <c r="AN16" s="44">
        <f> 'matriz dist rels'!AN16 * $G$69</f>
        <v>0</v>
      </c>
      <c r="AO16" s="44">
        <f> 'matriz dist rels'!AO16 * $G$69</f>
        <v>0</v>
      </c>
      <c r="AP16" s="44">
        <f> 'matriz dist rels'!AP16 * $G$69</f>
        <v>0</v>
      </c>
      <c r="AQ16" s="44">
        <f> 'matriz dist rels'!AQ16 * $G$69</f>
        <v>0</v>
      </c>
      <c r="AR16" s="44">
        <f> 'matriz dist rels'!AR16 * $G$69</f>
        <v>0</v>
      </c>
      <c r="AS16" s="44">
        <f> 'matriz dist rels'!AS16 * $G$69</f>
        <v>0</v>
      </c>
      <c r="AT16" s="44">
        <f> 'matriz dist rels'!AT16 * $G$69</f>
        <v>0</v>
      </c>
      <c r="AU16" s="44">
        <f> 'matriz dist rels'!AU16 * $G$69</f>
        <v>0</v>
      </c>
      <c r="AV16" s="44">
        <f> 'matriz dist rels'!AV16 * $G$69</f>
        <v>0</v>
      </c>
      <c r="AW16" s="44">
        <f> 'matriz dist rels'!AW16 * $G$69</f>
        <v>0</v>
      </c>
      <c r="AX16" s="44">
        <f> 'matriz dist rels'!AX16 * $G$69</f>
        <v>0</v>
      </c>
      <c r="AY16" s="44">
        <f> 'matriz dist rels'!AY16 * $G$69</f>
        <v>0</v>
      </c>
      <c r="AZ16" s="44">
        <f> 'matriz dist rels'!AZ16 * $G$69</f>
        <v>0</v>
      </c>
      <c r="BA16" s="44">
        <f> 'matriz dist rels'!BA16 * $G$69</f>
        <v>0</v>
      </c>
      <c r="BB16" s="44">
        <f> 'matriz dist rels'!BB16 * $G$69</f>
        <v>0</v>
      </c>
      <c r="BC16" s="44">
        <f> 'matriz dist rels'!BC16 * $G$69</f>
        <v>0</v>
      </c>
      <c r="BD16" s="44">
        <f> 'matriz dist rels'!BD16 * $G$69</f>
        <v>0</v>
      </c>
      <c r="BE16" s="44">
        <f> 'matriz dist rels'!BE16 * $G$69</f>
        <v>0</v>
      </c>
      <c r="BF16" s="44">
        <f> 'matriz dist rels'!BF16 * $G$69</f>
        <v>0</v>
      </c>
      <c r="BG16" s="44">
        <f> 'matriz dist rels'!BG16 * $G$69</f>
        <v>0</v>
      </c>
      <c r="BH16" s="44">
        <f> 'matriz dist rels'!BH16 * $G$69</f>
        <v>0</v>
      </c>
      <c r="BI16" s="44">
        <f> 'matriz dist rels'!BI16 * $G$69</f>
        <v>0</v>
      </c>
      <c r="BJ16" s="44">
        <f> 'matriz dist rels'!BJ16 * $G$69</f>
        <v>0</v>
      </c>
      <c r="BK16" s="44">
        <f> 'matriz dist rels'!BK16 * $G$69</f>
        <v>0</v>
      </c>
      <c r="BL16" s="44">
        <f> 'matriz dist rels'!BL16 * $G$69</f>
        <v>0</v>
      </c>
    </row>
    <row r="17">
      <c r="A17" s="41" t="s">
        <v>20</v>
      </c>
      <c r="B17" s="44">
        <f> 'matriz dist rels'!B17 * $G$69</f>
        <v>0</v>
      </c>
      <c r="C17" s="44">
        <f> 'matriz dist rels'!C17 * $G$69</f>
        <v>0</v>
      </c>
      <c r="D17" s="44">
        <f> 'matriz dist rels'!D17 * $G$69</f>
        <v>0</v>
      </c>
      <c r="E17" s="44">
        <f> 'matriz dist rels'!E17 * $G$69</f>
        <v>3.6</v>
      </c>
      <c r="F17" s="44">
        <f> 'matriz dist rels'!F17 * $G$69</f>
        <v>0</v>
      </c>
      <c r="G17" s="44">
        <f> 'matriz dist rels'!G17 * $G$69</f>
        <v>0</v>
      </c>
      <c r="H17" s="44">
        <f> 'matriz dist rels'!H17 * $G$69</f>
        <v>0</v>
      </c>
      <c r="I17" s="44">
        <f> 'matriz dist rels'!I17 * $G$69</f>
        <v>0</v>
      </c>
      <c r="J17" s="44">
        <f> 'matriz dist rels'!J17 * $G$69</f>
        <v>0</v>
      </c>
      <c r="K17" s="44">
        <f> 'matriz dist rels'!K17 * $G$69</f>
        <v>0</v>
      </c>
      <c r="L17" s="44">
        <f> 'matriz dist rels'!L17 * $G$69</f>
        <v>0</v>
      </c>
      <c r="M17" s="44">
        <f> 'matriz dist rels'!M17 * $G$69</f>
        <v>0</v>
      </c>
      <c r="N17" s="44">
        <f> 'matriz dist rels'!N17 * $G$69</f>
        <v>0</v>
      </c>
      <c r="O17" s="44">
        <f> 'matriz dist rels'!O17 * $G$69</f>
        <v>0</v>
      </c>
      <c r="P17" s="44">
        <f> 'matriz dist rels'!P17 * $G$69</f>
        <v>0</v>
      </c>
      <c r="Q17" s="44">
        <f> 'matriz dist rels'!Q17 * $G$69</f>
        <v>0</v>
      </c>
      <c r="R17" s="44">
        <f> 'matriz dist rels'!R17 * $G$69</f>
        <v>0</v>
      </c>
      <c r="S17" s="44">
        <f> 'matriz dist rels'!S17 * $G$69</f>
        <v>0</v>
      </c>
      <c r="T17" s="44">
        <f> 'matriz dist rels'!T17 * $G$69</f>
        <v>0</v>
      </c>
      <c r="U17" s="44">
        <f> 'matriz dist rels'!U17 * $G$69</f>
        <v>0</v>
      </c>
      <c r="V17" s="44">
        <f> 'matriz dist rels'!V17 * $G$69</f>
        <v>0</v>
      </c>
      <c r="W17" s="44">
        <f> 'matriz dist rels'!W17 * $G$69</f>
        <v>0</v>
      </c>
      <c r="X17" s="44">
        <f> 'matriz dist rels'!X17 * $G$69</f>
        <v>0</v>
      </c>
      <c r="Y17" s="44">
        <f> 'matriz dist rels'!Y17 * $G$69</f>
        <v>0</v>
      </c>
      <c r="Z17" s="44">
        <f> 'matriz dist rels'!Z17 * $G$69</f>
        <v>0</v>
      </c>
      <c r="AA17" s="44">
        <f> 'matriz dist rels'!AA17 * $G$69</f>
        <v>4.8</v>
      </c>
      <c r="AB17" s="44">
        <f> 'matriz dist rels'!AB17 * $G$69</f>
        <v>0</v>
      </c>
      <c r="AC17" s="44">
        <f> 'matriz dist rels'!AC17 * $G$69</f>
        <v>0</v>
      </c>
      <c r="AD17" s="44">
        <f> 'matriz dist rels'!AD17 * $G$69</f>
        <v>0</v>
      </c>
      <c r="AE17" s="44">
        <f> 'matriz dist rels'!AE17 * $G$69</f>
        <v>0</v>
      </c>
      <c r="AF17" s="44">
        <f> 'matriz dist rels'!AF17 * $G$69</f>
        <v>0</v>
      </c>
      <c r="AG17" s="44">
        <f> 'matriz dist rels'!AG17 * $G$69</f>
        <v>0</v>
      </c>
      <c r="AH17" s="44">
        <f> 'matriz dist rels'!AH17 * $G$69</f>
        <v>0</v>
      </c>
      <c r="AI17" s="44">
        <f> 'matriz dist rels'!AI17 * $G$69</f>
        <v>0</v>
      </c>
      <c r="AJ17" s="44">
        <f> 'matriz dist rels'!AJ17 * $G$69</f>
        <v>0</v>
      </c>
      <c r="AK17" s="44">
        <f> 'matriz dist rels'!AK17 * $G$69</f>
        <v>0</v>
      </c>
      <c r="AL17" s="44">
        <f> 'matriz dist rels'!AL17 * $G$69</f>
        <v>0</v>
      </c>
      <c r="AM17" s="44">
        <f> 'matriz dist rels'!AM17 * $G$69</f>
        <v>0</v>
      </c>
      <c r="AN17" s="44">
        <f> 'matriz dist rels'!AN17 * $G$69</f>
        <v>0</v>
      </c>
      <c r="AO17" s="44">
        <f> 'matriz dist rels'!AO17 * $G$69</f>
        <v>0</v>
      </c>
      <c r="AP17" s="44">
        <f> 'matriz dist rels'!AP17 * $G$69</f>
        <v>7.2</v>
      </c>
      <c r="AQ17" s="44">
        <f> 'matriz dist rels'!AQ17 * $G$69</f>
        <v>0</v>
      </c>
      <c r="AR17" s="44">
        <f> 'matriz dist rels'!AR17 * $G$69</f>
        <v>0</v>
      </c>
      <c r="AS17" s="44">
        <f> 'matriz dist rels'!AS17 * $G$69</f>
        <v>0</v>
      </c>
      <c r="AT17" s="44">
        <f> 'matriz dist rels'!AT17 * $G$69</f>
        <v>0</v>
      </c>
      <c r="AU17" s="44">
        <f> 'matriz dist rels'!AU17 * $G$69</f>
        <v>0</v>
      </c>
      <c r="AV17" s="44">
        <f> 'matriz dist rels'!AV17 * $G$69</f>
        <v>0</v>
      </c>
      <c r="AW17" s="44">
        <f> 'matriz dist rels'!AW17 * $G$69</f>
        <v>0</v>
      </c>
      <c r="AX17" s="44">
        <f> 'matriz dist rels'!AX17 * $G$69</f>
        <v>0</v>
      </c>
      <c r="AY17" s="44">
        <f> 'matriz dist rels'!AY17 * $G$69</f>
        <v>0</v>
      </c>
      <c r="AZ17" s="44">
        <f> 'matriz dist rels'!AZ17 * $G$69</f>
        <v>0</v>
      </c>
      <c r="BA17" s="44">
        <f> 'matriz dist rels'!BA17 * $G$69</f>
        <v>0</v>
      </c>
      <c r="BB17" s="44">
        <f> 'matriz dist rels'!BB17 * $G$69</f>
        <v>0</v>
      </c>
      <c r="BC17" s="44">
        <f> 'matriz dist rels'!BC17 * $G$69</f>
        <v>0</v>
      </c>
      <c r="BD17" s="44">
        <f> 'matriz dist rels'!BD17 * $G$69</f>
        <v>0</v>
      </c>
      <c r="BE17" s="44">
        <f> 'matriz dist rels'!BE17 * $G$69</f>
        <v>0</v>
      </c>
      <c r="BF17" s="44">
        <f> 'matriz dist rels'!BF17 * $G$69</f>
        <v>0</v>
      </c>
      <c r="BG17" s="44">
        <f> 'matriz dist rels'!BG17 * $G$69</f>
        <v>0</v>
      </c>
      <c r="BH17" s="44">
        <f> 'matriz dist rels'!BH17 * $G$69</f>
        <v>0</v>
      </c>
      <c r="BI17" s="44">
        <f> 'matriz dist rels'!BI17 * $G$69</f>
        <v>0</v>
      </c>
      <c r="BJ17" s="44">
        <f> 'matriz dist rels'!BJ17 * $G$69</f>
        <v>8.4</v>
      </c>
      <c r="BK17" s="44">
        <f> 'matriz dist rels'!BK17 * $G$69</f>
        <v>0</v>
      </c>
      <c r="BL17" s="44">
        <f> 'matriz dist rels'!BL17 * $G$69</f>
        <v>0</v>
      </c>
    </row>
    <row r="18">
      <c r="A18" s="41" t="s">
        <v>21</v>
      </c>
      <c r="B18" s="44">
        <f> 'matriz dist rels'!B18 * $G$69</f>
        <v>0</v>
      </c>
      <c r="C18" s="44">
        <f> 'matriz dist rels'!C18 * $G$69</f>
        <v>0</v>
      </c>
      <c r="D18" s="44">
        <f> 'matriz dist rels'!D18 * $G$69</f>
        <v>0</v>
      </c>
      <c r="E18" s="44">
        <f> 'matriz dist rels'!E18 * $G$69</f>
        <v>8.4</v>
      </c>
      <c r="F18" s="44">
        <f> 'matriz dist rels'!F18 * $G$69</f>
        <v>0</v>
      </c>
      <c r="G18" s="44">
        <f> 'matriz dist rels'!G18 * $G$69</f>
        <v>0</v>
      </c>
      <c r="H18" s="44">
        <f> 'matriz dist rels'!H18 * $G$69</f>
        <v>0</v>
      </c>
      <c r="I18" s="44">
        <f> 'matriz dist rels'!I18 * $G$69</f>
        <v>0</v>
      </c>
      <c r="J18" s="44">
        <f> 'matriz dist rels'!J18 * $G$69</f>
        <v>0</v>
      </c>
      <c r="K18" s="44">
        <f> 'matriz dist rels'!K18 * $G$69</f>
        <v>0</v>
      </c>
      <c r="L18" s="44">
        <f> 'matriz dist rels'!L18 * $G$69</f>
        <v>0</v>
      </c>
      <c r="M18" s="44">
        <f> 'matriz dist rels'!M18 * $G$69</f>
        <v>0</v>
      </c>
      <c r="N18" s="44">
        <f> 'matriz dist rels'!N18 * $G$69</f>
        <v>0</v>
      </c>
      <c r="O18" s="44">
        <f> 'matriz dist rels'!O18 * $G$69</f>
        <v>0</v>
      </c>
      <c r="P18" s="44">
        <f> 'matriz dist rels'!P18 * $G$69</f>
        <v>0</v>
      </c>
      <c r="Q18" s="44">
        <f> 'matriz dist rels'!Q18 * $G$69</f>
        <v>0</v>
      </c>
      <c r="R18" s="44">
        <f> 'matriz dist rels'!R18 * $G$69</f>
        <v>0</v>
      </c>
      <c r="S18" s="44">
        <f> 'matriz dist rels'!S18 * $G$69</f>
        <v>0</v>
      </c>
      <c r="T18" s="44">
        <f> 'matriz dist rels'!T18 * $G$69</f>
        <v>0</v>
      </c>
      <c r="U18" s="44">
        <f> 'matriz dist rels'!U18 * $G$69</f>
        <v>0</v>
      </c>
      <c r="V18" s="44">
        <f> 'matriz dist rels'!V18 * $G$69</f>
        <v>0</v>
      </c>
      <c r="W18" s="44">
        <f> 'matriz dist rels'!W18 * $G$69</f>
        <v>0</v>
      </c>
      <c r="X18" s="44">
        <f> 'matriz dist rels'!X18 * $G$69</f>
        <v>0</v>
      </c>
      <c r="Y18" s="44">
        <f> 'matriz dist rels'!Y18 * $G$69</f>
        <v>0</v>
      </c>
      <c r="Z18" s="44">
        <f> 'matriz dist rels'!Z18 * $G$69</f>
        <v>0</v>
      </c>
      <c r="AA18" s="44">
        <f> 'matriz dist rels'!AA18 * $G$69</f>
        <v>0</v>
      </c>
      <c r="AB18" s="44">
        <f> 'matriz dist rels'!AB18 * $G$69</f>
        <v>0</v>
      </c>
      <c r="AC18" s="44">
        <f> 'matriz dist rels'!AC18 * $G$69</f>
        <v>0</v>
      </c>
      <c r="AD18" s="44">
        <f> 'matriz dist rels'!AD18 * $G$69</f>
        <v>0</v>
      </c>
      <c r="AE18" s="44">
        <f> 'matriz dist rels'!AE18 * $G$69</f>
        <v>0</v>
      </c>
      <c r="AF18" s="44">
        <f> 'matriz dist rels'!AF18 * $G$69</f>
        <v>0</v>
      </c>
      <c r="AG18" s="44">
        <f> 'matriz dist rels'!AG18 * $G$69</f>
        <v>0</v>
      </c>
      <c r="AH18" s="44">
        <f> 'matriz dist rels'!AH18 * $G$69</f>
        <v>0</v>
      </c>
      <c r="AI18" s="44">
        <f> 'matriz dist rels'!AI18 * $G$69</f>
        <v>0</v>
      </c>
      <c r="AJ18" s="44">
        <f> 'matriz dist rels'!AJ18 * $G$69</f>
        <v>0</v>
      </c>
      <c r="AK18" s="44">
        <f> 'matriz dist rels'!AK18 * $G$69</f>
        <v>0</v>
      </c>
      <c r="AL18" s="44">
        <f> 'matriz dist rels'!AL18 * $G$69</f>
        <v>0</v>
      </c>
      <c r="AM18" s="44">
        <f> 'matriz dist rels'!AM18 * $G$69</f>
        <v>0</v>
      </c>
      <c r="AN18" s="44">
        <f> 'matriz dist rels'!AN18 * $G$69</f>
        <v>0</v>
      </c>
      <c r="AO18" s="44">
        <f> 'matriz dist rels'!AO18 * $G$69</f>
        <v>0</v>
      </c>
      <c r="AP18" s="44">
        <f> 'matriz dist rels'!AP18 * $G$69</f>
        <v>0</v>
      </c>
      <c r="AQ18" s="44">
        <f> 'matriz dist rels'!AQ18 * $G$69</f>
        <v>0</v>
      </c>
      <c r="AR18" s="44">
        <f> 'matriz dist rels'!AR18 * $G$69</f>
        <v>0</v>
      </c>
      <c r="AS18" s="44">
        <f> 'matriz dist rels'!AS18 * $G$69</f>
        <v>0</v>
      </c>
      <c r="AT18" s="44">
        <f> 'matriz dist rels'!AT18 * $G$69</f>
        <v>0</v>
      </c>
      <c r="AU18" s="44">
        <f> 'matriz dist rels'!AU18 * $G$69</f>
        <v>0</v>
      </c>
      <c r="AV18" s="44">
        <f> 'matriz dist rels'!AV18 * $G$69</f>
        <v>0</v>
      </c>
      <c r="AW18" s="44">
        <f> 'matriz dist rels'!AW18 * $G$69</f>
        <v>0</v>
      </c>
      <c r="AX18" s="44">
        <f> 'matriz dist rels'!AX18 * $G$69</f>
        <v>0</v>
      </c>
      <c r="AY18" s="44">
        <f> 'matriz dist rels'!AY18 * $G$69</f>
        <v>0</v>
      </c>
      <c r="AZ18" s="44">
        <f> 'matriz dist rels'!AZ18 * $G$69</f>
        <v>0</v>
      </c>
      <c r="BA18" s="44">
        <f> 'matriz dist rels'!BA18 * $G$69</f>
        <v>0</v>
      </c>
      <c r="BB18" s="44">
        <f> 'matriz dist rels'!BB18 * $G$69</f>
        <v>0</v>
      </c>
      <c r="BC18" s="44">
        <f> 'matriz dist rels'!BC18 * $G$69</f>
        <v>0</v>
      </c>
      <c r="BD18" s="44">
        <f> 'matriz dist rels'!BD18 * $G$69</f>
        <v>0</v>
      </c>
      <c r="BE18" s="44">
        <f> 'matriz dist rels'!BE18 * $G$69</f>
        <v>0</v>
      </c>
      <c r="BF18" s="44">
        <f> 'matriz dist rels'!BF18 * $G$69</f>
        <v>0</v>
      </c>
      <c r="BG18" s="44">
        <f> 'matriz dist rels'!BG18 * $G$69</f>
        <v>0</v>
      </c>
      <c r="BH18" s="44">
        <f> 'matriz dist rels'!BH18 * $G$69</f>
        <v>0</v>
      </c>
      <c r="BI18" s="44">
        <f> 'matriz dist rels'!BI18 * $G$69</f>
        <v>0</v>
      </c>
      <c r="BJ18" s="44">
        <f> 'matriz dist rels'!BJ18 * $G$69</f>
        <v>0</v>
      </c>
      <c r="BK18" s="44">
        <f> 'matriz dist rels'!BK18 * $G$69</f>
        <v>0</v>
      </c>
      <c r="BL18" s="44">
        <f> 'matriz dist rels'!BL18 * $G$69</f>
        <v>0</v>
      </c>
    </row>
    <row r="19">
      <c r="A19" s="41" t="s">
        <v>22</v>
      </c>
      <c r="B19" s="44">
        <f> 'matriz dist rels'!B19 * $G$69</f>
        <v>0</v>
      </c>
      <c r="C19" s="44">
        <f> 'matriz dist rels'!C19 * $G$69</f>
        <v>0</v>
      </c>
      <c r="D19" s="44">
        <f> 'matriz dist rels'!D19 * $G$69</f>
        <v>0</v>
      </c>
      <c r="E19" s="44">
        <f> 'matriz dist rels'!E19 * $G$69</f>
        <v>14.4</v>
      </c>
      <c r="F19" s="44">
        <f> 'matriz dist rels'!F19 * $G$69</f>
        <v>0</v>
      </c>
      <c r="G19" s="44">
        <f> 'matriz dist rels'!G19 * $G$69</f>
        <v>0</v>
      </c>
      <c r="H19" s="44">
        <f> 'matriz dist rels'!H19 * $G$69</f>
        <v>0</v>
      </c>
      <c r="I19" s="44">
        <f> 'matriz dist rels'!I19 * $G$69</f>
        <v>0</v>
      </c>
      <c r="J19" s="44">
        <f> 'matriz dist rels'!J19 * $G$69</f>
        <v>0</v>
      </c>
      <c r="K19" s="44">
        <f> 'matriz dist rels'!K19 * $G$69</f>
        <v>0</v>
      </c>
      <c r="L19" s="44">
        <f> 'matriz dist rels'!L19 * $G$69</f>
        <v>0</v>
      </c>
      <c r="M19" s="44">
        <f> 'matriz dist rels'!M19 * $G$69</f>
        <v>0</v>
      </c>
      <c r="N19" s="44">
        <f> 'matriz dist rels'!N19 * $G$69</f>
        <v>0</v>
      </c>
      <c r="O19" s="44">
        <f> 'matriz dist rels'!O19 * $G$69</f>
        <v>13.2</v>
      </c>
      <c r="P19" s="44">
        <f> 'matriz dist rels'!P19 * $G$69</f>
        <v>0</v>
      </c>
      <c r="Q19" s="44">
        <f> 'matriz dist rels'!Q19 * $G$69</f>
        <v>0</v>
      </c>
      <c r="R19" s="44">
        <f> 'matriz dist rels'!R19 * $G$69</f>
        <v>0</v>
      </c>
      <c r="S19" s="44">
        <f> 'matriz dist rels'!S19 * $G$69</f>
        <v>0</v>
      </c>
      <c r="T19" s="44">
        <f> 'matriz dist rels'!T19 * $G$69</f>
        <v>0</v>
      </c>
      <c r="U19" s="44">
        <f> 'matriz dist rels'!U19 * $G$69</f>
        <v>0</v>
      </c>
      <c r="V19" s="44">
        <f> 'matriz dist rels'!V19 * $G$69</f>
        <v>0</v>
      </c>
      <c r="W19" s="44">
        <f> 'matriz dist rels'!W19 * $G$69</f>
        <v>0</v>
      </c>
      <c r="X19" s="44">
        <f> 'matriz dist rels'!X19 * $G$69</f>
        <v>0</v>
      </c>
      <c r="Y19" s="44">
        <f> 'matriz dist rels'!Y19 * $G$69</f>
        <v>0</v>
      </c>
      <c r="Z19" s="44">
        <f> 'matriz dist rels'!Z19 * $G$69</f>
        <v>0</v>
      </c>
      <c r="AA19" s="44">
        <f> 'matriz dist rels'!AA19 * $G$69</f>
        <v>0</v>
      </c>
      <c r="AB19" s="44">
        <f> 'matriz dist rels'!AB19 * $G$69</f>
        <v>0</v>
      </c>
      <c r="AC19" s="44">
        <f> 'matriz dist rels'!AC19 * $G$69</f>
        <v>0</v>
      </c>
      <c r="AD19" s="44">
        <f> 'matriz dist rels'!AD19 * $G$69</f>
        <v>0</v>
      </c>
      <c r="AE19" s="44">
        <f> 'matriz dist rels'!AE19 * $G$69</f>
        <v>0</v>
      </c>
      <c r="AF19" s="44">
        <f> 'matriz dist rels'!AF19 * $G$69</f>
        <v>0</v>
      </c>
      <c r="AG19" s="44">
        <f> 'matriz dist rels'!AG19 * $G$69</f>
        <v>0</v>
      </c>
      <c r="AH19" s="44">
        <f> 'matriz dist rels'!AH19 * $G$69</f>
        <v>0</v>
      </c>
      <c r="AI19" s="44">
        <f> 'matriz dist rels'!AI19 * $G$69</f>
        <v>0</v>
      </c>
      <c r="AJ19" s="44">
        <f> 'matriz dist rels'!AJ19 * $G$69</f>
        <v>0</v>
      </c>
      <c r="AK19" s="44">
        <f> 'matriz dist rels'!AK19 * $G$69</f>
        <v>0</v>
      </c>
      <c r="AL19" s="44">
        <f> 'matriz dist rels'!AL19 * $G$69</f>
        <v>0</v>
      </c>
      <c r="AM19" s="44">
        <f> 'matriz dist rels'!AM19 * $G$69</f>
        <v>0</v>
      </c>
      <c r="AN19" s="44">
        <f> 'matriz dist rels'!AN19 * $G$69</f>
        <v>0</v>
      </c>
      <c r="AO19" s="44">
        <f> 'matriz dist rels'!AO19 * $G$69</f>
        <v>0</v>
      </c>
      <c r="AP19" s="44">
        <f> 'matriz dist rels'!AP19 * $G$69</f>
        <v>0</v>
      </c>
      <c r="AQ19" s="44">
        <f> 'matriz dist rels'!AQ19 * $G$69</f>
        <v>0</v>
      </c>
      <c r="AR19" s="44">
        <f> 'matriz dist rels'!AR19 * $G$69</f>
        <v>0</v>
      </c>
      <c r="AS19" s="44">
        <f> 'matriz dist rels'!AS19 * $G$69</f>
        <v>0</v>
      </c>
      <c r="AT19" s="44">
        <f> 'matriz dist rels'!AT19 * $G$69</f>
        <v>0</v>
      </c>
      <c r="AU19" s="44">
        <f> 'matriz dist rels'!AU19 * $G$69</f>
        <v>0</v>
      </c>
      <c r="AV19" s="44">
        <f> 'matriz dist rels'!AV19 * $G$69</f>
        <v>0</v>
      </c>
      <c r="AW19" s="44">
        <f> 'matriz dist rels'!AW19 * $G$69</f>
        <v>0</v>
      </c>
      <c r="AX19" s="44">
        <f> 'matriz dist rels'!AX19 * $G$69</f>
        <v>0</v>
      </c>
      <c r="AY19" s="44">
        <f> 'matriz dist rels'!AY19 * $G$69</f>
        <v>4.8</v>
      </c>
      <c r="AZ19" s="44">
        <f> 'matriz dist rels'!AZ19 * $G$69</f>
        <v>0</v>
      </c>
      <c r="BA19" s="44">
        <f> 'matriz dist rels'!BA19 * $G$69</f>
        <v>0</v>
      </c>
      <c r="BB19" s="44">
        <f> 'matriz dist rels'!BB19 * $G$69</f>
        <v>0</v>
      </c>
      <c r="BC19" s="44">
        <f> 'matriz dist rels'!BC19 * $G$69</f>
        <v>0</v>
      </c>
      <c r="BD19" s="44">
        <f> 'matriz dist rels'!BD19 * $G$69</f>
        <v>0</v>
      </c>
      <c r="BE19" s="44">
        <f> 'matriz dist rels'!BE19 * $G$69</f>
        <v>0</v>
      </c>
      <c r="BF19" s="44">
        <f> 'matriz dist rels'!BF19 * $G$69</f>
        <v>0</v>
      </c>
      <c r="BG19" s="44">
        <f> 'matriz dist rels'!BG19 * $G$69</f>
        <v>0</v>
      </c>
      <c r="BH19" s="44">
        <f> 'matriz dist rels'!BH19 * $G$69</f>
        <v>0</v>
      </c>
      <c r="BI19" s="44">
        <f> 'matriz dist rels'!BI19 * $G$69</f>
        <v>0</v>
      </c>
      <c r="BJ19" s="44">
        <f> 'matriz dist rels'!BJ19 * $G$69</f>
        <v>0</v>
      </c>
      <c r="BK19" s="44">
        <f> 'matriz dist rels'!BK19 * $G$69</f>
        <v>0</v>
      </c>
      <c r="BL19" s="44">
        <f> 'matriz dist rels'!BL19 * $G$69</f>
        <v>0</v>
      </c>
    </row>
    <row r="20">
      <c r="A20" s="41" t="s">
        <v>23</v>
      </c>
      <c r="B20" s="44">
        <f> 'matriz dist rels'!B20 * $G$69</f>
        <v>0</v>
      </c>
      <c r="C20" s="44">
        <f> 'matriz dist rels'!C20 * $G$69</f>
        <v>0</v>
      </c>
      <c r="D20" s="44">
        <f> 'matriz dist rels'!D20 * $G$69</f>
        <v>4.8</v>
      </c>
      <c r="E20" s="44">
        <f> 'matriz dist rels'!E20 * $G$69</f>
        <v>0</v>
      </c>
      <c r="F20" s="44">
        <f> 'matriz dist rels'!F20 * $G$69</f>
        <v>0</v>
      </c>
      <c r="G20" s="44">
        <f> 'matriz dist rels'!G20 * $G$69</f>
        <v>0</v>
      </c>
      <c r="H20" s="44">
        <f> 'matriz dist rels'!H20 * $G$69</f>
        <v>0</v>
      </c>
      <c r="I20" s="44">
        <f> 'matriz dist rels'!I20 * $G$69</f>
        <v>0</v>
      </c>
      <c r="J20" s="44">
        <f> 'matriz dist rels'!J20 * $G$69</f>
        <v>0</v>
      </c>
      <c r="K20" s="44">
        <f> 'matriz dist rels'!K20 * $G$69</f>
        <v>0</v>
      </c>
      <c r="L20" s="44">
        <f> 'matriz dist rels'!L20 * $G$69</f>
        <v>0</v>
      </c>
      <c r="M20" s="44">
        <f> 'matriz dist rels'!M20 * $G$69</f>
        <v>0</v>
      </c>
      <c r="N20" s="44">
        <f> 'matriz dist rels'!N20 * $G$69</f>
        <v>4.8</v>
      </c>
      <c r="O20" s="44">
        <f> 'matriz dist rels'!O20 * $G$69</f>
        <v>0</v>
      </c>
      <c r="P20" s="44">
        <f> 'matriz dist rels'!P20 * $G$69</f>
        <v>0</v>
      </c>
      <c r="Q20" s="44">
        <f> 'matriz dist rels'!Q20 * $G$69</f>
        <v>0</v>
      </c>
      <c r="R20" s="44">
        <f> 'matriz dist rels'!R20 * $G$69</f>
        <v>0</v>
      </c>
      <c r="S20" s="44">
        <f> 'matriz dist rels'!S20 * $G$69</f>
        <v>0</v>
      </c>
      <c r="T20" s="44">
        <f> 'matriz dist rels'!T20 * $G$69</f>
        <v>0</v>
      </c>
      <c r="U20" s="44">
        <f> 'matriz dist rels'!U20 * $G$69</f>
        <v>0</v>
      </c>
      <c r="V20" s="44">
        <f> 'matriz dist rels'!V20 * $G$69</f>
        <v>0</v>
      </c>
      <c r="W20" s="44">
        <f> 'matriz dist rels'!W20 * $G$69</f>
        <v>0</v>
      </c>
      <c r="X20" s="44">
        <f> 'matriz dist rels'!X20 * $G$69</f>
        <v>0</v>
      </c>
      <c r="Y20" s="44">
        <f> 'matriz dist rels'!Y20 * $G$69</f>
        <v>0</v>
      </c>
      <c r="Z20" s="44">
        <f> 'matriz dist rels'!Z20 * $G$69</f>
        <v>0</v>
      </c>
      <c r="AA20" s="44">
        <f> 'matriz dist rels'!AA20 * $G$69</f>
        <v>0</v>
      </c>
      <c r="AB20" s="44">
        <f> 'matriz dist rels'!AB20 * $G$69</f>
        <v>0</v>
      </c>
      <c r="AC20" s="44">
        <f> 'matriz dist rels'!AC20 * $G$69</f>
        <v>0</v>
      </c>
      <c r="AD20" s="44">
        <f> 'matriz dist rels'!AD20 * $G$69</f>
        <v>0</v>
      </c>
      <c r="AE20" s="44">
        <f> 'matriz dist rels'!AE20 * $G$69</f>
        <v>0</v>
      </c>
      <c r="AF20" s="44">
        <f> 'matriz dist rels'!AF20 * $G$69</f>
        <v>0</v>
      </c>
      <c r="AG20" s="44">
        <f> 'matriz dist rels'!AG20 * $G$69</f>
        <v>0</v>
      </c>
      <c r="AH20" s="44">
        <f> 'matriz dist rels'!AH20 * $G$69</f>
        <v>0</v>
      </c>
      <c r="AI20" s="44">
        <f> 'matriz dist rels'!AI20 * $G$69</f>
        <v>0</v>
      </c>
      <c r="AJ20" s="44">
        <f> 'matriz dist rels'!AJ20 * $G$69</f>
        <v>0</v>
      </c>
      <c r="AK20" s="44">
        <f> 'matriz dist rels'!AK20 * $G$69</f>
        <v>0</v>
      </c>
      <c r="AL20" s="44">
        <f> 'matriz dist rels'!AL20 * $G$69</f>
        <v>0</v>
      </c>
      <c r="AM20" s="44">
        <f> 'matriz dist rels'!AM20 * $G$69</f>
        <v>0</v>
      </c>
      <c r="AN20" s="44">
        <f> 'matriz dist rels'!AN20 * $G$69</f>
        <v>0</v>
      </c>
      <c r="AO20" s="44">
        <f> 'matriz dist rels'!AO20 * $G$69</f>
        <v>0</v>
      </c>
      <c r="AP20" s="44">
        <f> 'matriz dist rels'!AP20 * $G$69</f>
        <v>0</v>
      </c>
      <c r="AQ20" s="44">
        <f> 'matriz dist rels'!AQ20 * $G$69</f>
        <v>0</v>
      </c>
      <c r="AR20" s="44">
        <f> 'matriz dist rels'!AR20 * $G$69</f>
        <v>0</v>
      </c>
      <c r="AS20" s="44">
        <f> 'matriz dist rels'!AS20 * $G$69</f>
        <v>0</v>
      </c>
      <c r="AT20" s="44">
        <f> 'matriz dist rels'!AT20 * $G$69</f>
        <v>0</v>
      </c>
      <c r="AU20" s="44">
        <f> 'matriz dist rels'!AU20 * $G$69</f>
        <v>0</v>
      </c>
      <c r="AV20" s="44">
        <f> 'matriz dist rels'!AV20 * $G$69</f>
        <v>0</v>
      </c>
      <c r="AW20" s="44">
        <f> 'matriz dist rels'!AW20 * $G$69</f>
        <v>0</v>
      </c>
      <c r="AX20" s="44">
        <f> 'matriz dist rels'!AX20 * $G$69</f>
        <v>0</v>
      </c>
      <c r="AY20" s="44">
        <f> 'matriz dist rels'!AY20 * $G$69</f>
        <v>0</v>
      </c>
      <c r="AZ20" s="44">
        <f> 'matriz dist rels'!AZ20 * $G$69</f>
        <v>0</v>
      </c>
      <c r="BA20" s="44">
        <f> 'matriz dist rels'!BA20 * $G$69</f>
        <v>0</v>
      </c>
      <c r="BB20" s="44">
        <f> 'matriz dist rels'!BB20 * $G$69</f>
        <v>0</v>
      </c>
      <c r="BC20" s="44">
        <f> 'matriz dist rels'!BC20 * $G$69</f>
        <v>0</v>
      </c>
      <c r="BD20" s="44">
        <f> 'matriz dist rels'!BD20 * $G$69</f>
        <v>0</v>
      </c>
      <c r="BE20" s="44">
        <f> 'matriz dist rels'!BE20 * $G$69</f>
        <v>0</v>
      </c>
      <c r="BF20" s="44">
        <f> 'matriz dist rels'!BF20 * $G$69</f>
        <v>0</v>
      </c>
      <c r="BG20" s="44">
        <f> 'matriz dist rels'!BG20 * $G$69</f>
        <v>0</v>
      </c>
      <c r="BH20" s="44">
        <f> 'matriz dist rels'!BH20 * $G$69</f>
        <v>0</v>
      </c>
      <c r="BI20" s="44">
        <f> 'matriz dist rels'!BI20 * $G$69</f>
        <v>0</v>
      </c>
      <c r="BJ20" s="44">
        <f> 'matriz dist rels'!BJ20 * $G$69</f>
        <v>0</v>
      </c>
      <c r="BK20" s="44">
        <f> 'matriz dist rels'!BK20 * $G$69</f>
        <v>0</v>
      </c>
      <c r="BL20" s="44">
        <f> 'matriz dist rels'!BL20 * $G$69</f>
        <v>0</v>
      </c>
    </row>
    <row r="21">
      <c r="A21" s="41" t="s">
        <v>24</v>
      </c>
      <c r="B21" s="44">
        <f> 'matriz dist rels'!B21 * $G$69</f>
        <v>0</v>
      </c>
      <c r="C21" s="44">
        <f> 'matriz dist rels'!C21 * $G$69</f>
        <v>0</v>
      </c>
      <c r="D21" s="44">
        <f> 'matriz dist rels'!D21 * $G$69</f>
        <v>0</v>
      </c>
      <c r="E21" s="44">
        <f> 'matriz dist rels'!E21 * $G$69</f>
        <v>0</v>
      </c>
      <c r="F21" s="44">
        <f> 'matriz dist rels'!F21 * $G$69</f>
        <v>0</v>
      </c>
      <c r="G21" s="44">
        <f> 'matriz dist rels'!G21 * $G$69</f>
        <v>0</v>
      </c>
      <c r="H21" s="44">
        <f> 'matriz dist rels'!H21 * $G$69</f>
        <v>0</v>
      </c>
      <c r="I21" s="44">
        <f> 'matriz dist rels'!I21 * $G$69</f>
        <v>0</v>
      </c>
      <c r="J21" s="44">
        <f> 'matriz dist rels'!J21 * $G$69</f>
        <v>0</v>
      </c>
      <c r="K21" s="44">
        <f> 'matriz dist rels'!K21 * $G$69</f>
        <v>0</v>
      </c>
      <c r="L21" s="44">
        <f> 'matriz dist rels'!L21 * $G$69</f>
        <v>0</v>
      </c>
      <c r="M21" s="44">
        <f> 'matriz dist rels'!M21 * $G$69</f>
        <v>0</v>
      </c>
      <c r="N21" s="44">
        <f> 'matriz dist rels'!N21 * $G$69</f>
        <v>0</v>
      </c>
      <c r="O21" s="44">
        <f> 'matriz dist rels'!O21 * $G$69</f>
        <v>0</v>
      </c>
      <c r="P21" s="44">
        <f> 'matriz dist rels'!P21 * $G$69</f>
        <v>0</v>
      </c>
      <c r="Q21" s="44">
        <f> 'matriz dist rels'!Q21 * $G$69</f>
        <v>0</v>
      </c>
      <c r="R21" s="44">
        <f> 'matriz dist rels'!R21 * $G$69</f>
        <v>0</v>
      </c>
      <c r="S21" s="44">
        <f> 'matriz dist rels'!S21 * $G$69</f>
        <v>0</v>
      </c>
      <c r="T21" s="44">
        <f> 'matriz dist rels'!T21 * $G$69</f>
        <v>0</v>
      </c>
      <c r="U21" s="44">
        <f> 'matriz dist rels'!U21 * $G$69</f>
        <v>0</v>
      </c>
      <c r="V21" s="44">
        <f> 'matriz dist rels'!V21 * $G$69</f>
        <v>0</v>
      </c>
      <c r="W21" s="44">
        <f> 'matriz dist rels'!W21 * $G$69</f>
        <v>0</v>
      </c>
      <c r="X21" s="44">
        <f> 'matriz dist rels'!X21 * $G$69</f>
        <v>0</v>
      </c>
      <c r="Y21" s="44">
        <f> 'matriz dist rels'!Y21 * $G$69</f>
        <v>0</v>
      </c>
      <c r="Z21" s="44">
        <f> 'matriz dist rels'!Z21 * $G$69</f>
        <v>0</v>
      </c>
      <c r="AA21" s="44">
        <f> 'matriz dist rels'!AA21 * $G$69</f>
        <v>0</v>
      </c>
      <c r="AB21" s="44">
        <f> 'matriz dist rels'!AB21 * $G$69</f>
        <v>0</v>
      </c>
      <c r="AC21" s="44">
        <f> 'matriz dist rels'!AC21 * $G$69</f>
        <v>0</v>
      </c>
      <c r="AD21" s="44">
        <f> 'matriz dist rels'!AD21 * $G$69</f>
        <v>0</v>
      </c>
      <c r="AE21" s="44">
        <f> 'matriz dist rels'!AE21 * $G$69</f>
        <v>0</v>
      </c>
      <c r="AF21" s="44">
        <f> 'matriz dist rels'!AF21 * $G$69</f>
        <v>0</v>
      </c>
      <c r="AG21" s="44">
        <f> 'matriz dist rels'!AG21 * $G$69</f>
        <v>0</v>
      </c>
      <c r="AH21" s="44">
        <f> 'matriz dist rels'!AH21 * $G$69</f>
        <v>0</v>
      </c>
      <c r="AI21" s="44">
        <f> 'matriz dist rels'!AI21 * $G$69</f>
        <v>0</v>
      </c>
      <c r="AJ21" s="44">
        <f> 'matriz dist rels'!AJ21 * $G$69</f>
        <v>0</v>
      </c>
      <c r="AK21" s="44">
        <f> 'matriz dist rels'!AK21 * $G$69</f>
        <v>0</v>
      </c>
      <c r="AL21" s="44">
        <f> 'matriz dist rels'!AL21 * $G$69</f>
        <v>0</v>
      </c>
      <c r="AM21" s="44">
        <f> 'matriz dist rels'!AM21 * $G$69</f>
        <v>0</v>
      </c>
      <c r="AN21" s="44">
        <f> 'matriz dist rels'!AN21 * $G$69</f>
        <v>0</v>
      </c>
      <c r="AO21" s="44">
        <f> 'matriz dist rels'!AO21 * $G$69</f>
        <v>0</v>
      </c>
      <c r="AP21" s="44">
        <f> 'matriz dist rels'!AP21 * $G$69</f>
        <v>0</v>
      </c>
      <c r="AQ21" s="44">
        <f> 'matriz dist rels'!AQ21 * $G$69</f>
        <v>0</v>
      </c>
      <c r="AR21" s="44">
        <f> 'matriz dist rels'!AR21 * $G$69</f>
        <v>0</v>
      </c>
      <c r="AS21" s="44">
        <f> 'matriz dist rels'!AS21 * $G$69</f>
        <v>0</v>
      </c>
      <c r="AT21" s="44">
        <f> 'matriz dist rels'!AT21 * $G$69</f>
        <v>0</v>
      </c>
      <c r="AU21" s="44">
        <f> 'matriz dist rels'!AU21 * $G$69</f>
        <v>0</v>
      </c>
      <c r="AV21" s="44">
        <f> 'matriz dist rels'!AV21 * $G$69</f>
        <v>0</v>
      </c>
      <c r="AW21" s="44">
        <f> 'matriz dist rels'!AW21 * $G$69</f>
        <v>0</v>
      </c>
      <c r="AX21" s="44">
        <f> 'matriz dist rels'!AX21 * $G$69</f>
        <v>0</v>
      </c>
      <c r="AY21" s="44">
        <f> 'matriz dist rels'!AY21 * $G$69</f>
        <v>15.6</v>
      </c>
      <c r="AZ21" s="44">
        <f> 'matriz dist rels'!AZ21 * $G$69</f>
        <v>0</v>
      </c>
      <c r="BA21" s="44">
        <f> 'matriz dist rels'!BA21 * $G$69</f>
        <v>0</v>
      </c>
      <c r="BB21" s="44">
        <f> 'matriz dist rels'!BB21 * $G$69</f>
        <v>0</v>
      </c>
      <c r="BC21" s="44">
        <f> 'matriz dist rels'!BC21 * $G$69</f>
        <v>0</v>
      </c>
      <c r="BD21" s="44">
        <f> 'matriz dist rels'!BD21 * $G$69</f>
        <v>0</v>
      </c>
      <c r="BE21" s="44">
        <f> 'matriz dist rels'!BE21 * $G$69</f>
        <v>0</v>
      </c>
      <c r="BF21" s="44">
        <f> 'matriz dist rels'!BF21 * $G$69</f>
        <v>0</v>
      </c>
      <c r="BG21" s="44">
        <f> 'matriz dist rels'!BG21 * $G$69</f>
        <v>0</v>
      </c>
      <c r="BH21" s="44">
        <f> 'matriz dist rels'!BH21 * $G$69</f>
        <v>0</v>
      </c>
      <c r="BI21" s="44">
        <f> 'matriz dist rels'!BI21 * $G$69</f>
        <v>0</v>
      </c>
      <c r="BJ21" s="44">
        <f> 'matriz dist rels'!BJ21 * $G$69</f>
        <v>0</v>
      </c>
      <c r="BK21" s="44">
        <f> 'matriz dist rels'!BK21 * $G$69</f>
        <v>0</v>
      </c>
      <c r="BL21" s="44">
        <f> 'matriz dist rels'!BL21 * $G$69</f>
        <v>0</v>
      </c>
    </row>
    <row r="22">
      <c r="A22" s="41" t="s">
        <v>25</v>
      </c>
      <c r="B22" s="44">
        <f> 'matriz dist rels'!B22 * $G$69</f>
        <v>0</v>
      </c>
      <c r="C22" s="44">
        <f> 'matriz dist rels'!C22 * $G$69</f>
        <v>0</v>
      </c>
      <c r="D22" s="44">
        <f> 'matriz dist rels'!D22 * $G$69</f>
        <v>0</v>
      </c>
      <c r="E22" s="44">
        <f> 'matriz dist rels'!E22 * $G$69</f>
        <v>0</v>
      </c>
      <c r="F22" s="44">
        <f> 'matriz dist rels'!F22 * $G$69</f>
        <v>0</v>
      </c>
      <c r="G22" s="44">
        <f> 'matriz dist rels'!G22 * $G$69</f>
        <v>0</v>
      </c>
      <c r="H22" s="44">
        <f> 'matriz dist rels'!H22 * $G$69</f>
        <v>0</v>
      </c>
      <c r="I22" s="44">
        <f> 'matriz dist rels'!I22 * $G$69</f>
        <v>0</v>
      </c>
      <c r="J22" s="44">
        <f> 'matriz dist rels'!J22 * $G$69</f>
        <v>0</v>
      </c>
      <c r="K22" s="44">
        <f> 'matriz dist rels'!K22 * $G$69</f>
        <v>1.2</v>
      </c>
      <c r="L22" s="44">
        <f> 'matriz dist rels'!L22 * $G$69</f>
        <v>0</v>
      </c>
      <c r="M22" s="44">
        <f> 'matriz dist rels'!M22 * $G$69</f>
        <v>0</v>
      </c>
      <c r="N22" s="44">
        <f> 'matriz dist rels'!N22 * $G$69</f>
        <v>0</v>
      </c>
      <c r="O22" s="44">
        <f> 'matriz dist rels'!O22 * $G$69</f>
        <v>0</v>
      </c>
      <c r="P22" s="44">
        <f> 'matriz dist rels'!P22 * $G$69</f>
        <v>0</v>
      </c>
      <c r="Q22" s="44">
        <f> 'matriz dist rels'!Q22 * $G$69</f>
        <v>0</v>
      </c>
      <c r="R22" s="44">
        <f> 'matriz dist rels'!R22 * $G$69</f>
        <v>0</v>
      </c>
      <c r="S22" s="44">
        <f> 'matriz dist rels'!S22 * $G$69</f>
        <v>0</v>
      </c>
      <c r="T22" s="44">
        <f> 'matriz dist rels'!T22 * $G$69</f>
        <v>0</v>
      </c>
      <c r="U22" s="44">
        <f> 'matriz dist rels'!U22 * $G$69</f>
        <v>0</v>
      </c>
      <c r="V22" s="44">
        <f> 'matriz dist rels'!V22 * $G$69</f>
        <v>0</v>
      </c>
      <c r="W22" s="44">
        <f> 'matriz dist rels'!W22 * $G$69</f>
        <v>0</v>
      </c>
      <c r="X22" s="44">
        <f> 'matriz dist rels'!X22 * $G$69</f>
        <v>0</v>
      </c>
      <c r="Y22" s="44">
        <f> 'matriz dist rels'!Y22 * $G$69</f>
        <v>0</v>
      </c>
      <c r="Z22" s="44">
        <f> 'matriz dist rels'!Z22 * $G$69</f>
        <v>0</v>
      </c>
      <c r="AA22" s="44">
        <f> 'matriz dist rels'!AA22 * $G$69</f>
        <v>0</v>
      </c>
      <c r="AB22" s="44">
        <f> 'matriz dist rels'!AB22 * $G$69</f>
        <v>0</v>
      </c>
      <c r="AC22" s="44">
        <f> 'matriz dist rels'!AC22 * $G$69</f>
        <v>0</v>
      </c>
      <c r="AD22" s="44">
        <f> 'matriz dist rels'!AD22 * $G$69</f>
        <v>0</v>
      </c>
      <c r="AE22" s="44">
        <f> 'matriz dist rels'!AE22 * $G$69</f>
        <v>0</v>
      </c>
      <c r="AF22" s="44">
        <f> 'matriz dist rels'!AF22 * $G$69</f>
        <v>0</v>
      </c>
      <c r="AG22" s="44">
        <f> 'matriz dist rels'!AG22 * $G$69</f>
        <v>0</v>
      </c>
      <c r="AH22" s="44">
        <f> 'matriz dist rels'!AH22 * $G$69</f>
        <v>0</v>
      </c>
      <c r="AI22" s="44">
        <f> 'matriz dist rels'!AI22 * $G$69</f>
        <v>0</v>
      </c>
      <c r="AJ22" s="44">
        <f> 'matriz dist rels'!AJ22 * $G$69</f>
        <v>0</v>
      </c>
      <c r="AK22" s="44">
        <f> 'matriz dist rels'!AK22 * $G$69</f>
        <v>0</v>
      </c>
      <c r="AL22" s="44">
        <f> 'matriz dist rels'!AL22 * $G$69</f>
        <v>0</v>
      </c>
      <c r="AM22" s="44">
        <f> 'matriz dist rels'!AM22 * $G$69</f>
        <v>0</v>
      </c>
      <c r="AN22" s="44">
        <f> 'matriz dist rels'!AN22 * $G$69</f>
        <v>0</v>
      </c>
      <c r="AO22" s="44">
        <f> 'matriz dist rels'!AO22 * $G$69</f>
        <v>0</v>
      </c>
      <c r="AP22" s="44">
        <f> 'matriz dist rels'!AP22 * $G$69</f>
        <v>0</v>
      </c>
      <c r="AQ22" s="44">
        <f> 'matriz dist rels'!AQ22 * $G$69</f>
        <v>0</v>
      </c>
      <c r="AR22" s="44">
        <f> 'matriz dist rels'!AR22 * $G$69</f>
        <v>0</v>
      </c>
      <c r="AS22" s="44">
        <f> 'matriz dist rels'!AS22 * $G$69</f>
        <v>4.8</v>
      </c>
      <c r="AT22" s="44">
        <f> 'matriz dist rels'!AT22 * $G$69</f>
        <v>0</v>
      </c>
      <c r="AU22" s="44">
        <f> 'matriz dist rels'!AU22 * $G$69</f>
        <v>0</v>
      </c>
      <c r="AV22" s="44">
        <f> 'matriz dist rels'!AV22 * $G$69</f>
        <v>0</v>
      </c>
      <c r="AW22" s="44">
        <f> 'matriz dist rels'!AW22 * $G$69</f>
        <v>0</v>
      </c>
      <c r="AX22" s="44">
        <f> 'matriz dist rels'!AX22 * $G$69</f>
        <v>0</v>
      </c>
      <c r="AY22" s="44">
        <f> 'matriz dist rels'!AY22 * $G$69</f>
        <v>0</v>
      </c>
      <c r="AZ22" s="44">
        <f> 'matriz dist rels'!AZ22 * $G$69</f>
        <v>0</v>
      </c>
      <c r="BA22" s="44">
        <f> 'matriz dist rels'!BA22 * $G$69</f>
        <v>0</v>
      </c>
      <c r="BB22" s="44">
        <f> 'matriz dist rels'!BB22 * $G$69</f>
        <v>0</v>
      </c>
      <c r="BC22" s="44">
        <f> 'matriz dist rels'!BC22 * $G$69</f>
        <v>0</v>
      </c>
      <c r="BD22" s="44">
        <f> 'matriz dist rels'!BD22 * $G$69</f>
        <v>0</v>
      </c>
      <c r="BE22" s="44">
        <f> 'matriz dist rels'!BE22 * $G$69</f>
        <v>0</v>
      </c>
      <c r="BF22" s="44">
        <f> 'matriz dist rels'!BF22 * $G$69</f>
        <v>30</v>
      </c>
      <c r="BG22" s="44">
        <f> 'matriz dist rels'!BG22 * $G$69</f>
        <v>0</v>
      </c>
      <c r="BH22" s="44">
        <f> 'matriz dist rels'!BH22 * $G$69</f>
        <v>0</v>
      </c>
      <c r="BI22" s="44">
        <f> 'matriz dist rels'!BI22 * $G$69</f>
        <v>0</v>
      </c>
      <c r="BJ22" s="44">
        <f> 'matriz dist rels'!BJ22 * $G$69</f>
        <v>0</v>
      </c>
      <c r="BK22" s="44">
        <f> 'matriz dist rels'!BK22 * $G$69</f>
        <v>0</v>
      </c>
      <c r="BL22" s="44">
        <f> 'matriz dist rels'!BL22 * $G$69</f>
        <v>0</v>
      </c>
    </row>
    <row r="23">
      <c r="A23" s="41" t="s">
        <v>26</v>
      </c>
      <c r="B23" s="44">
        <f> 'matriz dist rels'!B23 * $G$69</f>
        <v>0</v>
      </c>
      <c r="C23" s="44">
        <f> 'matriz dist rels'!C23 * $G$69</f>
        <v>0</v>
      </c>
      <c r="D23" s="44">
        <f> 'matriz dist rels'!D23 * $G$69</f>
        <v>0</v>
      </c>
      <c r="E23" s="44">
        <f> 'matriz dist rels'!E23 * $G$69</f>
        <v>6</v>
      </c>
      <c r="F23" s="44">
        <f> 'matriz dist rels'!F23 * $G$69</f>
        <v>0</v>
      </c>
      <c r="G23" s="44">
        <f> 'matriz dist rels'!G23 * $G$69</f>
        <v>0</v>
      </c>
      <c r="H23" s="44">
        <f> 'matriz dist rels'!H23 * $G$69</f>
        <v>0</v>
      </c>
      <c r="I23" s="44">
        <f> 'matriz dist rels'!I23 * $G$69</f>
        <v>0</v>
      </c>
      <c r="J23" s="44">
        <f> 'matriz dist rels'!J23 * $G$69</f>
        <v>0</v>
      </c>
      <c r="K23" s="44">
        <f> 'matriz dist rels'!K23 * $G$69</f>
        <v>0</v>
      </c>
      <c r="L23" s="44">
        <f> 'matriz dist rels'!L23 * $G$69</f>
        <v>0</v>
      </c>
      <c r="M23" s="44">
        <f> 'matriz dist rels'!M23 * $G$69</f>
        <v>0</v>
      </c>
      <c r="N23" s="44">
        <f> 'matriz dist rels'!N23 * $G$69</f>
        <v>0</v>
      </c>
      <c r="O23" s="44">
        <f> 'matriz dist rels'!O23 * $G$69</f>
        <v>0</v>
      </c>
      <c r="P23" s="44">
        <f> 'matriz dist rels'!P23 * $G$69</f>
        <v>0</v>
      </c>
      <c r="Q23" s="44">
        <f> 'matriz dist rels'!Q23 * $G$69</f>
        <v>0</v>
      </c>
      <c r="R23" s="44">
        <f> 'matriz dist rels'!R23 * $G$69</f>
        <v>0</v>
      </c>
      <c r="S23" s="44">
        <f> 'matriz dist rels'!S23 * $G$69</f>
        <v>0</v>
      </c>
      <c r="T23" s="44">
        <f> 'matriz dist rels'!T23 * $G$69</f>
        <v>0</v>
      </c>
      <c r="U23" s="44">
        <f> 'matriz dist rels'!U23 * $G$69</f>
        <v>0</v>
      </c>
      <c r="V23" s="44">
        <f> 'matriz dist rels'!V23 * $G$69</f>
        <v>0</v>
      </c>
      <c r="W23" s="44">
        <f> 'matriz dist rels'!W23 * $G$69</f>
        <v>0</v>
      </c>
      <c r="X23" s="44">
        <f> 'matriz dist rels'!X23 * $G$69</f>
        <v>0</v>
      </c>
      <c r="Y23" s="44">
        <f> 'matriz dist rels'!Y23 * $G$69</f>
        <v>0</v>
      </c>
      <c r="Z23" s="44">
        <f> 'matriz dist rels'!Z23 * $G$69</f>
        <v>0</v>
      </c>
      <c r="AA23" s="44">
        <f> 'matriz dist rels'!AA23 * $G$69</f>
        <v>0</v>
      </c>
      <c r="AB23" s="44">
        <f> 'matriz dist rels'!AB23 * $G$69</f>
        <v>0</v>
      </c>
      <c r="AC23" s="44">
        <f> 'matriz dist rels'!AC23 * $G$69</f>
        <v>0</v>
      </c>
      <c r="AD23" s="44">
        <f> 'matriz dist rels'!AD23 * $G$69</f>
        <v>0</v>
      </c>
      <c r="AE23" s="44">
        <f> 'matriz dist rels'!AE23 * $G$69</f>
        <v>0</v>
      </c>
      <c r="AF23" s="44">
        <f> 'matriz dist rels'!AF23 * $G$69</f>
        <v>0</v>
      </c>
      <c r="AG23" s="44">
        <f> 'matriz dist rels'!AG23 * $G$69</f>
        <v>0</v>
      </c>
      <c r="AH23" s="44">
        <f> 'matriz dist rels'!AH23 * $G$69</f>
        <v>0</v>
      </c>
      <c r="AI23" s="44">
        <f> 'matriz dist rels'!AI23 * $G$69</f>
        <v>0</v>
      </c>
      <c r="AJ23" s="44">
        <f> 'matriz dist rels'!AJ23 * $G$69</f>
        <v>0</v>
      </c>
      <c r="AK23" s="44">
        <f> 'matriz dist rels'!AK23 * $G$69</f>
        <v>0</v>
      </c>
      <c r="AL23" s="44">
        <f> 'matriz dist rels'!AL23 * $G$69</f>
        <v>0</v>
      </c>
      <c r="AM23" s="44">
        <f> 'matriz dist rels'!AM23 * $G$69</f>
        <v>0</v>
      </c>
      <c r="AN23" s="44">
        <f> 'matriz dist rels'!AN23 * $G$69</f>
        <v>0</v>
      </c>
      <c r="AO23" s="44">
        <f> 'matriz dist rels'!AO23 * $G$69</f>
        <v>0</v>
      </c>
      <c r="AP23" s="44">
        <f> 'matriz dist rels'!AP23 * $G$69</f>
        <v>0</v>
      </c>
      <c r="AQ23" s="44">
        <f> 'matriz dist rels'!AQ23 * $G$69</f>
        <v>0</v>
      </c>
      <c r="AR23" s="44">
        <f> 'matriz dist rels'!AR23 * $G$69</f>
        <v>0</v>
      </c>
      <c r="AS23" s="44">
        <f> 'matriz dist rels'!AS23 * $G$69</f>
        <v>0</v>
      </c>
      <c r="AT23" s="44">
        <f> 'matriz dist rels'!AT23 * $G$69</f>
        <v>0</v>
      </c>
      <c r="AU23" s="44">
        <f> 'matriz dist rels'!AU23 * $G$69</f>
        <v>0</v>
      </c>
      <c r="AV23" s="44">
        <f> 'matriz dist rels'!AV23 * $G$69</f>
        <v>0</v>
      </c>
      <c r="AW23" s="44">
        <f> 'matriz dist rels'!AW23 * $G$69</f>
        <v>0</v>
      </c>
      <c r="AX23" s="44">
        <f> 'matriz dist rels'!AX23 * $G$69</f>
        <v>0</v>
      </c>
      <c r="AY23" s="44">
        <f> 'matriz dist rels'!AY23 * $G$69</f>
        <v>0</v>
      </c>
      <c r="AZ23" s="44">
        <f> 'matriz dist rels'!AZ23 * $G$69</f>
        <v>0</v>
      </c>
      <c r="BA23" s="44">
        <f> 'matriz dist rels'!BA23 * $G$69</f>
        <v>0</v>
      </c>
      <c r="BB23" s="44">
        <f> 'matriz dist rels'!BB23 * $G$69</f>
        <v>0</v>
      </c>
      <c r="BC23" s="44">
        <f> 'matriz dist rels'!BC23 * $G$69</f>
        <v>0</v>
      </c>
      <c r="BD23" s="44">
        <f> 'matriz dist rels'!BD23 * $G$69</f>
        <v>0</v>
      </c>
      <c r="BE23" s="44">
        <f> 'matriz dist rels'!BE23 * $G$69</f>
        <v>0</v>
      </c>
      <c r="BF23" s="44">
        <f> 'matriz dist rels'!BF23 * $G$69</f>
        <v>0</v>
      </c>
      <c r="BG23" s="44">
        <f> 'matriz dist rels'!BG23 * $G$69</f>
        <v>0</v>
      </c>
      <c r="BH23" s="44">
        <f> 'matriz dist rels'!BH23 * $G$69</f>
        <v>0</v>
      </c>
      <c r="BI23" s="44">
        <f> 'matriz dist rels'!BI23 * $G$69</f>
        <v>0</v>
      </c>
      <c r="BJ23" s="44">
        <f> 'matriz dist rels'!BJ23 * $G$69</f>
        <v>0</v>
      </c>
      <c r="BK23" s="44">
        <f> 'matriz dist rels'!BK23 * $G$69</f>
        <v>0</v>
      </c>
      <c r="BL23" s="44">
        <f> 'matriz dist rels'!BL23 * $G$69</f>
        <v>0</v>
      </c>
    </row>
    <row r="24">
      <c r="A24" s="41" t="s">
        <v>27</v>
      </c>
      <c r="B24" s="44">
        <f> 'matriz dist rels'!B24 * $G$69</f>
        <v>0</v>
      </c>
      <c r="C24" s="44">
        <f> 'matriz dist rels'!C24 * $G$69</f>
        <v>0</v>
      </c>
      <c r="D24" s="44">
        <f> 'matriz dist rels'!D24 * $G$69</f>
        <v>0</v>
      </c>
      <c r="E24" s="44">
        <f> 'matriz dist rels'!E24 * $G$69</f>
        <v>0</v>
      </c>
      <c r="F24" s="44">
        <f> 'matriz dist rels'!F24 * $G$69</f>
        <v>0</v>
      </c>
      <c r="G24" s="44">
        <f> 'matriz dist rels'!G24 * $G$69</f>
        <v>0</v>
      </c>
      <c r="H24" s="44">
        <f> 'matriz dist rels'!H24 * $G$69</f>
        <v>0</v>
      </c>
      <c r="I24" s="44">
        <f> 'matriz dist rels'!I24 * $G$69</f>
        <v>0</v>
      </c>
      <c r="J24" s="44">
        <f> 'matriz dist rels'!J24 * $G$69</f>
        <v>0</v>
      </c>
      <c r="K24" s="44">
        <f> 'matriz dist rels'!K24 * $G$69</f>
        <v>0</v>
      </c>
      <c r="L24" s="44">
        <f> 'matriz dist rels'!L24 * $G$69</f>
        <v>0</v>
      </c>
      <c r="M24" s="44">
        <f> 'matriz dist rels'!M24 * $G$69</f>
        <v>0</v>
      </c>
      <c r="N24" s="44">
        <f> 'matriz dist rels'!N24 * $G$69</f>
        <v>0</v>
      </c>
      <c r="O24" s="44">
        <f> 'matriz dist rels'!O24 * $G$69</f>
        <v>0</v>
      </c>
      <c r="P24" s="44">
        <f> 'matriz dist rels'!P24 * $G$69</f>
        <v>0</v>
      </c>
      <c r="Q24" s="44">
        <f> 'matriz dist rels'!Q24 * $G$69</f>
        <v>0</v>
      </c>
      <c r="R24" s="44">
        <f> 'matriz dist rels'!R24 * $G$69</f>
        <v>0</v>
      </c>
      <c r="S24" s="44">
        <f> 'matriz dist rels'!S24 * $G$69</f>
        <v>0</v>
      </c>
      <c r="T24" s="44">
        <f> 'matriz dist rels'!T24 * $G$69</f>
        <v>0</v>
      </c>
      <c r="U24" s="44">
        <f> 'matriz dist rels'!U24 * $G$69</f>
        <v>0</v>
      </c>
      <c r="V24" s="44">
        <f> 'matriz dist rels'!V24 * $G$69</f>
        <v>0</v>
      </c>
      <c r="W24" s="44">
        <f> 'matriz dist rels'!W24 * $G$69</f>
        <v>0</v>
      </c>
      <c r="X24" s="44">
        <f> 'matriz dist rels'!X24 * $G$69</f>
        <v>0</v>
      </c>
      <c r="Y24" s="44">
        <f> 'matriz dist rels'!Y24 * $G$69</f>
        <v>0</v>
      </c>
      <c r="Z24" s="44">
        <f> 'matriz dist rels'!Z24 * $G$69</f>
        <v>0</v>
      </c>
      <c r="AA24" s="44">
        <f> 'matriz dist rels'!AA24 * $G$69</f>
        <v>0</v>
      </c>
      <c r="AB24" s="44">
        <f> 'matriz dist rels'!AB24 * $G$69</f>
        <v>0</v>
      </c>
      <c r="AC24" s="44">
        <f> 'matriz dist rels'!AC24 * $G$69</f>
        <v>0</v>
      </c>
      <c r="AD24" s="44">
        <f> 'matriz dist rels'!AD24 * $G$69</f>
        <v>0</v>
      </c>
      <c r="AE24" s="44">
        <f> 'matriz dist rels'!AE24 * $G$69</f>
        <v>0</v>
      </c>
      <c r="AF24" s="44">
        <f> 'matriz dist rels'!AF24 * $G$69</f>
        <v>0</v>
      </c>
      <c r="AG24" s="44">
        <f> 'matriz dist rels'!AG24 * $G$69</f>
        <v>0</v>
      </c>
      <c r="AH24" s="44">
        <f> 'matriz dist rels'!AH24 * $G$69</f>
        <v>0</v>
      </c>
      <c r="AI24" s="44">
        <f> 'matriz dist rels'!AI24 * $G$69</f>
        <v>0</v>
      </c>
      <c r="AJ24" s="44">
        <f> 'matriz dist rels'!AJ24 * $G$69</f>
        <v>0</v>
      </c>
      <c r="AK24" s="44">
        <f> 'matriz dist rels'!AK24 * $G$69</f>
        <v>0</v>
      </c>
      <c r="AL24" s="44">
        <f> 'matriz dist rels'!AL24 * $G$69</f>
        <v>0</v>
      </c>
      <c r="AM24" s="44">
        <f> 'matriz dist rels'!AM24 * $G$69</f>
        <v>0</v>
      </c>
      <c r="AN24" s="44">
        <f> 'matriz dist rels'!AN24 * $G$69</f>
        <v>0</v>
      </c>
      <c r="AO24" s="44">
        <f> 'matriz dist rels'!AO24 * $G$69</f>
        <v>0</v>
      </c>
      <c r="AP24" s="44">
        <f> 'matriz dist rels'!AP24 * $G$69</f>
        <v>0</v>
      </c>
      <c r="AQ24" s="44">
        <f> 'matriz dist rels'!AQ24 * $G$69</f>
        <v>0</v>
      </c>
      <c r="AR24" s="44">
        <f> 'matriz dist rels'!AR24 * $G$69</f>
        <v>0</v>
      </c>
      <c r="AS24" s="44">
        <f> 'matriz dist rels'!AS24 * $G$69</f>
        <v>0</v>
      </c>
      <c r="AT24" s="44">
        <f> 'matriz dist rels'!AT24 * $G$69</f>
        <v>0</v>
      </c>
      <c r="AU24" s="44">
        <f> 'matriz dist rels'!AU24 * $G$69</f>
        <v>0</v>
      </c>
      <c r="AV24" s="44">
        <f> 'matriz dist rels'!AV24 * $G$69</f>
        <v>0</v>
      </c>
      <c r="AW24" s="44">
        <f> 'matriz dist rels'!AW24 * $G$69</f>
        <v>0</v>
      </c>
      <c r="AX24" s="44">
        <f> 'matriz dist rels'!AX24 * $G$69</f>
        <v>0</v>
      </c>
      <c r="AY24" s="44">
        <f> 'matriz dist rels'!AY24 * $G$69</f>
        <v>0</v>
      </c>
      <c r="AZ24" s="44">
        <f> 'matriz dist rels'!AZ24 * $G$69</f>
        <v>0</v>
      </c>
      <c r="BA24" s="44">
        <f> 'matriz dist rels'!BA24 * $G$69</f>
        <v>0</v>
      </c>
      <c r="BB24" s="44">
        <f> 'matriz dist rels'!BB24 * $G$69</f>
        <v>0</v>
      </c>
      <c r="BC24" s="44">
        <f> 'matriz dist rels'!BC24 * $G$69</f>
        <v>0</v>
      </c>
      <c r="BD24" s="44">
        <f> 'matriz dist rels'!BD24 * $G$69</f>
        <v>0</v>
      </c>
      <c r="BE24" s="44">
        <f> 'matriz dist rels'!BE24 * $G$69</f>
        <v>0</v>
      </c>
      <c r="BF24" s="44">
        <f> 'matriz dist rels'!BF24 * $G$69</f>
        <v>0</v>
      </c>
      <c r="BG24" s="44">
        <f> 'matriz dist rels'!BG24 * $G$69</f>
        <v>0</v>
      </c>
      <c r="BH24" s="44">
        <f> 'matriz dist rels'!BH24 * $G$69</f>
        <v>0</v>
      </c>
      <c r="BI24" s="44">
        <f> 'matriz dist rels'!BI24 * $G$69</f>
        <v>3.6</v>
      </c>
      <c r="BJ24" s="44">
        <f> 'matriz dist rels'!BJ24 * $G$69</f>
        <v>0</v>
      </c>
      <c r="BK24" s="44">
        <f> 'matriz dist rels'!BK24 * $G$69</f>
        <v>0</v>
      </c>
      <c r="BL24" s="44">
        <f> 'matriz dist rels'!BL24 * $G$69</f>
        <v>0</v>
      </c>
    </row>
    <row r="25">
      <c r="A25" s="41" t="s">
        <v>28</v>
      </c>
      <c r="B25" s="44">
        <f> 'matriz dist rels'!B25 * $G$69</f>
        <v>0</v>
      </c>
      <c r="C25" s="44">
        <f> 'matriz dist rels'!C25 * $G$69</f>
        <v>0</v>
      </c>
      <c r="D25" s="44">
        <f> 'matriz dist rels'!D25 * $G$69</f>
        <v>0</v>
      </c>
      <c r="E25" s="44">
        <f> 'matriz dist rels'!E25 * $G$69</f>
        <v>0</v>
      </c>
      <c r="F25" s="44">
        <f> 'matriz dist rels'!F25 * $G$69</f>
        <v>0</v>
      </c>
      <c r="G25" s="44">
        <f> 'matriz dist rels'!G25 * $G$69</f>
        <v>0</v>
      </c>
      <c r="H25" s="44">
        <f> 'matriz dist rels'!H25 * $G$69</f>
        <v>0</v>
      </c>
      <c r="I25" s="44">
        <f> 'matriz dist rels'!I25 * $G$69</f>
        <v>0</v>
      </c>
      <c r="J25" s="44">
        <f> 'matriz dist rels'!J25 * $G$69</f>
        <v>0</v>
      </c>
      <c r="K25" s="44">
        <f> 'matriz dist rels'!K25 * $G$69</f>
        <v>0</v>
      </c>
      <c r="L25" s="44">
        <f> 'matriz dist rels'!L25 * $G$69</f>
        <v>0</v>
      </c>
      <c r="M25" s="44">
        <f> 'matriz dist rels'!M25 * $G$69</f>
        <v>0</v>
      </c>
      <c r="N25" s="44">
        <f> 'matriz dist rels'!N25 * $G$69</f>
        <v>0</v>
      </c>
      <c r="O25" s="44">
        <f> 'matriz dist rels'!O25 * $G$69</f>
        <v>0</v>
      </c>
      <c r="P25" s="44">
        <f> 'matriz dist rels'!P25 * $G$69</f>
        <v>0</v>
      </c>
      <c r="Q25" s="44">
        <f> 'matriz dist rels'!Q25 * $G$69</f>
        <v>0</v>
      </c>
      <c r="R25" s="44">
        <f> 'matriz dist rels'!R25 * $G$69</f>
        <v>0</v>
      </c>
      <c r="S25" s="44">
        <f> 'matriz dist rels'!S25 * $G$69</f>
        <v>0</v>
      </c>
      <c r="T25" s="44">
        <f> 'matriz dist rels'!T25 * $G$69</f>
        <v>0</v>
      </c>
      <c r="U25" s="44">
        <f> 'matriz dist rels'!U25 * $G$69</f>
        <v>0</v>
      </c>
      <c r="V25" s="44">
        <f> 'matriz dist rels'!V25 * $G$69</f>
        <v>0</v>
      </c>
      <c r="W25" s="44">
        <f> 'matriz dist rels'!W25 * $G$69</f>
        <v>0</v>
      </c>
      <c r="X25" s="44">
        <f> 'matriz dist rels'!X25 * $G$69</f>
        <v>0</v>
      </c>
      <c r="Y25" s="44">
        <f> 'matriz dist rels'!Y25 * $G$69</f>
        <v>0</v>
      </c>
      <c r="Z25" s="44">
        <f> 'matriz dist rels'!Z25 * $G$69</f>
        <v>0</v>
      </c>
      <c r="AA25" s="44">
        <f> 'matriz dist rels'!AA25 * $G$69</f>
        <v>0</v>
      </c>
      <c r="AB25" s="44">
        <f> 'matriz dist rels'!AB25 * $G$69</f>
        <v>4.8</v>
      </c>
      <c r="AC25" s="44">
        <f> 'matriz dist rels'!AC25 * $G$69</f>
        <v>0</v>
      </c>
      <c r="AD25" s="44">
        <f> 'matriz dist rels'!AD25 * $G$69</f>
        <v>0</v>
      </c>
      <c r="AE25" s="44">
        <f> 'matriz dist rels'!AE25 * $G$69</f>
        <v>0</v>
      </c>
      <c r="AF25" s="44">
        <f> 'matriz dist rels'!AF25 * $G$69</f>
        <v>0</v>
      </c>
      <c r="AG25" s="44">
        <f> 'matriz dist rels'!AG25 * $G$69</f>
        <v>0</v>
      </c>
      <c r="AH25" s="44">
        <f> 'matriz dist rels'!AH25 * $G$69</f>
        <v>0</v>
      </c>
      <c r="AI25" s="44">
        <f> 'matriz dist rels'!AI25 * $G$69</f>
        <v>0</v>
      </c>
      <c r="AJ25" s="44">
        <f> 'matriz dist rels'!AJ25 * $G$69</f>
        <v>0</v>
      </c>
      <c r="AK25" s="44">
        <f> 'matriz dist rels'!AK25 * $G$69</f>
        <v>0</v>
      </c>
      <c r="AL25" s="44">
        <f> 'matriz dist rels'!AL25 * $G$69</f>
        <v>0</v>
      </c>
      <c r="AM25" s="44">
        <f> 'matriz dist rels'!AM25 * $G$69</f>
        <v>0</v>
      </c>
      <c r="AN25" s="44">
        <f> 'matriz dist rels'!AN25 * $G$69</f>
        <v>0</v>
      </c>
      <c r="AO25" s="44">
        <f> 'matriz dist rels'!AO25 * $G$69</f>
        <v>0</v>
      </c>
      <c r="AP25" s="44">
        <f> 'matriz dist rels'!AP25 * $G$69</f>
        <v>0</v>
      </c>
      <c r="AQ25" s="44">
        <f> 'matriz dist rels'!AQ25 * $G$69</f>
        <v>0</v>
      </c>
      <c r="AR25" s="44">
        <f> 'matriz dist rels'!AR25 * $G$69</f>
        <v>0</v>
      </c>
      <c r="AS25" s="44">
        <f> 'matriz dist rels'!AS25 * $G$69</f>
        <v>3.6</v>
      </c>
      <c r="AT25" s="44">
        <f> 'matriz dist rels'!AT25 * $G$69</f>
        <v>0</v>
      </c>
      <c r="AU25" s="44">
        <f> 'matriz dist rels'!AU25 * $G$69</f>
        <v>0</v>
      </c>
      <c r="AV25" s="44">
        <f> 'matriz dist rels'!AV25 * $G$69</f>
        <v>0</v>
      </c>
      <c r="AW25" s="44">
        <f> 'matriz dist rels'!AW25 * $G$69</f>
        <v>0</v>
      </c>
      <c r="AX25" s="44">
        <f> 'matriz dist rels'!AX25 * $G$69</f>
        <v>0</v>
      </c>
      <c r="AY25" s="44">
        <f> 'matriz dist rels'!AY25 * $G$69</f>
        <v>0</v>
      </c>
      <c r="AZ25" s="44">
        <f> 'matriz dist rels'!AZ25 * $G$69</f>
        <v>0</v>
      </c>
      <c r="BA25" s="44">
        <f> 'matriz dist rels'!BA25 * $G$69</f>
        <v>0</v>
      </c>
      <c r="BB25" s="44">
        <f> 'matriz dist rels'!BB25 * $G$69</f>
        <v>13.2</v>
      </c>
      <c r="BC25" s="44">
        <f> 'matriz dist rels'!BC25 * $G$69</f>
        <v>0</v>
      </c>
      <c r="BD25" s="44">
        <f> 'matriz dist rels'!BD25 * $G$69</f>
        <v>0</v>
      </c>
      <c r="BE25" s="44">
        <f> 'matriz dist rels'!BE25 * $G$69</f>
        <v>0</v>
      </c>
      <c r="BF25" s="44">
        <f> 'matriz dist rels'!BF25 * $G$69</f>
        <v>0</v>
      </c>
      <c r="BG25" s="44">
        <f> 'matriz dist rels'!BG25 * $G$69</f>
        <v>0</v>
      </c>
      <c r="BH25" s="44">
        <f> 'matriz dist rels'!BH25 * $G$69</f>
        <v>0</v>
      </c>
      <c r="BI25" s="44">
        <f> 'matriz dist rels'!BI25 * $G$69</f>
        <v>0</v>
      </c>
      <c r="BJ25" s="44">
        <f> 'matriz dist rels'!BJ25 * $G$69</f>
        <v>0</v>
      </c>
      <c r="BK25" s="44">
        <f> 'matriz dist rels'!BK25 * $G$69</f>
        <v>0</v>
      </c>
      <c r="BL25" s="44">
        <f> 'matriz dist rels'!BL25 * $G$69</f>
        <v>0</v>
      </c>
    </row>
    <row r="26">
      <c r="A26" s="41" t="s">
        <v>29</v>
      </c>
      <c r="B26" s="44">
        <f> 'matriz dist rels'!B26 * $G$69</f>
        <v>0</v>
      </c>
      <c r="C26" s="44">
        <f> 'matriz dist rels'!C26 * $G$69</f>
        <v>0</v>
      </c>
      <c r="D26" s="44">
        <f> 'matriz dist rels'!D26 * $G$69</f>
        <v>0</v>
      </c>
      <c r="E26" s="44">
        <f> 'matriz dist rels'!E26 * $G$69</f>
        <v>0</v>
      </c>
      <c r="F26" s="44">
        <f> 'matriz dist rels'!F26 * $G$69</f>
        <v>0</v>
      </c>
      <c r="G26" s="44">
        <f> 'matriz dist rels'!G26 * $G$69</f>
        <v>0</v>
      </c>
      <c r="H26" s="44">
        <f> 'matriz dist rels'!H26 * $G$69</f>
        <v>0</v>
      </c>
      <c r="I26" s="44">
        <f> 'matriz dist rels'!I26 * $G$69</f>
        <v>0</v>
      </c>
      <c r="J26" s="44">
        <f> 'matriz dist rels'!J26 * $G$69</f>
        <v>0</v>
      </c>
      <c r="K26" s="44">
        <f> 'matriz dist rels'!K26 * $G$69</f>
        <v>0</v>
      </c>
      <c r="L26" s="44">
        <f> 'matriz dist rels'!L26 * $G$69</f>
        <v>0</v>
      </c>
      <c r="M26" s="44">
        <f> 'matriz dist rels'!M26 * $G$69</f>
        <v>0</v>
      </c>
      <c r="N26" s="44">
        <f> 'matriz dist rels'!N26 * $G$69</f>
        <v>0</v>
      </c>
      <c r="O26" s="44">
        <f> 'matriz dist rels'!O26 * $G$69</f>
        <v>0</v>
      </c>
      <c r="P26" s="44">
        <f> 'matriz dist rels'!P26 * $G$69</f>
        <v>0</v>
      </c>
      <c r="Q26" s="44">
        <f> 'matriz dist rels'!Q26 * $G$69</f>
        <v>0</v>
      </c>
      <c r="R26" s="44">
        <f> 'matriz dist rels'!R26 * $G$69</f>
        <v>0</v>
      </c>
      <c r="S26" s="44">
        <f> 'matriz dist rels'!S26 * $G$69</f>
        <v>0</v>
      </c>
      <c r="T26" s="44">
        <f> 'matriz dist rels'!T26 * $G$69</f>
        <v>0</v>
      </c>
      <c r="U26" s="44">
        <f> 'matriz dist rels'!U26 * $G$69</f>
        <v>0</v>
      </c>
      <c r="V26" s="44">
        <f> 'matriz dist rels'!V26 * $G$69</f>
        <v>0</v>
      </c>
      <c r="W26" s="44">
        <f> 'matriz dist rels'!W26 * $G$69</f>
        <v>0</v>
      </c>
      <c r="X26" s="44">
        <f> 'matriz dist rels'!X26 * $G$69</f>
        <v>0</v>
      </c>
      <c r="Y26" s="44">
        <f> 'matriz dist rels'!Y26 * $G$69</f>
        <v>0</v>
      </c>
      <c r="Z26" s="44">
        <f> 'matriz dist rels'!Z26 * $G$69</f>
        <v>0</v>
      </c>
      <c r="AA26" s="44">
        <f> 'matriz dist rels'!AA26 * $G$69</f>
        <v>4.8</v>
      </c>
      <c r="AB26" s="44">
        <f> 'matriz dist rels'!AB26 * $G$69</f>
        <v>0</v>
      </c>
      <c r="AC26" s="44">
        <f> 'matriz dist rels'!AC26 * $G$69</f>
        <v>0</v>
      </c>
      <c r="AD26" s="44">
        <f> 'matriz dist rels'!AD26 * $G$69</f>
        <v>0</v>
      </c>
      <c r="AE26" s="44">
        <f> 'matriz dist rels'!AE26 * $G$69</f>
        <v>0</v>
      </c>
      <c r="AF26" s="44">
        <f> 'matriz dist rels'!AF26 * $G$69</f>
        <v>0</v>
      </c>
      <c r="AG26" s="44">
        <f> 'matriz dist rels'!AG26 * $G$69</f>
        <v>0</v>
      </c>
      <c r="AH26" s="44">
        <f> 'matriz dist rels'!AH26 * $G$69</f>
        <v>0</v>
      </c>
      <c r="AI26" s="44">
        <f> 'matriz dist rels'!AI26 * $G$69</f>
        <v>0</v>
      </c>
      <c r="AJ26" s="44">
        <f> 'matriz dist rels'!AJ26 * $G$69</f>
        <v>0</v>
      </c>
      <c r="AK26" s="44">
        <f> 'matriz dist rels'!AK26 * $G$69</f>
        <v>0</v>
      </c>
      <c r="AL26" s="44">
        <f> 'matriz dist rels'!AL26 * $G$69</f>
        <v>0</v>
      </c>
      <c r="AM26" s="44">
        <f> 'matriz dist rels'!AM26 * $G$69</f>
        <v>0</v>
      </c>
      <c r="AN26" s="44">
        <f> 'matriz dist rels'!AN26 * $G$69</f>
        <v>0</v>
      </c>
      <c r="AO26" s="44">
        <f> 'matriz dist rels'!AO26 * $G$69</f>
        <v>0</v>
      </c>
      <c r="AP26" s="44">
        <f> 'matriz dist rels'!AP26 * $G$69</f>
        <v>0</v>
      </c>
      <c r="AQ26" s="44">
        <f> 'matriz dist rels'!AQ26 * $G$69</f>
        <v>0</v>
      </c>
      <c r="AR26" s="44">
        <f> 'matriz dist rels'!AR26 * $G$69</f>
        <v>0</v>
      </c>
      <c r="AS26" s="44">
        <f> 'matriz dist rels'!AS26 * $G$69</f>
        <v>0</v>
      </c>
      <c r="AT26" s="44">
        <f> 'matriz dist rels'!AT26 * $G$69</f>
        <v>0</v>
      </c>
      <c r="AU26" s="44">
        <f> 'matriz dist rels'!AU26 * $G$69</f>
        <v>0</v>
      </c>
      <c r="AV26" s="44">
        <f> 'matriz dist rels'!AV26 * $G$69</f>
        <v>0</v>
      </c>
      <c r="AW26" s="44">
        <f> 'matriz dist rels'!AW26 * $G$69</f>
        <v>0</v>
      </c>
      <c r="AX26" s="44">
        <f> 'matriz dist rels'!AX26 * $G$69</f>
        <v>0</v>
      </c>
      <c r="AY26" s="44">
        <f> 'matriz dist rels'!AY26 * $G$69</f>
        <v>0</v>
      </c>
      <c r="AZ26" s="44">
        <f> 'matriz dist rels'!AZ26 * $G$69</f>
        <v>0</v>
      </c>
      <c r="BA26" s="44">
        <f> 'matriz dist rels'!BA26 * $G$69</f>
        <v>0</v>
      </c>
      <c r="BB26" s="44">
        <f> 'matriz dist rels'!BB26 * $G$69</f>
        <v>0</v>
      </c>
      <c r="BC26" s="44">
        <f> 'matriz dist rels'!BC26 * $G$69</f>
        <v>0</v>
      </c>
      <c r="BD26" s="44">
        <f> 'matriz dist rels'!BD26 * $G$69</f>
        <v>0</v>
      </c>
      <c r="BE26" s="44">
        <f> 'matriz dist rels'!BE26 * $G$69</f>
        <v>0</v>
      </c>
      <c r="BF26" s="44">
        <f> 'matriz dist rels'!BF26 * $G$69</f>
        <v>0</v>
      </c>
      <c r="BG26" s="44">
        <f> 'matriz dist rels'!BG26 * $G$69</f>
        <v>0</v>
      </c>
      <c r="BH26" s="44">
        <f> 'matriz dist rels'!BH26 * $G$69</f>
        <v>0</v>
      </c>
      <c r="BI26" s="44">
        <f> 'matriz dist rels'!BI26 * $G$69</f>
        <v>0</v>
      </c>
      <c r="BJ26" s="44">
        <f> 'matriz dist rels'!BJ26 * $G$69</f>
        <v>0</v>
      </c>
      <c r="BK26" s="44">
        <f> 'matriz dist rels'!BK26 * $G$69</f>
        <v>0</v>
      </c>
      <c r="BL26" s="44">
        <f> 'matriz dist rels'!BL26 * $G$69</f>
        <v>0</v>
      </c>
    </row>
    <row r="27">
      <c r="A27" s="45" t="s">
        <v>30</v>
      </c>
      <c r="B27" s="44">
        <f> 'matriz dist rels'!B27 * $G$69</f>
        <v>0</v>
      </c>
      <c r="C27" s="44">
        <f> 'matriz dist rels'!C27 * $G$69</f>
        <v>0</v>
      </c>
      <c r="D27" s="44">
        <f> 'matriz dist rels'!D27 * $G$69</f>
        <v>0</v>
      </c>
      <c r="E27" s="44">
        <f> 'matriz dist rels'!E27 * $G$69</f>
        <v>0</v>
      </c>
      <c r="F27" s="44">
        <f> 'matriz dist rels'!F27 * $G$69</f>
        <v>0</v>
      </c>
      <c r="G27" s="44">
        <f> 'matriz dist rels'!G27 * $G$69</f>
        <v>0</v>
      </c>
      <c r="H27" s="44">
        <f> 'matriz dist rels'!H27 * $G$69</f>
        <v>0</v>
      </c>
      <c r="I27" s="44">
        <f> 'matriz dist rels'!I27 * $G$69</f>
        <v>0</v>
      </c>
      <c r="J27" s="44">
        <f> 'matriz dist rels'!J27 * $G$69</f>
        <v>0</v>
      </c>
      <c r="K27" s="44">
        <f> 'matriz dist rels'!K27 * $G$69</f>
        <v>0</v>
      </c>
      <c r="L27" s="44">
        <f> 'matriz dist rels'!L27 * $G$69</f>
        <v>0</v>
      </c>
      <c r="M27" s="44">
        <f> 'matriz dist rels'!M27 * $G$69</f>
        <v>0</v>
      </c>
      <c r="N27" s="44">
        <f> 'matriz dist rels'!N27 * $G$69</f>
        <v>0</v>
      </c>
      <c r="O27" s="44">
        <f> 'matriz dist rels'!O27 * $G$69</f>
        <v>0</v>
      </c>
      <c r="P27" s="44">
        <f> 'matriz dist rels'!P27 * $G$69</f>
        <v>19.2</v>
      </c>
      <c r="Q27" s="44">
        <f> 'matriz dist rels'!Q27 * $G$69</f>
        <v>4.8</v>
      </c>
      <c r="R27" s="44">
        <f> 'matriz dist rels'!R27 * $G$69</f>
        <v>0</v>
      </c>
      <c r="S27" s="44">
        <f> 'matriz dist rels'!S27 * $G$69</f>
        <v>0</v>
      </c>
      <c r="T27" s="44">
        <f> 'matriz dist rels'!T27 * $G$69</f>
        <v>0</v>
      </c>
      <c r="U27" s="44">
        <f> 'matriz dist rels'!U27 * $G$69</f>
        <v>0</v>
      </c>
      <c r="V27" s="44">
        <f> 'matriz dist rels'!V27 * $G$69</f>
        <v>0</v>
      </c>
      <c r="W27" s="44">
        <f> 'matriz dist rels'!W27 * $G$69</f>
        <v>0</v>
      </c>
      <c r="X27" s="44">
        <f> 'matriz dist rels'!X27 * $G$69</f>
        <v>0</v>
      </c>
      <c r="Y27" s="44">
        <f> 'matriz dist rels'!Y27 * $G$69</f>
        <v>0</v>
      </c>
      <c r="Z27" s="44">
        <f> 'matriz dist rels'!Z27 * $G$69</f>
        <v>4.8</v>
      </c>
      <c r="AA27" s="44">
        <f> 'matriz dist rels'!AA27 * $G$69</f>
        <v>0</v>
      </c>
      <c r="AB27" s="44">
        <f> 'matriz dist rels'!AB27 * $G$69</f>
        <v>0</v>
      </c>
      <c r="AC27" s="44">
        <f> 'matriz dist rels'!AC27 * $G$69</f>
        <v>0</v>
      </c>
      <c r="AD27" s="44">
        <f> 'matriz dist rels'!AD27 * $G$69</f>
        <v>0</v>
      </c>
      <c r="AE27" s="44">
        <f> 'matriz dist rels'!AE27 * $G$69</f>
        <v>0</v>
      </c>
      <c r="AF27" s="44">
        <f> 'matriz dist rels'!AF27 * $G$69</f>
        <v>0</v>
      </c>
      <c r="AG27" s="44">
        <f> 'matriz dist rels'!AG27 * $G$69</f>
        <v>0</v>
      </c>
      <c r="AH27" s="44">
        <f> 'matriz dist rels'!AH27 * $G$69</f>
        <v>0</v>
      </c>
      <c r="AI27" s="44">
        <f> 'matriz dist rels'!AI27 * $G$69</f>
        <v>0</v>
      </c>
      <c r="AJ27" s="44">
        <f> 'matriz dist rels'!AJ27 * $G$69</f>
        <v>0</v>
      </c>
      <c r="AK27" s="44">
        <f> 'matriz dist rels'!AK27 * $G$69</f>
        <v>0</v>
      </c>
      <c r="AL27" s="44">
        <f> 'matriz dist rels'!AL27 * $G$69</f>
        <v>0</v>
      </c>
      <c r="AM27" s="44">
        <f> 'matriz dist rels'!AM27 * $G$69</f>
        <v>0</v>
      </c>
      <c r="AN27" s="44">
        <f> 'matriz dist rels'!AN27 * $G$69</f>
        <v>0</v>
      </c>
      <c r="AO27" s="44">
        <f> 'matriz dist rels'!AO27 * $G$69</f>
        <v>0</v>
      </c>
      <c r="AP27" s="44">
        <f> 'matriz dist rels'!AP27 * $G$69</f>
        <v>0</v>
      </c>
      <c r="AQ27" s="44">
        <f> 'matriz dist rels'!AQ27 * $G$69</f>
        <v>0</v>
      </c>
      <c r="AR27" s="44">
        <f> 'matriz dist rels'!AR27 * $G$69</f>
        <v>0</v>
      </c>
      <c r="AS27" s="44">
        <f> 'matriz dist rels'!AS27 * $G$69</f>
        <v>0</v>
      </c>
      <c r="AT27" s="44">
        <f> 'matriz dist rels'!AT27 * $G$69</f>
        <v>0</v>
      </c>
      <c r="AU27" s="44">
        <f> 'matriz dist rels'!AU27 * $G$69</f>
        <v>0</v>
      </c>
      <c r="AV27" s="44">
        <f> 'matriz dist rels'!AV27 * $G$69</f>
        <v>0</v>
      </c>
      <c r="AW27" s="44">
        <f> 'matriz dist rels'!AW27 * $G$69</f>
        <v>0</v>
      </c>
      <c r="AX27" s="44">
        <f> 'matriz dist rels'!AX27 * $G$69</f>
        <v>0</v>
      </c>
      <c r="AY27" s="44">
        <f> 'matriz dist rels'!AY27 * $G$69</f>
        <v>0</v>
      </c>
      <c r="AZ27" s="44">
        <f> 'matriz dist rels'!AZ27 * $G$69</f>
        <v>0</v>
      </c>
      <c r="BA27" s="44">
        <f> 'matriz dist rels'!BA27 * $G$69</f>
        <v>0</v>
      </c>
      <c r="BB27" s="44">
        <f> 'matriz dist rels'!BB27 * $G$69</f>
        <v>0</v>
      </c>
      <c r="BC27" s="44">
        <f> 'matriz dist rels'!BC27 * $G$69</f>
        <v>0</v>
      </c>
      <c r="BD27" s="44">
        <f> 'matriz dist rels'!BD27 * $G$69</f>
        <v>0</v>
      </c>
      <c r="BE27" s="44">
        <f> 'matriz dist rels'!BE27 * $G$69</f>
        <v>0</v>
      </c>
      <c r="BF27" s="44">
        <f> 'matriz dist rels'!BF27 * $G$69</f>
        <v>0</v>
      </c>
      <c r="BG27" s="44">
        <f> 'matriz dist rels'!BG27 * $G$69</f>
        <v>0</v>
      </c>
      <c r="BH27" s="44">
        <f> 'matriz dist rels'!BH27 * $G$69</f>
        <v>0</v>
      </c>
      <c r="BI27" s="44">
        <f> 'matriz dist rels'!BI27 * $G$69</f>
        <v>0</v>
      </c>
      <c r="BJ27" s="44">
        <f> 'matriz dist rels'!BJ27 * $G$69</f>
        <v>0</v>
      </c>
      <c r="BK27" s="44">
        <f> 'matriz dist rels'!BK27 * $G$69</f>
        <v>0</v>
      </c>
      <c r="BL27" s="44">
        <f> 'matriz dist rels'!BL27 * $G$69</f>
        <v>0</v>
      </c>
    </row>
    <row r="28">
      <c r="A28" s="45" t="s">
        <v>31</v>
      </c>
      <c r="B28" s="44">
        <f> 'matriz dist rels'!B28 * $G$69</f>
        <v>0</v>
      </c>
      <c r="C28" s="44">
        <f> 'matriz dist rels'!C28 * $G$69</f>
        <v>0</v>
      </c>
      <c r="D28" s="44">
        <f> 'matriz dist rels'!D28 * $G$69</f>
        <v>0</v>
      </c>
      <c r="E28" s="44">
        <f> 'matriz dist rels'!E28 * $G$69</f>
        <v>0</v>
      </c>
      <c r="F28" s="44">
        <f> 'matriz dist rels'!F28 * $G$69</f>
        <v>0</v>
      </c>
      <c r="G28" s="44">
        <f> 'matriz dist rels'!G28 * $G$69</f>
        <v>0</v>
      </c>
      <c r="H28" s="44">
        <f> 'matriz dist rels'!H28 * $G$69</f>
        <v>0</v>
      </c>
      <c r="I28" s="44">
        <f> 'matriz dist rels'!I28 * $G$69</f>
        <v>0</v>
      </c>
      <c r="J28" s="44">
        <f> 'matriz dist rels'!J28 * $G$69</f>
        <v>0</v>
      </c>
      <c r="K28" s="44">
        <f> 'matriz dist rels'!K28 * $G$69</f>
        <v>0</v>
      </c>
      <c r="L28" s="44">
        <f> 'matriz dist rels'!L28 * $G$69</f>
        <v>0</v>
      </c>
      <c r="M28" s="44">
        <f> 'matriz dist rels'!M28 * $G$69</f>
        <v>0</v>
      </c>
      <c r="N28" s="44">
        <f> 'matriz dist rels'!N28 * $G$69</f>
        <v>0</v>
      </c>
      <c r="O28" s="44">
        <f> 'matriz dist rels'!O28 * $G$69</f>
        <v>0</v>
      </c>
      <c r="P28" s="44">
        <f> 'matriz dist rels'!P28 * $G$69</f>
        <v>0</v>
      </c>
      <c r="Q28" s="44">
        <f> 'matriz dist rels'!Q28 * $G$69</f>
        <v>0</v>
      </c>
      <c r="R28" s="44">
        <f> 'matriz dist rels'!R28 * $G$69</f>
        <v>0</v>
      </c>
      <c r="S28" s="44">
        <f> 'matriz dist rels'!S28 * $G$69</f>
        <v>0</v>
      </c>
      <c r="T28" s="44">
        <f> 'matriz dist rels'!T28 * $G$69</f>
        <v>0</v>
      </c>
      <c r="U28" s="44">
        <f> 'matriz dist rels'!U28 * $G$69</f>
        <v>0</v>
      </c>
      <c r="V28" s="44">
        <f> 'matriz dist rels'!V28 * $G$69</f>
        <v>0</v>
      </c>
      <c r="W28" s="44">
        <f> 'matriz dist rels'!W28 * $G$69</f>
        <v>0</v>
      </c>
      <c r="X28" s="44">
        <f> 'matriz dist rels'!X28 * $G$69</f>
        <v>0</v>
      </c>
      <c r="Y28" s="44">
        <f> 'matriz dist rels'!Y28 * $G$69</f>
        <v>4.8</v>
      </c>
      <c r="Z28" s="44">
        <f> 'matriz dist rels'!Z28 * $G$69</f>
        <v>0</v>
      </c>
      <c r="AA28" s="44">
        <f> 'matriz dist rels'!AA28 * $G$69</f>
        <v>0</v>
      </c>
      <c r="AB28" s="44">
        <f> 'matriz dist rels'!AB28 * $G$69</f>
        <v>0</v>
      </c>
      <c r="AC28" s="44">
        <f> 'matriz dist rels'!AC28 * $G$69</f>
        <v>0</v>
      </c>
      <c r="AD28" s="44">
        <f> 'matriz dist rels'!AD28 * $G$69</f>
        <v>0</v>
      </c>
      <c r="AE28" s="44">
        <f> 'matriz dist rels'!AE28 * $G$69</f>
        <v>0</v>
      </c>
      <c r="AF28" s="44">
        <f> 'matriz dist rels'!AF28 * $G$69</f>
        <v>0</v>
      </c>
      <c r="AG28" s="44">
        <f> 'matriz dist rels'!AG28 * $G$69</f>
        <v>0</v>
      </c>
      <c r="AH28" s="44">
        <f> 'matriz dist rels'!AH28 * $G$69</f>
        <v>0</v>
      </c>
      <c r="AI28" s="44">
        <f> 'matriz dist rels'!AI28 * $G$69</f>
        <v>0</v>
      </c>
      <c r="AJ28" s="44">
        <f> 'matriz dist rels'!AJ28 * $G$69</f>
        <v>0</v>
      </c>
      <c r="AK28" s="44">
        <f> 'matriz dist rels'!AK28 * $G$69</f>
        <v>0</v>
      </c>
      <c r="AL28" s="44">
        <f> 'matriz dist rels'!AL28 * $G$69</f>
        <v>0</v>
      </c>
      <c r="AM28" s="44">
        <f> 'matriz dist rels'!AM28 * $G$69</f>
        <v>0</v>
      </c>
      <c r="AN28" s="44">
        <f> 'matriz dist rels'!AN28 * $G$69</f>
        <v>0</v>
      </c>
      <c r="AO28" s="44">
        <f> 'matriz dist rels'!AO28 * $G$69</f>
        <v>0</v>
      </c>
      <c r="AP28" s="44">
        <f> 'matriz dist rels'!AP28 * $G$69</f>
        <v>0</v>
      </c>
      <c r="AQ28" s="44">
        <f> 'matriz dist rels'!AQ28 * $G$69</f>
        <v>0</v>
      </c>
      <c r="AR28" s="44">
        <f> 'matriz dist rels'!AR28 * $G$69</f>
        <v>0</v>
      </c>
      <c r="AS28" s="44">
        <f> 'matriz dist rels'!AS28 * $G$69</f>
        <v>4.8</v>
      </c>
      <c r="AT28" s="44">
        <f> 'matriz dist rels'!AT28 * $G$69</f>
        <v>0</v>
      </c>
      <c r="AU28" s="44">
        <f> 'matriz dist rels'!AU28 * $G$69</f>
        <v>0</v>
      </c>
      <c r="AV28" s="44">
        <f> 'matriz dist rels'!AV28 * $G$69</f>
        <v>0</v>
      </c>
      <c r="AW28" s="44">
        <f> 'matriz dist rels'!AW28 * $G$69</f>
        <v>0</v>
      </c>
      <c r="AX28" s="44">
        <f> 'matriz dist rels'!AX28 * $G$69</f>
        <v>0</v>
      </c>
      <c r="AY28" s="44">
        <f> 'matriz dist rels'!AY28 * $G$69</f>
        <v>0</v>
      </c>
      <c r="AZ28" s="44">
        <f> 'matriz dist rels'!AZ28 * $G$69</f>
        <v>0</v>
      </c>
      <c r="BA28" s="44">
        <f> 'matriz dist rels'!BA28 * $G$69</f>
        <v>0</v>
      </c>
      <c r="BB28" s="44">
        <f> 'matriz dist rels'!BB28 * $G$69</f>
        <v>0</v>
      </c>
      <c r="BC28" s="44">
        <f> 'matriz dist rels'!BC28 * $G$69</f>
        <v>0</v>
      </c>
      <c r="BD28" s="44">
        <f> 'matriz dist rels'!BD28 * $G$69</f>
        <v>0</v>
      </c>
      <c r="BE28" s="44">
        <f> 'matriz dist rels'!BE28 * $G$69</f>
        <v>0</v>
      </c>
      <c r="BF28" s="44">
        <f> 'matriz dist rels'!BF28 * $G$69</f>
        <v>0</v>
      </c>
      <c r="BG28" s="44">
        <f> 'matriz dist rels'!BG28 * $G$69</f>
        <v>0</v>
      </c>
      <c r="BH28" s="44">
        <f> 'matriz dist rels'!BH28 * $G$69</f>
        <v>0</v>
      </c>
      <c r="BI28" s="44">
        <f> 'matriz dist rels'!BI28 * $G$69</f>
        <v>0</v>
      </c>
      <c r="BJ28" s="44">
        <f> 'matriz dist rels'!BJ28 * $G$69</f>
        <v>0</v>
      </c>
      <c r="BK28" s="44">
        <f> 'matriz dist rels'!BK28 * $G$69</f>
        <v>0</v>
      </c>
      <c r="BL28" s="44">
        <f> 'matriz dist rels'!BL28 * $G$69</f>
        <v>0</v>
      </c>
    </row>
    <row r="29">
      <c r="A29" s="45" t="s">
        <v>32</v>
      </c>
      <c r="B29" s="44">
        <f> 'matriz dist rels'!B29 * $G$69</f>
        <v>0</v>
      </c>
      <c r="C29" s="44">
        <f> 'matriz dist rels'!C29 * $G$69</f>
        <v>0</v>
      </c>
      <c r="D29" s="44">
        <f> 'matriz dist rels'!D29 * $G$69</f>
        <v>0</v>
      </c>
      <c r="E29" s="44">
        <f> 'matriz dist rels'!E29 * $G$69</f>
        <v>0</v>
      </c>
      <c r="F29" s="44">
        <f> 'matriz dist rels'!F29 * $G$69</f>
        <v>0</v>
      </c>
      <c r="G29" s="44">
        <f> 'matriz dist rels'!G29 * $G$69</f>
        <v>0</v>
      </c>
      <c r="H29" s="44">
        <f> 'matriz dist rels'!H29 * $G$69</f>
        <v>0</v>
      </c>
      <c r="I29" s="44">
        <f> 'matriz dist rels'!I29 * $G$69</f>
        <v>0</v>
      </c>
      <c r="J29" s="44">
        <f> 'matriz dist rels'!J29 * $G$69</f>
        <v>0</v>
      </c>
      <c r="K29" s="44">
        <f> 'matriz dist rels'!K29 * $G$69</f>
        <v>0</v>
      </c>
      <c r="L29" s="44">
        <f> 'matriz dist rels'!L29 * $G$69</f>
        <v>0</v>
      </c>
      <c r="M29" s="44">
        <f> 'matriz dist rels'!M29 * $G$69</f>
        <v>0</v>
      </c>
      <c r="N29" s="44">
        <f> 'matriz dist rels'!N29 * $G$69</f>
        <v>0</v>
      </c>
      <c r="O29" s="44">
        <f> 'matriz dist rels'!O29 * $G$69</f>
        <v>0</v>
      </c>
      <c r="P29" s="44">
        <f> 'matriz dist rels'!P29 * $G$69</f>
        <v>1.2</v>
      </c>
      <c r="Q29" s="44">
        <f> 'matriz dist rels'!Q29 * $G$69</f>
        <v>0</v>
      </c>
      <c r="R29" s="44">
        <f> 'matriz dist rels'!R29 * $G$69</f>
        <v>0</v>
      </c>
      <c r="S29" s="44">
        <f> 'matriz dist rels'!S29 * $G$69</f>
        <v>0</v>
      </c>
      <c r="T29" s="44">
        <f> 'matriz dist rels'!T29 * $G$69</f>
        <v>0</v>
      </c>
      <c r="U29" s="44">
        <f> 'matriz dist rels'!U29 * $G$69</f>
        <v>0</v>
      </c>
      <c r="V29" s="44">
        <f> 'matriz dist rels'!V29 * $G$69</f>
        <v>0</v>
      </c>
      <c r="W29" s="44">
        <f> 'matriz dist rels'!W29 * $G$69</f>
        <v>0</v>
      </c>
      <c r="X29" s="44">
        <f> 'matriz dist rels'!X29 * $G$69</f>
        <v>0</v>
      </c>
      <c r="Y29" s="44">
        <f> 'matriz dist rels'!Y29 * $G$69</f>
        <v>0</v>
      </c>
      <c r="Z29" s="44">
        <f> 'matriz dist rels'!Z29 * $G$69</f>
        <v>0</v>
      </c>
      <c r="AA29" s="44">
        <f> 'matriz dist rels'!AA29 * $G$69</f>
        <v>0</v>
      </c>
      <c r="AB29" s="44">
        <f> 'matriz dist rels'!AB29 * $G$69</f>
        <v>0</v>
      </c>
      <c r="AC29" s="44">
        <f> 'matriz dist rels'!AC29 * $G$69</f>
        <v>0</v>
      </c>
      <c r="AD29" s="44">
        <f> 'matriz dist rels'!AD29 * $G$69</f>
        <v>0</v>
      </c>
      <c r="AE29" s="44">
        <f> 'matriz dist rels'!AE29 * $G$69</f>
        <v>0</v>
      </c>
      <c r="AF29" s="44">
        <f> 'matriz dist rels'!AF29 * $G$69</f>
        <v>0</v>
      </c>
      <c r="AG29" s="44">
        <f> 'matriz dist rels'!AG29 * $G$69</f>
        <v>0</v>
      </c>
      <c r="AH29" s="44">
        <f> 'matriz dist rels'!AH29 * $G$69</f>
        <v>0</v>
      </c>
      <c r="AI29" s="44">
        <f> 'matriz dist rels'!AI29 * $G$69</f>
        <v>0</v>
      </c>
      <c r="AJ29" s="44">
        <f> 'matriz dist rels'!AJ29 * $G$69</f>
        <v>9.6</v>
      </c>
      <c r="AK29" s="44">
        <f> 'matriz dist rels'!AK29 * $G$69</f>
        <v>0</v>
      </c>
      <c r="AL29" s="44">
        <f> 'matriz dist rels'!AL29 * $G$69</f>
        <v>0</v>
      </c>
      <c r="AM29" s="44">
        <f> 'matriz dist rels'!AM29 * $G$69</f>
        <v>0</v>
      </c>
      <c r="AN29" s="44">
        <f> 'matriz dist rels'!AN29 * $G$69</f>
        <v>0</v>
      </c>
      <c r="AO29" s="44">
        <f> 'matriz dist rels'!AO29 * $G$69</f>
        <v>0</v>
      </c>
      <c r="AP29" s="44">
        <f> 'matriz dist rels'!AP29 * $G$69</f>
        <v>0</v>
      </c>
      <c r="AQ29" s="44">
        <f> 'matriz dist rels'!AQ29 * $G$69</f>
        <v>0</v>
      </c>
      <c r="AR29" s="44">
        <f> 'matriz dist rels'!AR29 * $G$69</f>
        <v>0</v>
      </c>
      <c r="AS29" s="44">
        <f> 'matriz dist rels'!AS29 * $G$69</f>
        <v>0</v>
      </c>
      <c r="AT29" s="44">
        <f> 'matriz dist rels'!AT29 * $G$69</f>
        <v>0</v>
      </c>
      <c r="AU29" s="44">
        <f> 'matriz dist rels'!AU29 * $G$69</f>
        <v>0</v>
      </c>
      <c r="AV29" s="44">
        <f> 'matriz dist rels'!AV29 * $G$69</f>
        <v>0</v>
      </c>
      <c r="AW29" s="44">
        <f> 'matriz dist rels'!AW29 * $G$69</f>
        <v>0</v>
      </c>
      <c r="AX29" s="44">
        <f> 'matriz dist rels'!AX29 * $G$69</f>
        <v>0</v>
      </c>
      <c r="AY29" s="44">
        <f> 'matriz dist rels'!AY29 * $G$69</f>
        <v>0</v>
      </c>
      <c r="AZ29" s="44">
        <f> 'matriz dist rels'!AZ29 * $G$69</f>
        <v>0</v>
      </c>
      <c r="BA29" s="44">
        <f> 'matriz dist rels'!BA29 * $G$69</f>
        <v>0</v>
      </c>
      <c r="BB29" s="44">
        <f> 'matriz dist rels'!BB29 * $G$69</f>
        <v>0</v>
      </c>
      <c r="BC29" s="44">
        <f> 'matriz dist rels'!BC29 * $G$69</f>
        <v>0</v>
      </c>
      <c r="BD29" s="44">
        <f> 'matriz dist rels'!BD29 * $G$69</f>
        <v>0</v>
      </c>
      <c r="BE29" s="44">
        <f> 'matriz dist rels'!BE29 * $G$69</f>
        <v>0</v>
      </c>
      <c r="BF29" s="44">
        <f> 'matriz dist rels'!BF29 * $G$69</f>
        <v>0</v>
      </c>
      <c r="BG29" s="44">
        <f> 'matriz dist rels'!BG29 * $G$69</f>
        <v>0</v>
      </c>
      <c r="BH29" s="44">
        <f> 'matriz dist rels'!BH29 * $G$69</f>
        <v>0</v>
      </c>
      <c r="BI29" s="44">
        <f> 'matriz dist rels'!BI29 * $G$69</f>
        <v>0</v>
      </c>
      <c r="BJ29" s="44">
        <f> 'matriz dist rels'!BJ29 * $G$69</f>
        <v>0</v>
      </c>
      <c r="BK29" s="44">
        <f> 'matriz dist rels'!BK29 * $G$69</f>
        <v>0</v>
      </c>
      <c r="BL29" s="44">
        <f> 'matriz dist rels'!BL29 * $G$69</f>
        <v>0</v>
      </c>
    </row>
    <row r="30">
      <c r="A30" s="45" t="s">
        <v>33</v>
      </c>
      <c r="B30" s="44">
        <f> 'matriz dist rels'!B30 * $G$69</f>
        <v>0</v>
      </c>
      <c r="C30" s="44">
        <f> 'matriz dist rels'!C30 * $G$69</f>
        <v>0</v>
      </c>
      <c r="D30" s="44">
        <f> 'matriz dist rels'!D30 * $G$69</f>
        <v>3.6</v>
      </c>
      <c r="E30" s="44">
        <f> 'matriz dist rels'!E30 * $G$69</f>
        <v>0</v>
      </c>
      <c r="F30" s="44">
        <f> 'matriz dist rels'!F30 * $G$69</f>
        <v>0</v>
      </c>
      <c r="G30" s="44">
        <f> 'matriz dist rels'!G30 * $G$69</f>
        <v>0</v>
      </c>
      <c r="H30" s="44">
        <f> 'matriz dist rels'!H30 * $G$69</f>
        <v>0</v>
      </c>
      <c r="I30" s="44">
        <f> 'matriz dist rels'!I30 * $G$69</f>
        <v>0</v>
      </c>
      <c r="J30" s="44">
        <f> 'matriz dist rels'!J30 * $G$69</f>
        <v>0</v>
      </c>
      <c r="K30" s="44">
        <f> 'matriz dist rels'!K30 * $G$69</f>
        <v>0</v>
      </c>
      <c r="L30" s="44">
        <f> 'matriz dist rels'!L30 * $G$69</f>
        <v>0</v>
      </c>
      <c r="M30" s="44">
        <f> 'matriz dist rels'!M30 * $G$69</f>
        <v>0</v>
      </c>
      <c r="N30" s="44">
        <f> 'matriz dist rels'!N30 * $G$69</f>
        <v>0</v>
      </c>
      <c r="O30" s="44">
        <f> 'matriz dist rels'!O30 * $G$69</f>
        <v>0</v>
      </c>
      <c r="P30" s="44">
        <f> 'matriz dist rels'!P30 * $G$69</f>
        <v>0</v>
      </c>
      <c r="Q30" s="44">
        <f> 'matriz dist rels'!Q30 * $G$69</f>
        <v>0</v>
      </c>
      <c r="R30" s="44">
        <f> 'matriz dist rels'!R30 * $G$69</f>
        <v>0</v>
      </c>
      <c r="S30" s="44">
        <f> 'matriz dist rels'!S30 * $G$69</f>
        <v>0</v>
      </c>
      <c r="T30" s="44">
        <f> 'matriz dist rels'!T30 * $G$69</f>
        <v>0</v>
      </c>
      <c r="U30" s="44">
        <f> 'matriz dist rels'!U30 * $G$69</f>
        <v>0</v>
      </c>
      <c r="V30" s="44">
        <f> 'matriz dist rels'!V30 * $G$69</f>
        <v>0</v>
      </c>
      <c r="W30" s="44">
        <f> 'matriz dist rels'!W30 * $G$69</f>
        <v>0</v>
      </c>
      <c r="X30" s="44">
        <f> 'matriz dist rels'!X30 * $G$69</f>
        <v>0</v>
      </c>
      <c r="Y30" s="44">
        <f> 'matriz dist rels'!Y30 * $G$69</f>
        <v>0</v>
      </c>
      <c r="Z30" s="44">
        <f> 'matriz dist rels'!Z30 * $G$69</f>
        <v>0</v>
      </c>
      <c r="AA30" s="44">
        <f> 'matriz dist rels'!AA30 * $G$69</f>
        <v>0</v>
      </c>
      <c r="AB30" s="44">
        <f> 'matriz dist rels'!AB30 * $G$69</f>
        <v>0</v>
      </c>
      <c r="AC30" s="44">
        <f> 'matriz dist rels'!AC30 * $G$69</f>
        <v>0</v>
      </c>
      <c r="AD30" s="44">
        <f> 'matriz dist rels'!AD30 * $G$69</f>
        <v>0</v>
      </c>
      <c r="AE30" s="44">
        <f> 'matriz dist rels'!AE30 * $G$69</f>
        <v>0</v>
      </c>
      <c r="AF30" s="44">
        <f> 'matriz dist rels'!AF30 * $G$69</f>
        <v>0</v>
      </c>
      <c r="AG30" s="44">
        <f> 'matriz dist rels'!AG30 * $G$69</f>
        <v>0</v>
      </c>
      <c r="AH30" s="44">
        <f> 'matriz dist rels'!AH30 * $G$69</f>
        <v>0</v>
      </c>
      <c r="AI30" s="44">
        <f> 'matriz dist rels'!AI30 * $G$69</f>
        <v>0</v>
      </c>
      <c r="AJ30" s="44">
        <f> 'matriz dist rels'!AJ30 * $G$69</f>
        <v>0</v>
      </c>
      <c r="AK30" s="44">
        <f> 'matriz dist rels'!AK30 * $G$69</f>
        <v>0</v>
      </c>
      <c r="AL30" s="44">
        <f> 'matriz dist rels'!AL30 * $G$69</f>
        <v>0</v>
      </c>
      <c r="AM30" s="44">
        <f> 'matriz dist rels'!AM30 * $G$69</f>
        <v>0</v>
      </c>
      <c r="AN30" s="44">
        <f> 'matriz dist rels'!AN30 * $G$69</f>
        <v>0</v>
      </c>
      <c r="AO30" s="44">
        <f> 'matriz dist rels'!AO30 * $G$69</f>
        <v>0</v>
      </c>
      <c r="AP30" s="44">
        <f> 'matriz dist rels'!AP30 * $G$69</f>
        <v>0</v>
      </c>
      <c r="AQ30" s="44">
        <f> 'matriz dist rels'!AQ30 * $G$69</f>
        <v>0</v>
      </c>
      <c r="AR30" s="44">
        <f> 'matriz dist rels'!AR30 * $G$69</f>
        <v>0</v>
      </c>
      <c r="AS30" s="44">
        <f> 'matriz dist rels'!AS30 * $G$69</f>
        <v>0</v>
      </c>
      <c r="AT30" s="44">
        <f> 'matriz dist rels'!AT30 * $G$69</f>
        <v>0</v>
      </c>
      <c r="AU30" s="44">
        <f> 'matriz dist rels'!AU30 * $G$69</f>
        <v>0</v>
      </c>
      <c r="AV30" s="44">
        <f> 'matriz dist rels'!AV30 * $G$69</f>
        <v>0</v>
      </c>
      <c r="AW30" s="44">
        <f> 'matriz dist rels'!AW30 * $G$69</f>
        <v>0</v>
      </c>
      <c r="AX30" s="44">
        <f> 'matriz dist rels'!AX30 * $G$69</f>
        <v>0</v>
      </c>
      <c r="AY30" s="44">
        <f> 'matriz dist rels'!AY30 * $G$69</f>
        <v>0</v>
      </c>
      <c r="AZ30" s="44">
        <f> 'matriz dist rels'!AZ30 * $G$69</f>
        <v>0</v>
      </c>
      <c r="BA30" s="44">
        <f> 'matriz dist rels'!BA30 * $G$69</f>
        <v>0</v>
      </c>
      <c r="BB30" s="44">
        <f> 'matriz dist rels'!BB30 * $G$69</f>
        <v>0</v>
      </c>
      <c r="BC30" s="44">
        <f> 'matriz dist rels'!BC30 * $G$69</f>
        <v>0</v>
      </c>
      <c r="BD30" s="44">
        <f> 'matriz dist rels'!BD30 * $G$69</f>
        <v>0</v>
      </c>
      <c r="BE30" s="44">
        <f> 'matriz dist rels'!BE30 * $G$69</f>
        <v>0</v>
      </c>
      <c r="BF30" s="44">
        <f> 'matriz dist rels'!BF30 * $G$69</f>
        <v>0</v>
      </c>
      <c r="BG30" s="44">
        <f> 'matriz dist rels'!BG30 * $G$69</f>
        <v>0</v>
      </c>
      <c r="BH30" s="44">
        <f> 'matriz dist rels'!BH30 * $G$69</f>
        <v>0</v>
      </c>
      <c r="BI30" s="44">
        <f> 'matriz dist rels'!BI30 * $G$69</f>
        <v>0</v>
      </c>
      <c r="BJ30" s="44">
        <f> 'matriz dist rels'!BJ30 * $G$69</f>
        <v>0</v>
      </c>
      <c r="BK30" s="44">
        <f> 'matriz dist rels'!BK30 * $G$69</f>
        <v>0</v>
      </c>
      <c r="BL30" s="44">
        <f> 'matriz dist rels'!BL30 * $G$69</f>
        <v>0</v>
      </c>
    </row>
    <row r="31">
      <c r="A31" s="45" t="s">
        <v>34</v>
      </c>
      <c r="B31" s="44">
        <f> 'matriz dist rels'!B31 * $G$69</f>
        <v>0</v>
      </c>
      <c r="C31" s="44">
        <f> 'matriz dist rels'!C31 * $G$69</f>
        <v>0</v>
      </c>
      <c r="D31" s="44">
        <f> 'matriz dist rels'!D31 * $G$69</f>
        <v>6</v>
      </c>
      <c r="E31" s="44">
        <f> 'matriz dist rels'!E31 * $G$69</f>
        <v>0</v>
      </c>
      <c r="F31" s="44">
        <f> 'matriz dist rels'!F31 * $G$69</f>
        <v>0</v>
      </c>
      <c r="G31" s="44">
        <f> 'matriz dist rels'!G31 * $G$69</f>
        <v>0</v>
      </c>
      <c r="H31" s="44">
        <f> 'matriz dist rels'!H31 * $G$69</f>
        <v>0</v>
      </c>
      <c r="I31" s="44">
        <f> 'matriz dist rels'!I31 * $G$69</f>
        <v>0</v>
      </c>
      <c r="J31" s="44">
        <f> 'matriz dist rels'!J31 * $G$69</f>
        <v>0</v>
      </c>
      <c r="K31" s="44">
        <f> 'matriz dist rels'!K31 * $G$69</f>
        <v>0</v>
      </c>
      <c r="L31" s="44">
        <f> 'matriz dist rels'!L31 * $G$69</f>
        <v>0</v>
      </c>
      <c r="M31" s="44">
        <f> 'matriz dist rels'!M31 * $G$69</f>
        <v>0</v>
      </c>
      <c r="N31" s="44">
        <f> 'matriz dist rels'!N31 * $G$69</f>
        <v>0</v>
      </c>
      <c r="O31" s="44">
        <f> 'matriz dist rels'!O31 * $G$69</f>
        <v>0</v>
      </c>
      <c r="P31" s="44">
        <f> 'matriz dist rels'!P31 * $G$69</f>
        <v>0</v>
      </c>
      <c r="Q31" s="44">
        <f> 'matriz dist rels'!Q31 * $G$69</f>
        <v>0</v>
      </c>
      <c r="R31" s="44">
        <f> 'matriz dist rels'!R31 * $G$69</f>
        <v>0</v>
      </c>
      <c r="S31" s="44">
        <f> 'matriz dist rels'!S31 * $G$69</f>
        <v>0</v>
      </c>
      <c r="T31" s="44">
        <f> 'matriz dist rels'!T31 * $G$69</f>
        <v>0</v>
      </c>
      <c r="U31" s="44">
        <f> 'matriz dist rels'!U31 * $G$69</f>
        <v>0</v>
      </c>
      <c r="V31" s="44">
        <f> 'matriz dist rels'!V31 * $G$69</f>
        <v>0</v>
      </c>
      <c r="W31" s="44">
        <f> 'matriz dist rels'!W31 * $G$69</f>
        <v>0</v>
      </c>
      <c r="X31" s="44">
        <f> 'matriz dist rels'!X31 * $G$69</f>
        <v>0</v>
      </c>
      <c r="Y31" s="44">
        <f> 'matriz dist rels'!Y31 * $G$69</f>
        <v>0</v>
      </c>
      <c r="Z31" s="44">
        <f> 'matriz dist rels'!Z31 * $G$69</f>
        <v>0</v>
      </c>
      <c r="AA31" s="44">
        <f> 'matriz dist rels'!AA31 * $G$69</f>
        <v>0</v>
      </c>
      <c r="AB31" s="44">
        <f> 'matriz dist rels'!AB31 * $G$69</f>
        <v>0</v>
      </c>
      <c r="AC31" s="44">
        <f> 'matriz dist rels'!AC31 * $G$69</f>
        <v>0</v>
      </c>
      <c r="AD31" s="44">
        <f> 'matriz dist rels'!AD31 * $G$69</f>
        <v>0</v>
      </c>
      <c r="AE31" s="44">
        <f> 'matriz dist rels'!AE31 * $G$69</f>
        <v>0</v>
      </c>
      <c r="AF31" s="44">
        <f> 'matriz dist rels'!AF31 * $G$69</f>
        <v>0</v>
      </c>
      <c r="AG31" s="44">
        <f> 'matriz dist rels'!AG31 * $G$69</f>
        <v>0</v>
      </c>
      <c r="AH31" s="44">
        <f> 'matriz dist rels'!AH31 * $G$69</f>
        <v>0</v>
      </c>
      <c r="AI31" s="44">
        <f> 'matriz dist rels'!AI31 * $G$69</f>
        <v>0</v>
      </c>
      <c r="AJ31" s="44">
        <f> 'matriz dist rels'!AJ31 * $G$69</f>
        <v>0</v>
      </c>
      <c r="AK31" s="44">
        <f> 'matriz dist rels'!AK31 * $G$69</f>
        <v>0</v>
      </c>
      <c r="AL31" s="44">
        <f> 'matriz dist rels'!AL31 * $G$69</f>
        <v>0</v>
      </c>
      <c r="AM31" s="44">
        <f> 'matriz dist rels'!AM31 * $G$69</f>
        <v>0</v>
      </c>
      <c r="AN31" s="44">
        <f> 'matriz dist rels'!AN31 * $G$69</f>
        <v>0</v>
      </c>
      <c r="AO31" s="44">
        <f> 'matriz dist rels'!AO31 * $G$69</f>
        <v>0</v>
      </c>
      <c r="AP31" s="44">
        <f> 'matriz dist rels'!AP31 * $G$69</f>
        <v>0</v>
      </c>
      <c r="AQ31" s="44">
        <f> 'matriz dist rels'!AQ31 * $G$69</f>
        <v>0</v>
      </c>
      <c r="AR31" s="44">
        <f> 'matriz dist rels'!AR31 * $G$69</f>
        <v>0</v>
      </c>
      <c r="AS31" s="44">
        <f> 'matriz dist rels'!AS31 * $G$69</f>
        <v>0</v>
      </c>
      <c r="AT31" s="44">
        <f> 'matriz dist rels'!AT31 * $G$69</f>
        <v>0</v>
      </c>
      <c r="AU31" s="44">
        <f> 'matriz dist rels'!AU31 * $G$69</f>
        <v>0</v>
      </c>
      <c r="AV31" s="44">
        <f> 'matriz dist rels'!AV31 * $G$69</f>
        <v>0</v>
      </c>
      <c r="AW31" s="44">
        <f> 'matriz dist rels'!AW31 * $G$69</f>
        <v>0</v>
      </c>
      <c r="AX31" s="44">
        <f> 'matriz dist rels'!AX31 * $G$69</f>
        <v>0</v>
      </c>
      <c r="AY31" s="44">
        <f> 'matriz dist rels'!AY31 * $G$69</f>
        <v>0</v>
      </c>
      <c r="AZ31" s="44">
        <f> 'matriz dist rels'!AZ31 * $G$69</f>
        <v>0</v>
      </c>
      <c r="BA31" s="44">
        <f> 'matriz dist rels'!BA31 * $G$69</f>
        <v>0</v>
      </c>
      <c r="BB31" s="44">
        <f> 'matriz dist rels'!BB31 * $G$69</f>
        <v>0</v>
      </c>
      <c r="BC31" s="44">
        <f> 'matriz dist rels'!BC31 * $G$69</f>
        <v>0</v>
      </c>
      <c r="BD31" s="44">
        <f> 'matriz dist rels'!BD31 * $G$69</f>
        <v>0</v>
      </c>
      <c r="BE31" s="44">
        <f> 'matriz dist rels'!BE31 * $G$69</f>
        <v>0</v>
      </c>
      <c r="BF31" s="44">
        <f> 'matriz dist rels'!BF31 * $G$69</f>
        <v>0</v>
      </c>
      <c r="BG31" s="44">
        <f> 'matriz dist rels'!BG31 * $G$69</f>
        <v>0</v>
      </c>
      <c r="BH31" s="44">
        <f> 'matriz dist rels'!BH31 * $G$69</f>
        <v>0</v>
      </c>
      <c r="BI31" s="44">
        <f> 'matriz dist rels'!BI31 * $G$69</f>
        <v>0</v>
      </c>
      <c r="BJ31" s="44">
        <f> 'matriz dist rels'!BJ31 * $G$69</f>
        <v>0</v>
      </c>
      <c r="BK31" s="44">
        <f> 'matriz dist rels'!BK31 * $G$69</f>
        <v>0</v>
      </c>
      <c r="BL31" s="44">
        <f> 'matriz dist rels'!BL31 * $G$69</f>
        <v>0</v>
      </c>
    </row>
    <row r="32">
      <c r="A32" s="43" t="s">
        <v>35</v>
      </c>
      <c r="B32" s="44">
        <f> 'matriz dist rels'!B32 * $G$69</f>
        <v>0</v>
      </c>
      <c r="C32" s="44">
        <f> 'matriz dist rels'!C32 * $G$69</f>
        <v>0</v>
      </c>
      <c r="D32" s="44">
        <f> 'matriz dist rels'!D32 * $G$69</f>
        <v>0</v>
      </c>
      <c r="E32" s="44">
        <f> 'matriz dist rels'!E32 * $G$69</f>
        <v>0</v>
      </c>
      <c r="F32" s="44">
        <f> 'matriz dist rels'!F32 * $G$69</f>
        <v>0</v>
      </c>
      <c r="G32" s="44">
        <f> 'matriz dist rels'!G32 * $G$69</f>
        <v>0</v>
      </c>
      <c r="H32" s="44">
        <f> 'matriz dist rels'!H32 * $G$69</f>
        <v>0</v>
      </c>
      <c r="I32" s="44">
        <f> 'matriz dist rels'!I32 * $G$69</f>
        <v>0</v>
      </c>
      <c r="J32" s="44">
        <f> 'matriz dist rels'!J32 * $G$69</f>
        <v>0</v>
      </c>
      <c r="K32" s="44">
        <f> 'matriz dist rels'!K32 * $G$69</f>
        <v>0</v>
      </c>
      <c r="L32" s="44">
        <f> 'matriz dist rels'!L32 * $G$69</f>
        <v>0</v>
      </c>
      <c r="M32" s="44">
        <f> 'matriz dist rels'!M32 * $G$69</f>
        <v>0</v>
      </c>
      <c r="N32" s="44">
        <f> 'matriz dist rels'!N32 * $G$69</f>
        <v>0</v>
      </c>
      <c r="O32" s="44">
        <f> 'matriz dist rels'!O32 * $G$69</f>
        <v>0</v>
      </c>
      <c r="P32" s="44">
        <f> 'matriz dist rels'!P32 * $G$69</f>
        <v>0</v>
      </c>
      <c r="Q32" s="44">
        <f> 'matriz dist rels'!Q32 * $G$69</f>
        <v>0</v>
      </c>
      <c r="R32" s="44">
        <f> 'matriz dist rels'!R32 * $G$69</f>
        <v>0</v>
      </c>
      <c r="S32" s="44">
        <f> 'matriz dist rels'!S32 * $G$69</f>
        <v>0</v>
      </c>
      <c r="T32" s="44">
        <f> 'matriz dist rels'!T32 * $G$69</f>
        <v>0</v>
      </c>
      <c r="U32" s="44">
        <f> 'matriz dist rels'!U32 * $G$69</f>
        <v>0</v>
      </c>
      <c r="V32" s="44">
        <f> 'matriz dist rels'!V32 * $G$69</f>
        <v>0</v>
      </c>
      <c r="W32" s="44">
        <f> 'matriz dist rels'!W32 * $G$69</f>
        <v>0</v>
      </c>
      <c r="X32" s="44">
        <f> 'matriz dist rels'!X32 * $G$69</f>
        <v>0</v>
      </c>
      <c r="Y32" s="44">
        <f> 'matriz dist rels'!Y32 * $G$69</f>
        <v>0</v>
      </c>
      <c r="Z32" s="44">
        <f> 'matriz dist rels'!Z32 * $G$69</f>
        <v>0</v>
      </c>
      <c r="AA32" s="44">
        <f> 'matriz dist rels'!AA32 * $G$69</f>
        <v>0</v>
      </c>
      <c r="AB32" s="44">
        <f> 'matriz dist rels'!AB32 * $G$69</f>
        <v>0</v>
      </c>
      <c r="AC32" s="44">
        <f> 'matriz dist rels'!AC32 * $G$69</f>
        <v>0</v>
      </c>
      <c r="AD32" s="44">
        <f> 'matriz dist rels'!AD32 * $G$69</f>
        <v>0</v>
      </c>
      <c r="AE32" s="44">
        <f> 'matriz dist rels'!AE32 * $G$69</f>
        <v>0</v>
      </c>
      <c r="AF32" s="44">
        <f> 'matriz dist rels'!AF32 * $G$69</f>
        <v>0</v>
      </c>
      <c r="AG32" s="44">
        <f> 'matriz dist rels'!AG32 * $G$69</f>
        <v>9.6</v>
      </c>
      <c r="AH32" s="44">
        <f> 'matriz dist rels'!AH32 * $G$69</f>
        <v>0</v>
      </c>
      <c r="AI32" s="44">
        <f> 'matriz dist rels'!AI32 * $G$69</f>
        <v>0</v>
      </c>
      <c r="AJ32" s="44">
        <f> 'matriz dist rels'!AJ32 * $G$69</f>
        <v>0</v>
      </c>
      <c r="AK32" s="44">
        <f> 'matriz dist rels'!AK32 * $G$69</f>
        <v>0</v>
      </c>
      <c r="AL32" s="44">
        <f> 'matriz dist rels'!AL32 * $G$69</f>
        <v>0</v>
      </c>
      <c r="AM32" s="44">
        <f> 'matriz dist rels'!AM32 * $G$69</f>
        <v>0</v>
      </c>
      <c r="AN32" s="44">
        <f> 'matriz dist rels'!AN32 * $G$69</f>
        <v>0</v>
      </c>
      <c r="AO32" s="44">
        <f> 'matriz dist rels'!AO32 * $G$69</f>
        <v>0</v>
      </c>
      <c r="AP32" s="44">
        <f> 'matriz dist rels'!AP32 * $G$69</f>
        <v>0</v>
      </c>
      <c r="AQ32" s="44">
        <f> 'matriz dist rels'!AQ32 * $G$69</f>
        <v>10.8</v>
      </c>
      <c r="AR32" s="44">
        <f> 'matriz dist rels'!AR32 * $G$69</f>
        <v>0</v>
      </c>
      <c r="AS32" s="44">
        <f> 'matriz dist rels'!AS32 * $G$69</f>
        <v>0</v>
      </c>
      <c r="AT32" s="44">
        <f> 'matriz dist rels'!AT32 * $G$69</f>
        <v>0</v>
      </c>
      <c r="AU32" s="44">
        <f> 'matriz dist rels'!AU32 * $G$69</f>
        <v>0</v>
      </c>
      <c r="AV32" s="44">
        <f> 'matriz dist rels'!AV32 * $G$69</f>
        <v>0</v>
      </c>
      <c r="AW32" s="44">
        <f> 'matriz dist rels'!AW32 * $G$69</f>
        <v>13.2</v>
      </c>
      <c r="AX32" s="44">
        <f> 'matriz dist rels'!AX32 * $G$69</f>
        <v>0</v>
      </c>
      <c r="AY32" s="44">
        <f> 'matriz dist rels'!AY32 * $G$69</f>
        <v>0</v>
      </c>
      <c r="AZ32" s="44">
        <f> 'matriz dist rels'!AZ32 * $G$69</f>
        <v>0</v>
      </c>
      <c r="BA32" s="44">
        <f> 'matriz dist rels'!BA32 * $G$69</f>
        <v>0</v>
      </c>
      <c r="BB32" s="44">
        <f> 'matriz dist rels'!BB32 * $G$69</f>
        <v>0</v>
      </c>
      <c r="BC32" s="44">
        <f> 'matriz dist rels'!BC32 * $G$69</f>
        <v>0</v>
      </c>
      <c r="BD32" s="44">
        <f> 'matriz dist rels'!BD32 * $G$69</f>
        <v>0</v>
      </c>
      <c r="BE32" s="44">
        <f> 'matriz dist rels'!BE32 * $G$69</f>
        <v>0</v>
      </c>
      <c r="BF32" s="44">
        <f> 'matriz dist rels'!BF32 * $G$69</f>
        <v>0</v>
      </c>
      <c r="BG32" s="44">
        <f> 'matriz dist rels'!BG32 * $G$69</f>
        <v>0</v>
      </c>
      <c r="BH32" s="44">
        <f> 'matriz dist rels'!BH32 * $G$69</f>
        <v>0</v>
      </c>
      <c r="BI32" s="44">
        <f> 'matriz dist rels'!BI32 * $G$69</f>
        <v>0</v>
      </c>
      <c r="BJ32" s="44">
        <f> 'matriz dist rels'!BJ32 * $G$69</f>
        <v>0</v>
      </c>
      <c r="BK32" s="44">
        <f> 'matriz dist rels'!BK32 * $G$69</f>
        <v>0</v>
      </c>
      <c r="BL32" s="44">
        <f> 'matriz dist rels'!BL32 * $G$69</f>
        <v>0</v>
      </c>
    </row>
    <row r="33">
      <c r="A33" s="43" t="s">
        <v>36</v>
      </c>
      <c r="B33" s="44">
        <f> 'matriz dist rels'!B33 * $G$69</f>
        <v>0</v>
      </c>
      <c r="C33" s="44">
        <f> 'matriz dist rels'!C33 * $G$69</f>
        <v>0</v>
      </c>
      <c r="D33" s="44">
        <f> 'matriz dist rels'!D33 * $G$69</f>
        <v>0</v>
      </c>
      <c r="E33" s="44">
        <f> 'matriz dist rels'!E33 * $G$69</f>
        <v>0</v>
      </c>
      <c r="F33" s="44">
        <f> 'matriz dist rels'!F33 * $G$69</f>
        <v>0</v>
      </c>
      <c r="G33" s="44">
        <f> 'matriz dist rels'!G33 * $G$69</f>
        <v>0</v>
      </c>
      <c r="H33" s="44">
        <f> 'matriz dist rels'!H33 * $G$69</f>
        <v>0</v>
      </c>
      <c r="I33" s="44">
        <f> 'matriz dist rels'!I33 * $G$69</f>
        <v>0</v>
      </c>
      <c r="J33" s="44">
        <f> 'matriz dist rels'!J33 * $G$69</f>
        <v>0</v>
      </c>
      <c r="K33" s="44">
        <f> 'matriz dist rels'!K33 * $G$69</f>
        <v>0</v>
      </c>
      <c r="L33" s="44">
        <f> 'matriz dist rels'!L33 * $G$69</f>
        <v>0</v>
      </c>
      <c r="M33" s="44">
        <f> 'matriz dist rels'!M33 * $G$69</f>
        <v>0</v>
      </c>
      <c r="N33" s="44">
        <f> 'matriz dist rels'!N33 * $G$69</f>
        <v>0</v>
      </c>
      <c r="O33" s="44">
        <f> 'matriz dist rels'!O33 * $G$69</f>
        <v>0</v>
      </c>
      <c r="P33" s="44">
        <f> 'matriz dist rels'!P33 * $G$69</f>
        <v>0</v>
      </c>
      <c r="Q33" s="44">
        <f> 'matriz dist rels'!Q33 * $G$69</f>
        <v>0</v>
      </c>
      <c r="R33" s="44">
        <f> 'matriz dist rels'!R33 * $G$69</f>
        <v>0</v>
      </c>
      <c r="S33" s="44">
        <f> 'matriz dist rels'!S33 * $G$69</f>
        <v>0</v>
      </c>
      <c r="T33" s="44">
        <f> 'matriz dist rels'!T33 * $G$69</f>
        <v>0</v>
      </c>
      <c r="U33" s="44">
        <f> 'matriz dist rels'!U33 * $G$69</f>
        <v>0</v>
      </c>
      <c r="V33" s="44">
        <f> 'matriz dist rels'!V33 * $G$69</f>
        <v>0</v>
      </c>
      <c r="W33" s="44">
        <f> 'matriz dist rels'!W33 * $G$69</f>
        <v>0</v>
      </c>
      <c r="X33" s="44">
        <f> 'matriz dist rels'!X33 * $G$69</f>
        <v>0</v>
      </c>
      <c r="Y33" s="44">
        <f> 'matriz dist rels'!Y33 * $G$69</f>
        <v>0</v>
      </c>
      <c r="Z33" s="44">
        <f> 'matriz dist rels'!Z33 * $G$69</f>
        <v>0</v>
      </c>
      <c r="AA33" s="44">
        <f> 'matriz dist rels'!AA33 * $G$69</f>
        <v>0</v>
      </c>
      <c r="AB33" s="44">
        <f> 'matriz dist rels'!AB33 * $G$69</f>
        <v>0</v>
      </c>
      <c r="AC33" s="44">
        <f> 'matriz dist rels'!AC33 * $G$69</f>
        <v>0</v>
      </c>
      <c r="AD33" s="44">
        <f> 'matriz dist rels'!AD33 * $G$69</f>
        <v>0</v>
      </c>
      <c r="AE33" s="44">
        <f> 'matriz dist rels'!AE33 * $G$69</f>
        <v>0</v>
      </c>
      <c r="AF33" s="44">
        <f> 'matriz dist rels'!AF33 * $G$69</f>
        <v>9.6</v>
      </c>
      <c r="AG33" s="44">
        <f> 'matriz dist rels'!AG33 * $G$69</f>
        <v>0</v>
      </c>
      <c r="AH33" s="44">
        <f> 'matriz dist rels'!AH33 * $G$69</f>
        <v>0</v>
      </c>
      <c r="AI33" s="44">
        <f> 'matriz dist rels'!AI33 * $G$69</f>
        <v>0</v>
      </c>
      <c r="AJ33" s="44">
        <f> 'matriz dist rels'!AJ33 * $G$69</f>
        <v>0</v>
      </c>
      <c r="AK33" s="44">
        <f> 'matriz dist rels'!AK33 * $G$69</f>
        <v>0</v>
      </c>
      <c r="AL33" s="44">
        <f> 'matriz dist rels'!AL33 * $G$69</f>
        <v>0</v>
      </c>
      <c r="AM33" s="44">
        <f> 'matriz dist rels'!AM33 * $G$69</f>
        <v>0</v>
      </c>
      <c r="AN33" s="44">
        <f> 'matriz dist rels'!AN33 * $G$69</f>
        <v>0</v>
      </c>
      <c r="AO33" s="44">
        <f> 'matriz dist rels'!AO33 * $G$69</f>
        <v>0</v>
      </c>
      <c r="AP33" s="44">
        <f> 'matriz dist rels'!AP33 * $G$69</f>
        <v>0</v>
      </c>
      <c r="AQ33" s="44">
        <f> 'matriz dist rels'!AQ33 * $G$69</f>
        <v>0</v>
      </c>
      <c r="AR33" s="44">
        <f> 'matriz dist rels'!AR33 * $G$69</f>
        <v>10.8</v>
      </c>
      <c r="AS33" s="44">
        <f> 'matriz dist rels'!AS33 * $G$69</f>
        <v>0</v>
      </c>
      <c r="AT33" s="44">
        <f> 'matriz dist rels'!AT33 * $G$69</f>
        <v>0</v>
      </c>
      <c r="AU33" s="44">
        <f> 'matriz dist rels'!AU33 * $G$69</f>
        <v>0</v>
      </c>
      <c r="AV33" s="44">
        <f> 'matriz dist rels'!AV33 * $G$69</f>
        <v>0</v>
      </c>
      <c r="AW33" s="44">
        <f> 'matriz dist rels'!AW33 * $G$69</f>
        <v>0</v>
      </c>
      <c r="AX33" s="44">
        <f> 'matriz dist rels'!AX33 * $G$69</f>
        <v>0</v>
      </c>
      <c r="AY33" s="44">
        <f> 'matriz dist rels'!AY33 * $G$69</f>
        <v>0</v>
      </c>
      <c r="AZ33" s="44">
        <f> 'matriz dist rels'!AZ33 * $G$69</f>
        <v>0</v>
      </c>
      <c r="BA33" s="44">
        <f> 'matriz dist rels'!BA33 * $G$69</f>
        <v>0</v>
      </c>
      <c r="BB33" s="44">
        <f> 'matriz dist rels'!BB33 * $G$69</f>
        <v>0</v>
      </c>
      <c r="BC33" s="44">
        <f> 'matriz dist rels'!BC33 * $G$69</f>
        <v>0</v>
      </c>
      <c r="BD33" s="44">
        <f> 'matriz dist rels'!BD33 * $G$69</f>
        <v>0</v>
      </c>
      <c r="BE33" s="44">
        <f> 'matriz dist rels'!BE33 * $G$69</f>
        <v>0</v>
      </c>
      <c r="BF33" s="44">
        <f> 'matriz dist rels'!BF33 * $G$69</f>
        <v>0</v>
      </c>
      <c r="BG33" s="44">
        <f> 'matriz dist rels'!BG33 * $G$69</f>
        <v>13.2</v>
      </c>
      <c r="BH33" s="44">
        <f> 'matriz dist rels'!BH33 * $G$69</f>
        <v>10.8</v>
      </c>
      <c r="BI33" s="44">
        <f> 'matriz dist rels'!BI33 * $G$69</f>
        <v>0</v>
      </c>
      <c r="BJ33" s="44">
        <f> 'matriz dist rels'!BJ33 * $G$69</f>
        <v>0</v>
      </c>
      <c r="BK33" s="44">
        <f> 'matriz dist rels'!BK33 * $G$69</f>
        <v>0</v>
      </c>
      <c r="BL33" s="44">
        <f> 'matriz dist rels'!BL33 * $G$69</f>
        <v>0</v>
      </c>
    </row>
    <row r="34">
      <c r="A34" s="43" t="s">
        <v>37</v>
      </c>
      <c r="B34" s="44">
        <f> 'matriz dist rels'!B34 * $G$69</f>
        <v>0</v>
      </c>
      <c r="C34" s="44">
        <f> 'matriz dist rels'!C34 * $G$69</f>
        <v>14.4</v>
      </c>
      <c r="D34" s="44">
        <f> 'matriz dist rels'!D34 * $G$69</f>
        <v>0</v>
      </c>
      <c r="E34" s="44">
        <f> 'matriz dist rels'!E34 * $G$69</f>
        <v>0</v>
      </c>
      <c r="F34" s="44">
        <f> 'matriz dist rels'!F34 * $G$69</f>
        <v>0</v>
      </c>
      <c r="G34" s="44">
        <f> 'matriz dist rels'!G34 * $G$69</f>
        <v>0</v>
      </c>
      <c r="H34" s="44">
        <f> 'matriz dist rels'!H34 * $G$69</f>
        <v>0</v>
      </c>
      <c r="I34" s="44">
        <f> 'matriz dist rels'!I34 * $G$69</f>
        <v>0</v>
      </c>
      <c r="J34" s="44">
        <f> 'matriz dist rels'!J34 * $G$69</f>
        <v>0</v>
      </c>
      <c r="K34" s="44">
        <f> 'matriz dist rels'!K34 * $G$69</f>
        <v>0</v>
      </c>
      <c r="L34" s="44">
        <f> 'matriz dist rels'!L34 * $G$69</f>
        <v>0</v>
      </c>
      <c r="M34" s="44">
        <f> 'matriz dist rels'!M34 * $G$69</f>
        <v>0</v>
      </c>
      <c r="N34" s="44">
        <f> 'matriz dist rels'!N34 * $G$69</f>
        <v>0</v>
      </c>
      <c r="O34" s="44">
        <f> 'matriz dist rels'!O34 * $G$69</f>
        <v>0</v>
      </c>
      <c r="P34" s="44">
        <f> 'matriz dist rels'!P34 * $G$69</f>
        <v>0</v>
      </c>
      <c r="Q34" s="44">
        <f> 'matriz dist rels'!Q34 * $G$69</f>
        <v>0</v>
      </c>
      <c r="R34" s="44">
        <f> 'matriz dist rels'!R34 * $G$69</f>
        <v>0</v>
      </c>
      <c r="S34" s="44">
        <f> 'matriz dist rels'!S34 * $G$69</f>
        <v>0</v>
      </c>
      <c r="T34" s="44">
        <f> 'matriz dist rels'!T34 * $G$69</f>
        <v>0</v>
      </c>
      <c r="U34" s="44">
        <f> 'matriz dist rels'!U34 * $G$69</f>
        <v>0</v>
      </c>
      <c r="V34" s="44">
        <f> 'matriz dist rels'!V34 * $G$69</f>
        <v>0</v>
      </c>
      <c r="W34" s="44">
        <f> 'matriz dist rels'!W34 * $G$69</f>
        <v>0</v>
      </c>
      <c r="X34" s="44">
        <f> 'matriz dist rels'!X34 * $G$69</f>
        <v>0</v>
      </c>
      <c r="Y34" s="44">
        <f> 'matriz dist rels'!Y34 * $G$69</f>
        <v>0</v>
      </c>
      <c r="Z34" s="44">
        <f> 'matriz dist rels'!Z34 * $G$69</f>
        <v>0</v>
      </c>
      <c r="AA34" s="44">
        <f> 'matriz dist rels'!AA34 * $G$69</f>
        <v>0</v>
      </c>
      <c r="AB34" s="44">
        <f> 'matriz dist rels'!AB34 * $G$69</f>
        <v>0</v>
      </c>
      <c r="AC34" s="44">
        <f> 'matriz dist rels'!AC34 * $G$69</f>
        <v>0</v>
      </c>
      <c r="AD34" s="44">
        <f> 'matriz dist rels'!AD34 * $G$69</f>
        <v>0</v>
      </c>
      <c r="AE34" s="44">
        <f> 'matriz dist rels'!AE34 * $G$69</f>
        <v>0</v>
      </c>
      <c r="AF34" s="44">
        <f> 'matriz dist rels'!AF34 * $G$69</f>
        <v>0</v>
      </c>
      <c r="AG34" s="44">
        <f> 'matriz dist rels'!AG34 * $G$69</f>
        <v>0</v>
      </c>
      <c r="AH34" s="44">
        <f> 'matriz dist rels'!AH34 * $G$69</f>
        <v>0</v>
      </c>
      <c r="AI34" s="44">
        <f> 'matriz dist rels'!AI34 * $G$69</f>
        <v>0</v>
      </c>
      <c r="AJ34" s="44">
        <f> 'matriz dist rels'!AJ34 * $G$69</f>
        <v>0</v>
      </c>
      <c r="AK34" s="44">
        <f> 'matriz dist rels'!AK34 * $G$69</f>
        <v>0</v>
      </c>
      <c r="AL34" s="44">
        <f> 'matriz dist rels'!AL34 * $G$69</f>
        <v>0</v>
      </c>
      <c r="AM34" s="44">
        <f> 'matriz dist rels'!AM34 * $G$69</f>
        <v>0</v>
      </c>
      <c r="AN34" s="44">
        <f> 'matriz dist rels'!AN34 * $G$69</f>
        <v>0</v>
      </c>
      <c r="AO34" s="44">
        <f> 'matriz dist rels'!AO34 * $G$69</f>
        <v>0</v>
      </c>
      <c r="AP34" s="44">
        <f> 'matriz dist rels'!AP34 * $G$69</f>
        <v>0</v>
      </c>
      <c r="AQ34" s="44">
        <f> 'matriz dist rels'!AQ34 * $G$69</f>
        <v>0</v>
      </c>
      <c r="AR34" s="44">
        <f> 'matriz dist rels'!AR34 * $G$69</f>
        <v>0</v>
      </c>
      <c r="AS34" s="44">
        <f> 'matriz dist rels'!AS34 * $G$69</f>
        <v>0</v>
      </c>
      <c r="AT34" s="44">
        <f> 'matriz dist rels'!AT34 * $G$69</f>
        <v>0</v>
      </c>
      <c r="AU34" s="44">
        <f> 'matriz dist rels'!AU34 * $G$69</f>
        <v>0</v>
      </c>
      <c r="AV34" s="44">
        <f> 'matriz dist rels'!AV34 * $G$69</f>
        <v>0</v>
      </c>
      <c r="AW34" s="44">
        <f> 'matriz dist rels'!AW34 * $G$69</f>
        <v>0</v>
      </c>
      <c r="AX34" s="44">
        <f> 'matriz dist rels'!AX34 * $G$69</f>
        <v>0</v>
      </c>
      <c r="AY34" s="44">
        <f> 'matriz dist rels'!AY34 * $G$69</f>
        <v>0</v>
      </c>
      <c r="AZ34" s="44">
        <f> 'matriz dist rels'!AZ34 * $G$69</f>
        <v>21.6</v>
      </c>
      <c r="BA34" s="44">
        <f> 'matriz dist rels'!BA34 * $G$69</f>
        <v>0</v>
      </c>
      <c r="BB34" s="44">
        <f> 'matriz dist rels'!BB34 * $G$69</f>
        <v>0</v>
      </c>
      <c r="BC34" s="44">
        <f> 'matriz dist rels'!BC34 * $G$69</f>
        <v>0</v>
      </c>
      <c r="BD34" s="44">
        <f> 'matriz dist rels'!BD34 * $G$69</f>
        <v>4.8</v>
      </c>
      <c r="BE34" s="44">
        <f> 'matriz dist rels'!BE34 * $G$69</f>
        <v>0</v>
      </c>
      <c r="BF34" s="44">
        <f> 'matriz dist rels'!BF34 * $G$69</f>
        <v>0</v>
      </c>
      <c r="BG34" s="44">
        <f> 'matriz dist rels'!BG34 * $G$69</f>
        <v>0</v>
      </c>
      <c r="BH34" s="44">
        <f> 'matriz dist rels'!BH34 * $G$69</f>
        <v>0</v>
      </c>
      <c r="BI34" s="44">
        <f> 'matriz dist rels'!BI34 * $G$69</f>
        <v>0</v>
      </c>
      <c r="BJ34" s="44">
        <f> 'matriz dist rels'!BJ34 * $G$69</f>
        <v>0</v>
      </c>
      <c r="BK34" s="44">
        <f> 'matriz dist rels'!BK34 * $G$69</f>
        <v>0</v>
      </c>
      <c r="BL34" s="44">
        <f> 'matriz dist rels'!BL34 * $G$69</f>
        <v>21.6</v>
      </c>
    </row>
    <row r="35">
      <c r="A35" s="43" t="s">
        <v>38</v>
      </c>
      <c r="B35" s="44">
        <f> 'matriz dist rels'!B35 * $G$69</f>
        <v>0</v>
      </c>
      <c r="C35" s="44">
        <f> 'matriz dist rels'!C35 * $G$69</f>
        <v>0</v>
      </c>
      <c r="D35" s="44">
        <f> 'matriz dist rels'!D35 * $G$69</f>
        <v>0</v>
      </c>
      <c r="E35" s="44">
        <f> 'matriz dist rels'!E35 * $G$69</f>
        <v>0</v>
      </c>
      <c r="F35" s="44">
        <f> 'matriz dist rels'!F35 * $G$69</f>
        <v>0</v>
      </c>
      <c r="G35" s="44">
        <f> 'matriz dist rels'!G35 * $G$69</f>
        <v>0</v>
      </c>
      <c r="H35" s="44">
        <f> 'matriz dist rels'!H35 * $G$69</f>
        <v>0</v>
      </c>
      <c r="I35" s="44">
        <f> 'matriz dist rels'!I35 * $G$69</f>
        <v>0</v>
      </c>
      <c r="J35" s="44">
        <f> 'matriz dist rels'!J35 * $G$69</f>
        <v>0</v>
      </c>
      <c r="K35" s="44">
        <f> 'matriz dist rels'!K35 * $G$69</f>
        <v>0</v>
      </c>
      <c r="L35" s="44">
        <f> 'matriz dist rels'!L35 * $G$69</f>
        <v>0</v>
      </c>
      <c r="M35" s="44">
        <f> 'matriz dist rels'!M35 * $G$69</f>
        <v>0</v>
      </c>
      <c r="N35" s="44">
        <f> 'matriz dist rels'!N35 * $G$69</f>
        <v>3.6</v>
      </c>
      <c r="O35" s="44">
        <f> 'matriz dist rels'!O35 * $G$69</f>
        <v>0</v>
      </c>
      <c r="P35" s="44">
        <f> 'matriz dist rels'!P35 * $G$69</f>
        <v>0</v>
      </c>
      <c r="Q35" s="44">
        <f> 'matriz dist rels'!Q35 * $G$69</f>
        <v>0</v>
      </c>
      <c r="R35" s="44">
        <f> 'matriz dist rels'!R35 * $G$69</f>
        <v>0</v>
      </c>
      <c r="S35" s="44">
        <f> 'matriz dist rels'!S35 * $G$69</f>
        <v>0</v>
      </c>
      <c r="T35" s="44">
        <f> 'matriz dist rels'!T35 * $G$69</f>
        <v>0</v>
      </c>
      <c r="U35" s="44">
        <f> 'matriz dist rels'!U35 * $G$69</f>
        <v>0</v>
      </c>
      <c r="V35" s="44">
        <f> 'matriz dist rels'!V35 * $G$69</f>
        <v>0</v>
      </c>
      <c r="W35" s="44">
        <f> 'matriz dist rels'!W35 * $G$69</f>
        <v>0</v>
      </c>
      <c r="X35" s="44">
        <f> 'matriz dist rels'!X35 * $G$69</f>
        <v>0</v>
      </c>
      <c r="Y35" s="44">
        <f> 'matriz dist rels'!Y35 * $G$69</f>
        <v>0</v>
      </c>
      <c r="Z35" s="44">
        <f> 'matriz dist rels'!Z35 * $G$69</f>
        <v>0</v>
      </c>
      <c r="AA35" s="44">
        <f> 'matriz dist rels'!AA35 * $G$69</f>
        <v>0</v>
      </c>
      <c r="AB35" s="44">
        <f> 'matriz dist rels'!AB35 * $G$69</f>
        <v>0</v>
      </c>
      <c r="AC35" s="44">
        <f> 'matriz dist rels'!AC35 * $G$69</f>
        <v>0</v>
      </c>
      <c r="AD35" s="44">
        <f> 'matriz dist rels'!AD35 * $G$69</f>
        <v>0</v>
      </c>
      <c r="AE35" s="44">
        <f> 'matriz dist rels'!AE35 * $G$69</f>
        <v>0</v>
      </c>
      <c r="AF35" s="44">
        <f> 'matriz dist rels'!AF35 * $G$69</f>
        <v>0</v>
      </c>
      <c r="AG35" s="44">
        <f> 'matriz dist rels'!AG35 * $G$69</f>
        <v>0</v>
      </c>
      <c r="AH35" s="44">
        <f> 'matriz dist rels'!AH35 * $G$69</f>
        <v>0</v>
      </c>
      <c r="AI35" s="44">
        <f> 'matriz dist rels'!AI35 * $G$69</f>
        <v>0</v>
      </c>
      <c r="AJ35" s="44">
        <f> 'matriz dist rels'!AJ35 * $G$69</f>
        <v>0</v>
      </c>
      <c r="AK35" s="44">
        <f> 'matriz dist rels'!AK35 * $G$69</f>
        <v>0</v>
      </c>
      <c r="AL35" s="44">
        <f> 'matriz dist rels'!AL35 * $G$69</f>
        <v>0</v>
      </c>
      <c r="AM35" s="44">
        <f> 'matriz dist rels'!AM35 * $G$69</f>
        <v>0</v>
      </c>
      <c r="AN35" s="44">
        <f> 'matriz dist rels'!AN35 * $G$69</f>
        <v>0</v>
      </c>
      <c r="AO35" s="44">
        <f> 'matriz dist rels'!AO35 * $G$69</f>
        <v>0</v>
      </c>
      <c r="AP35" s="44">
        <f> 'matriz dist rels'!AP35 * $G$69</f>
        <v>0</v>
      </c>
      <c r="AQ35" s="44">
        <f> 'matriz dist rels'!AQ35 * $G$69</f>
        <v>0</v>
      </c>
      <c r="AR35" s="44">
        <f> 'matriz dist rels'!AR35 * $G$69</f>
        <v>0</v>
      </c>
      <c r="AS35" s="44">
        <f> 'matriz dist rels'!AS35 * $G$69</f>
        <v>0</v>
      </c>
      <c r="AT35" s="44">
        <f> 'matriz dist rels'!AT35 * $G$69</f>
        <v>0</v>
      </c>
      <c r="AU35" s="44">
        <f> 'matriz dist rels'!AU35 * $G$69</f>
        <v>0</v>
      </c>
      <c r="AV35" s="44">
        <f> 'matriz dist rels'!AV35 * $G$69</f>
        <v>0</v>
      </c>
      <c r="AW35" s="44">
        <f> 'matriz dist rels'!AW35 * $G$69</f>
        <v>0</v>
      </c>
      <c r="AX35" s="44">
        <f> 'matriz dist rels'!AX35 * $G$69</f>
        <v>0</v>
      </c>
      <c r="AY35" s="44">
        <f> 'matriz dist rels'!AY35 * $G$69</f>
        <v>0</v>
      </c>
      <c r="AZ35" s="44">
        <f> 'matriz dist rels'!AZ35 * $G$69</f>
        <v>0</v>
      </c>
      <c r="BA35" s="44">
        <f> 'matriz dist rels'!BA35 * $G$69</f>
        <v>0</v>
      </c>
      <c r="BB35" s="44">
        <f> 'matriz dist rels'!BB35 * $G$69</f>
        <v>0</v>
      </c>
      <c r="BC35" s="44">
        <f> 'matriz dist rels'!BC35 * $G$69</f>
        <v>0</v>
      </c>
      <c r="BD35" s="44">
        <f> 'matriz dist rels'!BD35 * $G$69</f>
        <v>0</v>
      </c>
      <c r="BE35" s="44">
        <f> 'matriz dist rels'!BE35 * $G$69</f>
        <v>0</v>
      </c>
      <c r="BF35" s="44">
        <f> 'matriz dist rels'!BF35 * $G$69</f>
        <v>0</v>
      </c>
      <c r="BG35" s="44">
        <f> 'matriz dist rels'!BG35 * $G$69</f>
        <v>0</v>
      </c>
      <c r="BH35" s="44">
        <f> 'matriz dist rels'!BH35 * $G$69</f>
        <v>0</v>
      </c>
      <c r="BI35" s="44">
        <f> 'matriz dist rels'!BI35 * $G$69</f>
        <v>0</v>
      </c>
      <c r="BJ35" s="44">
        <f> 'matriz dist rels'!BJ35 * $G$69</f>
        <v>0</v>
      </c>
      <c r="BK35" s="44">
        <f> 'matriz dist rels'!BK35 * $G$69</f>
        <v>0</v>
      </c>
      <c r="BL35" s="44">
        <f> 'matriz dist rels'!BL35 * $G$69</f>
        <v>0</v>
      </c>
    </row>
    <row r="36">
      <c r="A36" s="43" t="s">
        <v>39</v>
      </c>
      <c r="B36" s="44">
        <f> 'matriz dist rels'!B36 * $G$69</f>
        <v>0</v>
      </c>
      <c r="C36" s="44">
        <f> 'matriz dist rels'!C36 * $G$69</f>
        <v>0</v>
      </c>
      <c r="D36" s="44">
        <f> 'matriz dist rels'!D36 * $G$69</f>
        <v>9.6</v>
      </c>
      <c r="E36" s="44">
        <f> 'matriz dist rels'!E36 * $G$69</f>
        <v>0</v>
      </c>
      <c r="F36" s="44">
        <f> 'matriz dist rels'!F36 * $G$69</f>
        <v>0</v>
      </c>
      <c r="G36" s="44">
        <f> 'matriz dist rels'!G36 * $G$69</f>
        <v>0</v>
      </c>
      <c r="H36" s="44">
        <f> 'matriz dist rels'!H36 * $G$69</f>
        <v>0</v>
      </c>
      <c r="I36" s="44">
        <f> 'matriz dist rels'!I36 * $G$69</f>
        <v>0</v>
      </c>
      <c r="J36" s="44">
        <f> 'matriz dist rels'!J36 * $G$69</f>
        <v>0</v>
      </c>
      <c r="K36" s="44">
        <f> 'matriz dist rels'!K36 * $G$69</f>
        <v>0</v>
      </c>
      <c r="L36" s="44">
        <f> 'matriz dist rels'!L36 * $G$69</f>
        <v>0</v>
      </c>
      <c r="M36" s="44">
        <f> 'matriz dist rels'!M36 * $G$69</f>
        <v>0</v>
      </c>
      <c r="N36" s="44">
        <f> 'matriz dist rels'!N36 * $G$69</f>
        <v>0</v>
      </c>
      <c r="O36" s="44">
        <f> 'matriz dist rels'!O36 * $G$69</f>
        <v>0</v>
      </c>
      <c r="P36" s="44">
        <f> 'matriz dist rels'!P36 * $G$69</f>
        <v>0</v>
      </c>
      <c r="Q36" s="44">
        <f> 'matriz dist rels'!Q36 * $G$69</f>
        <v>0</v>
      </c>
      <c r="R36" s="44">
        <f> 'matriz dist rels'!R36 * $G$69</f>
        <v>0</v>
      </c>
      <c r="S36" s="44">
        <f> 'matriz dist rels'!S36 * $G$69</f>
        <v>0</v>
      </c>
      <c r="T36" s="44">
        <f> 'matriz dist rels'!T36 * $G$69</f>
        <v>0</v>
      </c>
      <c r="U36" s="44">
        <f> 'matriz dist rels'!U36 * $G$69</f>
        <v>0</v>
      </c>
      <c r="V36" s="44">
        <f> 'matriz dist rels'!V36 * $G$69</f>
        <v>0</v>
      </c>
      <c r="W36" s="44">
        <f> 'matriz dist rels'!W36 * $G$69</f>
        <v>0</v>
      </c>
      <c r="X36" s="44">
        <f> 'matriz dist rels'!X36 * $G$69</f>
        <v>0</v>
      </c>
      <c r="Y36" s="44">
        <f> 'matriz dist rels'!Y36 * $G$69</f>
        <v>0</v>
      </c>
      <c r="Z36" s="44">
        <f> 'matriz dist rels'!Z36 * $G$69</f>
        <v>0</v>
      </c>
      <c r="AA36" s="44">
        <f> 'matriz dist rels'!AA36 * $G$69</f>
        <v>0</v>
      </c>
      <c r="AB36" s="44">
        <f> 'matriz dist rels'!AB36 * $G$69</f>
        <v>0</v>
      </c>
      <c r="AC36" s="44">
        <f> 'matriz dist rels'!AC36 * $G$69</f>
        <v>9.6</v>
      </c>
      <c r="AD36" s="44">
        <f> 'matriz dist rels'!AD36 * $G$69</f>
        <v>0</v>
      </c>
      <c r="AE36" s="44">
        <f> 'matriz dist rels'!AE36 * $G$69</f>
        <v>0</v>
      </c>
      <c r="AF36" s="44">
        <f> 'matriz dist rels'!AF36 * $G$69</f>
        <v>0</v>
      </c>
      <c r="AG36" s="44">
        <f> 'matriz dist rels'!AG36 * $G$69</f>
        <v>0</v>
      </c>
      <c r="AH36" s="44">
        <f> 'matriz dist rels'!AH36 * $G$69</f>
        <v>0</v>
      </c>
      <c r="AI36" s="44">
        <f> 'matriz dist rels'!AI36 * $G$69</f>
        <v>0</v>
      </c>
      <c r="AJ36" s="44">
        <f> 'matriz dist rels'!AJ36 * $G$69</f>
        <v>0</v>
      </c>
      <c r="AK36" s="44">
        <f> 'matriz dist rels'!AK36 * $G$69</f>
        <v>0</v>
      </c>
      <c r="AL36" s="44">
        <f> 'matriz dist rels'!AL36 * $G$69</f>
        <v>0</v>
      </c>
      <c r="AM36" s="44">
        <f> 'matriz dist rels'!AM36 * $G$69</f>
        <v>0</v>
      </c>
      <c r="AN36" s="44">
        <f> 'matriz dist rels'!AN36 * $G$69</f>
        <v>0</v>
      </c>
      <c r="AO36" s="44">
        <f> 'matriz dist rels'!AO36 * $G$69</f>
        <v>0</v>
      </c>
      <c r="AP36" s="44">
        <f> 'matriz dist rels'!AP36 * $G$69</f>
        <v>0</v>
      </c>
      <c r="AQ36" s="44">
        <f> 'matriz dist rels'!AQ36 * $G$69</f>
        <v>0</v>
      </c>
      <c r="AR36" s="44">
        <f> 'matriz dist rels'!AR36 * $G$69</f>
        <v>0</v>
      </c>
      <c r="AS36" s="44">
        <f> 'matriz dist rels'!AS36 * $G$69</f>
        <v>0</v>
      </c>
      <c r="AT36" s="44">
        <f> 'matriz dist rels'!AT36 * $G$69</f>
        <v>0</v>
      </c>
      <c r="AU36" s="44">
        <f> 'matriz dist rels'!AU36 * $G$69</f>
        <v>0</v>
      </c>
      <c r="AV36" s="44">
        <f> 'matriz dist rels'!AV36 * $G$69</f>
        <v>0</v>
      </c>
      <c r="AW36" s="44">
        <f> 'matriz dist rels'!AW36 * $G$69</f>
        <v>0</v>
      </c>
      <c r="AX36" s="44">
        <f> 'matriz dist rels'!AX36 * $G$69</f>
        <v>0</v>
      </c>
      <c r="AY36" s="44">
        <f> 'matriz dist rels'!AY36 * $G$69</f>
        <v>0</v>
      </c>
      <c r="AZ36" s="44">
        <f> 'matriz dist rels'!AZ36 * $G$69</f>
        <v>0</v>
      </c>
      <c r="BA36" s="44">
        <f> 'matriz dist rels'!BA36 * $G$69</f>
        <v>0</v>
      </c>
      <c r="BB36" s="44">
        <f> 'matriz dist rels'!BB36 * $G$69</f>
        <v>0</v>
      </c>
      <c r="BC36" s="44">
        <f> 'matriz dist rels'!BC36 * $G$69</f>
        <v>0</v>
      </c>
      <c r="BD36" s="44">
        <f> 'matriz dist rels'!BD36 * $G$69</f>
        <v>0</v>
      </c>
      <c r="BE36" s="44">
        <f> 'matriz dist rels'!BE36 * $G$69</f>
        <v>0</v>
      </c>
      <c r="BF36" s="44">
        <f> 'matriz dist rels'!BF36 * $G$69</f>
        <v>0</v>
      </c>
      <c r="BG36" s="44">
        <f> 'matriz dist rels'!BG36 * $G$69</f>
        <v>0</v>
      </c>
      <c r="BH36" s="44">
        <f> 'matriz dist rels'!BH36 * $G$69</f>
        <v>0</v>
      </c>
      <c r="BI36" s="44">
        <f> 'matriz dist rels'!BI36 * $G$69</f>
        <v>0</v>
      </c>
      <c r="BJ36" s="44">
        <f> 'matriz dist rels'!BJ36 * $G$69</f>
        <v>0</v>
      </c>
      <c r="BK36" s="44">
        <f> 'matriz dist rels'!BK36 * $G$69</f>
        <v>0</v>
      </c>
      <c r="BL36" s="44">
        <f> 'matriz dist rels'!BL36 * $G$69</f>
        <v>0</v>
      </c>
    </row>
    <row r="37">
      <c r="A37" s="43" t="s">
        <v>40</v>
      </c>
      <c r="B37" s="44">
        <f> 'matriz dist rels'!B37 * $G$69</f>
        <v>0</v>
      </c>
      <c r="C37" s="44">
        <f> 'matriz dist rels'!C37 * $G$69</f>
        <v>9.6</v>
      </c>
      <c r="D37" s="44">
        <f> 'matriz dist rels'!D37 * $G$69</f>
        <v>32.4</v>
      </c>
      <c r="E37" s="44">
        <f> 'matriz dist rels'!E37 * $G$69</f>
        <v>0</v>
      </c>
      <c r="F37" s="44">
        <f> 'matriz dist rels'!F37 * $G$69</f>
        <v>0</v>
      </c>
      <c r="G37" s="44">
        <f> 'matriz dist rels'!G37 * $G$69</f>
        <v>0</v>
      </c>
      <c r="H37" s="44">
        <f> 'matriz dist rels'!H37 * $G$69</f>
        <v>0</v>
      </c>
      <c r="I37" s="44">
        <f> 'matriz dist rels'!I37 * $G$69</f>
        <v>0</v>
      </c>
      <c r="J37" s="44">
        <f> 'matriz dist rels'!J37 * $G$69</f>
        <v>0</v>
      </c>
      <c r="K37" s="44">
        <f> 'matriz dist rels'!K37 * $G$69</f>
        <v>0</v>
      </c>
      <c r="L37" s="44">
        <f> 'matriz dist rels'!L37 * $G$69</f>
        <v>0</v>
      </c>
      <c r="M37" s="44">
        <f> 'matriz dist rels'!M37 * $G$69</f>
        <v>0</v>
      </c>
      <c r="N37" s="44">
        <f> 'matriz dist rels'!N37 * $G$69</f>
        <v>0</v>
      </c>
      <c r="O37" s="44">
        <f> 'matriz dist rels'!O37 * $G$69</f>
        <v>0</v>
      </c>
      <c r="P37" s="44">
        <f> 'matriz dist rels'!P37 * $G$69</f>
        <v>0</v>
      </c>
      <c r="Q37" s="44">
        <f> 'matriz dist rels'!Q37 * $G$69</f>
        <v>0</v>
      </c>
      <c r="R37" s="44">
        <f> 'matriz dist rels'!R37 * $G$69</f>
        <v>0</v>
      </c>
      <c r="S37" s="44">
        <f> 'matriz dist rels'!S37 * $G$69</f>
        <v>0</v>
      </c>
      <c r="T37" s="44">
        <f> 'matriz dist rels'!T37 * $G$69</f>
        <v>0</v>
      </c>
      <c r="U37" s="44">
        <f> 'matriz dist rels'!U37 * $G$69</f>
        <v>0</v>
      </c>
      <c r="V37" s="44">
        <f> 'matriz dist rels'!V37 * $G$69</f>
        <v>0</v>
      </c>
      <c r="W37" s="44">
        <f> 'matriz dist rels'!W37 * $G$69</f>
        <v>0</v>
      </c>
      <c r="X37" s="44">
        <f> 'matriz dist rels'!X37 * $G$69</f>
        <v>0</v>
      </c>
      <c r="Y37" s="44">
        <f> 'matriz dist rels'!Y37 * $G$69</f>
        <v>0</v>
      </c>
      <c r="Z37" s="44">
        <f> 'matriz dist rels'!Z37 * $G$69</f>
        <v>0</v>
      </c>
      <c r="AA37" s="44">
        <f> 'matriz dist rels'!AA37 * $G$69</f>
        <v>0</v>
      </c>
      <c r="AB37" s="44">
        <f> 'matriz dist rels'!AB37 * $G$69</f>
        <v>0</v>
      </c>
      <c r="AC37" s="44">
        <f> 'matriz dist rels'!AC37 * $G$69</f>
        <v>0</v>
      </c>
      <c r="AD37" s="44">
        <f> 'matriz dist rels'!AD37 * $G$69</f>
        <v>0</v>
      </c>
      <c r="AE37" s="44">
        <f> 'matriz dist rels'!AE37 * $G$69</f>
        <v>0</v>
      </c>
      <c r="AF37" s="44">
        <f> 'matriz dist rels'!AF37 * $G$69</f>
        <v>0</v>
      </c>
      <c r="AG37" s="44">
        <f> 'matriz dist rels'!AG37 * $G$69</f>
        <v>0</v>
      </c>
      <c r="AH37" s="44">
        <f> 'matriz dist rels'!AH37 * $G$69</f>
        <v>0</v>
      </c>
      <c r="AI37" s="44">
        <f> 'matriz dist rels'!AI37 * $G$69</f>
        <v>0</v>
      </c>
      <c r="AJ37" s="44">
        <f> 'matriz dist rels'!AJ37 * $G$69</f>
        <v>0</v>
      </c>
      <c r="AK37" s="44">
        <f> 'matriz dist rels'!AK37 * $G$69</f>
        <v>0</v>
      </c>
      <c r="AL37" s="44">
        <f> 'matriz dist rels'!AL37 * $G$69</f>
        <v>0</v>
      </c>
      <c r="AM37" s="44">
        <f> 'matriz dist rels'!AM37 * $G$69</f>
        <v>0</v>
      </c>
      <c r="AN37" s="44">
        <f> 'matriz dist rels'!AN37 * $G$69</f>
        <v>0</v>
      </c>
      <c r="AO37" s="44">
        <f> 'matriz dist rels'!AO37 * $G$69</f>
        <v>0</v>
      </c>
      <c r="AP37" s="44">
        <f> 'matriz dist rels'!AP37 * $G$69</f>
        <v>0</v>
      </c>
      <c r="AQ37" s="44">
        <f> 'matriz dist rels'!AQ37 * $G$69</f>
        <v>0</v>
      </c>
      <c r="AR37" s="44">
        <f> 'matriz dist rels'!AR37 * $G$69</f>
        <v>0</v>
      </c>
      <c r="AS37" s="44">
        <f> 'matriz dist rels'!AS37 * $G$69</f>
        <v>0</v>
      </c>
      <c r="AT37" s="44">
        <f> 'matriz dist rels'!AT37 * $G$69</f>
        <v>0</v>
      </c>
      <c r="AU37" s="44">
        <f> 'matriz dist rels'!AU37 * $G$69</f>
        <v>0</v>
      </c>
      <c r="AV37" s="44">
        <f> 'matriz dist rels'!AV37 * $G$69</f>
        <v>0</v>
      </c>
      <c r="AW37" s="44">
        <f> 'matriz dist rels'!AW37 * $G$69</f>
        <v>0</v>
      </c>
      <c r="AX37" s="44">
        <f> 'matriz dist rels'!AX37 * $G$69</f>
        <v>0</v>
      </c>
      <c r="AY37" s="44">
        <f> 'matriz dist rels'!AY37 * $G$69</f>
        <v>0</v>
      </c>
      <c r="AZ37" s="44">
        <f> 'matriz dist rels'!AZ37 * $G$69</f>
        <v>0</v>
      </c>
      <c r="BA37" s="44">
        <f> 'matriz dist rels'!BA37 * $G$69</f>
        <v>0</v>
      </c>
      <c r="BB37" s="44">
        <f> 'matriz dist rels'!BB37 * $G$69</f>
        <v>0</v>
      </c>
      <c r="BC37" s="44">
        <f> 'matriz dist rels'!BC37 * $G$69</f>
        <v>0</v>
      </c>
      <c r="BD37" s="44">
        <f> 'matriz dist rels'!BD37 * $G$69</f>
        <v>0</v>
      </c>
      <c r="BE37" s="44">
        <f> 'matriz dist rels'!BE37 * $G$69</f>
        <v>0</v>
      </c>
      <c r="BF37" s="44">
        <f> 'matriz dist rels'!BF37 * $G$69</f>
        <v>0</v>
      </c>
      <c r="BG37" s="44">
        <f> 'matriz dist rels'!BG37 * $G$69</f>
        <v>0</v>
      </c>
      <c r="BH37" s="44">
        <f> 'matriz dist rels'!BH37 * $G$69</f>
        <v>0</v>
      </c>
      <c r="BI37" s="44">
        <f> 'matriz dist rels'!BI37 * $G$69</f>
        <v>0</v>
      </c>
      <c r="BJ37" s="44">
        <f> 'matriz dist rels'!BJ37 * $G$69</f>
        <v>0</v>
      </c>
      <c r="BK37" s="44">
        <f> 'matriz dist rels'!BK37 * $G$69</f>
        <v>0</v>
      </c>
      <c r="BL37" s="44">
        <f> 'matriz dist rels'!BL37 * $G$69</f>
        <v>0</v>
      </c>
    </row>
    <row r="38">
      <c r="A38" s="43" t="s">
        <v>41</v>
      </c>
      <c r="B38" s="44">
        <f> 'matriz dist rels'!B38 * $G$69</f>
        <v>0</v>
      </c>
      <c r="C38" s="44">
        <f> 'matriz dist rels'!C38 * $G$69</f>
        <v>0</v>
      </c>
      <c r="D38" s="44">
        <f> 'matriz dist rels'!D38 * $G$69</f>
        <v>0</v>
      </c>
      <c r="E38" s="44">
        <f> 'matriz dist rels'!E38 * $G$69</f>
        <v>0</v>
      </c>
      <c r="F38" s="44">
        <f> 'matriz dist rels'!F38 * $G$69</f>
        <v>0</v>
      </c>
      <c r="G38" s="44">
        <f> 'matriz dist rels'!G38 * $G$69</f>
        <v>0</v>
      </c>
      <c r="H38" s="44">
        <f> 'matriz dist rels'!H38 * $G$69</f>
        <v>0</v>
      </c>
      <c r="I38" s="44">
        <f> 'matriz dist rels'!I38 * $G$69</f>
        <v>0</v>
      </c>
      <c r="J38" s="44">
        <f> 'matriz dist rels'!J38 * $G$69</f>
        <v>0</v>
      </c>
      <c r="K38" s="44">
        <f> 'matriz dist rels'!K38 * $G$69</f>
        <v>0</v>
      </c>
      <c r="L38" s="44">
        <f> 'matriz dist rels'!L38 * $G$69</f>
        <v>0</v>
      </c>
      <c r="M38" s="44">
        <f> 'matriz dist rels'!M38 * $G$69</f>
        <v>0</v>
      </c>
      <c r="N38" s="44">
        <f> 'matriz dist rels'!N38 * $G$69</f>
        <v>0</v>
      </c>
      <c r="O38" s="44">
        <f> 'matriz dist rels'!O38 * $G$69</f>
        <v>0</v>
      </c>
      <c r="P38" s="44">
        <f> 'matriz dist rels'!P38 * $G$69</f>
        <v>0</v>
      </c>
      <c r="Q38" s="44">
        <f> 'matriz dist rels'!Q38 * $G$69</f>
        <v>0</v>
      </c>
      <c r="R38" s="44">
        <f> 'matriz dist rels'!R38 * $G$69</f>
        <v>0</v>
      </c>
      <c r="S38" s="44">
        <f> 'matriz dist rels'!S38 * $G$69</f>
        <v>0</v>
      </c>
      <c r="T38" s="44">
        <f> 'matriz dist rels'!T38 * $G$69</f>
        <v>0</v>
      </c>
      <c r="U38" s="44">
        <f> 'matriz dist rels'!U38 * $G$69</f>
        <v>0</v>
      </c>
      <c r="V38" s="44">
        <f> 'matriz dist rels'!V38 * $G$69</f>
        <v>0</v>
      </c>
      <c r="W38" s="44">
        <f> 'matriz dist rels'!W38 * $G$69</f>
        <v>0</v>
      </c>
      <c r="X38" s="44">
        <f> 'matriz dist rels'!X38 * $G$69</f>
        <v>0</v>
      </c>
      <c r="Y38" s="44">
        <f> 'matriz dist rels'!Y38 * $G$69</f>
        <v>0</v>
      </c>
      <c r="Z38" s="44">
        <f> 'matriz dist rels'!Z38 * $G$69</f>
        <v>0</v>
      </c>
      <c r="AA38" s="44">
        <f> 'matriz dist rels'!AA38 * $G$69</f>
        <v>0</v>
      </c>
      <c r="AB38" s="44">
        <f> 'matriz dist rels'!AB38 * $G$69</f>
        <v>0</v>
      </c>
      <c r="AC38" s="44">
        <f> 'matriz dist rels'!AC38 * $G$69</f>
        <v>0</v>
      </c>
      <c r="AD38" s="44">
        <f> 'matriz dist rels'!AD38 * $G$69</f>
        <v>0</v>
      </c>
      <c r="AE38" s="44">
        <f> 'matriz dist rels'!AE38 * $G$69</f>
        <v>0</v>
      </c>
      <c r="AF38" s="44">
        <f> 'matriz dist rels'!AF38 * $G$69</f>
        <v>0</v>
      </c>
      <c r="AG38" s="44">
        <f> 'matriz dist rels'!AG38 * $G$69</f>
        <v>0</v>
      </c>
      <c r="AH38" s="44">
        <f> 'matriz dist rels'!AH38 * $G$69</f>
        <v>0</v>
      </c>
      <c r="AI38" s="44">
        <f> 'matriz dist rels'!AI38 * $G$69</f>
        <v>0</v>
      </c>
      <c r="AJ38" s="44">
        <f> 'matriz dist rels'!AJ38 * $G$69</f>
        <v>0</v>
      </c>
      <c r="AK38" s="44">
        <f> 'matriz dist rels'!AK38 * $G$69</f>
        <v>0</v>
      </c>
      <c r="AL38" s="44">
        <f> 'matriz dist rels'!AL38 * $G$69</f>
        <v>0</v>
      </c>
      <c r="AM38" s="44">
        <f> 'matriz dist rels'!AM38 * $G$69</f>
        <v>0</v>
      </c>
      <c r="AN38" s="44">
        <f> 'matriz dist rels'!AN38 * $G$69</f>
        <v>0</v>
      </c>
      <c r="AO38" s="44">
        <f> 'matriz dist rels'!AO38 * $G$69</f>
        <v>0</v>
      </c>
      <c r="AP38" s="44">
        <f> 'matriz dist rels'!AP38 * $G$69</f>
        <v>0</v>
      </c>
      <c r="AQ38" s="44">
        <f> 'matriz dist rels'!AQ38 * $G$69</f>
        <v>4.8</v>
      </c>
      <c r="AR38" s="44">
        <f> 'matriz dist rels'!AR38 * $G$69</f>
        <v>0</v>
      </c>
      <c r="AS38" s="44">
        <f> 'matriz dist rels'!AS38 * $G$69</f>
        <v>0</v>
      </c>
      <c r="AT38" s="44">
        <f> 'matriz dist rels'!AT38 * $G$69</f>
        <v>0</v>
      </c>
      <c r="AU38" s="44">
        <f> 'matriz dist rels'!AU38 * $G$69</f>
        <v>0</v>
      </c>
      <c r="AV38" s="44">
        <f> 'matriz dist rels'!AV38 * $G$69</f>
        <v>0</v>
      </c>
      <c r="AW38" s="44">
        <f> 'matriz dist rels'!AW38 * $G$69</f>
        <v>0</v>
      </c>
      <c r="AX38" s="44">
        <f> 'matriz dist rels'!AX38 * $G$69</f>
        <v>0</v>
      </c>
      <c r="AY38" s="44">
        <f> 'matriz dist rels'!AY38 * $G$69</f>
        <v>0</v>
      </c>
      <c r="AZ38" s="44">
        <f> 'matriz dist rels'!AZ38 * $G$69</f>
        <v>0</v>
      </c>
      <c r="BA38" s="44">
        <f> 'matriz dist rels'!BA38 * $G$69</f>
        <v>0</v>
      </c>
      <c r="BB38" s="44">
        <f> 'matriz dist rels'!BB38 * $G$69</f>
        <v>0</v>
      </c>
      <c r="BC38" s="44">
        <f> 'matriz dist rels'!BC38 * $G$69</f>
        <v>0</v>
      </c>
      <c r="BD38" s="44">
        <f> 'matriz dist rels'!BD38 * $G$69</f>
        <v>0</v>
      </c>
      <c r="BE38" s="44">
        <f> 'matriz dist rels'!BE38 * $G$69</f>
        <v>3.6</v>
      </c>
      <c r="BF38" s="44">
        <f> 'matriz dist rels'!BF38 * $G$69</f>
        <v>0</v>
      </c>
      <c r="BG38" s="44">
        <f> 'matriz dist rels'!BG38 * $G$69</f>
        <v>0</v>
      </c>
      <c r="BH38" s="44">
        <f> 'matriz dist rels'!BH38 * $G$69</f>
        <v>0</v>
      </c>
      <c r="BI38" s="44">
        <f> 'matriz dist rels'!BI38 * $G$69</f>
        <v>0</v>
      </c>
      <c r="BJ38" s="44">
        <f> 'matriz dist rels'!BJ38 * $G$69</f>
        <v>0</v>
      </c>
      <c r="BK38" s="44">
        <f> 'matriz dist rels'!BK38 * $G$69</f>
        <v>0</v>
      </c>
      <c r="BL38" s="44">
        <f> 'matriz dist rels'!BL38 * $G$69</f>
        <v>0</v>
      </c>
    </row>
    <row r="39">
      <c r="A39" s="43" t="s">
        <v>42</v>
      </c>
      <c r="B39" s="44">
        <f> 'matriz dist rels'!B39 * $G$69</f>
        <v>0</v>
      </c>
      <c r="C39" s="44">
        <f> 'matriz dist rels'!C39 * $G$69</f>
        <v>0</v>
      </c>
      <c r="D39" s="44">
        <f> 'matriz dist rels'!D39 * $G$69</f>
        <v>0</v>
      </c>
      <c r="E39" s="44">
        <f> 'matriz dist rels'!E39 * $G$69</f>
        <v>0</v>
      </c>
      <c r="F39" s="44">
        <f> 'matriz dist rels'!F39 * $G$69</f>
        <v>0</v>
      </c>
      <c r="G39" s="44">
        <f> 'matriz dist rels'!G39 * $G$69</f>
        <v>0</v>
      </c>
      <c r="H39" s="44">
        <f> 'matriz dist rels'!H39 * $G$69</f>
        <v>0</v>
      </c>
      <c r="I39" s="44">
        <f> 'matriz dist rels'!I39 * $G$69</f>
        <v>0</v>
      </c>
      <c r="J39" s="44">
        <f> 'matriz dist rels'!J39 * $G$69</f>
        <v>0</v>
      </c>
      <c r="K39" s="44">
        <f> 'matriz dist rels'!K39 * $G$69</f>
        <v>0</v>
      </c>
      <c r="L39" s="44">
        <f> 'matriz dist rels'!L39 * $G$69</f>
        <v>0</v>
      </c>
      <c r="M39" s="44">
        <f> 'matriz dist rels'!M39 * $G$69</f>
        <v>0</v>
      </c>
      <c r="N39" s="44">
        <f> 'matriz dist rels'!N39 * $G$69</f>
        <v>0</v>
      </c>
      <c r="O39" s="44">
        <f> 'matriz dist rels'!O39 * $G$69</f>
        <v>0</v>
      </c>
      <c r="P39" s="44">
        <f> 'matriz dist rels'!P39 * $G$69</f>
        <v>0</v>
      </c>
      <c r="Q39" s="44">
        <f> 'matriz dist rels'!Q39 * $G$69</f>
        <v>0</v>
      </c>
      <c r="R39" s="44">
        <f> 'matriz dist rels'!R39 * $G$69</f>
        <v>0</v>
      </c>
      <c r="S39" s="44">
        <f> 'matriz dist rels'!S39 * $G$69</f>
        <v>0</v>
      </c>
      <c r="T39" s="44">
        <f> 'matriz dist rels'!T39 * $G$69</f>
        <v>0</v>
      </c>
      <c r="U39" s="44">
        <f> 'matriz dist rels'!U39 * $G$69</f>
        <v>0</v>
      </c>
      <c r="V39" s="44">
        <f> 'matriz dist rels'!V39 * $G$69</f>
        <v>0</v>
      </c>
      <c r="W39" s="44">
        <f> 'matriz dist rels'!W39 * $G$69</f>
        <v>0</v>
      </c>
      <c r="X39" s="44">
        <f> 'matriz dist rels'!X39 * $G$69</f>
        <v>0</v>
      </c>
      <c r="Y39" s="44">
        <f> 'matriz dist rels'!Y39 * $G$69</f>
        <v>0</v>
      </c>
      <c r="Z39" s="44">
        <f> 'matriz dist rels'!Z39 * $G$69</f>
        <v>0</v>
      </c>
      <c r="AA39" s="44">
        <f> 'matriz dist rels'!AA39 * $G$69</f>
        <v>0</v>
      </c>
      <c r="AB39" s="44">
        <f> 'matriz dist rels'!AB39 * $G$69</f>
        <v>0</v>
      </c>
      <c r="AC39" s="44">
        <f> 'matriz dist rels'!AC39 * $G$69</f>
        <v>0</v>
      </c>
      <c r="AD39" s="44">
        <f> 'matriz dist rels'!AD39 * $G$69</f>
        <v>0</v>
      </c>
      <c r="AE39" s="44">
        <f> 'matriz dist rels'!AE39 * $G$69</f>
        <v>0</v>
      </c>
      <c r="AF39" s="44">
        <f> 'matriz dist rels'!AF39 * $G$69</f>
        <v>0</v>
      </c>
      <c r="AG39" s="44">
        <f> 'matriz dist rels'!AG39 * $G$69</f>
        <v>0</v>
      </c>
      <c r="AH39" s="44">
        <f> 'matriz dist rels'!AH39 * $G$69</f>
        <v>0</v>
      </c>
      <c r="AI39" s="44">
        <f> 'matriz dist rels'!AI39 * $G$69</f>
        <v>0</v>
      </c>
      <c r="AJ39" s="44">
        <f> 'matriz dist rels'!AJ39 * $G$69</f>
        <v>0</v>
      </c>
      <c r="AK39" s="44">
        <f> 'matriz dist rels'!AK39 * $G$69</f>
        <v>0</v>
      </c>
      <c r="AL39" s="44">
        <f> 'matriz dist rels'!AL39 * $G$69</f>
        <v>0</v>
      </c>
      <c r="AM39" s="44">
        <f> 'matriz dist rels'!AM39 * $G$69</f>
        <v>0</v>
      </c>
      <c r="AN39" s="44">
        <f> 'matriz dist rels'!AN39 * $G$69</f>
        <v>0</v>
      </c>
      <c r="AO39" s="44">
        <f> 'matriz dist rels'!AO39 * $G$69</f>
        <v>0</v>
      </c>
      <c r="AP39" s="44">
        <f> 'matriz dist rels'!AP39 * $G$69</f>
        <v>0</v>
      </c>
      <c r="AQ39" s="44">
        <f> 'matriz dist rels'!AQ39 * $G$69</f>
        <v>0</v>
      </c>
      <c r="AR39" s="44">
        <f> 'matriz dist rels'!AR39 * $G$69</f>
        <v>0</v>
      </c>
      <c r="AS39" s="44">
        <f> 'matriz dist rels'!AS39 * $G$69</f>
        <v>0</v>
      </c>
      <c r="AT39" s="44">
        <f> 'matriz dist rels'!AT39 * $G$69</f>
        <v>1.2</v>
      </c>
      <c r="AU39" s="44">
        <f> 'matriz dist rels'!AU39 * $G$69</f>
        <v>0</v>
      </c>
      <c r="AV39" s="44">
        <f> 'matriz dist rels'!AV39 * $G$69</f>
        <v>0</v>
      </c>
      <c r="AW39" s="44">
        <f> 'matriz dist rels'!AW39 * $G$69</f>
        <v>0</v>
      </c>
      <c r="AX39" s="44">
        <f> 'matriz dist rels'!AX39 * $G$69</f>
        <v>0</v>
      </c>
      <c r="AY39" s="44">
        <f> 'matriz dist rels'!AY39 * $G$69</f>
        <v>0</v>
      </c>
      <c r="AZ39" s="44">
        <f> 'matriz dist rels'!AZ39 * $G$69</f>
        <v>0</v>
      </c>
      <c r="BA39" s="44">
        <f> 'matriz dist rels'!BA39 * $G$69</f>
        <v>0</v>
      </c>
      <c r="BB39" s="44">
        <f> 'matriz dist rels'!BB39 * $G$69</f>
        <v>0</v>
      </c>
      <c r="BC39" s="44">
        <f> 'matriz dist rels'!BC39 * $G$69</f>
        <v>0</v>
      </c>
      <c r="BD39" s="44">
        <f> 'matriz dist rels'!BD39 * $G$69</f>
        <v>0</v>
      </c>
      <c r="BE39" s="44">
        <f> 'matriz dist rels'!BE39 * $G$69</f>
        <v>0</v>
      </c>
      <c r="BF39" s="44">
        <f> 'matriz dist rels'!BF39 * $G$69</f>
        <v>0</v>
      </c>
      <c r="BG39" s="44">
        <f> 'matriz dist rels'!BG39 * $G$69</f>
        <v>0</v>
      </c>
      <c r="BH39" s="44">
        <f> 'matriz dist rels'!BH39 * $G$69</f>
        <v>0</v>
      </c>
      <c r="BI39" s="44">
        <f> 'matriz dist rels'!BI39 * $G$69</f>
        <v>0</v>
      </c>
      <c r="BJ39" s="44">
        <f> 'matriz dist rels'!BJ39 * $G$69</f>
        <v>0</v>
      </c>
      <c r="BK39" s="44">
        <f> 'matriz dist rels'!BK39 * $G$69</f>
        <v>0</v>
      </c>
      <c r="BL39" s="44">
        <f> 'matriz dist rels'!BL39 * $G$69</f>
        <v>0</v>
      </c>
    </row>
    <row r="40">
      <c r="A40" s="43" t="s">
        <v>43</v>
      </c>
      <c r="B40" s="44">
        <f> 'matriz dist rels'!B40 * $G$69</f>
        <v>0</v>
      </c>
      <c r="C40" s="44">
        <f> 'matriz dist rels'!C40 * $G$69</f>
        <v>0</v>
      </c>
      <c r="D40" s="44">
        <f> 'matriz dist rels'!D40 * $G$69</f>
        <v>0</v>
      </c>
      <c r="E40" s="44">
        <f> 'matriz dist rels'!E40 * $G$69</f>
        <v>0</v>
      </c>
      <c r="F40" s="44">
        <f> 'matriz dist rels'!F40 * $G$69</f>
        <v>6</v>
      </c>
      <c r="G40" s="44">
        <f> 'matriz dist rels'!G40 * $G$69</f>
        <v>0</v>
      </c>
      <c r="H40" s="44">
        <f> 'matriz dist rels'!H40 * $G$69</f>
        <v>0</v>
      </c>
      <c r="I40" s="44">
        <f> 'matriz dist rels'!I40 * $G$69</f>
        <v>0</v>
      </c>
      <c r="J40" s="44">
        <f> 'matriz dist rels'!J40 * $G$69</f>
        <v>0</v>
      </c>
      <c r="K40" s="44">
        <f> 'matriz dist rels'!K40 * $G$69</f>
        <v>0</v>
      </c>
      <c r="L40" s="44">
        <f> 'matriz dist rels'!L40 * $G$69</f>
        <v>0</v>
      </c>
      <c r="M40" s="44">
        <f> 'matriz dist rels'!M40 * $G$69</f>
        <v>0</v>
      </c>
      <c r="N40" s="44">
        <f> 'matriz dist rels'!N40 * $G$69</f>
        <v>0</v>
      </c>
      <c r="O40" s="44">
        <f> 'matriz dist rels'!O40 * $G$69</f>
        <v>0</v>
      </c>
      <c r="P40" s="44">
        <f> 'matriz dist rels'!P40 * $G$69</f>
        <v>0</v>
      </c>
      <c r="Q40" s="44">
        <f> 'matriz dist rels'!Q40 * $G$69</f>
        <v>0</v>
      </c>
      <c r="R40" s="44">
        <f> 'matriz dist rels'!R40 * $G$69</f>
        <v>0</v>
      </c>
      <c r="S40" s="44">
        <f> 'matriz dist rels'!S40 * $G$69</f>
        <v>0</v>
      </c>
      <c r="T40" s="44">
        <f> 'matriz dist rels'!T40 * $G$69</f>
        <v>0</v>
      </c>
      <c r="U40" s="44">
        <f> 'matriz dist rels'!U40 * $G$69</f>
        <v>0</v>
      </c>
      <c r="V40" s="44">
        <f> 'matriz dist rels'!V40 * $G$69</f>
        <v>0</v>
      </c>
      <c r="W40" s="44">
        <f> 'matriz dist rels'!W40 * $G$69</f>
        <v>0</v>
      </c>
      <c r="X40" s="44">
        <f> 'matriz dist rels'!X40 * $G$69</f>
        <v>0</v>
      </c>
      <c r="Y40" s="44">
        <f> 'matriz dist rels'!Y40 * $G$69</f>
        <v>0</v>
      </c>
      <c r="Z40" s="44">
        <f> 'matriz dist rels'!Z40 * $G$69</f>
        <v>0</v>
      </c>
      <c r="AA40" s="44">
        <f> 'matriz dist rels'!AA40 * $G$69</f>
        <v>0</v>
      </c>
      <c r="AB40" s="44">
        <f> 'matriz dist rels'!AB40 * $G$69</f>
        <v>0</v>
      </c>
      <c r="AC40" s="44">
        <f> 'matriz dist rels'!AC40 * $G$69</f>
        <v>0</v>
      </c>
      <c r="AD40" s="44">
        <f> 'matriz dist rels'!AD40 * $G$69</f>
        <v>0</v>
      </c>
      <c r="AE40" s="44">
        <f> 'matriz dist rels'!AE40 * $G$69</f>
        <v>0</v>
      </c>
      <c r="AF40" s="44">
        <f> 'matriz dist rels'!AF40 * $G$69</f>
        <v>0</v>
      </c>
      <c r="AG40" s="44">
        <f> 'matriz dist rels'!AG40 * $G$69</f>
        <v>0</v>
      </c>
      <c r="AH40" s="44">
        <f> 'matriz dist rels'!AH40 * $G$69</f>
        <v>0</v>
      </c>
      <c r="AI40" s="44">
        <f> 'matriz dist rels'!AI40 * $G$69</f>
        <v>0</v>
      </c>
      <c r="AJ40" s="44">
        <f> 'matriz dist rels'!AJ40 * $G$69</f>
        <v>0</v>
      </c>
      <c r="AK40" s="44">
        <f> 'matriz dist rels'!AK40 * $G$69</f>
        <v>0</v>
      </c>
      <c r="AL40" s="44">
        <f> 'matriz dist rels'!AL40 * $G$69</f>
        <v>0</v>
      </c>
      <c r="AM40" s="44">
        <f> 'matriz dist rels'!AM40 * $G$69</f>
        <v>0</v>
      </c>
      <c r="AN40" s="44">
        <f> 'matriz dist rels'!AN40 * $G$69</f>
        <v>0</v>
      </c>
      <c r="AO40" s="44">
        <f> 'matriz dist rels'!AO40 * $G$69</f>
        <v>0</v>
      </c>
      <c r="AP40" s="44">
        <f> 'matriz dist rels'!AP40 * $G$69</f>
        <v>0</v>
      </c>
      <c r="AQ40" s="44">
        <f> 'matriz dist rels'!AQ40 * $G$69</f>
        <v>0</v>
      </c>
      <c r="AR40" s="44">
        <f> 'matriz dist rels'!AR40 * $G$69</f>
        <v>0</v>
      </c>
      <c r="AS40" s="44">
        <f> 'matriz dist rels'!AS40 * $G$69</f>
        <v>0</v>
      </c>
      <c r="AT40" s="44">
        <f> 'matriz dist rels'!AT40 * $G$69</f>
        <v>0</v>
      </c>
      <c r="AU40" s="44">
        <f> 'matriz dist rels'!AU40 * $G$69</f>
        <v>0</v>
      </c>
      <c r="AV40" s="44">
        <f> 'matriz dist rels'!AV40 * $G$69</f>
        <v>0</v>
      </c>
      <c r="AW40" s="44">
        <f> 'matriz dist rels'!AW40 * $G$69</f>
        <v>0</v>
      </c>
      <c r="AX40" s="44">
        <f> 'matriz dist rels'!AX40 * $G$69</f>
        <v>0</v>
      </c>
      <c r="AY40" s="44">
        <f> 'matriz dist rels'!AY40 * $G$69</f>
        <v>0</v>
      </c>
      <c r="AZ40" s="44">
        <f> 'matriz dist rels'!AZ40 * $G$69</f>
        <v>0</v>
      </c>
      <c r="BA40" s="44">
        <f> 'matriz dist rels'!BA40 * $G$69</f>
        <v>0</v>
      </c>
      <c r="BB40" s="44">
        <f> 'matriz dist rels'!BB40 * $G$69</f>
        <v>0</v>
      </c>
      <c r="BC40" s="44">
        <f> 'matriz dist rels'!BC40 * $G$69</f>
        <v>0</v>
      </c>
      <c r="BD40" s="44">
        <f> 'matriz dist rels'!BD40 * $G$69</f>
        <v>0</v>
      </c>
      <c r="BE40" s="44">
        <f> 'matriz dist rels'!BE40 * $G$69</f>
        <v>0</v>
      </c>
      <c r="BF40" s="44">
        <f> 'matriz dist rels'!BF40 * $G$69</f>
        <v>0</v>
      </c>
      <c r="BG40" s="44">
        <f> 'matriz dist rels'!BG40 * $G$69</f>
        <v>0</v>
      </c>
      <c r="BH40" s="44">
        <f> 'matriz dist rels'!BH40 * $G$69</f>
        <v>0</v>
      </c>
      <c r="BI40" s="44">
        <f> 'matriz dist rels'!BI40 * $G$69</f>
        <v>0</v>
      </c>
      <c r="BJ40" s="44">
        <f> 'matriz dist rels'!BJ40 * $G$69</f>
        <v>0</v>
      </c>
      <c r="BK40" s="44">
        <f> 'matriz dist rels'!BK40 * $G$69</f>
        <v>0</v>
      </c>
      <c r="BL40" s="44">
        <f> 'matriz dist rels'!BL40 * $G$69</f>
        <v>0</v>
      </c>
    </row>
    <row r="41">
      <c r="A41" s="43" t="s">
        <v>44</v>
      </c>
      <c r="B41" s="44">
        <f> 'matriz dist rels'!B41 * $G$69</f>
        <v>0</v>
      </c>
      <c r="C41" s="44">
        <f> 'matriz dist rels'!C41 * $G$69</f>
        <v>0</v>
      </c>
      <c r="D41" s="44">
        <f> 'matriz dist rels'!D41 * $G$69</f>
        <v>0</v>
      </c>
      <c r="E41" s="44">
        <f> 'matriz dist rels'!E41 * $G$69</f>
        <v>0</v>
      </c>
      <c r="F41" s="44">
        <f> 'matriz dist rels'!F41 * $G$69</f>
        <v>0</v>
      </c>
      <c r="G41" s="44">
        <f> 'matriz dist rels'!G41 * $G$69</f>
        <v>0</v>
      </c>
      <c r="H41" s="44">
        <f> 'matriz dist rels'!H41 * $G$69</f>
        <v>0</v>
      </c>
      <c r="I41" s="44">
        <f> 'matriz dist rels'!I41 * $G$69</f>
        <v>0</v>
      </c>
      <c r="J41" s="44">
        <f> 'matriz dist rels'!J41 * $G$69</f>
        <v>0</v>
      </c>
      <c r="K41" s="44">
        <f> 'matriz dist rels'!K41 * $G$69</f>
        <v>0</v>
      </c>
      <c r="L41" s="44">
        <f> 'matriz dist rels'!L41 * $G$69</f>
        <v>0</v>
      </c>
      <c r="M41" s="44">
        <f> 'matriz dist rels'!M41 * $G$69</f>
        <v>0</v>
      </c>
      <c r="N41" s="44">
        <f> 'matriz dist rels'!N41 * $G$69</f>
        <v>0</v>
      </c>
      <c r="O41" s="44">
        <f> 'matriz dist rels'!O41 * $G$69</f>
        <v>0</v>
      </c>
      <c r="P41" s="44">
        <f> 'matriz dist rels'!P41 * $G$69</f>
        <v>0</v>
      </c>
      <c r="Q41" s="44">
        <f> 'matriz dist rels'!Q41 * $G$69</f>
        <v>0</v>
      </c>
      <c r="R41" s="44">
        <f> 'matriz dist rels'!R41 * $G$69</f>
        <v>0</v>
      </c>
      <c r="S41" s="44">
        <f> 'matriz dist rels'!S41 * $G$69</f>
        <v>0</v>
      </c>
      <c r="T41" s="44">
        <f> 'matriz dist rels'!T41 * $G$69</f>
        <v>0</v>
      </c>
      <c r="U41" s="44">
        <f> 'matriz dist rels'!U41 * $G$69</f>
        <v>0</v>
      </c>
      <c r="V41" s="44">
        <f> 'matriz dist rels'!V41 * $G$69</f>
        <v>0</v>
      </c>
      <c r="W41" s="44">
        <f> 'matriz dist rels'!W41 * $G$69</f>
        <v>0</v>
      </c>
      <c r="X41" s="44">
        <f> 'matriz dist rels'!X41 * $G$69</f>
        <v>0</v>
      </c>
      <c r="Y41" s="44">
        <f> 'matriz dist rels'!Y41 * $G$69</f>
        <v>0</v>
      </c>
      <c r="Z41" s="44">
        <f> 'matriz dist rels'!Z41 * $G$69</f>
        <v>0</v>
      </c>
      <c r="AA41" s="44">
        <f> 'matriz dist rels'!AA41 * $G$69</f>
        <v>0</v>
      </c>
      <c r="AB41" s="44">
        <f> 'matriz dist rels'!AB41 * $G$69</f>
        <v>0</v>
      </c>
      <c r="AC41" s="44">
        <f> 'matriz dist rels'!AC41 * $G$69</f>
        <v>0</v>
      </c>
      <c r="AD41" s="44">
        <f> 'matriz dist rels'!AD41 * $G$69</f>
        <v>0</v>
      </c>
      <c r="AE41" s="44">
        <f> 'matriz dist rels'!AE41 * $G$69</f>
        <v>0</v>
      </c>
      <c r="AF41" s="44">
        <f> 'matriz dist rels'!AF41 * $G$69</f>
        <v>0</v>
      </c>
      <c r="AG41" s="44">
        <f> 'matriz dist rels'!AG41 * $G$69</f>
        <v>0</v>
      </c>
      <c r="AH41" s="44">
        <f> 'matriz dist rels'!AH41 * $G$69</f>
        <v>0</v>
      </c>
      <c r="AI41" s="44">
        <f> 'matriz dist rels'!AI41 * $G$69</f>
        <v>0</v>
      </c>
      <c r="AJ41" s="44">
        <f> 'matriz dist rels'!AJ41 * $G$69</f>
        <v>0</v>
      </c>
      <c r="AK41" s="44">
        <f> 'matriz dist rels'!AK41 * $G$69</f>
        <v>0</v>
      </c>
      <c r="AL41" s="44">
        <f> 'matriz dist rels'!AL41 * $G$69</f>
        <v>0</v>
      </c>
      <c r="AM41" s="44">
        <f> 'matriz dist rels'!AM41 * $G$69</f>
        <v>0</v>
      </c>
      <c r="AN41" s="44">
        <f> 'matriz dist rels'!AN41 * $G$69</f>
        <v>0</v>
      </c>
      <c r="AO41" s="44">
        <f> 'matriz dist rels'!AO41 * $G$69</f>
        <v>0</v>
      </c>
      <c r="AP41" s="44">
        <f> 'matriz dist rels'!AP41 * $G$69</f>
        <v>0</v>
      </c>
      <c r="AQ41" s="44">
        <f> 'matriz dist rels'!AQ41 * $G$69</f>
        <v>0</v>
      </c>
      <c r="AR41" s="44">
        <f> 'matriz dist rels'!AR41 * $G$69</f>
        <v>0</v>
      </c>
      <c r="AS41" s="44">
        <f> 'matriz dist rels'!AS41 * $G$69</f>
        <v>0</v>
      </c>
      <c r="AT41" s="44">
        <f> 'matriz dist rels'!AT41 * $G$69</f>
        <v>0</v>
      </c>
      <c r="AU41" s="44">
        <f> 'matriz dist rels'!AU41 * $G$69</f>
        <v>0</v>
      </c>
      <c r="AV41" s="44">
        <f> 'matriz dist rels'!AV41 * $G$69</f>
        <v>0</v>
      </c>
      <c r="AW41" s="44">
        <f> 'matriz dist rels'!AW41 * $G$69</f>
        <v>0</v>
      </c>
      <c r="AX41" s="44">
        <f> 'matriz dist rels'!AX41 * $G$69</f>
        <v>0</v>
      </c>
      <c r="AY41" s="44">
        <f> 'matriz dist rels'!AY41 * $G$69</f>
        <v>0</v>
      </c>
      <c r="AZ41" s="44">
        <f> 'matriz dist rels'!AZ41 * $G$69</f>
        <v>0</v>
      </c>
      <c r="BA41" s="44">
        <f> 'matriz dist rels'!BA41 * $G$69</f>
        <v>0</v>
      </c>
      <c r="BB41" s="44">
        <f> 'matriz dist rels'!BB41 * $G$69</f>
        <v>0</v>
      </c>
      <c r="BC41" s="44">
        <f> 'matriz dist rels'!BC41 * $G$69</f>
        <v>0</v>
      </c>
      <c r="BD41" s="44">
        <f> 'matriz dist rels'!BD41 * $G$69</f>
        <v>0</v>
      </c>
      <c r="BE41" s="44">
        <f> 'matriz dist rels'!BE41 * $G$69</f>
        <v>0</v>
      </c>
      <c r="BF41" s="44">
        <f> 'matriz dist rels'!BF41 * $G$69</f>
        <v>2.4</v>
      </c>
      <c r="BG41" s="44">
        <f> 'matriz dist rels'!BG41 * $G$69</f>
        <v>0</v>
      </c>
      <c r="BH41" s="44">
        <f> 'matriz dist rels'!BH41 * $G$69</f>
        <v>0</v>
      </c>
      <c r="BI41" s="44">
        <f> 'matriz dist rels'!BI41 * $G$69</f>
        <v>0</v>
      </c>
      <c r="BJ41" s="44">
        <f> 'matriz dist rels'!BJ41 * $G$69</f>
        <v>0</v>
      </c>
      <c r="BK41" s="44">
        <f> 'matriz dist rels'!BK41 * $G$69</f>
        <v>0</v>
      </c>
      <c r="BL41" s="44">
        <f> 'matriz dist rels'!BL41 * $G$69</f>
        <v>0</v>
      </c>
    </row>
    <row r="42">
      <c r="A42" s="43" t="s">
        <v>45</v>
      </c>
      <c r="B42" s="44">
        <f> 'matriz dist rels'!B42 * $G$69</f>
        <v>0</v>
      </c>
      <c r="C42" s="44">
        <f> 'matriz dist rels'!C42 * $G$69</f>
        <v>0</v>
      </c>
      <c r="D42" s="44">
        <f> 'matriz dist rels'!D42 * $G$69</f>
        <v>0</v>
      </c>
      <c r="E42" s="44">
        <f> 'matriz dist rels'!E42 * $G$69</f>
        <v>0</v>
      </c>
      <c r="F42" s="44">
        <f> 'matriz dist rels'!F42 * $G$69</f>
        <v>0</v>
      </c>
      <c r="G42" s="44">
        <f> 'matriz dist rels'!G42 * $G$69</f>
        <v>0</v>
      </c>
      <c r="H42" s="44">
        <f> 'matriz dist rels'!H42 * $G$69</f>
        <v>0</v>
      </c>
      <c r="I42" s="44">
        <f> 'matriz dist rels'!I42 * $G$69</f>
        <v>0</v>
      </c>
      <c r="J42" s="44">
        <f> 'matriz dist rels'!J42 * $G$69</f>
        <v>0</v>
      </c>
      <c r="K42" s="44">
        <f> 'matriz dist rels'!K42 * $G$69</f>
        <v>0</v>
      </c>
      <c r="L42" s="44">
        <f> 'matriz dist rels'!L42 * $G$69</f>
        <v>0</v>
      </c>
      <c r="M42" s="44">
        <f> 'matriz dist rels'!M42 * $G$69</f>
        <v>0</v>
      </c>
      <c r="N42" s="44">
        <f> 'matriz dist rels'!N42 * $G$69</f>
        <v>0</v>
      </c>
      <c r="O42" s="44">
        <f> 'matriz dist rels'!O42 * $G$69</f>
        <v>0</v>
      </c>
      <c r="P42" s="44">
        <f> 'matriz dist rels'!P42 * $G$69</f>
        <v>0</v>
      </c>
      <c r="Q42" s="44">
        <f> 'matriz dist rels'!Q42 * $G$69</f>
        <v>7.2</v>
      </c>
      <c r="R42" s="44">
        <f> 'matriz dist rels'!R42 * $G$69</f>
        <v>0</v>
      </c>
      <c r="S42" s="44">
        <f> 'matriz dist rels'!S42 * $G$69</f>
        <v>0</v>
      </c>
      <c r="T42" s="44">
        <f> 'matriz dist rels'!T42 * $G$69</f>
        <v>0</v>
      </c>
      <c r="U42" s="44">
        <f> 'matriz dist rels'!U42 * $G$69</f>
        <v>0</v>
      </c>
      <c r="V42" s="44">
        <f> 'matriz dist rels'!V42 * $G$69</f>
        <v>0</v>
      </c>
      <c r="W42" s="44">
        <f> 'matriz dist rels'!W42 * $G$69</f>
        <v>0</v>
      </c>
      <c r="X42" s="44">
        <f> 'matriz dist rels'!X42 * $G$69</f>
        <v>0</v>
      </c>
      <c r="Y42" s="44">
        <f> 'matriz dist rels'!Y42 * $G$69</f>
        <v>0</v>
      </c>
      <c r="Z42" s="44">
        <f> 'matriz dist rels'!Z42 * $G$69</f>
        <v>0</v>
      </c>
      <c r="AA42" s="44">
        <f> 'matriz dist rels'!AA42 * $G$69</f>
        <v>0</v>
      </c>
      <c r="AB42" s="44">
        <f> 'matriz dist rels'!AB42 * $G$69</f>
        <v>0</v>
      </c>
      <c r="AC42" s="44">
        <f> 'matriz dist rels'!AC42 * $G$69</f>
        <v>0</v>
      </c>
      <c r="AD42" s="44">
        <f> 'matriz dist rels'!AD42 * $G$69</f>
        <v>0</v>
      </c>
      <c r="AE42" s="44">
        <f> 'matriz dist rels'!AE42 * $G$69</f>
        <v>0</v>
      </c>
      <c r="AF42" s="44">
        <f> 'matriz dist rels'!AF42 * $G$69</f>
        <v>0</v>
      </c>
      <c r="AG42" s="44">
        <f> 'matriz dist rels'!AG42 * $G$69</f>
        <v>0</v>
      </c>
      <c r="AH42" s="44">
        <f> 'matriz dist rels'!AH42 * $G$69</f>
        <v>0</v>
      </c>
      <c r="AI42" s="44">
        <f> 'matriz dist rels'!AI42 * $G$69</f>
        <v>0</v>
      </c>
      <c r="AJ42" s="44">
        <f> 'matriz dist rels'!AJ42 * $G$69</f>
        <v>0</v>
      </c>
      <c r="AK42" s="44">
        <f> 'matriz dist rels'!AK42 * $G$69</f>
        <v>0</v>
      </c>
      <c r="AL42" s="44">
        <f> 'matriz dist rels'!AL42 * $G$69</f>
        <v>0</v>
      </c>
      <c r="AM42" s="44">
        <f> 'matriz dist rels'!AM42 * $G$69</f>
        <v>0</v>
      </c>
      <c r="AN42" s="44">
        <f> 'matriz dist rels'!AN42 * $G$69</f>
        <v>0</v>
      </c>
      <c r="AO42" s="44">
        <f> 'matriz dist rels'!AO42 * $G$69</f>
        <v>0</v>
      </c>
      <c r="AP42" s="44">
        <f> 'matriz dist rels'!AP42 * $G$69</f>
        <v>0</v>
      </c>
      <c r="AQ42" s="44">
        <f> 'matriz dist rels'!AQ42 * $G$69</f>
        <v>0</v>
      </c>
      <c r="AR42" s="44">
        <f> 'matriz dist rels'!AR42 * $G$69</f>
        <v>0</v>
      </c>
      <c r="AS42" s="44">
        <f> 'matriz dist rels'!AS42 * $G$69</f>
        <v>0</v>
      </c>
      <c r="AT42" s="44">
        <f> 'matriz dist rels'!AT42 * $G$69</f>
        <v>0</v>
      </c>
      <c r="AU42" s="44">
        <f> 'matriz dist rels'!AU42 * $G$69</f>
        <v>0</v>
      </c>
      <c r="AV42" s="44">
        <f> 'matriz dist rels'!AV42 * $G$69</f>
        <v>0</v>
      </c>
      <c r="AW42" s="44">
        <f> 'matriz dist rels'!AW42 * $G$69</f>
        <v>0</v>
      </c>
      <c r="AX42" s="44">
        <f> 'matriz dist rels'!AX42 * $G$69</f>
        <v>0</v>
      </c>
      <c r="AY42" s="44">
        <f> 'matriz dist rels'!AY42 * $G$69</f>
        <v>0</v>
      </c>
      <c r="AZ42" s="44">
        <f> 'matriz dist rels'!AZ42 * $G$69</f>
        <v>0</v>
      </c>
      <c r="BA42" s="44">
        <f> 'matriz dist rels'!BA42 * $G$69</f>
        <v>0</v>
      </c>
      <c r="BB42" s="44">
        <f> 'matriz dist rels'!BB42 * $G$69</f>
        <v>0</v>
      </c>
      <c r="BC42" s="44">
        <f> 'matriz dist rels'!BC42 * $G$69</f>
        <v>0</v>
      </c>
      <c r="BD42" s="44">
        <f> 'matriz dist rels'!BD42 * $G$69</f>
        <v>0</v>
      </c>
      <c r="BE42" s="44">
        <f> 'matriz dist rels'!BE42 * $G$69</f>
        <v>0</v>
      </c>
      <c r="BF42" s="44">
        <f> 'matriz dist rels'!BF42 * $G$69</f>
        <v>0</v>
      </c>
      <c r="BG42" s="44">
        <f> 'matriz dist rels'!BG42 * $G$69</f>
        <v>0</v>
      </c>
      <c r="BH42" s="44">
        <f> 'matriz dist rels'!BH42 * $G$69</f>
        <v>0</v>
      </c>
      <c r="BI42" s="44">
        <f> 'matriz dist rels'!BI42 * $G$69</f>
        <v>0</v>
      </c>
      <c r="BJ42" s="44">
        <f> 'matriz dist rels'!BJ42 * $G$69</f>
        <v>1.2</v>
      </c>
      <c r="BK42" s="44">
        <f> 'matriz dist rels'!BK42 * $G$69</f>
        <v>0</v>
      </c>
      <c r="BL42" s="44">
        <f> 'matriz dist rels'!BL42 * $G$69</f>
        <v>0</v>
      </c>
    </row>
    <row r="43">
      <c r="A43" s="43" t="s">
        <v>46</v>
      </c>
      <c r="B43" s="44">
        <f> 'matriz dist rels'!B43 * $G$69</f>
        <v>0</v>
      </c>
      <c r="C43" s="44">
        <f> 'matriz dist rels'!C43 * $G$69</f>
        <v>0</v>
      </c>
      <c r="D43" s="44">
        <f> 'matriz dist rels'!D43 * $G$69</f>
        <v>0</v>
      </c>
      <c r="E43" s="44">
        <f> 'matriz dist rels'!E43 * $G$69</f>
        <v>0</v>
      </c>
      <c r="F43" s="44">
        <f> 'matriz dist rels'!F43 * $G$69</f>
        <v>6</v>
      </c>
      <c r="G43" s="44">
        <f> 'matriz dist rels'!G43 * $G$69</f>
        <v>0</v>
      </c>
      <c r="H43" s="44">
        <f> 'matriz dist rels'!H43 * $G$69</f>
        <v>0</v>
      </c>
      <c r="I43" s="44">
        <f> 'matriz dist rels'!I43 * $G$69</f>
        <v>0</v>
      </c>
      <c r="J43" s="44">
        <f> 'matriz dist rels'!J43 * $G$69</f>
        <v>0</v>
      </c>
      <c r="K43" s="44">
        <f> 'matriz dist rels'!K43 * $G$69</f>
        <v>0</v>
      </c>
      <c r="L43" s="44">
        <f> 'matriz dist rels'!L43 * $G$69</f>
        <v>0</v>
      </c>
      <c r="M43" s="44">
        <f> 'matriz dist rels'!M43 * $G$69</f>
        <v>0</v>
      </c>
      <c r="N43" s="44">
        <f> 'matriz dist rels'!N43 * $G$69</f>
        <v>0</v>
      </c>
      <c r="O43" s="44">
        <f> 'matriz dist rels'!O43 * $G$69</f>
        <v>0</v>
      </c>
      <c r="P43" s="44">
        <f> 'matriz dist rels'!P43 * $G$69</f>
        <v>0</v>
      </c>
      <c r="Q43" s="44">
        <f> 'matriz dist rels'!Q43 * $G$69</f>
        <v>0</v>
      </c>
      <c r="R43" s="44">
        <f> 'matriz dist rels'!R43 * $G$69</f>
        <v>0</v>
      </c>
      <c r="S43" s="44">
        <f> 'matriz dist rels'!S43 * $G$69</f>
        <v>0</v>
      </c>
      <c r="T43" s="44">
        <f> 'matriz dist rels'!T43 * $G$69</f>
        <v>0</v>
      </c>
      <c r="U43" s="44">
        <f> 'matriz dist rels'!U43 * $G$69</f>
        <v>0</v>
      </c>
      <c r="V43" s="44">
        <f> 'matriz dist rels'!V43 * $G$69</f>
        <v>0</v>
      </c>
      <c r="W43" s="44">
        <f> 'matriz dist rels'!W43 * $G$69</f>
        <v>0</v>
      </c>
      <c r="X43" s="44">
        <f> 'matriz dist rels'!X43 * $G$69</f>
        <v>0</v>
      </c>
      <c r="Y43" s="44">
        <f> 'matriz dist rels'!Y43 * $G$69</f>
        <v>0</v>
      </c>
      <c r="Z43" s="44">
        <f> 'matriz dist rels'!Z43 * $G$69</f>
        <v>0</v>
      </c>
      <c r="AA43" s="44">
        <f> 'matriz dist rels'!AA43 * $G$69</f>
        <v>0</v>
      </c>
      <c r="AB43" s="44">
        <f> 'matriz dist rels'!AB43 * $G$69</f>
        <v>0</v>
      </c>
      <c r="AC43" s="44">
        <f> 'matriz dist rels'!AC43 * $G$69</f>
        <v>0</v>
      </c>
      <c r="AD43" s="44">
        <f> 'matriz dist rels'!AD43 * $G$69</f>
        <v>0</v>
      </c>
      <c r="AE43" s="44">
        <f> 'matriz dist rels'!AE43 * $G$69</f>
        <v>0</v>
      </c>
      <c r="AF43" s="44">
        <f> 'matriz dist rels'!AF43 * $G$69</f>
        <v>10.8</v>
      </c>
      <c r="AG43" s="44">
        <f> 'matriz dist rels'!AG43 * $G$69</f>
        <v>0</v>
      </c>
      <c r="AH43" s="44">
        <f> 'matriz dist rels'!AH43 * $G$69</f>
        <v>0</v>
      </c>
      <c r="AI43" s="44">
        <f> 'matriz dist rels'!AI43 * $G$69</f>
        <v>0</v>
      </c>
      <c r="AJ43" s="44">
        <f> 'matriz dist rels'!AJ43 * $G$69</f>
        <v>0</v>
      </c>
      <c r="AK43" s="44">
        <f> 'matriz dist rels'!AK43 * $G$69</f>
        <v>0</v>
      </c>
      <c r="AL43" s="44">
        <f> 'matriz dist rels'!AL43 * $G$69</f>
        <v>4.8</v>
      </c>
      <c r="AM43" s="44">
        <f> 'matriz dist rels'!AM43 * $G$69</f>
        <v>0</v>
      </c>
      <c r="AN43" s="44">
        <f> 'matriz dist rels'!AN43 * $G$69</f>
        <v>0</v>
      </c>
      <c r="AO43" s="44">
        <f> 'matriz dist rels'!AO43 * $G$69</f>
        <v>0</v>
      </c>
      <c r="AP43" s="44">
        <f> 'matriz dist rels'!AP43 * $G$69</f>
        <v>0</v>
      </c>
      <c r="AQ43" s="44">
        <f> 'matriz dist rels'!AQ43 * $G$69</f>
        <v>0</v>
      </c>
      <c r="AR43" s="44">
        <f> 'matriz dist rels'!AR43 * $G$69</f>
        <v>0</v>
      </c>
      <c r="AS43" s="44">
        <f> 'matriz dist rels'!AS43 * $G$69</f>
        <v>0</v>
      </c>
      <c r="AT43" s="44">
        <f> 'matriz dist rels'!AT43 * $G$69</f>
        <v>0</v>
      </c>
      <c r="AU43" s="44">
        <f> 'matriz dist rels'!AU43 * $G$69</f>
        <v>0</v>
      </c>
      <c r="AV43" s="44">
        <f> 'matriz dist rels'!AV43 * $G$69</f>
        <v>0</v>
      </c>
      <c r="AW43" s="44">
        <f> 'matriz dist rels'!AW43 * $G$69</f>
        <v>0</v>
      </c>
      <c r="AX43" s="44">
        <f> 'matriz dist rels'!AX43 * $G$69</f>
        <v>25.2</v>
      </c>
      <c r="AY43" s="44">
        <f> 'matriz dist rels'!AY43 * $G$69</f>
        <v>0</v>
      </c>
      <c r="AZ43" s="44">
        <f> 'matriz dist rels'!AZ43 * $G$69</f>
        <v>0</v>
      </c>
      <c r="BA43" s="44">
        <f> 'matriz dist rels'!BA43 * $G$69</f>
        <v>0</v>
      </c>
      <c r="BB43" s="44">
        <f> 'matriz dist rels'!BB43 * $G$69</f>
        <v>0</v>
      </c>
      <c r="BC43" s="44">
        <f> 'matriz dist rels'!BC43 * $G$69</f>
        <v>0</v>
      </c>
      <c r="BD43" s="44">
        <f> 'matriz dist rels'!BD43 * $G$69</f>
        <v>0</v>
      </c>
      <c r="BE43" s="44">
        <f> 'matriz dist rels'!BE43 * $G$69</f>
        <v>3.6</v>
      </c>
      <c r="BF43" s="44">
        <f> 'matriz dist rels'!BF43 * $G$69</f>
        <v>0</v>
      </c>
      <c r="BG43" s="44">
        <f> 'matriz dist rels'!BG43 * $G$69</f>
        <v>0</v>
      </c>
      <c r="BH43" s="44">
        <f> 'matriz dist rels'!BH43 * $G$69</f>
        <v>0</v>
      </c>
      <c r="BI43" s="44">
        <f> 'matriz dist rels'!BI43 * $G$69</f>
        <v>0</v>
      </c>
      <c r="BJ43" s="44">
        <f> 'matriz dist rels'!BJ43 * $G$69</f>
        <v>0</v>
      </c>
      <c r="BK43" s="44">
        <f> 'matriz dist rels'!BK43 * $G$69</f>
        <v>0</v>
      </c>
      <c r="BL43" s="44">
        <f> 'matriz dist rels'!BL43 * $G$69</f>
        <v>0</v>
      </c>
    </row>
    <row r="44">
      <c r="A44" s="43" t="s">
        <v>47</v>
      </c>
      <c r="B44" s="44">
        <f> 'matriz dist rels'!B44 * $G$69</f>
        <v>0</v>
      </c>
      <c r="C44" s="44">
        <f> 'matriz dist rels'!C44 * $G$69</f>
        <v>0</v>
      </c>
      <c r="D44" s="44">
        <f> 'matriz dist rels'!D44 * $G$69</f>
        <v>0</v>
      </c>
      <c r="E44" s="44">
        <f> 'matriz dist rels'!E44 * $G$69</f>
        <v>0</v>
      </c>
      <c r="F44" s="44">
        <f> 'matriz dist rels'!F44 * $G$69</f>
        <v>0</v>
      </c>
      <c r="G44" s="44">
        <f> 'matriz dist rels'!G44 * $G$69</f>
        <v>0</v>
      </c>
      <c r="H44" s="44">
        <f> 'matriz dist rels'!H44 * $G$69</f>
        <v>0</v>
      </c>
      <c r="I44" s="44">
        <f> 'matriz dist rels'!I44 * $G$69</f>
        <v>0</v>
      </c>
      <c r="J44" s="44">
        <f> 'matriz dist rels'!J44 * $G$69</f>
        <v>0</v>
      </c>
      <c r="K44" s="44">
        <f> 'matriz dist rels'!K44 * $G$69</f>
        <v>0</v>
      </c>
      <c r="L44" s="44">
        <f> 'matriz dist rels'!L44 * $G$69</f>
        <v>0</v>
      </c>
      <c r="M44" s="44">
        <f> 'matriz dist rels'!M44 * $G$69</f>
        <v>0</v>
      </c>
      <c r="N44" s="44">
        <f> 'matriz dist rels'!N44 * $G$69</f>
        <v>13.2</v>
      </c>
      <c r="O44" s="44">
        <f> 'matriz dist rels'!O44 * $G$69</f>
        <v>0</v>
      </c>
      <c r="P44" s="44">
        <f> 'matriz dist rels'!P44 * $G$69</f>
        <v>0</v>
      </c>
      <c r="Q44" s="44">
        <f> 'matriz dist rels'!Q44 * $G$69</f>
        <v>0</v>
      </c>
      <c r="R44" s="44">
        <f> 'matriz dist rels'!R44 * $G$69</f>
        <v>0</v>
      </c>
      <c r="S44" s="44">
        <f> 'matriz dist rels'!S44 * $G$69</f>
        <v>0</v>
      </c>
      <c r="T44" s="44">
        <f> 'matriz dist rels'!T44 * $G$69</f>
        <v>0</v>
      </c>
      <c r="U44" s="44">
        <f> 'matriz dist rels'!U44 * $G$69</f>
        <v>0</v>
      </c>
      <c r="V44" s="44">
        <f> 'matriz dist rels'!V44 * $G$69</f>
        <v>0</v>
      </c>
      <c r="W44" s="44">
        <f> 'matriz dist rels'!W44 * $G$69</f>
        <v>0</v>
      </c>
      <c r="X44" s="44">
        <f> 'matriz dist rels'!X44 * $G$69</f>
        <v>0</v>
      </c>
      <c r="Y44" s="44">
        <f> 'matriz dist rels'!Y44 * $G$69</f>
        <v>0</v>
      </c>
      <c r="Z44" s="44">
        <f> 'matriz dist rels'!Z44 * $G$69</f>
        <v>0</v>
      </c>
      <c r="AA44" s="44">
        <f> 'matriz dist rels'!AA44 * $G$69</f>
        <v>0</v>
      </c>
      <c r="AB44" s="44">
        <f> 'matriz dist rels'!AB44 * $G$69</f>
        <v>0</v>
      </c>
      <c r="AC44" s="44">
        <f> 'matriz dist rels'!AC44 * $G$69</f>
        <v>0</v>
      </c>
      <c r="AD44" s="44">
        <f> 'matriz dist rels'!AD44 * $G$69</f>
        <v>0</v>
      </c>
      <c r="AE44" s="44">
        <f> 'matriz dist rels'!AE44 * $G$69</f>
        <v>0</v>
      </c>
      <c r="AF44" s="44">
        <f> 'matriz dist rels'!AF44 * $G$69</f>
        <v>0</v>
      </c>
      <c r="AG44" s="44">
        <f> 'matriz dist rels'!AG44 * $G$69</f>
        <v>10.8</v>
      </c>
      <c r="AH44" s="44">
        <f> 'matriz dist rels'!AH44 * $G$69</f>
        <v>0</v>
      </c>
      <c r="AI44" s="44">
        <f> 'matriz dist rels'!AI44 * $G$69</f>
        <v>0</v>
      </c>
      <c r="AJ44" s="44">
        <f> 'matriz dist rels'!AJ44 * $G$69</f>
        <v>0</v>
      </c>
      <c r="AK44" s="44">
        <f> 'matriz dist rels'!AK44 * $G$69</f>
        <v>0</v>
      </c>
      <c r="AL44" s="44">
        <f> 'matriz dist rels'!AL44 * $G$69</f>
        <v>0</v>
      </c>
      <c r="AM44" s="44">
        <f> 'matriz dist rels'!AM44 * $G$69</f>
        <v>0</v>
      </c>
      <c r="AN44" s="44">
        <f> 'matriz dist rels'!AN44 * $G$69</f>
        <v>0</v>
      </c>
      <c r="AO44" s="44">
        <f> 'matriz dist rels'!AO44 * $G$69</f>
        <v>0</v>
      </c>
      <c r="AP44" s="44">
        <f> 'matriz dist rels'!AP44 * $G$69</f>
        <v>0</v>
      </c>
      <c r="AQ44" s="44">
        <f> 'matriz dist rels'!AQ44 * $G$69</f>
        <v>0</v>
      </c>
      <c r="AR44" s="44">
        <f> 'matriz dist rels'!AR44 * $G$69</f>
        <v>0</v>
      </c>
      <c r="AS44" s="44">
        <f> 'matriz dist rels'!AS44 * $G$69</f>
        <v>0</v>
      </c>
      <c r="AT44" s="44">
        <f> 'matriz dist rels'!AT44 * $G$69</f>
        <v>0</v>
      </c>
      <c r="AU44" s="44">
        <f> 'matriz dist rels'!AU44 * $G$69</f>
        <v>0</v>
      </c>
      <c r="AV44" s="44">
        <f> 'matriz dist rels'!AV44 * $G$69</f>
        <v>0</v>
      </c>
      <c r="AW44" s="44">
        <f> 'matriz dist rels'!AW44 * $G$69</f>
        <v>0</v>
      </c>
      <c r="AX44" s="44">
        <f> 'matriz dist rels'!AX44 * $G$69</f>
        <v>0</v>
      </c>
      <c r="AY44" s="44">
        <f> 'matriz dist rels'!AY44 * $G$69</f>
        <v>0</v>
      </c>
      <c r="AZ44" s="44">
        <f> 'matriz dist rels'!AZ44 * $G$69</f>
        <v>0</v>
      </c>
      <c r="BA44" s="44">
        <f> 'matriz dist rels'!BA44 * $G$69</f>
        <v>0</v>
      </c>
      <c r="BB44" s="44">
        <f> 'matriz dist rels'!BB44 * $G$69</f>
        <v>0</v>
      </c>
      <c r="BC44" s="44">
        <f> 'matriz dist rels'!BC44 * $G$69</f>
        <v>0</v>
      </c>
      <c r="BD44" s="44">
        <f> 'matriz dist rels'!BD44 * $G$69</f>
        <v>0</v>
      </c>
      <c r="BE44" s="44">
        <f> 'matriz dist rels'!BE44 * $G$69</f>
        <v>0</v>
      </c>
      <c r="BF44" s="44">
        <f> 'matriz dist rels'!BF44 * $G$69</f>
        <v>0</v>
      </c>
      <c r="BG44" s="44">
        <f> 'matriz dist rels'!BG44 * $G$69</f>
        <v>0</v>
      </c>
      <c r="BH44" s="44">
        <f> 'matriz dist rels'!BH44 * $G$69</f>
        <v>6</v>
      </c>
      <c r="BI44" s="44">
        <f> 'matriz dist rels'!BI44 * $G$69</f>
        <v>0</v>
      </c>
      <c r="BJ44" s="44">
        <f> 'matriz dist rels'!BJ44 * $G$69</f>
        <v>0</v>
      </c>
      <c r="BK44" s="44">
        <f> 'matriz dist rels'!BK44 * $G$69</f>
        <v>0</v>
      </c>
      <c r="BL44" s="44">
        <f> 'matriz dist rels'!BL44 * $G$69</f>
        <v>0</v>
      </c>
    </row>
    <row r="45">
      <c r="A45" s="43" t="s">
        <v>48</v>
      </c>
      <c r="B45" s="44">
        <f> 'matriz dist rels'!B45 * $G$69</f>
        <v>0</v>
      </c>
      <c r="C45" s="44">
        <f> 'matriz dist rels'!C45 * $G$69</f>
        <v>0</v>
      </c>
      <c r="D45" s="44">
        <f> 'matriz dist rels'!D45 * $G$69</f>
        <v>0</v>
      </c>
      <c r="E45" s="44">
        <f> 'matriz dist rels'!E45 * $G$69</f>
        <v>0</v>
      </c>
      <c r="F45" s="44">
        <f> 'matriz dist rels'!F45 * $G$69</f>
        <v>0</v>
      </c>
      <c r="G45" s="44">
        <f> 'matriz dist rels'!G45 * $G$69</f>
        <v>0</v>
      </c>
      <c r="H45" s="44">
        <f> 'matriz dist rels'!H45 * $G$69</f>
        <v>0</v>
      </c>
      <c r="I45" s="44">
        <f> 'matriz dist rels'!I45 * $G$69</f>
        <v>0</v>
      </c>
      <c r="J45" s="44">
        <f> 'matriz dist rels'!J45 * $G$69</f>
        <v>0</v>
      </c>
      <c r="K45" s="44">
        <f> 'matriz dist rels'!K45 * $G$69</f>
        <v>0</v>
      </c>
      <c r="L45" s="44">
        <f> 'matriz dist rels'!L45 * $G$69</f>
        <v>0</v>
      </c>
      <c r="M45" s="44">
        <f> 'matriz dist rels'!M45 * $G$69</f>
        <v>0</v>
      </c>
      <c r="N45" s="44">
        <f> 'matriz dist rels'!N45 * $G$69</f>
        <v>0</v>
      </c>
      <c r="O45" s="44">
        <f> 'matriz dist rels'!O45 * $G$69</f>
        <v>0</v>
      </c>
      <c r="P45" s="44">
        <f> 'matriz dist rels'!P45 * $G$69</f>
        <v>0</v>
      </c>
      <c r="Q45" s="44">
        <f> 'matriz dist rels'!Q45 * $G$69</f>
        <v>0</v>
      </c>
      <c r="R45" s="44">
        <f> 'matriz dist rels'!R45 * $G$69</f>
        <v>0</v>
      </c>
      <c r="S45" s="44">
        <f> 'matriz dist rels'!S45 * $G$69</f>
        <v>0</v>
      </c>
      <c r="T45" s="44">
        <f> 'matriz dist rels'!T45 * $G$69</f>
        <v>0</v>
      </c>
      <c r="U45" s="44">
        <f> 'matriz dist rels'!U45 * $G$69</f>
        <v>0</v>
      </c>
      <c r="V45" s="44">
        <f> 'matriz dist rels'!V45 * $G$69</f>
        <v>4.8</v>
      </c>
      <c r="W45" s="44">
        <f> 'matriz dist rels'!W45 * $G$69</f>
        <v>0</v>
      </c>
      <c r="X45" s="44">
        <f> 'matriz dist rels'!X45 * $G$69</f>
        <v>0</v>
      </c>
      <c r="Y45" s="44">
        <f> 'matriz dist rels'!Y45 * $G$69</f>
        <v>3.6</v>
      </c>
      <c r="Z45" s="44">
        <f> 'matriz dist rels'!Z45 * $G$69</f>
        <v>0</v>
      </c>
      <c r="AA45" s="44">
        <f> 'matriz dist rels'!AA45 * $G$69</f>
        <v>0</v>
      </c>
      <c r="AB45" s="44">
        <f> 'matriz dist rels'!AB45 * $G$69</f>
        <v>4.8</v>
      </c>
      <c r="AC45" s="44">
        <f> 'matriz dist rels'!AC45 * $G$69</f>
        <v>0</v>
      </c>
      <c r="AD45" s="44">
        <f> 'matriz dist rels'!AD45 * $G$69</f>
        <v>0</v>
      </c>
      <c r="AE45" s="44">
        <f> 'matriz dist rels'!AE45 * $G$69</f>
        <v>0</v>
      </c>
      <c r="AF45" s="44">
        <f> 'matriz dist rels'!AF45 * $G$69</f>
        <v>0</v>
      </c>
      <c r="AG45" s="44">
        <f> 'matriz dist rels'!AG45 * $G$69</f>
        <v>0</v>
      </c>
      <c r="AH45" s="44">
        <f> 'matriz dist rels'!AH45 * $G$69</f>
        <v>0</v>
      </c>
      <c r="AI45" s="44">
        <f> 'matriz dist rels'!AI45 * $G$69</f>
        <v>0</v>
      </c>
      <c r="AJ45" s="44">
        <f> 'matriz dist rels'!AJ45 * $G$69</f>
        <v>0</v>
      </c>
      <c r="AK45" s="44">
        <f> 'matriz dist rels'!AK45 * $G$69</f>
        <v>0</v>
      </c>
      <c r="AL45" s="44">
        <f> 'matriz dist rels'!AL45 * $G$69</f>
        <v>0</v>
      </c>
      <c r="AM45" s="44">
        <f> 'matriz dist rels'!AM45 * $G$69</f>
        <v>0</v>
      </c>
      <c r="AN45" s="44">
        <f> 'matriz dist rels'!AN45 * $G$69</f>
        <v>0</v>
      </c>
      <c r="AO45" s="44">
        <f> 'matriz dist rels'!AO45 * $G$69</f>
        <v>0</v>
      </c>
      <c r="AP45" s="44">
        <f> 'matriz dist rels'!AP45 * $G$69</f>
        <v>0</v>
      </c>
      <c r="AQ45" s="44">
        <f> 'matriz dist rels'!AQ45 * $G$69</f>
        <v>0</v>
      </c>
      <c r="AR45" s="44">
        <f> 'matriz dist rels'!AR45 * $G$69</f>
        <v>0</v>
      </c>
      <c r="AS45" s="44">
        <f> 'matriz dist rels'!AS45 * $G$69</f>
        <v>0</v>
      </c>
      <c r="AT45" s="44">
        <f> 'matriz dist rels'!AT45 * $G$69</f>
        <v>0</v>
      </c>
      <c r="AU45" s="44">
        <f> 'matriz dist rels'!AU45 * $G$69</f>
        <v>0</v>
      </c>
      <c r="AV45" s="44">
        <f> 'matriz dist rels'!AV45 * $G$69</f>
        <v>0</v>
      </c>
      <c r="AW45" s="44">
        <f> 'matriz dist rels'!AW45 * $G$69</f>
        <v>0</v>
      </c>
      <c r="AX45" s="44">
        <f> 'matriz dist rels'!AX45 * $G$69</f>
        <v>0</v>
      </c>
      <c r="AY45" s="44">
        <f> 'matriz dist rels'!AY45 * $G$69</f>
        <v>0</v>
      </c>
      <c r="AZ45" s="44">
        <f> 'matriz dist rels'!AZ45 * $G$69</f>
        <v>0</v>
      </c>
      <c r="BA45" s="44">
        <f> 'matriz dist rels'!BA45 * $G$69</f>
        <v>0</v>
      </c>
      <c r="BB45" s="44">
        <f> 'matriz dist rels'!BB45 * $G$69</f>
        <v>0</v>
      </c>
      <c r="BC45" s="44">
        <f> 'matriz dist rels'!BC45 * $G$69</f>
        <v>0</v>
      </c>
      <c r="BD45" s="44">
        <f> 'matriz dist rels'!BD45 * $G$69</f>
        <v>0</v>
      </c>
      <c r="BE45" s="44">
        <f> 'matriz dist rels'!BE45 * $G$69</f>
        <v>0</v>
      </c>
      <c r="BF45" s="44">
        <f> 'matriz dist rels'!BF45 * $G$69</f>
        <v>32.4</v>
      </c>
      <c r="BG45" s="44">
        <f> 'matriz dist rels'!BG45 * $G$69</f>
        <v>0</v>
      </c>
      <c r="BH45" s="44">
        <f> 'matriz dist rels'!BH45 * $G$69</f>
        <v>0</v>
      </c>
      <c r="BI45" s="44">
        <f> 'matriz dist rels'!BI45 * $G$69</f>
        <v>0</v>
      </c>
      <c r="BJ45" s="44">
        <f> 'matriz dist rels'!BJ45 * $G$69</f>
        <v>0</v>
      </c>
      <c r="BK45" s="44">
        <f> 'matriz dist rels'!BK45 * $G$69</f>
        <v>0</v>
      </c>
      <c r="BL45" s="44">
        <f> 'matriz dist rels'!BL45 * $G$69</f>
        <v>0</v>
      </c>
    </row>
    <row r="46">
      <c r="A46" s="43" t="s">
        <v>49</v>
      </c>
      <c r="B46" s="44">
        <f> 'matriz dist rels'!B46 * $G$69</f>
        <v>0</v>
      </c>
      <c r="C46" s="44">
        <f> 'matriz dist rels'!C46 * $G$69</f>
        <v>0</v>
      </c>
      <c r="D46" s="44">
        <f> 'matriz dist rels'!D46 * $G$69</f>
        <v>0</v>
      </c>
      <c r="E46" s="44">
        <f> 'matriz dist rels'!E46 * $G$69</f>
        <v>0</v>
      </c>
      <c r="F46" s="44">
        <f> 'matriz dist rels'!F46 * $G$69</f>
        <v>0</v>
      </c>
      <c r="G46" s="44">
        <f> 'matriz dist rels'!G46 * $G$69</f>
        <v>0</v>
      </c>
      <c r="H46" s="44">
        <f> 'matriz dist rels'!H46 * $G$69</f>
        <v>0</v>
      </c>
      <c r="I46" s="44">
        <f> 'matriz dist rels'!I46 * $G$69</f>
        <v>0</v>
      </c>
      <c r="J46" s="44">
        <f> 'matriz dist rels'!J46 * $G$69</f>
        <v>0</v>
      </c>
      <c r="K46" s="44">
        <f> 'matriz dist rels'!K46 * $G$69</f>
        <v>0</v>
      </c>
      <c r="L46" s="44">
        <f> 'matriz dist rels'!L46 * $G$69</f>
        <v>0</v>
      </c>
      <c r="M46" s="44">
        <f> 'matriz dist rels'!M46 * $G$69</f>
        <v>0</v>
      </c>
      <c r="N46" s="44">
        <f> 'matriz dist rels'!N46 * $G$69</f>
        <v>0</v>
      </c>
      <c r="O46" s="44">
        <f> 'matriz dist rels'!O46 * $G$69</f>
        <v>0</v>
      </c>
      <c r="P46" s="44">
        <f> 'matriz dist rels'!P46 * $G$69</f>
        <v>0</v>
      </c>
      <c r="Q46" s="44">
        <f> 'matriz dist rels'!Q46 * $G$69</f>
        <v>0</v>
      </c>
      <c r="R46" s="44">
        <f> 'matriz dist rels'!R46 * $G$69</f>
        <v>0</v>
      </c>
      <c r="S46" s="44">
        <f> 'matriz dist rels'!S46 * $G$69</f>
        <v>0</v>
      </c>
      <c r="T46" s="44">
        <f> 'matriz dist rels'!T46 * $G$69</f>
        <v>0</v>
      </c>
      <c r="U46" s="44">
        <f> 'matriz dist rels'!U46 * $G$69</f>
        <v>0</v>
      </c>
      <c r="V46" s="44">
        <f> 'matriz dist rels'!V46 * $G$69</f>
        <v>0</v>
      </c>
      <c r="W46" s="44">
        <f> 'matriz dist rels'!W46 * $G$69</f>
        <v>0</v>
      </c>
      <c r="X46" s="44">
        <f> 'matriz dist rels'!X46 * $G$69</f>
        <v>0</v>
      </c>
      <c r="Y46" s="44">
        <f> 'matriz dist rels'!Y46 * $G$69</f>
        <v>0</v>
      </c>
      <c r="Z46" s="44">
        <f> 'matriz dist rels'!Z46 * $G$69</f>
        <v>0</v>
      </c>
      <c r="AA46" s="44">
        <f> 'matriz dist rels'!AA46 * $G$69</f>
        <v>0</v>
      </c>
      <c r="AB46" s="44">
        <f> 'matriz dist rels'!AB46 * $G$69</f>
        <v>0</v>
      </c>
      <c r="AC46" s="44">
        <f> 'matriz dist rels'!AC46 * $G$69</f>
        <v>0</v>
      </c>
      <c r="AD46" s="44">
        <f> 'matriz dist rels'!AD46 * $G$69</f>
        <v>0</v>
      </c>
      <c r="AE46" s="44">
        <f> 'matriz dist rels'!AE46 * $G$69</f>
        <v>0</v>
      </c>
      <c r="AF46" s="44">
        <f> 'matriz dist rels'!AF46 * $G$69</f>
        <v>0</v>
      </c>
      <c r="AG46" s="44">
        <f> 'matriz dist rels'!AG46 * $G$69</f>
        <v>0</v>
      </c>
      <c r="AH46" s="44">
        <f> 'matriz dist rels'!AH46 * $G$69</f>
        <v>0</v>
      </c>
      <c r="AI46" s="44">
        <f> 'matriz dist rels'!AI46 * $G$69</f>
        <v>0</v>
      </c>
      <c r="AJ46" s="44">
        <f> 'matriz dist rels'!AJ46 * $G$69</f>
        <v>0</v>
      </c>
      <c r="AK46" s="44">
        <f> 'matriz dist rels'!AK46 * $G$69</f>
        <v>0</v>
      </c>
      <c r="AL46" s="44">
        <f> 'matriz dist rels'!AL46 * $G$69</f>
        <v>0</v>
      </c>
      <c r="AM46" s="44">
        <f> 'matriz dist rels'!AM46 * $G$69</f>
        <v>1.2</v>
      </c>
      <c r="AN46" s="44">
        <f> 'matriz dist rels'!AN46 * $G$69</f>
        <v>0</v>
      </c>
      <c r="AO46" s="44">
        <f> 'matriz dist rels'!AO46 * $G$69</f>
        <v>0</v>
      </c>
      <c r="AP46" s="44">
        <f> 'matriz dist rels'!AP46 * $G$69</f>
        <v>0</v>
      </c>
      <c r="AQ46" s="44">
        <f> 'matriz dist rels'!AQ46 * $G$69</f>
        <v>0</v>
      </c>
      <c r="AR46" s="44">
        <f> 'matriz dist rels'!AR46 * $G$69</f>
        <v>0</v>
      </c>
      <c r="AS46" s="44">
        <f> 'matriz dist rels'!AS46 * $G$69</f>
        <v>0</v>
      </c>
      <c r="AT46" s="44">
        <f> 'matriz dist rels'!AT46 * $G$69</f>
        <v>0</v>
      </c>
      <c r="AU46" s="44">
        <f> 'matriz dist rels'!AU46 * $G$69</f>
        <v>0</v>
      </c>
      <c r="AV46" s="44">
        <f> 'matriz dist rels'!AV46 * $G$69</f>
        <v>0</v>
      </c>
      <c r="AW46" s="44">
        <f> 'matriz dist rels'!AW46 * $G$69</f>
        <v>0</v>
      </c>
      <c r="AX46" s="44">
        <f> 'matriz dist rels'!AX46 * $G$69</f>
        <v>0</v>
      </c>
      <c r="AY46" s="44">
        <f> 'matriz dist rels'!AY46 * $G$69</f>
        <v>0</v>
      </c>
      <c r="AZ46" s="44">
        <f> 'matriz dist rels'!AZ46 * $G$69</f>
        <v>0</v>
      </c>
      <c r="BA46" s="44">
        <f> 'matriz dist rels'!BA46 * $G$69</f>
        <v>0</v>
      </c>
      <c r="BB46" s="44">
        <f> 'matriz dist rels'!BB46 * $G$69</f>
        <v>0</v>
      </c>
      <c r="BC46" s="44">
        <f> 'matriz dist rels'!BC46 * $G$69</f>
        <v>0</v>
      </c>
      <c r="BD46" s="44">
        <f> 'matriz dist rels'!BD46 * $G$69</f>
        <v>0</v>
      </c>
      <c r="BE46" s="44">
        <f> 'matriz dist rels'!BE46 * $G$69</f>
        <v>0</v>
      </c>
      <c r="BF46" s="44">
        <f> 'matriz dist rels'!BF46 * $G$69</f>
        <v>18</v>
      </c>
      <c r="BG46" s="44">
        <f> 'matriz dist rels'!BG46 * $G$69</f>
        <v>0</v>
      </c>
      <c r="BH46" s="44">
        <f> 'matriz dist rels'!BH46 * $G$69</f>
        <v>0</v>
      </c>
      <c r="BI46" s="44">
        <f> 'matriz dist rels'!BI46 * $G$69</f>
        <v>0</v>
      </c>
      <c r="BJ46" s="44">
        <f> 'matriz dist rels'!BJ46 * $G$69</f>
        <v>0</v>
      </c>
      <c r="BK46" s="44">
        <f> 'matriz dist rels'!BK46 * $G$69</f>
        <v>0</v>
      </c>
      <c r="BL46" s="44">
        <f> 'matriz dist rels'!BL46 * $G$69</f>
        <v>0</v>
      </c>
    </row>
    <row r="47">
      <c r="A47" s="43" t="s">
        <v>50</v>
      </c>
      <c r="B47" s="44">
        <f> 'matriz dist rels'!B47 * $G$69</f>
        <v>0</v>
      </c>
      <c r="C47" s="44">
        <f> 'matriz dist rels'!C47 * $G$69</f>
        <v>0</v>
      </c>
      <c r="D47" s="44">
        <f> 'matriz dist rels'!D47 * $G$69</f>
        <v>0</v>
      </c>
      <c r="E47" s="44">
        <f> 'matriz dist rels'!E47 * $G$69</f>
        <v>0</v>
      </c>
      <c r="F47" s="44">
        <f> 'matriz dist rels'!F47 * $G$69</f>
        <v>13.2</v>
      </c>
      <c r="G47" s="44">
        <f> 'matriz dist rels'!G47 * $G$69</f>
        <v>0</v>
      </c>
      <c r="H47" s="44">
        <f> 'matriz dist rels'!H47 * $G$69</f>
        <v>0</v>
      </c>
      <c r="I47" s="44">
        <f> 'matriz dist rels'!I47 * $G$69</f>
        <v>0</v>
      </c>
      <c r="J47" s="44">
        <f> 'matriz dist rels'!J47 * $G$69</f>
        <v>0</v>
      </c>
      <c r="K47" s="44">
        <f> 'matriz dist rels'!K47 * $G$69</f>
        <v>0</v>
      </c>
      <c r="L47" s="44">
        <f> 'matriz dist rels'!L47 * $G$69</f>
        <v>0</v>
      </c>
      <c r="M47" s="44">
        <f> 'matriz dist rels'!M47 * $G$69</f>
        <v>0</v>
      </c>
      <c r="N47" s="44">
        <f> 'matriz dist rels'!N47 * $G$69</f>
        <v>0</v>
      </c>
      <c r="O47" s="44">
        <f> 'matriz dist rels'!O47 * $G$69</f>
        <v>0</v>
      </c>
      <c r="P47" s="44">
        <f> 'matriz dist rels'!P47 * $G$69</f>
        <v>0</v>
      </c>
      <c r="Q47" s="44">
        <f> 'matriz dist rels'!Q47 * $G$69</f>
        <v>0</v>
      </c>
      <c r="R47" s="44">
        <f> 'matriz dist rels'!R47 * $G$69</f>
        <v>0</v>
      </c>
      <c r="S47" s="44">
        <f> 'matriz dist rels'!S47 * $G$69</f>
        <v>0</v>
      </c>
      <c r="T47" s="44">
        <f> 'matriz dist rels'!T47 * $G$69</f>
        <v>0</v>
      </c>
      <c r="U47" s="44">
        <f> 'matriz dist rels'!U47 * $G$69</f>
        <v>0</v>
      </c>
      <c r="V47" s="44">
        <f> 'matriz dist rels'!V47 * $G$69</f>
        <v>0</v>
      </c>
      <c r="W47" s="44">
        <f> 'matriz dist rels'!W47 * $G$69</f>
        <v>0</v>
      </c>
      <c r="X47" s="44">
        <f> 'matriz dist rels'!X47 * $G$69</f>
        <v>0</v>
      </c>
      <c r="Y47" s="44">
        <f> 'matriz dist rels'!Y47 * $G$69</f>
        <v>0</v>
      </c>
      <c r="Z47" s="44">
        <f> 'matriz dist rels'!Z47 * $G$69</f>
        <v>0</v>
      </c>
      <c r="AA47" s="44">
        <f> 'matriz dist rels'!AA47 * $G$69</f>
        <v>0</v>
      </c>
      <c r="AB47" s="44">
        <f> 'matriz dist rels'!AB47 * $G$69</f>
        <v>0</v>
      </c>
      <c r="AC47" s="44">
        <f> 'matriz dist rels'!AC47 * $G$69</f>
        <v>0</v>
      </c>
      <c r="AD47" s="44">
        <f> 'matriz dist rels'!AD47 * $G$69</f>
        <v>0</v>
      </c>
      <c r="AE47" s="44">
        <f> 'matriz dist rels'!AE47 * $G$69</f>
        <v>0</v>
      </c>
      <c r="AF47" s="44">
        <f> 'matriz dist rels'!AF47 * $G$69</f>
        <v>0</v>
      </c>
      <c r="AG47" s="44">
        <f> 'matriz dist rels'!AG47 * $G$69</f>
        <v>0</v>
      </c>
      <c r="AH47" s="44">
        <f> 'matriz dist rels'!AH47 * $G$69</f>
        <v>0</v>
      </c>
      <c r="AI47" s="44">
        <f> 'matriz dist rels'!AI47 * $G$69</f>
        <v>0</v>
      </c>
      <c r="AJ47" s="44">
        <f> 'matriz dist rels'!AJ47 * $G$69</f>
        <v>0</v>
      </c>
      <c r="AK47" s="44">
        <f> 'matriz dist rels'!AK47 * $G$69</f>
        <v>0</v>
      </c>
      <c r="AL47" s="44">
        <f> 'matriz dist rels'!AL47 * $G$69</f>
        <v>0</v>
      </c>
      <c r="AM47" s="44">
        <f> 'matriz dist rels'!AM47 * $G$69</f>
        <v>0</v>
      </c>
      <c r="AN47" s="44">
        <f> 'matriz dist rels'!AN47 * $G$69</f>
        <v>0</v>
      </c>
      <c r="AO47" s="44">
        <f> 'matriz dist rels'!AO47 * $G$69</f>
        <v>0</v>
      </c>
      <c r="AP47" s="44">
        <f> 'matriz dist rels'!AP47 * $G$69</f>
        <v>0</v>
      </c>
      <c r="AQ47" s="44">
        <f> 'matriz dist rels'!AQ47 * $G$69</f>
        <v>0</v>
      </c>
      <c r="AR47" s="44">
        <f> 'matriz dist rels'!AR47 * $G$69</f>
        <v>0</v>
      </c>
      <c r="AS47" s="44">
        <f> 'matriz dist rels'!AS47 * $G$69</f>
        <v>0</v>
      </c>
      <c r="AT47" s="44">
        <f> 'matriz dist rels'!AT47 * $G$69</f>
        <v>0</v>
      </c>
      <c r="AU47" s="44">
        <f> 'matriz dist rels'!AU47 * $G$69</f>
        <v>0</v>
      </c>
      <c r="AV47" s="44">
        <f> 'matriz dist rels'!AV47 * $G$69</f>
        <v>0</v>
      </c>
      <c r="AW47" s="44">
        <f> 'matriz dist rels'!AW47 * $G$69</f>
        <v>0</v>
      </c>
      <c r="AX47" s="44">
        <f> 'matriz dist rels'!AX47 * $G$69</f>
        <v>0</v>
      </c>
      <c r="AY47" s="44">
        <f> 'matriz dist rels'!AY47 * $G$69</f>
        <v>0</v>
      </c>
      <c r="AZ47" s="44">
        <f> 'matriz dist rels'!AZ47 * $G$69</f>
        <v>0</v>
      </c>
      <c r="BA47" s="44">
        <f> 'matriz dist rels'!BA47 * $G$69</f>
        <v>0</v>
      </c>
      <c r="BB47" s="44">
        <f> 'matriz dist rels'!BB47 * $G$69</f>
        <v>0</v>
      </c>
      <c r="BC47" s="44">
        <f> 'matriz dist rels'!BC47 * $G$69</f>
        <v>0</v>
      </c>
      <c r="BD47" s="44">
        <f> 'matriz dist rels'!BD47 * $G$69</f>
        <v>0</v>
      </c>
      <c r="BE47" s="44">
        <f> 'matriz dist rels'!BE47 * $G$69</f>
        <v>0</v>
      </c>
      <c r="BF47" s="44">
        <f> 'matriz dist rels'!BF47 * $G$69</f>
        <v>0</v>
      </c>
      <c r="BG47" s="44">
        <f> 'matriz dist rels'!BG47 * $G$69</f>
        <v>0</v>
      </c>
      <c r="BH47" s="44">
        <f> 'matriz dist rels'!BH47 * $G$69</f>
        <v>0</v>
      </c>
      <c r="BI47" s="44">
        <f> 'matriz dist rels'!BI47 * $G$69</f>
        <v>0</v>
      </c>
      <c r="BJ47" s="44">
        <f> 'matriz dist rels'!BJ47 * $G$69</f>
        <v>0</v>
      </c>
      <c r="BK47" s="44">
        <f> 'matriz dist rels'!BK47 * $G$69</f>
        <v>0</v>
      </c>
      <c r="BL47" s="44">
        <f> 'matriz dist rels'!BL47 * $G$69</f>
        <v>0</v>
      </c>
    </row>
    <row r="48">
      <c r="A48" s="43" t="s">
        <v>51</v>
      </c>
      <c r="B48" s="44">
        <f> 'matriz dist rels'!B48 * $G$69</f>
        <v>0</v>
      </c>
      <c r="C48" s="44">
        <f> 'matriz dist rels'!C48 * $G$69</f>
        <v>0</v>
      </c>
      <c r="D48" s="44">
        <f> 'matriz dist rels'!D48 * $G$69</f>
        <v>0</v>
      </c>
      <c r="E48" s="44">
        <f> 'matriz dist rels'!E48 * $G$69</f>
        <v>0</v>
      </c>
      <c r="F48" s="44">
        <f> 'matriz dist rels'!F48 * $G$69</f>
        <v>0</v>
      </c>
      <c r="G48" s="44">
        <f> 'matriz dist rels'!G48 * $G$69</f>
        <v>0</v>
      </c>
      <c r="H48" s="44">
        <f> 'matriz dist rels'!H48 * $G$69</f>
        <v>0</v>
      </c>
      <c r="I48" s="44">
        <f> 'matriz dist rels'!I48 * $G$69</f>
        <v>14.4</v>
      </c>
      <c r="J48" s="44">
        <f> 'matriz dist rels'!J48 * $G$69</f>
        <v>0</v>
      </c>
      <c r="K48" s="44">
        <f> 'matriz dist rels'!K48 * $G$69</f>
        <v>0</v>
      </c>
      <c r="L48" s="44">
        <f> 'matriz dist rels'!L48 * $G$69</f>
        <v>0</v>
      </c>
      <c r="M48" s="44">
        <f> 'matriz dist rels'!M48 * $G$69</f>
        <v>0</v>
      </c>
      <c r="N48" s="44">
        <f> 'matriz dist rels'!N48 * $G$69</f>
        <v>0</v>
      </c>
      <c r="O48" s="44">
        <f> 'matriz dist rels'!O48 * $G$69</f>
        <v>0</v>
      </c>
      <c r="P48" s="44">
        <f> 'matriz dist rels'!P48 * $G$69</f>
        <v>0</v>
      </c>
      <c r="Q48" s="44">
        <f> 'matriz dist rels'!Q48 * $G$69</f>
        <v>0</v>
      </c>
      <c r="R48" s="44">
        <f> 'matriz dist rels'!R48 * $G$69</f>
        <v>0</v>
      </c>
      <c r="S48" s="44">
        <f> 'matriz dist rels'!S48 * $G$69</f>
        <v>0</v>
      </c>
      <c r="T48" s="44">
        <f> 'matriz dist rels'!T48 * $G$69</f>
        <v>0</v>
      </c>
      <c r="U48" s="44">
        <f> 'matriz dist rels'!U48 * $G$69</f>
        <v>0</v>
      </c>
      <c r="V48" s="44">
        <f> 'matriz dist rels'!V48 * $G$69</f>
        <v>0</v>
      </c>
      <c r="W48" s="44">
        <f> 'matriz dist rels'!W48 * $G$69</f>
        <v>0</v>
      </c>
      <c r="X48" s="44">
        <f> 'matriz dist rels'!X48 * $G$69</f>
        <v>0</v>
      </c>
      <c r="Y48" s="44">
        <f> 'matriz dist rels'!Y48 * $G$69</f>
        <v>0</v>
      </c>
      <c r="Z48" s="44">
        <f> 'matriz dist rels'!Z48 * $G$69</f>
        <v>0</v>
      </c>
      <c r="AA48" s="44">
        <f> 'matriz dist rels'!AA48 * $G$69</f>
        <v>0</v>
      </c>
      <c r="AB48" s="44">
        <f> 'matriz dist rels'!AB48 * $G$69</f>
        <v>0</v>
      </c>
      <c r="AC48" s="44">
        <f> 'matriz dist rels'!AC48 * $G$69</f>
        <v>0</v>
      </c>
      <c r="AD48" s="44">
        <f> 'matriz dist rels'!AD48 * $G$69</f>
        <v>0</v>
      </c>
      <c r="AE48" s="44">
        <f> 'matriz dist rels'!AE48 * $G$69</f>
        <v>0</v>
      </c>
      <c r="AF48" s="44">
        <f> 'matriz dist rels'!AF48 * $G$69</f>
        <v>0</v>
      </c>
      <c r="AG48" s="44">
        <f> 'matriz dist rels'!AG48 * $G$69</f>
        <v>0</v>
      </c>
      <c r="AH48" s="44">
        <f> 'matriz dist rels'!AH48 * $G$69</f>
        <v>0</v>
      </c>
      <c r="AI48" s="44">
        <f> 'matriz dist rels'!AI48 * $G$69</f>
        <v>0</v>
      </c>
      <c r="AJ48" s="44">
        <f> 'matriz dist rels'!AJ48 * $G$69</f>
        <v>0</v>
      </c>
      <c r="AK48" s="44">
        <f> 'matriz dist rels'!AK48 * $G$69</f>
        <v>0</v>
      </c>
      <c r="AL48" s="44">
        <f> 'matriz dist rels'!AL48 * $G$69</f>
        <v>0</v>
      </c>
      <c r="AM48" s="44">
        <f> 'matriz dist rels'!AM48 * $G$69</f>
        <v>0</v>
      </c>
      <c r="AN48" s="44">
        <f> 'matriz dist rels'!AN48 * $G$69</f>
        <v>0</v>
      </c>
      <c r="AO48" s="44">
        <f> 'matriz dist rels'!AO48 * $G$69</f>
        <v>0</v>
      </c>
      <c r="AP48" s="44">
        <f> 'matriz dist rels'!AP48 * $G$69</f>
        <v>0</v>
      </c>
      <c r="AQ48" s="44">
        <f> 'matriz dist rels'!AQ48 * $G$69</f>
        <v>0</v>
      </c>
      <c r="AR48" s="44">
        <f> 'matriz dist rels'!AR48 * $G$69</f>
        <v>0</v>
      </c>
      <c r="AS48" s="44">
        <f> 'matriz dist rels'!AS48 * $G$69</f>
        <v>0</v>
      </c>
      <c r="AT48" s="44">
        <f> 'matriz dist rels'!AT48 * $G$69</f>
        <v>0</v>
      </c>
      <c r="AU48" s="44">
        <f> 'matriz dist rels'!AU48 * $G$69</f>
        <v>0</v>
      </c>
      <c r="AV48" s="44">
        <f> 'matriz dist rels'!AV48 * $G$69</f>
        <v>0</v>
      </c>
      <c r="AW48" s="44">
        <f> 'matriz dist rels'!AW48 * $G$69</f>
        <v>0</v>
      </c>
      <c r="AX48" s="44">
        <f> 'matriz dist rels'!AX48 * $G$69</f>
        <v>0</v>
      </c>
      <c r="AY48" s="44">
        <f> 'matriz dist rels'!AY48 * $G$69</f>
        <v>0</v>
      </c>
      <c r="AZ48" s="44">
        <f> 'matriz dist rels'!AZ48 * $G$69</f>
        <v>0</v>
      </c>
      <c r="BA48" s="44">
        <f> 'matriz dist rels'!BA48 * $G$69</f>
        <v>0</v>
      </c>
      <c r="BB48" s="44">
        <f> 'matriz dist rels'!BB48 * $G$69</f>
        <v>0</v>
      </c>
      <c r="BC48" s="44">
        <f> 'matriz dist rels'!BC48 * $G$69</f>
        <v>0</v>
      </c>
      <c r="BD48" s="44">
        <f> 'matriz dist rels'!BD48 * $G$69</f>
        <v>0</v>
      </c>
      <c r="BE48" s="44">
        <f> 'matriz dist rels'!BE48 * $G$69</f>
        <v>0</v>
      </c>
      <c r="BF48" s="44">
        <f> 'matriz dist rels'!BF48 * $G$69</f>
        <v>15.6</v>
      </c>
      <c r="BG48" s="44">
        <f> 'matriz dist rels'!BG48 * $G$69</f>
        <v>0</v>
      </c>
      <c r="BH48" s="44">
        <f> 'matriz dist rels'!BH48 * $G$69</f>
        <v>0</v>
      </c>
      <c r="BI48" s="44">
        <f> 'matriz dist rels'!BI48 * $G$69</f>
        <v>0</v>
      </c>
      <c r="BJ48" s="44">
        <f> 'matriz dist rels'!BJ48 * $G$69</f>
        <v>0</v>
      </c>
      <c r="BK48" s="44">
        <f> 'matriz dist rels'!BK48 * $G$69</f>
        <v>0</v>
      </c>
      <c r="BL48" s="44">
        <f> 'matriz dist rels'!BL48 * $G$69</f>
        <v>0</v>
      </c>
    </row>
    <row r="49">
      <c r="A49" s="43" t="s">
        <v>52</v>
      </c>
      <c r="B49" s="44">
        <f> 'matriz dist rels'!B49 * $G$69</f>
        <v>0</v>
      </c>
      <c r="C49" s="44">
        <f> 'matriz dist rels'!C49 * $G$69</f>
        <v>0</v>
      </c>
      <c r="D49" s="44">
        <f> 'matriz dist rels'!D49 * $G$69</f>
        <v>0</v>
      </c>
      <c r="E49" s="44">
        <f> 'matriz dist rels'!E49 * $G$69</f>
        <v>0</v>
      </c>
      <c r="F49" s="44">
        <f> 'matriz dist rels'!F49 * $G$69</f>
        <v>0</v>
      </c>
      <c r="G49" s="44">
        <f> 'matriz dist rels'!G49 * $G$69</f>
        <v>0</v>
      </c>
      <c r="H49" s="44">
        <f> 'matriz dist rels'!H49 * $G$69</f>
        <v>0</v>
      </c>
      <c r="I49" s="44">
        <f> 'matriz dist rels'!I49 * $G$69</f>
        <v>0</v>
      </c>
      <c r="J49" s="44">
        <f> 'matriz dist rels'!J49 * $G$69</f>
        <v>0</v>
      </c>
      <c r="K49" s="44">
        <f> 'matriz dist rels'!K49 * $G$69</f>
        <v>0</v>
      </c>
      <c r="L49" s="44">
        <f> 'matriz dist rels'!L49 * $G$69</f>
        <v>0</v>
      </c>
      <c r="M49" s="44">
        <f> 'matriz dist rels'!M49 * $G$69</f>
        <v>0</v>
      </c>
      <c r="N49" s="44">
        <f> 'matriz dist rels'!N49 * $G$69</f>
        <v>0</v>
      </c>
      <c r="O49" s="44">
        <f> 'matriz dist rels'!O49 * $G$69</f>
        <v>0</v>
      </c>
      <c r="P49" s="44">
        <f> 'matriz dist rels'!P49 * $G$69</f>
        <v>0</v>
      </c>
      <c r="Q49" s="44">
        <f> 'matriz dist rels'!Q49 * $G$69</f>
        <v>0</v>
      </c>
      <c r="R49" s="44">
        <f> 'matriz dist rels'!R49 * $G$69</f>
        <v>0</v>
      </c>
      <c r="S49" s="44">
        <f> 'matriz dist rels'!S49 * $G$69</f>
        <v>0</v>
      </c>
      <c r="T49" s="44">
        <f> 'matriz dist rels'!T49 * $G$69</f>
        <v>0</v>
      </c>
      <c r="U49" s="44">
        <f> 'matriz dist rels'!U49 * $G$69</f>
        <v>0</v>
      </c>
      <c r="V49" s="44">
        <f> 'matriz dist rels'!V49 * $G$69</f>
        <v>0</v>
      </c>
      <c r="W49" s="44">
        <f> 'matriz dist rels'!W49 * $G$69</f>
        <v>0</v>
      </c>
      <c r="X49" s="44">
        <f> 'matriz dist rels'!X49 * $G$69</f>
        <v>0</v>
      </c>
      <c r="Y49" s="44">
        <f> 'matriz dist rels'!Y49 * $G$69</f>
        <v>0</v>
      </c>
      <c r="Z49" s="44">
        <f> 'matriz dist rels'!Z49 * $G$69</f>
        <v>0</v>
      </c>
      <c r="AA49" s="44">
        <f> 'matriz dist rels'!AA49 * $G$69</f>
        <v>0</v>
      </c>
      <c r="AB49" s="44">
        <f> 'matriz dist rels'!AB49 * $G$69</f>
        <v>0</v>
      </c>
      <c r="AC49" s="44">
        <f> 'matriz dist rels'!AC49 * $G$69</f>
        <v>0</v>
      </c>
      <c r="AD49" s="44">
        <f> 'matriz dist rels'!AD49 * $G$69</f>
        <v>0</v>
      </c>
      <c r="AE49" s="44">
        <f> 'matriz dist rels'!AE49 * $G$69</f>
        <v>0</v>
      </c>
      <c r="AF49" s="44">
        <f> 'matriz dist rels'!AF49 * $G$69</f>
        <v>13.2</v>
      </c>
      <c r="AG49" s="44">
        <f> 'matriz dist rels'!AG49 * $G$69</f>
        <v>0</v>
      </c>
      <c r="AH49" s="44">
        <f> 'matriz dist rels'!AH49 * $G$69</f>
        <v>0</v>
      </c>
      <c r="AI49" s="44">
        <f> 'matriz dist rels'!AI49 * $G$69</f>
        <v>0</v>
      </c>
      <c r="AJ49" s="44">
        <f> 'matriz dist rels'!AJ49 * $G$69</f>
        <v>0</v>
      </c>
      <c r="AK49" s="44">
        <f> 'matriz dist rels'!AK49 * $G$69</f>
        <v>0</v>
      </c>
      <c r="AL49" s="44">
        <f> 'matriz dist rels'!AL49 * $G$69</f>
        <v>0</v>
      </c>
      <c r="AM49" s="44">
        <f> 'matriz dist rels'!AM49 * $G$69</f>
        <v>0</v>
      </c>
      <c r="AN49" s="44">
        <f> 'matriz dist rels'!AN49 * $G$69</f>
        <v>0</v>
      </c>
      <c r="AO49" s="44">
        <f> 'matriz dist rels'!AO49 * $G$69</f>
        <v>0</v>
      </c>
      <c r="AP49" s="44">
        <f> 'matriz dist rels'!AP49 * $G$69</f>
        <v>0</v>
      </c>
      <c r="AQ49" s="44">
        <f> 'matriz dist rels'!AQ49 * $G$69</f>
        <v>0</v>
      </c>
      <c r="AR49" s="44">
        <f> 'matriz dist rels'!AR49 * $G$69</f>
        <v>0</v>
      </c>
      <c r="AS49" s="44">
        <f> 'matriz dist rels'!AS49 * $G$69</f>
        <v>0</v>
      </c>
      <c r="AT49" s="44">
        <f> 'matriz dist rels'!AT49 * $G$69</f>
        <v>0</v>
      </c>
      <c r="AU49" s="44">
        <f> 'matriz dist rels'!AU49 * $G$69</f>
        <v>0</v>
      </c>
      <c r="AV49" s="44">
        <f> 'matriz dist rels'!AV49 * $G$69</f>
        <v>0</v>
      </c>
      <c r="AW49" s="44">
        <f> 'matriz dist rels'!AW49 * $G$69</f>
        <v>0</v>
      </c>
      <c r="AX49" s="44">
        <f> 'matriz dist rels'!AX49 * $G$69</f>
        <v>0</v>
      </c>
      <c r="AY49" s="44">
        <f> 'matriz dist rels'!AY49 * $G$69</f>
        <v>0</v>
      </c>
      <c r="AZ49" s="44">
        <f> 'matriz dist rels'!AZ49 * $G$69</f>
        <v>0</v>
      </c>
      <c r="BA49" s="44">
        <f> 'matriz dist rels'!BA49 * $G$69</f>
        <v>0</v>
      </c>
      <c r="BB49" s="44">
        <f> 'matriz dist rels'!BB49 * $G$69</f>
        <v>0</v>
      </c>
      <c r="BC49" s="44">
        <f> 'matriz dist rels'!BC49 * $G$69</f>
        <v>0</v>
      </c>
      <c r="BD49" s="44">
        <f> 'matriz dist rels'!BD49 * $G$69</f>
        <v>0</v>
      </c>
      <c r="BE49" s="44">
        <f> 'matriz dist rels'!BE49 * $G$69</f>
        <v>0</v>
      </c>
      <c r="BF49" s="44">
        <f> 'matriz dist rels'!BF49 * $G$69</f>
        <v>0</v>
      </c>
      <c r="BG49" s="44">
        <f> 'matriz dist rels'!BG49 * $G$69</f>
        <v>0</v>
      </c>
      <c r="BH49" s="44">
        <f> 'matriz dist rels'!BH49 * $G$69</f>
        <v>0</v>
      </c>
      <c r="BI49" s="44">
        <f> 'matriz dist rels'!BI49 * $G$69</f>
        <v>0</v>
      </c>
      <c r="BJ49" s="44">
        <f> 'matriz dist rels'!BJ49 * $G$69</f>
        <v>0</v>
      </c>
      <c r="BK49" s="44">
        <f> 'matriz dist rels'!BK49 * $G$69</f>
        <v>0</v>
      </c>
      <c r="BL49" s="44">
        <f> 'matriz dist rels'!BL49 * $G$69</f>
        <v>0</v>
      </c>
    </row>
    <row r="50">
      <c r="A50" s="43" t="s">
        <v>53</v>
      </c>
      <c r="B50" s="44">
        <f> 'matriz dist rels'!B50 * $G$69</f>
        <v>0</v>
      </c>
      <c r="C50" s="44">
        <f> 'matriz dist rels'!C50 * $G$69</f>
        <v>0</v>
      </c>
      <c r="D50" s="44">
        <f> 'matriz dist rels'!D50 * $G$69</f>
        <v>0</v>
      </c>
      <c r="E50" s="44">
        <f> 'matriz dist rels'!E50 * $G$69</f>
        <v>0</v>
      </c>
      <c r="F50" s="44">
        <f> 'matriz dist rels'!F50 * $G$69</f>
        <v>0</v>
      </c>
      <c r="G50" s="44">
        <f> 'matriz dist rels'!G50 * $G$69</f>
        <v>0</v>
      </c>
      <c r="H50" s="44">
        <f> 'matriz dist rels'!H50 * $G$69</f>
        <v>0</v>
      </c>
      <c r="I50" s="44">
        <f> 'matriz dist rels'!I50 * $G$69</f>
        <v>0</v>
      </c>
      <c r="J50" s="44">
        <f> 'matriz dist rels'!J50 * $G$69</f>
        <v>0</v>
      </c>
      <c r="K50" s="44">
        <f> 'matriz dist rels'!K50 * $G$69</f>
        <v>0</v>
      </c>
      <c r="L50" s="44">
        <f> 'matriz dist rels'!L50 * $G$69</f>
        <v>0</v>
      </c>
      <c r="M50" s="44">
        <f> 'matriz dist rels'!M50 * $G$69</f>
        <v>0</v>
      </c>
      <c r="N50" s="44">
        <f> 'matriz dist rels'!N50 * $G$69</f>
        <v>0</v>
      </c>
      <c r="O50" s="44">
        <f> 'matriz dist rels'!O50 * $G$69</f>
        <v>0</v>
      </c>
      <c r="P50" s="44">
        <f> 'matriz dist rels'!P50 * $G$69</f>
        <v>0</v>
      </c>
      <c r="Q50" s="44">
        <f> 'matriz dist rels'!Q50 * $G$69</f>
        <v>0</v>
      </c>
      <c r="R50" s="44">
        <f> 'matriz dist rels'!R50 * $G$69</f>
        <v>0</v>
      </c>
      <c r="S50" s="44">
        <f> 'matriz dist rels'!S50 * $G$69</f>
        <v>0</v>
      </c>
      <c r="T50" s="44">
        <f> 'matriz dist rels'!T50 * $G$69</f>
        <v>0</v>
      </c>
      <c r="U50" s="44">
        <f> 'matriz dist rels'!U50 * $G$69</f>
        <v>0</v>
      </c>
      <c r="V50" s="44">
        <f> 'matriz dist rels'!V50 * $G$69</f>
        <v>0</v>
      </c>
      <c r="W50" s="44">
        <f> 'matriz dist rels'!W50 * $G$69</f>
        <v>0</v>
      </c>
      <c r="X50" s="44">
        <f> 'matriz dist rels'!X50 * $G$69</f>
        <v>0</v>
      </c>
      <c r="Y50" s="44">
        <f> 'matriz dist rels'!Y50 * $G$69</f>
        <v>0</v>
      </c>
      <c r="Z50" s="44">
        <f> 'matriz dist rels'!Z50 * $G$69</f>
        <v>0</v>
      </c>
      <c r="AA50" s="44">
        <f> 'matriz dist rels'!AA50 * $G$69</f>
        <v>0</v>
      </c>
      <c r="AB50" s="44">
        <f> 'matriz dist rels'!AB50 * $G$69</f>
        <v>0</v>
      </c>
      <c r="AC50" s="44">
        <f> 'matriz dist rels'!AC50 * $G$69</f>
        <v>0</v>
      </c>
      <c r="AD50" s="44">
        <f> 'matriz dist rels'!AD50 * $G$69</f>
        <v>0</v>
      </c>
      <c r="AE50" s="44">
        <f> 'matriz dist rels'!AE50 * $G$69</f>
        <v>0</v>
      </c>
      <c r="AF50" s="44">
        <f> 'matriz dist rels'!AF50 * $G$69</f>
        <v>0</v>
      </c>
      <c r="AG50" s="44">
        <f> 'matriz dist rels'!AG50 * $G$69</f>
        <v>0</v>
      </c>
      <c r="AH50" s="44">
        <f> 'matriz dist rels'!AH50 * $G$69</f>
        <v>0</v>
      </c>
      <c r="AI50" s="44">
        <f> 'matriz dist rels'!AI50 * $G$69</f>
        <v>0</v>
      </c>
      <c r="AJ50" s="44">
        <f> 'matriz dist rels'!AJ50 * $G$69</f>
        <v>0</v>
      </c>
      <c r="AK50" s="44">
        <f> 'matriz dist rels'!AK50 * $G$69</f>
        <v>0</v>
      </c>
      <c r="AL50" s="44">
        <f> 'matriz dist rels'!AL50 * $G$69</f>
        <v>0</v>
      </c>
      <c r="AM50" s="44">
        <f> 'matriz dist rels'!AM50 * $G$69</f>
        <v>0</v>
      </c>
      <c r="AN50" s="44">
        <f> 'matriz dist rels'!AN50 * $G$69</f>
        <v>0</v>
      </c>
      <c r="AO50" s="44">
        <f> 'matriz dist rels'!AO50 * $G$69</f>
        <v>0</v>
      </c>
      <c r="AP50" s="44">
        <f> 'matriz dist rels'!AP50 * $G$69</f>
        <v>0</v>
      </c>
      <c r="AQ50" s="44">
        <f> 'matriz dist rels'!AQ50 * $G$69</f>
        <v>25.2</v>
      </c>
      <c r="AR50" s="44">
        <f> 'matriz dist rels'!AR50 * $G$69</f>
        <v>0</v>
      </c>
      <c r="AS50" s="44">
        <f> 'matriz dist rels'!AS50 * $G$69</f>
        <v>0</v>
      </c>
      <c r="AT50" s="44">
        <f> 'matriz dist rels'!AT50 * $G$69</f>
        <v>0</v>
      </c>
      <c r="AU50" s="44">
        <f> 'matriz dist rels'!AU50 * $G$69</f>
        <v>0</v>
      </c>
      <c r="AV50" s="44">
        <f> 'matriz dist rels'!AV50 * $G$69</f>
        <v>0</v>
      </c>
      <c r="AW50" s="44">
        <f> 'matriz dist rels'!AW50 * $G$69</f>
        <v>0</v>
      </c>
      <c r="AX50" s="44">
        <f> 'matriz dist rels'!AX50 * $G$69</f>
        <v>0</v>
      </c>
      <c r="AY50" s="44">
        <f> 'matriz dist rels'!AY50 * $G$69</f>
        <v>0</v>
      </c>
      <c r="AZ50" s="44">
        <f> 'matriz dist rels'!AZ50 * $G$69</f>
        <v>0</v>
      </c>
      <c r="BA50" s="44">
        <f> 'matriz dist rels'!BA50 * $G$69</f>
        <v>0</v>
      </c>
      <c r="BB50" s="44">
        <f> 'matriz dist rels'!BB50 * $G$69</f>
        <v>0</v>
      </c>
      <c r="BC50" s="44">
        <f> 'matriz dist rels'!BC50 * $G$69</f>
        <v>0</v>
      </c>
      <c r="BD50" s="44">
        <f> 'matriz dist rels'!BD50 * $G$69</f>
        <v>0</v>
      </c>
      <c r="BE50" s="44">
        <f> 'matriz dist rels'!BE50 * $G$69</f>
        <v>0</v>
      </c>
      <c r="BF50" s="44">
        <f> 'matriz dist rels'!BF50 * $G$69</f>
        <v>0</v>
      </c>
      <c r="BG50" s="44">
        <f> 'matriz dist rels'!BG50 * $G$69</f>
        <v>0</v>
      </c>
      <c r="BH50" s="44">
        <f> 'matriz dist rels'!BH50 * $G$69</f>
        <v>0</v>
      </c>
      <c r="BI50" s="44">
        <f> 'matriz dist rels'!BI50 * $G$69</f>
        <v>0</v>
      </c>
      <c r="BJ50" s="44">
        <f> 'matriz dist rels'!BJ50 * $G$69</f>
        <v>0</v>
      </c>
      <c r="BK50" s="44">
        <f> 'matriz dist rels'!BK50 * $G$69</f>
        <v>0</v>
      </c>
      <c r="BL50" s="44">
        <f> 'matriz dist rels'!BL50 * $G$69</f>
        <v>0</v>
      </c>
    </row>
    <row r="51">
      <c r="A51" s="43" t="s">
        <v>54</v>
      </c>
      <c r="B51" s="44">
        <f> 'matriz dist rels'!B51 * $G$69</f>
        <v>0</v>
      </c>
      <c r="C51" s="44">
        <f> 'matriz dist rels'!C51 * $G$69</f>
        <v>0</v>
      </c>
      <c r="D51" s="44">
        <f> 'matriz dist rels'!D51 * $G$69</f>
        <v>0</v>
      </c>
      <c r="E51" s="44">
        <f> 'matriz dist rels'!E51 * $G$69</f>
        <v>0</v>
      </c>
      <c r="F51" s="44">
        <f> 'matriz dist rels'!F51 * $G$69</f>
        <v>0</v>
      </c>
      <c r="G51" s="44">
        <f> 'matriz dist rels'!G51 * $G$69</f>
        <v>0</v>
      </c>
      <c r="H51" s="44">
        <f> 'matriz dist rels'!H51 * $G$69</f>
        <v>0</v>
      </c>
      <c r="I51" s="44">
        <f> 'matriz dist rels'!I51 * $G$69</f>
        <v>0</v>
      </c>
      <c r="J51" s="44">
        <f> 'matriz dist rels'!J51 * $G$69</f>
        <v>0</v>
      </c>
      <c r="K51" s="44">
        <f> 'matriz dist rels'!K51 * $G$69</f>
        <v>0</v>
      </c>
      <c r="L51" s="44">
        <f> 'matriz dist rels'!L51 * $G$69</f>
        <v>0</v>
      </c>
      <c r="M51" s="44">
        <f> 'matriz dist rels'!M51 * $G$69</f>
        <v>0</v>
      </c>
      <c r="N51" s="44">
        <f> 'matriz dist rels'!N51 * $G$69</f>
        <v>0</v>
      </c>
      <c r="O51" s="44">
        <f> 'matriz dist rels'!O51 * $G$69</f>
        <v>8.4</v>
      </c>
      <c r="P51" s="44">
        <f> 'matriz dist rels'!P51 * $G$69</f>
        <v>0</v>
      </c>
      <c r="Q51" s="44">
        <f> 'matriz dist rels'!Q51 * $G$69</f>
        <v>0</v>
      </c>
      <c r="R51" s="44">
        <f> 'matriz dist rels'!R51 * $G$69</f>
        <v>0</v>
      </c>
      <c r="S51" s="44">
        <f> 'matriz dist rels'!S51 * $G$69</f>
        <v>4.8</v>
      </c>
      <c r="T51" s="44">
        <f> 'matriz dist rels'!T51 * $G$69</f>
        <v>0</v>
      </c>
      <c r="U51" s="44">
        <f> 'matriz dist rels'!U51 * $G$69</f>
        <v>15.6</v>
      </c>
      <c r="V51" s="44">
        <f> 'matriz dist rels'!V51 * $G$69</f>
        <v>0</v>
      </c>
      <c r="W51" s="44">
        <f> 'matriz dist rels'!W51 * $G$69</f>
        <v>0</v>
      </c>
      <c r="X51" s="44">
        <f> 'matriz dist rels'!X51 * $G$69</f>
        <v>0</v>
      </c>
      <c r="Y51" s="44">
        <f> 'matriz dist rels'!Y51 * $G$69</f>
        <v>0</v>
      </c>
      <c r="Z51" s="44">
        <f> 'matriz dist rels'!Z51 * $G$69</f>
        <v>0</v>
      </c>
      <c r="AA51" s="44">
        <f> 'matriz dist rels'!AA51 * $G$69</f>
        <v>0</v>
      </c>
      <c r="AB51" s="44">
        <f> 'matriz dist rels'!AB51 * $G$69</f>
        <v>0</v>
      </c>
      <c r="AC51" s="44">
        <f> 'matriz dist rels'!AC51 * $G$69</f>
        <v>0</v>
      </c>
      <c r="AD51" s="44">
        <f> 'matriz dist rels'!AD51 * $G$69</f>
        <v>0</v>
      </c>
      <c r="AE51" s="44">
        <f> 'matriz dist rels'!AE51 * $G$69</f>
        <v>0</v>
      </c>
      <c r="AF51" s="44">
        <f> 'matriz dist rels'!AF51 * $G$69</f>
        <v>0</v>
      </c>
      <c r="AG51" s="44">
        <f> 'matriz dist rels'!AG51 * $G$69</f>
        <v>0</v>
      </c>
      <c r="AH51" s="44">
        <f> 'matriz dist rels'!AH51 * $G$69</f>
        <v>0</v>
      </c>
      <c r="AI51" s="44">
        <f> 'matriz dist rels'!AI51 * $G$69</f>
        <v>0</v>
      </c>
      <c r="AJ51" s="44">
        <f> 'matriz dist rels'!AJ51 * $G$69</f>
        <v>0</v>
      </c>
      <c r="AK51" s="44">
        <f> 'matriz dist rels'!AK51 * $G$69</f>
        <v>0</v>
      </c>
      <c r="AL51" s="44">
        <f> 'matriz dist rels'!AL51 * $G$69</f>
        <v>0</v>
      </c>
      <c r="AM51" s="44">
        <f> 'matriz dist rels'!AM51 * $G$69</f>
        <v>0</v>
      </c>
      <c r="AN51" s="44">
        <f> 'matriz dist rels'!AN51 * $G$69</f>
        <v>0</v>
      </c>
      <c r="AO51" s="44">
        <f> 'matriz dist rels'!AO51 * $G$69</f>
        <v>0</v>
      </c>
      <c r="AP51" s="44">
        <f> 'matriz dist rels'!AP51 * $G$69</f>
        <v>0</v>
      </c>
      <c r="AQ51" s="44">
        <f> 'matriz dist rels'!AQ51 * $G$69</f>
        <v>0</v>
      </c>
      <c r="AR51" s="44">
        <f> 'matriz dist rels'!AR51 * $G$69</f>
        <v>0</v>
      </c>
      <c r="AS51" s="44">
        <f> 'matriz dist rels'!AS51 * $G$69</f>
        <v>0</v>
      </c>
      <c r="AT51" s="44">
        <f> 'matriz dist rels'!AT51 * $G$69</f>
        <v>0</v>
      </c>
      <c r="AU51" s="44">
        <f> 'matriz dist rels'!AU51 * $G$69</f>
        <v>0</v>
      </c>
      <c r="AV51" s="44">
        <f> 'matriz dist rels'!AV51 * $G$69</f>
        <v>0</v>
      </c>
      <c r="AW51" s="44">
        <f> 'matriz dist rels'!AW51 * $G$69</f>
        <v>0</v>
      </c>
      <c r="AX51" s="44">
        <f> 'matriz dist rels'!AX51 * $G$69</f>
        <v>0</v>
      </c>
      <c r="AY51" s="44">
        <f> 'matriz dist rels'!AY51 * $G$69</f>
        <v>0</v>
      </c>
      <c r="AZ51" s="44">
        <f> 'matriz dist rels'!AZ51 * $G$69</f>
        <v>0</v>
      </c>
      <c r="BA51" s="44">
        <f> 'matriz dist rels'!BA51 * $G$69</f>
        <v>0</v>
      </c>
      <c r="BB51" s="44">
        <f> 'matriz dist rels'!BB51 * $G$69</f>
        <v>0</v>
      </c>
      <c r="BC51" s="44">
        <f> 'matriz dist rels'!BC51 * $G$69</f>
        <v>0</v>
      </c>
      <c r="BD51" s="44">
        <f> 'matriz dist rels'!BD51 * $G$69</f>
        <v>0</v>
      </c>
      <c r="BE51" s="44">
        <f> 'matriz dist rels'!BE51 * $G$69</f>
        <v>0</v>
      </c>
      <c r="BF51" s="44">
        <f> 'matriz dist rels'!BF51 * $G$69</f>
        <v>0</v>
      </c>
      <c r="BG51" s="44">
        <f> 'matriz dist rels'!BG51 * $G$69</f>
        <v>0</v>
      </c>
      <c r="BH51" s="44">
        <f> 'matriz dist rels'!BH51 * $G$69</f>
        <v>0</v>
      </c>
      <c r="BI51" s="44">
        <f> 'matriz dist rels'!BI51 * $G$69</f>
        <v>0</v>
      </c>
      <c r="BJ51" s="44">
        <f> 'matriz dist rels'!BJ51 * $G$69</f>
        <v>0</v>
      </c>
      <c r="BK51" s="44">
        <f> 'matriz dist rels'!BK51 * $G$69</f>
        <v>0</v>
      </c>
      <c r="BL51" s="44">
        <f> 'matriz dist rels'!BL51 * $G$69</f>
        <v>0</v>
      </c>
    </row>
    <row r="52">
      <c r="A52" s="43" t="s">
        <v>55</v>
      </c>
      <c r="B52" s="44">
        <f> 'matriz dist rels'!B52 * $G$69</f>
        <v>0</v>
      </c>
      <c r="C52" s="44">
        <f> 'matriz dist rels'!C52 * $G$69</f>
        <v>0</v>
      </c>
      <c r="D52" s="44">
        <f> 'matriz dist rels'!D52 * $G$69</f>
        <v>0</v>
      </c>
      <c r="E52" s="44">
        <f> 'matriz dist rels'!E52 * $G$69</f>
        <v>0</v>
      </c>
      <c r="F52" s="44">
        <f> 'matriz dist rels'!F52 * $G$69</f>
        <v>0</v>
      </c>
      <c r="G52" s="44">
        <f> 'matriz dist rels'!G52 * $G$69</f>
        <v>0</v>
      </c>
      <c r="H52" s="44">
        <f> 'matriz dist rels'!H52 * $G$69</f>
        <v>0</v>
      </c>
      <c r="I52" s="44">
        <f> 'matriz dist rels'!I52 * $G$69</f>
        <v>0</v>
      </c>
      <c r="J52" s="44">
        <f> 'matriz dist rels'!J52 * $G$69</f>
        <v>0</v>
      </c>
      <c r="K52" s="44">
        <f> 'matriz dist rels'!K52 * $G$69</f>
        <v>0</v>
      </c>
      <c r="L52" s="44">
        <f> 'matriz dist rels'!L52 * $G$69</f>
        <v>0</v>
      </c>
      <c r="M52" s="44">
        <f> 'matriz dist rels'!M52 * $G$69</f>
        <v>0</v>
      </c>
      <c r="N52" s="44">
        <f> 'matriz dist rels'!N52 * $G$69</f>
        <v>0</v>
      </c>
      <c r="O52" s="44">
        <f> 'matriz dist rels'!O52 * $G$69</f>
        <v>0</v>
      </c>
      <c r="P52" s="44">
        <f> 'matriz dist rels'!P52 * $G$69</f>
        <v>0</v>
      </c>
      <c r="Q52" s="44">
        <f> 'matriz dist rels'!Q52 * $G$69</f>
        <v>0</v>
      </c>
      <c r="R52" s="44">
        <f> 'matriz dist rels'!R52 * $G$69</f>
        <v>0</v>
      </c>
      <c r="S52" s="44">
        <f> 'matriz dist rels'!S52 * $G$69</f>
        <v>0</v>
      </c>
      <c r="T52" s="44">
        <f> 'matriz dist rels'!T52 * $G$69</f>
        <v>0</v>
      </c>
      <c r="U52" s="44">
        <f> 'matriz dist rels'!U52 * $G$69</f>
        <v>0</v>
      </c>
      <c r="V52" s="44">
        <f> 'matriz dist rels'!V52 * $G$69</f>
        <v>0</v>
      </c>
      <c r="W52" s="44">
        <f> 'matriz dist rels'!W52 * $G$69</f>
        <v>0</v>
      </c>
      <c r="X52" s="44">
        <f> 'matriz dist rels'!X52 * $G$69</f>
        <v>0</v>
      </c>
      <c r="Y52" s="44">
        <f> 'matriz dist rels'!Y52 * $G$69</f>
        <v>0</v>
      </c>
      <c r="Z52" s="44">
        <f> 'matriz dist rels'!Z52 * $G$69</f>
        <v>0</v>
      </c>
      <c r="AA52" s="44">
        <f> 'matriz dist rels'!AA52 * $G$69</f>
        <v>0</v>
      </c>
      <c r="AB52" s="44">
        <f> 'matriz dist rels'!AB52 * $G$69</f>
        <v>0</v>
      </c>
      <c r="AC52" s="44">
        <f> 'matriz dist rels'!AC52 * $G$69</f>
        <v>0</v>
      </c>
      <c r="AD52" s="44">
        <f> 'matriz dist rels'!AD52 * $G$69</f>
        <v>0</v>
      </c>
      <c r="AE52" s="44">
        <f> 'matriz dist rels'!AE52 * $G$69</f>
        <v>0</v>
      </c>
      <c r="AF52" s="44">
        <f> 'matriz dist rels'!AF52 * $G$69</f>
        <v>0</v>
      </c>
      <c r="AG52" s="44">
        <f> 'matriz dist rels'!AG52 * $G$69</f>
        <v>0</v>
      </c>
      <c r="AH52" s="44">
        <f> 'matriz dist rels'!AH52 * $G$69</f>
        <v>21.6</v>
      </c>
      <c r="AI52" s="44">
        <f> 'matriz dist rels'!AI52 * $G$69</f>
        <v>0</v>
      </c>
      <c r="AJ52" s="44">
        <f> 'matriz dist rels'!AJ52 * $G$69</f>
        <v>0</v>
      </c>
      <c r="AK52" s="44">
        <f> 'matriz dist rels'!AK52 * $G$69</f>
        <v>0</v>
      </c>
      <c r="AL52" s="44">
        <f> 'matriz dist rels'!AL52 * $G$69</f>
        <v>0</v>
      </c>
      <c r="AM52" s="44">
        <f> 'matriz dist rels'!AM52 * $G$69</f>
        <v>0</v>
      </c>
      <c r="AN52" s="44">
        <f> 'matriz dist rels'!AN52 * $G$69</f>
        <v>0</v>
      </c>
      <c r="AO52" s="44">
        <f> 'matriz dist rels'!AO52 * $G$69</f>
        <v>0</v>
      </c>
      <c r="AP52" s="44">
        <f> 'matriz dist rels'!AP52 * $G$69</f>
        <v>0</v>
      </c>
      <c r="AQ52" s="44">
        <f> 'matriz dist rels'!AQ52 * $G$69</f>
        <v>0</v>
      </c>
      <c r="AR52" s="44">
        <f> 'matriz dist rels'!AR52 * $G$69</f>
        <v>0</v>
      </c>
      <c r="AS52" s="44">
        <f> 'matriz dist rels'!AS52 * $G$69</f>
        <v>0</v>
      </c>
      <c r="AT52" s="44">
        <f> 'matriz dist rels'!AT52 * $G$69</f>
        <v>0</v>
      </c>
      <c r="AU52" s="44">
        <f> 'matriz dist rels'!AU52 * $G$69</f>
        <v>0</v>
      </c>
      <c r="AV52" s="44">
        <f> 'matriz dist rels'!AV52 * $G$69</f>
        <v>0</v>
      </c>
      <c r="AW52" s="44">
        <f> 'matriz dist rels'!AW52 * $G$69</f>
        <v>0</v>
      </c>
      <c r="AX52" s="44">
        <f> 'matriz dist rels'!AX52 * $G$69</f>
        <v>0</v>
      </c>
      <c r="AY52" s="44">
        <f> 'matriz dist rels'!AY52 * $G$69</f>
        <v>0</v>
      </c>
      <c r="AZ52" s="44">
        <f> 'matriz dist rels'!AZ52 * $G$69</f>
        <v>0</v>
      </c>
      <c r="BA52" s="44">
        <f> 'matriz dist rels'!BA52 * $G$69</f>
        <v>0</v>
      </c>
      <c r="BB52" s="44">
        <f> 'matriz dist rels'!BB52 * $G$69</f>
        <v>0</v>
      </c>
      <c r="BC52" s="44">
        <f> 'matriz dist rels'!BC52 * $G$69</f>
        <v>0</v>
      </c>
      <c r="BD52" s="44">
        <f> 'matriz dist rels'!BD52 * $G$69</f>
        <v>0</v>
      </c>
      <c r="BE52" s="44">
        <f> 'matriz dist rels'!BE52 * $G$69</f>
        <v>0</v>
      </c>
      <c r="BF52" s="44">
        <f> 'matriz dist rels'!BF52 * $G$69</f>
        <v>0</v>
      </c>
      <c r="BG52" s="44">
        <f> 'matriz dist rels'!BG52 * $G$69</f>
        <v>0</v>
      </c>
      <c r="BH52" s="44">
        <f> 'matriz dist rels'!BH52 * $G$69</f>
        <v>0</v>
      </c>
      <c r="BI52" s="44">
        <f> 'matriz dist rels'!BI52 * $G$69</f>
        <v>0</v>
      </c>
      <c r="BJ52" s="44">
        <f> 'matriz dist rels'!BJ52 * $G$69</f>
        <v>0</v>
      </c>
      <c r="BK52" s="44">
        <f> 'matriz dist rels'!BK52 * $G$69</f>
        <v>0</v>
      </c>
      <c r="BL52" s="44">
        <f> 'matriz dist rels'!BL52 * $G$69</f>
        <v>0</v>
      </c>
    </row>
    <row r="53">
      <c r="A53" s="43" t="s">
        <v>56</v>
      </c>
      <c r="B53" s="44">
        <f> 'matriz dist rels'!B53 * $G$69</f>
        <v>0</v>
      </c>
      <c r="C53" s="44">
        <f> 'matriz dist rels'!C53 * $G$69</f>
        <v>0</v>
      </c>
      <c r="D53" s="44">
        <f> 'matriz dist rels'!D53 * $G$69</f>
        <v>0</v>
      </c>
      <c r="E53" s="44">
        <f> 'matriz dist rels'!E53 * $G$69</f>
        <v>0</v>
      </c>
      <c r="F53" s="44">
        <f> 'matriz dist rels'!F53 * $G$69</f>
        <v>0</v>
      </c>
      <c r="G53" s="44">
        <f> 'matriz dist rels'!G53 * $G$69</f>
        <v>0</v>
      </c>
      <c r="H53" s="44">
        <f> 'matriz dist rels'!H53 * $G$69</f>
        <v>0</v>
      </c>
      <c r="I53" s="44">
        <f> 'matriz dist rels'!I53 * $G$69</f>
        <v>0</v>
      </c>
      <c r="J53" s="44">
        <f> 'matriz dist rels'!J53 * $G$69</f>
        <v>0</v>
      </c>
      <c r="K53" s="44">
        <f> 'matriz dist rels'!K53 * $G$69</f>
        <v>0</v>
      </c>
      <c r="L53" s="44">
        <f> 'matriz dist rels'!L53 * $G$69</f>
        <v>0</v>
      </c>
      <c r="M53" s="44">
        <f> 'matriz dist rels'!M53 * $G$69</f>
        <v>0</v>
      </c>
      <c r="N53" s="44">
        <f> 'matriz dist rels'!N53 * $G$69</f>
        <v>0</v>
      </c>
      <c r="O53" s="44">
        <f> 'matriz dist rels'!O53 * $G$69</f>
        <v>0</v>
      </c>
      <c r="P53" s="44">
        <f> 'matriz dist rels'!P53 * $G$69</f>
        <v>0</v>
      </c>
      <c r="Q53" s="44">
        <f> 'matriz dist rels'!Q53 * $G$69</f>
        <v>0</v>
      </c>
      <c r="R53" s="44">
        <f> 'matriz dist rels'!R53 * $G$69</f>
        <v>0</v>
      </c>
      <c r="S53" s="44">
        <f> 'matriz dist rels'!S53 * $G$69</f>
        <v>0</v>
      </c>
      <c r="T53" s="44">
        <f> 'matriz dist rels'!T53 * $G$69</f>
        <v>0</v>
      </c>
      <c r="U53" s="44">
        <f> 'matriz dist rels'!U53 * $G$69</f>
        <v>0</v>
      </c>
      <c r="V53" s="44">
        <f> 'matriz dist rels'!V53 * $G$69</f>
        <v>0</v>
      </c>
      <c r="W53" s="44">
        <f> 'matriz dist rels'!W53 * $G$69</f>
        <v>0</v>
      </c>
      <c r="X53" s="44">
        <f> 'matriz dist rels'!X53 * $G$69</f>
        <v>0</v>
      </c>
      <c r="Y53" s="44">
        <f> 'matriz dist rels'!Y53 * $G$69</f>
        <v>0</v>
      </c>
      <c r="Z53" s="44">
        <f> 'matriz dist rels'!Z53 * $G$69</f>
        <v>0</v>
      </c>
      <c r="AA53" s="44">
        <f> 'matriz dist rels'!AA53 * $G$69</f>
        <v>0</v>
      </c>
      <c r="AB53" s="44">
        <f> 'matriz dist rels'!AB53 * $G$69</f>
        <v>0</v>
      </c>
      <c r="AC53" s="44">
        <f> 'matriz dist rels'!AC53 * $G$69</f>
        <v>0</v>
      </c>
      <c r="AD53" s="44">
        <f> 'matriz dist rels'!AD53 * $G$69</f>
        <v>0</v>
      </c>
      <c r="AE53" s="44">
        <f> 'matriz dist rels'!AE53 * $G$69</f>
        <v>0</v>
      </c>
      <c r="AF53" s="44">
        <f> 'matriz dist rels'!AF53 * $G$69</f>
        <v>0</v>
      </c>
      <c r="AG53" s="44">
        <f> 'matriz dist rels'!AG53 * $G$69</f>
        <v>0</v>
      </c>
      <c r="AH53" s="44">
        <f> 'matriz dist rels'!AH53 * $G$69</f>
        <v>0</v>
      </c>
      <c r="AI53" s="44">
        <f> 'matriz dist rels'!AI53 * $G$69</f>
        <v>0</v>
      </c>
      <c r="AJ53" s="44">
        <f> 'matriz dist rels'!AJ53 * $G$69</f>
        <v>0</v>
      </c>
      <c r="AK53" s="44">
        <f> 'matriz dist rels'!AK53 * $G$69</f>
        <v>0</v>
      </c>
      <c r="AL53" s="44">
        <f> 'matriz dist rels'!AL53 * $G$69</f>
        <v>0</v>
      </c>
      <c r="AM53" s="44">
        <f> 'matriz dist rels'!AM53 * $G$69</f>
        <v>0</v>
      </c>
      <c r="AN53" s="44">
        <f> 'matriz dist rels'!AN53 * $G$69</f>
        <v>0</v>
      </c>
      <c r="AO53" s="44">
        <f> 'matriz dist rels'!AO53 * $G$69</f>
        <v>0</v>
      </c>
      <c r="AP53" s="44">
        <f> 'matriz dist rels'!AP53 * $G$69</f>
        <v>0</v>
      </c>
      <c r="AQ53" s="44">
        <f> 'matriz dist rels'!AQ53 * $G$69</f>
        <v>0</v>
      </c>
      <c r="AR53" s="44">
        <f> 'matriz dist rels'!AR53 * $G$69</f>
        <v>0</v>
      </c>
      <c r="AS53" s="44">
        <f> 'matriz dist rels'!AS53 * $G$69</f>
        <v>0</v>
      </c>
      <c r="AT53" s="44">
        <f> 'matriz dist rels'!AT53 * $G$69</f>
        <v>0</v>
      </c>
      <c r="AU53" s="44">
        <f> 'matriz dist rels'!AU53 * $G$69</f>
        <v>0</v>
      </c>
      <c r="AV53" s="44">
        <f> 'matriz dist rels'!AV53 * $G$69</f>
        <v>0</v>
      </c>
      <c r="AW53" s="44">
        <f> 'matriz dist rels'!AW53 * $G$69</f>
        <v>0</v>
      </c>
      <c r="AX53" s="44">
        <f> 'matriz dist rels'!AX53 * $G$69</f>
        <v>0</v>
      </c>
      <c r="AY53" s="44">
        <f> 'matriz dist rels'!AY53 * $G$69</f>
        <v>0</v>
      </c>
      <c r="AZ53" s="44">
        <f> 'matriz dist rels'!AZ53 * $G$69</f>
        <v>0</v>
      </c>
      <c r="BA53" s="44">
        <f> 'matriz dist rels'!BA53 * $G$69</f>
        <v>0</v>
      </c>
      <c r="BB53" s="44">
        <f> 'matriz dist rels'!BB53 * $G$69</f>
        <v>0</v>
      </c>
      <c r="BC53" s="44">
        <f> 'matriz dist rels'!BC53 * $G$69</f>
        <v>0</v>
      </c>
      <c r="BD53" s="44">
        <f> 'matriz dist rels'!BD53 * $G$69</f>
        <v>0</v>
      </c>
      <c r="BE53" s="44">
        <f> 'matriz dist rels'!BE53 * $G$69</f>
        <v>0</v>
      </c>
      <c r="BF53" s="44">
        <f> 'matriz dist rels'!BF53 * $G$69</f>
        <v>0</v>
      </c>
      <c r="BG53" s="44">
        <f> 'matriz dist rels'!BG53 * $G$69</f>
        <v>0</v>
      </c>
      <c r="BH53" s="44">
        <f> 'matriz dist rels'!BH53 * $G$69</f>
        <v>0</v>
      </c>
      <c r="BI53" s="44">
        <f> 'matriz dist rels'!BI53 * $G$69</f>
        <v>28.8</v>
      </c>
      <c r="BJ53" s="44">
        <f> 'matriz dist rels'!BJ53 * $G$69</f>
        <v>0</v>
      </c>
      <c r="BK53" s="44">
        <f> 'matriz dist rels'!BK53 * $G$69</f>
        <v>0</v>
      </c>
      <c r="BL53" s="44">
        <f> 'matriz dist rels'!BL53 * $G$69</f>
        <v>20.4</v>
      </c>
    </row>
    <row r="54">
      <c r="A54" s="43" t="s">
        <v>57</v>
      </c>
      <c r="B54" s="44">
        <f> 'matriz dist rels'!B54 * $G$69</f>
        <v>0</v>
      </c>
      <c r="C54" s="44">
        <f> 'matriz dist rels'!C54 * $G$69</f>
        <v>0</v>
      </c>
      <c r="D54" s="44">
        <f> 'matriz dist rels'!D54 * $G$69</f>
        <v>0</v>
      </c>
      <c r="E54" s="44">
        <f> 'matriz dist rels'!E54 * $G$69</f>
        <v>0</v>
      </c>
      <c r="F54" s="44">
        <f> 'matriz dist rels'!F54 * $G$69</f>
        <v>0</v>
      </c>
      <c r="G54" s="44">
        <f> 'matriz dist rels'!G54 * $G$69</f>
        <v>0</v>
      </c>
      <c r="H54" s="44">
        <f> 'matriz dist rels'!H54 * $G$69</f>
        <v>0</v>
      </c>
      <c r="I54" s="44">
        <f> 'matriz dist rels'!I54 * $G$69</f>
        <v>0</v>
      </c>
      <c r="J54" s="44">
        <f> 'matriz dist rels'!J54 * $G$69</f>
        <v>0</v>
      </c>
      <c r="K54" s="44">
        <f> 'matriz dist rels'!K54 * $G$69</f>
        <v>0</v>
      </c>
      <c r="L54" s="44">
        <f> 'matriz dist rels'!L54 * $G$69</f>
        <v>0</v>
      </c>
      <c r="M54" s="44">
        <f> 'matriz dist rels'!M54 * $G$69</f>
        <v>0</v>
      </c>
      <c r="N54" s="44">
        <f> 'matriz dist rels'!N54 * $G$69</f>
        <v>0</v>
      </c>
      <c r="O54" s="44">
        <f> 'matriz dist rels'!O54 * $G$69</f>
        <v>0</v>
      </c>
      <c r="P54" s="44">
        <f> 'matriz dist rels'!P54 * $G$69</f>
        <v>0</v>
      </c>
      <c r="Q54" s="44">
        <f> 'matriz dist rels'!Q54 * $G$69</f>
        <v>0</v>
      </c>
      <c r="R54" s="44">
        <f> 'matriz dist rels'!R54 * $G$69</f>
        <v>0</v>
      </c>
      <c r="S54" s="44">
        <f> 'matriz dist rels'!S54 * $G$69</f>
        <v>0</v>
      </c>
      <c r="T54" s="44">
        <f> 'matriz dist rels'!T54 * $G$69</f>
        <v>0</v>
      </c>
      <c r="U54" s="44">
        <f> 'matriz dist rels'!U54 * $G$69</f>
        <v>0</v>
      </c>
      <c r="V54" s="44">
        <f> 'matriz dist rels'!V54 * $G$69</f>
        <v>0</v>
      </c>
      <c r="W54" s="44">
        <f> 'matriz dist rels'!W54 * $G$69</f>
        <v>0</v>
      </c>
      <c r="X54" s="44">
        <f> 'matriz dist rels'!X54 * $G$69</f>
        <v>0</v>
      </c>
      <c r="Y54" s="44">
        <f> 'matriz dist rels'!Y54 * $G$69</f>
        <v>13.2</v>
      </c>
      <c r="Z54" s="44">
        <f> 'matriz dist rels'!Z54 * $G$69</f>
        <v>0</v>
      </c>
      <c r="AA54" s="44">
        <f> 'matriz dist rels'!AA54 * $G$69</f>
        <v>0</v>
      </c>
      <c r="AB54" s="44">
        <f> 'matriz dist rels'!AB54 * $G$69</f>
        <v>0</v>
      </c>
      <c r="AC54" s="44">
        <f> 'matriz dist rels'!AC54 * $G$69</f>
        <v>0</v>
      </c>
      <c r="AD54" s="44">
        <f> 'matriz dist rels'!AD54 * $G$69</f>
        <v>0</v>
      </c>
      <c r="AE54" s="44">
        <f> 'matriz dist rels'!AE54 * $G$69</f>
        <v>0</v>
      </c>
      <c r="AF54" s="44">
        <f> 'matriz dist rels'!AF54 * $G$69</f>
        <v>0</v>
      </c>
      <c r="AG54" s="44">
        <f> 'matriz dist rels'!AG54 * $G$69</f>
        <v>0</v>
      </c>
      <c r="AH54" s="44">
        <f> 'matriz dist rels'!AH54 * $G$69</f>
        <v>0</v>
      </c>
      <c r="AI54" s="44">
        <f> 'matriz dist rels'!AI54 * $G$69</f>
        <v>0</v>
      </c>
      <c r="AJ54" s="44">
        <f> 'matriz dist rels'!AJ54 * $G$69</f>
        <v>0</v>
      </c>
      <c r="AK54" s="44">
        <f> 'matriz dist rels'!AK54 * $G$69</f>
        <v>0</v>
      </c>
      <c r="AL54" s="44">
        <f> 'matriz dist rels'!AL54 * $G$69</f>
        <v>0</v>
      </c>
      <c r="AM54" s="44">
        <f> 'matriz dist rels'!AM54 * $G$69</f>
        <v>0</v>
      </c>
      <c r="AN54" s="44">
        <f> 'matriz dist rels'!AN54 * $G$69</f>
        <v>0</v>
      </c>
      <c r="AO54" s="44">
        <f> 'matriz dist rels'!AO54 * $G$69</f>
        <v>0</v>
      </c>
      <c r="AP54" s="44">
        <f> 'matriz dist rels'!AP54 * $G$69</f>
        <v>0</v>
      </c>
      <c r="AQ54" s="44">
        <f> 'matriz dist rels'!AQ54 * $G$69</f>
        <v>0</v>
      </c>
      <c r="AR54" s="44">
        <f> 'matriz dist rels'!AR54 * $G$69</f>
        <v>0</v>
      </c>
      <c r="AS54" s="44">
        <f> 'matriz dist rels'!AS54 * $G$69</f>
        <v>0</v>
      </c>
      <c r="AT54" s="44">
        <f> 'matriz dist rels'!AT54 * $G$69</f>
        <v>0</v>
      </c>
      <c r="AU54" s="44">
        <f> 'matriz dist rels'!AU54 * $G$69</f>
        <v>0</v>
      </c>
      <c r="AV54" s="44">
        <f> 'matriz dist rels'!AV54 * $G$69</f>
        <v>0</v>
      </c>
      <c r="AW54" s="44">
        <f> 'matriz dist rels'!AW54 * $G$69</f>
        <v>0</v>
      </c>
      <c r="AX54" s="44">
        <f> 'matriz dist rels'!AX54 * $G$69</f>
        <v>0</v>
      </c>
      <c r="AY54" s="44">
        <f> 'matriz dist rels'!AY54 * $G$69</f>
        <v>0</v>
      </c>
      <c r="AZ54" s="44">
        <f> 'matriz dist rels'!AZ54 * $G$69</f>
        <v>0</v>
      </c>
      <c r="BA54" s="44">
        <f> 'matriz dist rels'!BA54 * $G$69</f>
        <v>0</v>
      </c>
      <c r="BB54" s="44">
        <f> 'matriz dist rels'!BB54 * $G$69</f>
        <v>0</v>
      </c>
      <c r="BC54" s="44">
        <f> 'matriz dist rels'!BC54 * $G$69</f>
        <v>0</v>
      </c>
      <c r="BD54" s="44">
        <f> 'matriz dist rels'!BD54 * $G$69</f>
        <v>0</v>
      </c>
      <c r="BE54" s="44">
        <f> 'matriz dist rels'!BE54 * $G$69</f>
        <v>0</v>
      </c>
      <c r="BF54" s="44">
        <f> 'matriz dist rels'!BF54 * $G$69</f>
        <v>0</v>
      </c>
      <c r="BG54" s="44">
        <f> 'matriz dist rels'!BG54 * $G$69</f>
        <v>0</v>
      </c>
      <c r="BH54" s="44">
        <f> 'matriz dist rels'!BH54 * $G$69</f>
        <v>0</v>
      </c>
      <c r="BI54" s="44">
        <f> 'matriz dist rels'!BI54 * $G$69</f>
        <v>0</v>
      </c>
      <c r="BJ54" s="44">
        <f> 'matriz dist rels'!BJ54 * $G$69</f>
        <v>0</v>
      </c>
      <c r="BK54" s="44">
        <f> 'matriz dist rels'!BK54 * $G$69</f>
        <v>0</v>
      </c>
      <c r="BL54" s="44">
        <f> 'matriz dist rels'!BL54 * $G$69</f>
        <v>0</v>
      </c>
    </row>
    <row r="55">
      <c r="A55" s="43" t="s">
        <v>58</v>
      </c>
      <c r="B55" s="44">
        <f> 'matriz dist rels'!B55 * $G$69</f>
        <v>0</v>
      </c>
      <c r="C55" s="44">
        <f> 'matriz dist rels'!C55 * $G$69</f>
        <v>0</v>
      </c>
      <c r="D55" s="44">
        <f> 'matriz dist rels'!D55 * $G$69</f>
        <v>0</v>
      </c>
      <c r="E55" s="44">
        <f> 'matriz dist rels'!E55 * $G$69</f>
        <v>0</v>
      </c>
      <c r="F55" s="44">
        <f> 'matriz dist rels'!F55 * $G$69</f>
        <v>0</v>
      </c>
      <c r="G55" s="44">
        <f> 'matriz dist rels'!G55 * $G$69</f>
        <v>0</v>
      </c>
      <c r="H55" s="44">
        <f> 'matriz dist rels'!H55 * $G$69</f>
        <v>4.8</v>
      </c>
      <c r="I55" s="44">
        <f> 'matriz dist rels'!I55 * $G$69</f>
        <v>0</v>
      </c>
      <c r="J55" s="44">
        <f> 'matriz dist rels'!J55 * $G$69</f>
        <v>0</v>
      </c>
      <c r="K55" s="44">
        <f> 'matriz dist rels'!K55 * $G$69</f>
        <v>0</v>
      </c>
      <c r="L55" s="44">
        <f> 'matriz dist rels'!L55 * $G$69</f>
        <v>0</v>
      </c>
      <c r="M55" s="44">
        <f> 'matriz dist rels'!M55 * $G$69</f>
        <v>3.6</v>
      </c>
      <c r="N55" s="44">
        <f> 'matriz dist rels'!N55 * $G$69</f>
        <v>0</v>
      </c>
      <c r="O55" s="44">
        <f> 'matriz dist rels'!O55 * $G$69</f>
        <v>0</v>
      </c>
      <c r="P55" s="44">
        <f> 'matriz dist rels'!P55 * $G$69</f>
        <v>0</v>
      </c>
      <c r="Q55" s="44">
        <f> 'matriz dist rels'!Q55 * $G$69</f>
        <v>0</v>
      </c>
      <c r="R55" s="44">
        <f> 'matriz dist rels'!R55 * $G$69</f>
        <v>0</v>
      </c>
      <c r="S55" s="44">
        <f> 'matriz dist rels'!S55 * $G$69</f>
        <v>0</v>
      </c>
      <c r="T55" s="44">
        <f> 'matriz dist rels'!T55 * $G$69</f>
        <v>0</v>
      </c>
      <c r="U55" s="44">
        <f> 'matriz dist rels'!U55 * $G$69</f>
        <v>0</v>
      </c>
      <c r="V55" s="44">
        <f> 'matriz dist rels'!V55 * $G$69</f>
        <v>0</v>
      </c>
      <c r="W55" s="44">
        <f> 'matriz dist rels'!W55 * $G$69</f>
        <v>0</v>
      </c>
      <c r="X55" s="44">
        <f> 'matriz dist rels'!X55 * $G$69</f>
        <v>0</v>
      </c>
      <c r="Y55" s="44">
        <f> 'matriz dist rels'!Y55 * $G$69</f>
        <v>0</v>
      </c>
      <c r="Z55" s="44">
        <f> 'matriz dist rels'!Z55 * $G$69</f>
        <v>0</v>
      </c>
      <c r="AA55" s="44">
        <f> 'matriz dist rels'!AA55 * $G$69</f>
        <v>0</v>
      </c>
      <c r="AB55" s="44">
        <f> 'matriz dist rels'!AB55 * $G$69</f>
        <v>0</v>
      </c>
      <c r="AC55" s="44">
        <f> 'matriz dist rels'!AC55 * $G$69</f>
        <v>0</v>
      </c>
      <c r="AD55" s="44">
        <f> 'matriz dist rels'!AD55 * $G$69</f>
        <v>0</v>
      </c>
      <c r="AE55" s="44">
        <f> 'matriz dist rels'!AE55 * $G$69</f>
        <v>0</v>
      </c>
      <c r="AF55" s="44">
        <f> 'matriz dist rels'!AF55 * $G$69</f>
        <v>0</v>
      </c>
      <c r="AG55" s="44">
        <f> 'matriz dist rels'!AG55 * $G$69</f>
        <v>0</v>
      </c>
      <c r="AH55" s="44">
        <f> 'matriz dist rels'!AH55 * $G$69</f>
        <v>0</v>
      </c>
      <c r="AI55" s="44">
        <f> 'matriz dist rels'!AI55 * $G$69</f>
        <v>0</v>
      </c>
      <c r="AJ55" s="44">
        <f> 'matriz dist rels'!AJ55 * $G$69</f>
        <v>0</v>
      </c>
      <c r="AK55" s="44">
        <f> 'matriz dist rels'!AK55 * $G$69</f>
        <v>0</v>
      </c>
      <c r="AL55" s="44">
        <f> 'matriz dist rels'!AL55 * $G$69</f>
        <v>0</v>
      </c>
      <c r="AM55" s="44">
        <f> 'matriz dist rels'!AM55 * $G$69</f>
        <v>0</v>
      </c>
      <c r="AN55" s="44">
        <f> 'matriz dist rels'!AN55 * $G$69</f>
        <v>0</v>
      </c>
      <c r="AO55" s="44">
        <f> 'matriz dist rels'!AO55 * $G$69</f>
        <v>0</v>
      </c>
      <c r="AP55" s="44">
        <f> 'matriz dist rels'!AP55 * $G$69</f>
        <v>0</v>
      </c>
      <c r="AQ55" s="44">
        <f> 'matriz dist rels'!AQ55 * $G$69</f>
        <v>0</v>
      </c>
      <c r="AR55" s="44">
        <f> 'matriz dist rels'!AR55 * $G$69</f>
        <v>0</v>
      </c>
      <c r="AS55" s="44">
        <f> 'matriz dist rels'!AS55 * $G$69</f>
        <v>0</v>
      </c>
      <c r="AT55" s="44">
        <f> 'matriz dist rels'!AT55 * $G$69</f>
        <v>0</v>
      </c>
      <c r="AU55" s="44">
        <f> 'matriz dist rels'!AU55 * $G$69</f>
        <v>0</v>
      </c>
      <c r="AV55" s="44">
        <f> 'matriz dist rels'!AV55 * $G$69</f>
        <v>0</v>
      </c>
      <c r="AW55" s="44">
        <f> 'matriz dist rels'!AW55 * $G$69</f>
        <v>0</v>
      </c>
      <c r="AX55" s="44">
        <f> 'matriz dist rels'!AX55 * $G$69</f>
        <v>0</v>
      </c>
      <c r="AY55" s="44">
        <f> 'matriz dist rels'!AY55 * $G$69</f>
        <v>0</v>
      </c>
      <c r="AZ55" s="44">
        <f> 'matriz dist rels'!AZ55 * $G$69</f>
        <v>0</v>
      </c>
      <c r="BA55" s="44">
        <f> 'matriz dist rels'!BA55 * $G$69</f>
        <v>0</v>
      </c>
      <c r="BB55" s="44">
        <f> 'matriz dist rels'!BB55 * $G$69</f>
        <v>0</v>
      </c>
      <c r="BC55" s="44">
        <f> 'matriz dist rels'!BC55 * $G$69</f>
        <v>0</v>
      </c>
      <c r="BD55" s="44">
        <f> 'matriz dist rels'!BD55 * $G$69</f>
        <v>0</v>
      </c>
      <c r="BE55" s="44">
        <f> 'matriz dist rels'!BE55 * $G$69</f>
        <v>0</v>
      </c>
      <c r="BF55" s="44">
        <f> 'matriz dist rels'!BF55 * $G$69</f>
        <v>0</v>
      </c>
      <c r="BG55" s="44">
        <f> 'matriz dist rels'!BG55 * $G$69</f>
        <v>0</v>
      </c>
      <c r="BH55" s="44">
        <f> 'matriz dist rels'!BH55 * $G$69</f>
        <v>0</v>
      </c>
      <c r="BI55" s="44">
        <f> 'matriz dist rels'!BI55 * $G$69</f>
        <v>0</v>
      </c>
      <c r="BJ55" s="44">
        <f> 'matriz dist rels'!BJ55 * $G$69</f>
        <v>0</v>
      </c>
      <c r="BK55" s="44">
        <f> 'matriz dist rels'!BK55 * $G$69</f>
        <v>0</v>
      </c>
      <c r="BL55" s="44">
        <f> 'matriz dist rels'!BL55 * $G$69</f>
        <v>0</v>
      </c>
    </row>
    <row r="56">
      <c r="A56" s="43" t="s">
        <v>59</v>
      </c>
      <c r="B56" s="44">
        <f> 'matriz dist rels'!B56 * $G$69</f>
        <v>0</v>
      </c>
      <c r="C56" s="44">
        <f> 'matriz dist rels'!C56 * $G$69</f>
        <v>0</v>
      </c>
      <c r="D56" s="44">
        <f> 'matriz dist rels'!D56 * $G$69</f>
        <v>0</v>
      </c>
      <c r="E56" s="44">
        <f> 'matriz dist rels'!E56 * $G$69</f>
        <v>0</v>
      </c>
      <c r="F56" s="44">
        <f> 'matriz dist rels'!F56 * $G$69</f>
        <v>0</v>
      </c>
      <c r="G56" s="44">
        <f> 'matriz dist rels'!G56 * $G$69</f>
        <v>0</v>
      </c>
      <c r="H56" s="44">
        <f> 'matriz dist rels'!H56 * $G$69</f>
        <v>0</v>
      </c>
      <c r="I56" s="44">
        <f> 'matriz dist rels'!I56 * $G$69</f>
        <v>0</v>
      </c>
      <c r="J56" s="44">
        <f> 'matriz dist rels'!J56 * $G$69</f>
        <v>0</v>
      </c>
      <c r="K56" s="44">
        <f> 'matriz dist rels'!K56 * $G$69</f>
        <v>0</v>
      </c>
      <c r="L56" s="44">
        <f> 'matriz dist rels'!L56 * $G$69</f>
        <v>0</v>
      </c>
      <c r="M56" s="44">
        <f> 'matriz dist rels'!M56 * $G$69</f>
        <v>0</v>
      </c>
      <c r="N56" s="44">
        <f> 'matriz dist rels'!N56 * $G$69</f>
        <v>0</v>
      </c>
      <c r="O56" s="44">
        <f> 'matriz dist rels'!O56 * $G$69</f>
        <v>0</v>
      </c>
      <c r="P56" s="44">
        <f> 'matriz dist rels'!P56 * $G$69</f>
        <v>0</v>
      </c>
      <c r="Q56" s="44">
        <f> 'matriz dist rels'!Q56 * $G$69</f>
        <v>0</v>
      </c>
      <c r="R56" s="44">
        <f> 'matriz dist rels'!R56 * $G$69</f>
        <v>0</v>
      </c>
      <c r="S56" s="44">
        <f> 'matriz dist rels'!S56 * $G$69</f>
        <v>0</v>
      </c>
      <c r="T56" s="44">
        <f> 'matriz dist rels'!T56 * $G$69</f>
        <v>0</v>
      </c>
      <c r="U56" s="44">
        <f> 'matriz dist rels'!U56 * $G$69</f>
        <v>0</v>
      </c>
      <c r="V56" s="44">
        <f> 'matriz dist rels'!V56 * $G$69</f>
        <v>0</v>
      </c>
      <c r="W56" s="44">
        <f> 'matriz dist rels'!W56 * $G$69</f>
        <v>0</v>
      </c>
      <c r="X56" s="44">
        <f> 'matriz dist rels'!X56 * $G$69</f>
        <v>0</v>
      </c>
      <c r="Y56" s="44">
        <f> 'matriz dist rels'!Y56 * $G$69</f>
        <v>0</v>
      </c>
      <c r="Z56" s="44">
        <f> 'matriz dist rels'!Z56 * $G$69</f>
        <v>0</v>
      </c>
      <c r="AA56" s="44">
        <f> 'matriz dist rels'!AA56 * $G$69</f>
        <v>0</v>
      </c>
      <c r="AB56" s="44">
        <f> 'matriz dist rels'!AB56 * $G$69</f>
        <v>0</v>
      </c>
      <c r="AC56" s="44">
        <f> 'matriz dist rels'!AC56 * $G$69</f>
        <v>0</v>
      </c>
      <c r="AD56" s="44">
        <f> 'matriz dist rels'!AD56 * $G$69</f>
        <v>0</v>
      </c>
      <c r="AE56" s="44">
        <f> 'matriz dist rels'!AE56 * $G$69</f>
        <v>0</v>
      </c>
      <c r="AF56" s="44">
        <f> 'matriz dist rels'!AF56 * $G$69</f>
        <v>0</v>
      </c>
      <c r="AG56" s="44">
        <f> 'matriz dist rels'!AG56 * $G$69</f>
        <v>0</v>
      </c>
      <c r="AH56" s="44">
        <f> 'matriz dist rels'!AH56 * $G$69</f>
        <v>4.8</v>
      </c>
      <c r="AI56" s="44">
        <f> 'matriz dist rels'!AI56 * $G$69</f>
        <v>0</v>
      </c>
      <c r="AJ56" s="44">
        <f> 'matriz dist rels'!AJ56 * $G$69</f>
        <v>0</v>
      </c>
      <c r="AK56" s="44">
        <f> 'matriz dist rels'!AK56 * $G$69</f>
        <v>0</v>
      </c>
      <c r="AL56" s="44">
        <f> 'matriz dist rels'!AL56 * $G$69</f>
        <v>0</v>
      </c>
      <c r="AM56" s="44">
        <f> 'matriz dist rels'!AM56 * $G$69</f>
        <v>0</v>
      </c>
      <c r="AN56" s="44">
        <f> 'matriz dist rels'!AN56 * $G$69</f>
        <v>0</v>
      </c>
      <c r="AO56" s="44">
        <f> 'matriz dist rels'!AO56 * $G$69</f>
        <v>0</v>
      </c>
      <c r="AP56" s="44">
        <f> 'matriz dist rels'!AP56 * $G$69</f>
        <v>0</v>
      </c>
      <c r="AQ56" s="44">
        <f> 'matriz dist rels'!AQ56 * $G$69</f>
        <v>0</v>
      </c>
      <c r="AR56" s="44">
        <f> 'matriz dist rels'!AR56 * $G$69</f>
        <v>0</v>
      </c>
      <c r="AS56" s="44">
        <f> 'matriz dist rels'!AS56 * $G$69</f>
        <v>0</v>
      </c>
      <c r="AT56" s="44">
        <f> 'matriz dist rels'!AT56 * $G$69</f>
        <v>0</v>
      </c>
      <c r="AU56" s="44">
        <f> 'matriz dist rels'!AU56 * $G$69</f>
        <v>0</v>
      </c>
      <c r="AV56" s="44">
        <f> 'matriz dist rels'!AV56 * $G$69</f>
        <v>0</v>
      </c>
      <c r="AW56" s="44">
        <f> 'matriz dist rels'!AW56 * $G$69</f>
        <v>0</v>
      </c>
      <c r="AX56" s="44">
        <f> 'matriz dist rels'!AX56 * $G$69</f>
        <v>0</v>
      </c>
      <c r="AY56" s="44">
        <f> 'matriz dist rels'!AY56 * $G$69</f>
        <v>0</v>
      </c>
      <c r="AZ56" s="44">
        <f> 'matriz dist rels'!AZ56 * $G$69</f>
        <v>0</v>
      </c>
      <c r="BA56" s="44">
        <f> 'matriz dist rels'!BA56 * $G$69</f>
        <v>0</v>
      </c>
      <c r="BB56" s="44">
        <f> 'matriz dist rels'!BB56 * $G$69</f>
        <v>0</v>
      </c>
      <c r="BC56" s="44">
        <f> 'matriz dist rels'!BC56 * $G$69</f>
        <v>0</v>
      </c>
      <c r="BD56" s="44">
        <f> 'matriz dist rels'!BD56 * $G$69</f>
        <v>0</v>
      </c>
      <c r="BE56" s="44">
        <f> 'matriz dist rels'!BE56 * $G$69</f>
        <v>0</v>
      </c>
      <c r="BF56" s="44">
        <f> 'matriz dist rels'!BF56 * $G$69</f>
        <v>0</v>
      </c>
      <c r="BG56" s="44">
        <f> 'matriz dist rels'!BG56 * $G$69</f>
        <v>0</v>
      </c>
      <c r="BH56" s="44">
        <f> 'matriz dist rels'!BH56 * $G$69</f>
        <v>0</v>
      </c>
      <c r="BI56" s="44">
        <f> 'matriz dist rels'!BI56 * $G$69</f>
        <v>0</v>
      </c>
      <c r="BJ56" s="44">
        <f> 'matriz dist rels'!BJ56 * $G$69</f>
        <v>0</v>
      </c>
      <c r="BK56" s="44">
        <f> 'matriz dist rels'!BK56 * $G$69</f>
        <v>0</v>
      </c>
      <c r="BL56" s="44">
        <f> 'matriz dist rels'!BL56 * $G$69</f>
        <v>0</v>
      </c>
    </row>
    <row r="57">
      <c r="A57" s="43" t="s">
        <v>60</v>
      </c>
      <c r="B57" s="44">
        <f> 'matriz dist rels'!B57 * $G$69</f>
        <v>0</v>
      </c>
      <c r="C57" s="44">
        <f> 'matriz dist rels'!C57 * $G$69</f>
        <v>0</v>
      </c>
      <c r="D57" s="44">
        <f> 'matriz dist rels'!D57 * $G$69</f>
        <v>0</v>
      </c>
      <c r="E57" s="44">
        <f> 'matriz dist rels'!E57 * $G$69</f>
        <v>0</v>
      </c>
      <c r="F57" s="44">
        <f> 'matriz dist rels'!F57 * $G$69</f>
        <v>0</v>
      </c>
      <c r="G57" s="44">
        <f> 'matriz dist rels'!G57 * $G$69</f>
        <v>0</v>
      </c>
      <c r="H57" s="44">
        <f> 'matriz dist rels'!H57 * $G$69</f>
        <v>0</v>
      </c>
      <c r="I57" s="44">
        <f> 'matriz dist rels'!I57 * $G$69</f>
        <v>0</v>
      </c>
      <c r="J57" s="44">
        <f> 'matriz dist rels'!J57 * $G$69</f>
        <v>0</v>
      </c>
      <c r="K57" s="44">
        <f> 'matriz dist rels'!K57 * $G$69</f>
        <v>0</v>
      </c>
      <c r="L57" s="44">
        <f> 'matriz dist rels'!L57 * $G$69</f>
        <v>0</v>
      </c>
      <c r="M57" s="44">
        <f> 'matriz dist rels'!M57 * $G$69</f>
        <v>0</v>
      </c>
      <c r="N57" s="44">
        <f> 'matriz dist rels'!N57 * $G$69</f>
        <v>0</v>
      </c>
      <c r="O57" s="44">
        <f> 'matriz dist rels'!O57 * $G$69</f>
        <v>0</v>
      </c>
      <c r="P57" s="44">
        <f> 'matriz dist rels'!P57 * $G$69</f>
        <v>0</v>
      </c>
      <c r="Q57" s="44">
        <f> 'matriz dist rels'!Q57 * $G$69</f>
        <v>0</v>
      </c>
      <c r="R57" s="44">
        <f> 'matriz dist rels'!R57 * $G$69</f>
        <v>0</v>
      </c>
      <c r="S57" s="44">
        <f> 'matriz dist rels'!S57 * $G$69</f>
        <v>0</v>
      </c>
      <c r="T57" s="44">
        <f> 'matriz dist rels'!T57 * $G$69</f>
        <v>0</v>
      </c>
      <c r="U57" s="44">
        <f> 'matriz dist rels'!U57 * $G$69</f>
        <v>0</v>
      </c>
      <c r="V57" s="44">
        <f> 'matriz dist rels'!V57 * $G$69</f>
        <v>0</v>
      </c>
      <c r="W57" s="44">
        <f> 'matriz dist rels'!W57 * $G$69</f>
        <v>0</v>
      </c>
      <c r="X57" s="44">
        <f> 'matriz dist rels'!X57 * $G$69</f>
        <v>0</v>
      </c>
      <c r="Y57" s="44">
        <f> 'matriz dist rels'!Y57 * $G$69</f>
        <v>0</v>
      </c>
      <c r="Z57" s="44">
        <f> 'matriz dist rels'!Z57 * $G$69</f>
        <v>0</v>
      </c>
      <c r="AA57" s="44">
        <f> 'matriz dist rels'!AA57 * $G$69</f>
        <v>0</v>
      </c>
      <c r="AB57" s="44">
        <f> 'matriz dist rels'!AB57 * $G$69</f>
        <v>0</v>
      </c>
      <c r="AC57" s="44">
        <f> 'matriz dist rels'!AC57 * $G$69</f>
        <v>0</v>
      </c>
      <c r="AD57" s="44">
        <f> 'matriz dist rels'!AD57 * $G$69</f>
        <v>0</v>
      </c>
      <c r="AE57" s="44">
        <f> 'matriz dist rels'!AE57 * $G$69</f>
        <v>0</v>
      </c>
      <c r="AF57" s="44">
        <f> 'matriz dist rels'!AF57 * $G$69</f>
        <v>0</v>
      </c>
      <c r="AG57" s="44">
        <f> 'matriz dist rels'!AG57 * $G$69</f>
        <v>0</v>
      </c>
      <c r="AH57" s="44">
        <f> 'matriz dist rels'!AH57 * $G$69</f>
        <v>0</v>
      </c>
      <c r="AI57" s="44">
        <f> 'matriz dist rels'!AI57 * $G$69</f>
        <v>0</v>
      </c>
      <c r="AJ57" s="44">
        <f> 'matriz dist rels'!AJ57 * $G$69</f>
        <v>0</v>
      </c>
      <c r="AK57" s="44">
        <f> 'matriz dist rels'!AK57 * $G$69</f>
        <v>0</v>
      </c>
      <c r="AL57" s="44">
        <f> 'matriz dist rels'!AL57 * $G$69</f>
        <v>3.6</v>
      </c>
      <c r="AM57" s="44">
        <f> 'matriz dist rels'!AM57 * $G$69</f>
        <v>0</v>
      </c>
      <c r="AN57" s="44">
        <f> 'matriz dist rels'!AN57 * $G$69</f>
        <v>0</v>
      </c>
      <c r="AO57" s="44">
        <f> 'matriz dist rels'!AO57 * $G$69</f>
        <v>0</v>
      </c>
      <c r="AP57" s="44">
        <f> 'matriz dist rels'!AP57 * $G$69</f>
        <v>0</v>
      </c>
      <c r="AQ57" s="44">
        <f> 'matriz dist rels'!AQ57 * $G$69</f>
        <v>3.6</v>
      </c>
      <c r="AR57" s="44">
        <f> 'matriz dist rels'!AR57 * $G$69</f>
        <v>0</v>
      </c>
      <c r="AS57" s="44">
        <f> 'matriz dist rels'!AS57 * $G$69</f>
        <v>0</v>
      </c>
      <c r="AT57" s="44">
        <f> 'matriz dist rels'!AT57 * $G$69</f>
        <v>0</v>
      </c>
      <c r="AU57" s="44">
        <f> 'matriz dist rels'!AU57 * $G$69</f>
        <v>0</v>
      </c>
      <c r="AV57" s="44">
        <f> 'matriz dist rels'!AV57 * $G$69</f>
        <v>0</v>
      </c>
      <c r="AW57" s="44">
        <f> 'matriz dist rels'!AW57 * $G$69</f>
        <v>0</v>
      </c>
      <c r="AX57" s="44">
        <f> 'matriz dist rels'!AX57 * $G$69</f>
        <v>0</v>
      </c>
      <c r="AY57" s="44">
        <f> 'matriz dist rels'!AY57 * $G$69</f>
        <v>0</v>
      </c>
      <c r="AZ57" s="44">
        <f> 'matriz dist rels'!AZ57 * $G$69</f>
        <v>0</v>
      </c>
      <c r="BA57" s="44">
        <f> 'matriz dist rels'!BA57 * $G$69</f>
        <v>0</v>
      </c>
      <c r="BB57" s="44">
        <f> 'matriz dist rels'!BB57 * $G$69</f>
        <v>0</v>
      </c>
      <c r="BC57" s="44">
        <f> 'matriz dist rels'!BC57 * $G$69</f>
        <v>0</v>
      </c>
      <c r="BD57" s="44">
        <f> 'matriz dist rels'!BD57 * $G$69</f>
        <v>0</v>
      </c>
      <c r="BE57" s="44">
        <f> 'matriz dist rels'!BE57 * $G$69</f>
        <v>0</v>
      </c>
      <c r="BF57" s="44">
        <f> 'matriz dist rels'!BF57 * $G$69</f>
        <v>0</v>
      </c>
      <c r="BG57" s="44">
        <f> 'matriz dist rels'!BG57 * $G$69</f>
        <v>3.6</v>
      </c>
      <c r="BH57" s="44">
        <f> 'matriz dist rels'!BH57 * $G$69</f>
        <v>0</v>
      </c>
      <c r="BI57" s="44">
        <f> 'matriz dist rels'!BI57 * $G$69</f>
        <v>0</v>
      </c>
      <c r="BJ57" s="44">
        <f> 'matriz dist rels'!BJ57 * $G$69</f>
        <v>0</v>
      </c>
      <c r="BK57" s="44">
        <f> 'matriz dist rels'!BK57 * $G$69</f>
        <v>0</v>
      </c>
      <c r="BL57" s="44">
        <f> 'matriz dist rels'!BL57 * $G$69</f>
        <v>0</v>
      </c>
    </row>
    <row r="58">
      <c r="A58" s="43" t="s">
        <v>61</v>
      </c>
      <c r="B58" s="44">
        <f> 'matriz dist rels'!B58 * $G$69</f>
        <v>0</v>
      </c>
      <c r="C58" s="44">
        <f> 'matriz dist rels'!C58 * $G$69</f>
        <v>0</v>
      </c>
      <c r="D58" s="44">
        <f> 'matriz dist rels'!D58 * $G$69</f>
        <v>0</v>
      </c>
      <c r="E58" s="44">
        <f> 'matriz dist rels'!E58 * $G$69</f>
        <v>0</v>
      </c>
      <c r="F58" s="44">
        <f> 'matriz dist rels'!F58 * $G$69</f>
        <v>0</v>
      </c>
      <c r="G58" s="44">
        <f> 'matriz dist rels'!G58 * $G$69</f>
        <v>14.4</v>
      </c>
      <c r="H58" s="44">
        <f> 'matriz dist rels'!H58 * $G$69</f>
        <v>0</v>
      </c>
      <c r="I58" s="44">
        <f> 'matriz dist rels'!I58 * $G$69</f>
        <v>0</v>
      </c>
      <c r="J58" s="44">
        <f> 'matriz dist rels'!J58 * $G$69</f>
        <v>0</v>
      </c>
      <c r="K58" s="44">
        <f> 'matriz dist rels'!K58 * $G$69</f>
        <v>0</v>
      </c>
      <c r="L58" s="44">
        <f> 'matriz dist rels'!L58 * $G$69</f>
        <v>0</v>
      </c>
      <c r="M58" s="44">
        <f> 'matriz dist rels'!M58 * $G$69</f>
        <v>0</v>
      </c>
      <c r="N58" s="44">
        <f> 'matriz dist rels'!N58 * $G$69</f>
        <v>0</v>
      </c>
      <c r="O58" s="44">
        <f> 'matriz dist rels'!O58 * $G$69</f>
        <v>0</v>
      </c>
      <c r="P58" s="44">
        <f> 'matriz dist rels'!P58 * $G$69</f>
        <v>0</v>
      </c>
      <c r="Q58" s="44">
        <f> 'matriz dist rels'!Q58 * $G$69</f>
        <v>0</v>
      </c>
      <c r="R58" s="44">
        <f> 'matriz dist rels'!R58 * $G$69</f>
        <v>0</v>
      </c>
      <c r="S58" s="44">
        <f> 'matriz dist rels'!S58 * $G$69</f>
        <v>0</v>
      </c>
      <c r="T58" s="44">
        <f> 'matriz dist rels'!T58 * $G$69</f>
        <v>0</v>
      </c>
      <c r="U58" s="44">
        <f> 'matriz dist rels'!U58 * $G$69</f>
        <v>0</v>
      </c>
      <c r="V58" s="44">
        <f> 'matriz dist rels'!V58 * $G$69</f>
        <v>30</v>
      </c>
      <c r="W58" s="44">
        <f> 'matriz dist rels'!W58 * $G$69</f>
        <v>0</v>
      </c>
      <c r="X58" s="44">
        <f> 'matriz dist rels'!X58 * $G$69</f>
        <v>0</v>
      </c>
      <c r="Y58" s="44">
        <f> 'matriz dist rels'!Y58 * $G$69</f>
        <v>0</v>
      </c>
      <c r="Z58" s="44">
        <f> 'matriz dist rels'!Z58 * $G$69</f>
        <v>0</v>
      </c>
      <c r="AA58" s="44">
        <f> 'matriz dist rels'!AA58 * $G$69</f>
        <v>0</v>
      </c>
      <c r="AB58" s="44">
        <f> 'matriz dist rels'!AB58 * $G$69</f>
        <v>0</v>
      </c>
      <c r="AC58" s="44">
        <f> 'matriz dist rels'!AC58 * $G$69</f>
        <v>0</v>
      </c>
      <c r="AD58" s="44">
        <f> 'matriz dist rels'!AD58 * $G$69</f>
        <v>0</v>
      </c>
      <c r="AE58" s="44">
        <f> 'matriz dist rels'!AE58 * $G$69</f>
        <v>0</v>
      </c>
      <c r="AF58" s="44">
        <f> 'matriz dist rels'!AF58 * $G$69</f>
        <v>0</v>
      </c>
      <c r="AG58" s="44">
        <f> 'matriz dist rels'!AG58 * $G$69</f>
        <v>0</v>
      </c>
      <c r="AH58" s="44">
        <f> 'matriz dist rels'!AH58 * $G$69</f>
        <v>0</v>
      </c>
      <c r="AI58" s="44">
        <f> 'matriz dist rels'!AI58 * $G$69</f>
        <v>0</v>
      </c>
      <c r="AJ58" s="44">
        <f> 'matriz dist rels'!AJ58 * $G$69</f>
        <v>0</v>
      </c>
      <c r="AK58" s="44">
        <f> 'matriz dist rels'!AK58 * $G$69</f>
        <v>0</v>
      </c>
      <c r="AL58" s="44">
        <f> 'matriz dist rels'!AL58 * $G$69</f>
        <v>0</v>
      </c>
      <c r="AM58" s="44">
        <f> 'matriz dist rels'!AM58 * $G$69</f>
        <v>0</v>
      </c>
      <c r="AN58" s="44">
        <f> 'matriz dist rels'!AN58 * $G$69</f>
        <v>0</v>
      </c>
      <c r="AO58" s="44">
        <f> 'matriz dist rels'!AO58 * $G$69</f>
        <v>2.4</v>
      </c>
      <c r="AP58" s="44">
        <f> 'matriz dist rels'!AP58 * $G$69</f>
        <v>0</v>
      </c>
      <c r="AQ58" s="44">
        <f> 'matriz dist rels'!AQ58 * $G$69</f>
        <v>0</v>
      </c>
      <c r="AR58" s="44">
        <f> 'matriz dist rels'!AR58 * $G$69</f>
        <v>0</v>
      </c>
      <c r="AS58" s="44">
        <f> 'matriz dist rels'!AS58 * $G$69</f>
        <v>32.4</v>
      </c>
      <c r="AT58" s="44">
        <f> 'matriz dist rels'!AT58 * $G$69</f>
        <v>18</v>
      </c>
      <c r="AU58" s="44">
        <f> 'matriz dist rels'!AU58 * $G$69</f>
        <v>0</v>
      </c>
      <c r="AV58" s="44">
        <f> 'matriz dist rels'!AV58 * $G$69</f>
        <v>15.6</v>
      </c>
      <c r="AW58" s="44">
        <f> 'matriz dist rels'!AW58 * $G$69</f>
        <v>0</v>
      </c>
      <c r="AX58" s="44">
        <f> 'matriz dist rels'!AX58 * $G$69</f>
        <v>0</v>
      </c>
      <c r="AY58" s="44">
        <f> 'matriz dist rels'!AY58 * $G$69</f>
        <v>0</v>
      </c>
      <c r="AZ58" s="44">
        <f> 'matriz dist rels'!AZ58 * $G$69</f>
        <v>0</v>
      </c>
      <c r="BA58" s="44">
        <f> 'matriz dist rels'!BA58 * $G$69</f>
        <v>0</v>
      </c>
      <c r="BB58" s="44">
        <f> 'matriz dist rels'!BB58 * $G$69</f>
        <v>0</v>
      </c>
      <c r="BC58" s="44">
        <f> 'matriz dist rels'!BC58 * $G$69</f>
        <v>0</v>
      </c>
      <c r="BD58" s="44">
        <f> 'matriz dist rels'!BD58 * $G$69</f>
        <v>0</v>
      </c>
      <c r="BE58" s="44">
        <f> 'matriz dist rels'!BE58 * $G$69</f>
        <v>0</v>
      </c>
      <c r="BF58" s="44">
        <f> 'matriz dist rels'!BF58 * $G$69</f>
        <v>0</v>
      </c>
      <c r="BG58" s="44">
        <f> 'matriz dist rels'!BG58 * $G$69</f>
        <v>0</v>
      </c>
      <c r="BH58" s="44">
        <f> 'matriz dist rels'!BH58 * $G$69</f>
        <v>0</v>
      </c>
      <c r="BI58" s="44">
        <f> 'matriz dist rels'!BI58 * $G$69</f>
        <v>0</v>
      </c>
      <c r="BJ58" s="44">
        <f> 'matriz dist rels'!BJ58 * $G$69</f>
        <v>0</v>
      </c>
      <c r="BK58" s="44">
        <f> 'matriz dist rels'!BK58 * $G$69</f>
        <v>0</v>
      </c>
      <c r="BL58" s="44">
        <f> 'matriz dist rels'!BL58 * $G$69</f>
        <v>0</v>
      </c>
    </row>
    <row r="59">
      <c r="A59" s="43" t="s">
        <v>62</v>
      </c>
      <c r="B59" s="44">
        <f> 'matriz dist rels'!B59 * $G$69</f>
        <v>0</v>
      </c>
      <c r="C59" s="44">
        <f> 'matriz dist rels'!C59 * $G$69</f>
        <v>0</v>
      </c>
      <c r="D59" s="44">
        <f> 'matriz dist rels'!D59 * $G$69</f>
        <v>0</v>
      </c>
      <c r="E59" s="44">
        <f> 'matriz dist rels'!E59 * $G$69</f>
        <v>0</v>
      </c>
      <c r="F59" s="44">
        <f> 'matriz dist rels'!F59 * $G$69</f>
        <v>0</v>
      </c>
      <c r="G59" s="44">
        <f> 'matriz dist rels'!G59 * $G$69</f>
        <v>0</v>
      </c>
      <c r="H59" s="44">
        <f> 'matriz dist rels'!H59 * $G$69</f>
        <v>0</v>
      </c>
      <c r="I59" s="44">
        <f> 'matriz dist rels'!I59 * $G$69</f>
        <v>0</v>
      </c>
      <c r="J59" s="44">
        <f> 'matriz dist rels'!J59 * $G$69</f>
        <v>0</v>
      </c>
      <c r="K59" s="44">
        <f> 'matriz dist rels'!K59 * $G$69</f>
        <v>0</v>
      </c>
      <c r="L59" s="44">
        <f> 'matriz dist rels'!L59 * $G$69</f>
        <v>0</v>
      </c>
      <c r="M59" s="44">
        <f> 'matriz dist rels'!M59 * $G$69</f>
        <v>0</v>
      </c>
      <c r="N59" s="44">
        <f> 'matriz dist rels'!N59 * $G$69</f>
        <v>0</v>
      </c>
      <c r="O59" s="44">
        <f> 'matriz dist rels'!O59 * $G$69</f>
        <v>0</v>
      </c>
      <c r="P59" s="44">
        <f> 'matriz dist rels'!P59 * $G$69</f>
        <v>0</v>
      </c>
      <c r="Q59" s="44">
        <f> 'matriz dist rels'!Q59 * $G$69</f>
        <v>0</v>
      </c>
      <c r="R59" s="44">
        <f> 'matriz dist rels'!R59 * $G$69</f>
        <v>0</v>
      </c>
      <c r="S59" s="44">
        <f> 'matriz dist rels'!S59 * $G$69</f>
        <v>0</v>
      </c>
      <c r="T59" s="44">
        <f> 'matriz dist rels'!T59 * $G$69</f>
        <v>0</v>
      </c>
      <c r="U59" s="44">
        <f> 'matriz dist rels'!U59 * $G$69</f>
        <v>0</v>
      </c>
      <c r="V59" s="44">
        <f> 'matriz dist rels'!V59 * $G$69</f>
        <v>0</v>
      </c>
      <c r="W59" s="44">
        <f> 'matriz dist rels'!W59 * $G$69</f>
        <v>0</v>
      </c>
      <c r="X59" s="44">
        <f> 'matriz dist rels'!X59 * $G$69</f>
        <v>0</v>
      </c>
      <c r="Y59" s="44">
        <f> 'matriz dist rels'!Y59 * $G$69</f>
        <v>0</v>
      </c>
      <c r="Z59" s="44">
        <f> 'matriz dist rels'!Z59 * $G$69</f>
        <v>0</v>
      </c>
      <c r="AA59" s="44">
        <f> 'matriz dist rels'!AA59 * $G$69</f>
        <v>0</v>
      </c>
      <c r="AB59" s="44">
        <f> 'matriz dist rels'!AB59 * $G$69</f>
        <v>0</v>
      </c>
      <c r="AC59" s="44">
        <f> 'matriz dist rels'!AC59 * $G$69</f>
        <v>0</v>
      </c>
      <c r="AD59" s="44">
        <f> 'matriz dist rels'!AD59 * $G$69</f>
        <v>0</v>
      </c>
      <c r="AE59" s="44">
        <f> 'matriz dist rels'!AE59 * $G$69</f>
        <v>0</v>
      </c>
      <c r="AF59" s="44">
        <f> 'matriz dist rels'!AF59 * $G$69</f>
        <v>0</v>
      </c>
      <c r="AG59" s="44">
        <f> 'matriz dist rels'!AG59 * $G$69</f>
        <v>13.2</v>
      </c>
      <c r="AH59" s="44">
        <f> 'matriz dist rels'!AH59 * $G$69</f>
        <v>0</v>
      </c>
      <c r="AI59" s="44">
        <f> 'matriz dist rels'!AI59 * $G$69</f>
        <v>0</v>
      </c>
      <c r="AJ59" s="44">
        <f> 'matriz dist rels'!AJ59 * $G$69</f>
        <v>0</v>
      </c>
      <c r="AK59" s="44">
        <f> 'matriz dist rels'!AK59 * $G$69</f>
        <v>0</v>
      </c>
      <c r="AL59" s="44">
        <f> 'matriz dist rels'!AL59 * $G$69</f>
        <v>0</v>
      </c>
      <c r="AM59" s="44">
        <f> 'matriz dist rels'!AM59 * $G$69</f>
        <v>0</v>
      </c>
      <c r="AN59" s="44">
        <f> 'matriz dist rels'!AN59 * $G$69</f>
        <v>0</v>
      </c>
      <c r="AO59" s="44">
        <f> 'matriz dist rels'!AO59 * $G$69</f>
        <v>0</v>
      </c>
      <c r="AP59" s="44">
        <f> 'matriz dist rels'!AP59 * $G$69</f>
        <v>0</v>
      </c>
      <c r="AQ59" s="44">
        <f> 'matriz dist rels'!AQ59 * $G$69</f>
        <v>0</v>
      </c>
      <c r="AR59" s="44">
        <f> 'matriz dist rels'!AR59 * $G$69</f>
        <v>0</v>
      </c>
      <c r="AS59" s="44">
        <f> 'matriz dist rels'!AS59 * $G$69</f>
        <v>0</v>
      </c>
      <c r="AT59" s="44">
        <f> 'matriz dist rels'!AT59 * $G$69</f>
        <v>0</v>
      </c>
      <c r="AU59" s="44">
        <f> 'matriz dist rels'!AU59 * $G$69</f>
        <v>0</v>
      </c>
      <c r="AV59" s="44">
        <f> 'matriz dist rels'!AV59 * $G$69</f>
        <v>0</v>
      </c>
      <c r="AW59" s="44">
        <f> 'matriz dist rels'!AW59 * $G$69</f>
        <v>0</v>
      </c>
      <c r="AX59" s="44">
        <f> 'matriz dist rels'!AX59 * $G$69</f>
        <v>0</v>
      </c>
      <c r="AY59" s="44">
        <f> 'matriz dist rels'!AY59 * $G$69</f>
        <v>0</v>
      </c>
      <c r="AZ59" s="44">
        <f> 'matriz dist rels'!AZ59 * $G$69</f>
        <v>0</v>
      </c>
      <c r="BA59" s="44">
        <f> 'matriz dist rels'!BA59 * $G$69</f>
        <v>0</v>
      </c>
      <c r="BB59" s="44">
        <f> 'matriz dist rels'!BB59 * $G$69</f>
        <v>0</v>
      </c>
      <c r="BC59" s="44">
        <f> 'matriz dist rels'!BC59 * $G$69</f>
        <v>0</v>
      </c>
      <c r="BD59" s="44">
        <f> 'matriz dist rels'!BD59 * $G$69</f>
        <v>0</v>
      </c>
      <c r="BE59" s="44">
        <f> 'matriz dist rels'!BE59 * $G$69</f>
        <v>3.6</v>
      </c>
      <c r="BF59" s="44">
        <f> 'matriz dist rels'!BF59 * $G$69</f>
        <v>0</v>
      </c>
      <c r="BG59" s="44">
        <f> 'matriz dist rels'!BG59 * $G$69</f>
        <v>0</v>
      </c>
      <c r="BH59" s="44">
        <f> 'matriz dist rels'!BH59 * $G$69</f>
        <v>13.2</v>
      </c>
      <c r="BI59" s="44">
        <f> 'matriz dist rels'!BI59 * $G$69</f>
        <v>0</v>
      </c>
      <c r="BJ59" s="44">
        <f> 'matriz dist rels'!BJ59 * $G$69</f>
        <v>0</v>
      </c>
      <c r="BK59" s="44">
        <f> 'matriz dist rels'!BK59 * $G$69</f>
        <v>0</v>
      </c>
      <c r="BL59" s="44">
        <f> 'matriz dist rels'!BL59 * $G$69</f>
        <v>0</v>
      </c>
    </row>
    <row r="60">
      <c r="A60" s="43" t="s">
        <v>63</v>
      </c>
      <c r="B60" s="44">
        <f> 'matriz dist rels'!B60 * $G$69</f>
        <v>0</v>
      </c>
      <c r="C60" s="44">
        <f> 'matriz dist rels'!C60 * $G$69</f>
        <v>0</v>
      </c>
      <c r="D60" s="44">
        <f> 'matriz dist rels'!D60 * $G$69</f>
        <v>0</v>
      </c>
      <c r="E60" s="44">
        <f> 'matriz dist rels'!E60 * $G$69</f>
        <v>0</v>
      </c>
      <c r="F60" s="44">
        <f> 'matriz dist rels'!F60 * $G$69</f>
        <v>0</v>
      </c>
      <c r="G60" s="44">
        <f> 'matriz dist rels'!G60 * $G$69</f>
        <v>0</v>
      </c>
      <c r="H60" s="44">
        <f> 'matriz dist rels'!H60 * $G$69</f>
        <v>0</v>
      </c>
      <c r="I60" s="44">
        <f> 'matriz dist rels'!I60 * $G$69</f>
        <v>0</v>
      </c>
      <c r="J60" s="44">
        <f> 'matriz dist rels'!J60 * $G$69</f>
        <v>0</v>
      </c>
      <c r="K60" s="44">
        <f> 'matriz dist rels'!K60 * $G$69</f>
        <v>0</v>
      </c>
      <c r="L60" s="44">
        <f> 'matriz dist rels'!L60 * $G$69</f>
        <v>0</v>
      </c>
      <c r="M60" s="44">
        <f> 'matriz dist rels'!M60 * $G$69</f>
        <v>0</v>
      </c>
      <c r="N60" s="44">
        <f> 'matriz dist rels'!N60 * $G$69</f>
        <v>0</v>
      </c>
      <c r="O60" s="44">
        <f> 'matriz dist rels'!O60 * $G$69</f>
        <v>0</v>
      </c>
      <c r="P60" s="44">
        <f> 'matriz dist rels'!P60 * $G$69</f>
        <v>0</v>
      </c>
      <c r="Q60" s="44">
        <f> 'matriz dist rels'!Q60 * $G$69</f>
        <v>0</v>
      </c>
      <c r="R60" s="44">
        <f> 'matriz dist rels'!R60 * $G$69</f>
        <v>0</v>
      </c>
      <c r="S60" s="44">
        <f> 'matriz dist rels'!S60 * $G$69</f>
        <v>0</v>
      </c>
      <c r="T60" s="44">
        <f> 'matriz dist rels'!T60 * $G$69</f>
        <v>0</v>
      </c>
      <c r="U60" s="44">
        <f> 'matriz dist rels'!U60 * $G$69</f>
        <v>0</v>
      </c>
      <c r="V60" s="44">
        <f> 'matriz dist rels'!V60 * $G$69</f>
        <v>0</v>
      </c>
      <c r="W60" s="44">
        <f> 'matriz dist rels'!W60 * $G$69</f>
        <v>0</v>
      </c>
      <c r="X60" s="44">
        <f> 'matriz dist rels'!X60 * $G$69</f>
        <v>0</v>
      </c>
      <c r="Y60" s="44">
        <f> 'matriz dist rels'!Y60 * $G$69</f>
        <v>0</v>
      </c>
      <c r="Z60" s="44">
        <f> 'matriz dist rels'!Z60 * $G$69</f>
        <v>0</v>
      </c>
      <c r="AA60" s="44">
        <f> 'matriz dist rels'!AA60 * $G$69</f>
        <v>0</v>
      </c>
      <c r="AB60" s="44">
        <f> 'matriz dist rels'!AB60 * $G$69</f>
        <v>0</v>
      </c>
      <c r="AC60" s="44">
        <f> 'matriz dist rels'!AC60 * $G$69</f>
        <v>0</v>
      </c>
      <c r="AD60" s="44">
        <f> 'matriz dist rels'!AD60 * $G$69</f>
        <v>0</v>
      </c>
      <c r="AE60" s="44">
        <f> 'matriz dist rels'!AE60 * $G$69</f>
        <v>0</v>
      </c>
      <c r="AF60" s="44">
        <f> 'matriz dist rels'!AF60 * $G$69</f>
        <v>0</v>
      </c>
      <c r="AG60" s="44">
        <f> 'matriz dist rels'!AG60 * $G$69</f>
        <v>10.8</v>
      </c>
      <c r="AH60" s="44">
        <f> 'matriz dist rels'!AH60 * $G$69</f>
        <v>0</v>
      </c>
      <c r="AI60" s="44">
        <f> 'matriz dist rels'!AI60 * $G$69</f>
        <v>0</v>
      </c>
      <c r="AJ60" s="44">
        <f> 'matriz dist rels'!AJ60 * $G$69</f>
        <v>0</v>
      </c>
      <c r="AK60" s="44">
        <f> 'matriz dist rels'!AK60 * $G$69</f>
        <v>0</v>
      </c>
      <c r="AL60" s="44">
        <f> 'matriz dist rels'!AL60 * $G$69</f>
        <v>0</v>
      </c>
      <c r="AM60" s="44">
        <f> 'matriz dist rels'!AM60 * $G$69</f>
        <v>0</v>
      </c>
      <c r="AN60" s="44">
        <f> 'matriz dist rels'!AN60 * $G$69</f>
        <v>0</v>
      </c>
      <c r="AO60" s="44">
        <f> 'matriz dist rels'!AO60 * $G$69</f>
        <v>0</v>
      </c>
      <c r="AP60" s="44">
        <f> 'matriz dist rels'!AP60 * $G$69</f>
        <v>0</v>
      </c>
      <c r="AQ60" s="44">
        <f> 'matriz dist rels'!AQ60 * $G$69</f>
        <v>0</v>
      </c>
      <c r="AR60" s="44">
        <f> 'matriz dist rels'!AR60 * $G$69</f>
        <v>6</v>
      </c>
      <c r="AS60" s="44">
        <f> 'matriz dist rels'!AS60 * $G$69</f>
        <v>0</v>
      </c>
      <c r="AT60" s="44">
        <f> 'matriz dist rels'!AT60 * $G$69</f>
        <v>0</v>
      </c>
      <c r="AU60" s="44">
        <f> 'matriz dist rels'!AU60 * $G$69</f>
        <v>0</v>
      </c>
      <c r="AV60" s="44">
        <f> 'matriz dist rels'!AV60 * $G$69</f>
        <v>0</v>
      </c>
      <c r="AW60" s="44">
        <f> 'matriz dist rels'!AW60 * $G$69</f>
        <v>0</v>
      </c>
      <c r="AX60" s="44">
        <f> 'matriz dist rels'!AX60 * $G$69</f>
        <v>0</v>
      </c>
      <c r="AY60" s="44">
        <f> 'matriz dist rels'!AY60 * $G$69</f>
        <v>0</v>
      </c>
      <c r="AZ60" s="44">
        <f> 'matriz dist rels'!AZ60 * $G$69</f>
        <v>0</v>
      </c>
      <c r="BA60" s="44">
        <f> 'matriz dist rels'!BA60 * $G$69</f>
        <v>0</v>
      </c>
      <c r="BB60" s="44">
        <f> 'matriz dist rels'!BB60 * $G$69</f>
        <v>0</v>
      </c>
      <c r="BC60" s="44">
        <f> 'matriz dist rels'!BC60 * $G$69</f>
        <v>0</v>
      </c>
      <c r="BD60" s="44">
        <f> 'matriz dist rels'!BD60 * $G$69</f>
        <v>0</v>
      </c>
      <c r="BE60" s="44">
        <f> 'matriz dist rels'!BE60 * $G$69</f>
        <v>0</v>
      </c>
      <c r="BF60" s="44">
        <f> 'matriz dist rels'!BF60 * $G$69</f>
        <v>0</v>
      </c>
      <c r="BG60" s="44">
        <f> 'matriz dist rels'!BG60 * $G$69</f>
        <v>13.2</v>
      </c>
      <c r="BH60" s="44">
        <f> 'matriz dist rels'!BH60 * $G$69</f>
        <v>0</v>
      </c>
      <c r="BI60" s="44">
        <f> 'matriz dist rels'!BI60 * $G$69</f>
        <v>0</v>
      </c>
      <c r="BJ60" s="44">
        <f> 'matriz dist rels'!BJ60 * $G$69</f>
        <v>0</v>
      </c>
      <c r="BK60" s="44">
        <f> 'matriz dist rels'!BK60 * $G$69</f>
        <v>3.6</v>
      </c>
      <c r="BL60" s="44">
        <f> 'matriz dist rels'!BL60 * $G$69</f>
        <v>0</v>
      </c>
    </row>
    <row r="61">
      <c r="A61" s="43" t="s">
        <v>64</v>
      </c>
      <c r="B61" s="44">
        <f> 'matriz dist rels'!B61 * $G$69</f>
        <v>0</v>
      </c>
      <c r="C61" s="44">
        <f> 'matriz dist rels'!C61 * $G$69</f>
        <v>0</v>
      </c>
      <c r="D61" s="44">
        <f> 'matriz dist rels'!D61 * $G$69</f>
        <v>0</v>
      </c>
      <c r="E61" s="44">
        <f> 'matriz dist rels'!E61 * $G$69</f>
        <v>0</v>
      </c>
      <c r="F61" s="44">
        <f> 'matriz dist rels'!F61 * $G$69</f>
        <v>0</v>
      </c>
      <c r="G61" s="44">
        <f> 'matriz dist rels'!G61 * $G$69</f>
        <v>20.4</v>
      </c>
      <c r="H61" s="44">
        <f> 'matriz dist rels'!H61 * $G$69</f>
        <v>0</v>
      </c>
      <c r="I61" s="44">
        <f> 'matriz dist rels'!I61 * $G$69</f>
        <v>0</v>
      </c>
      <c r="J61" s="44">
        <f> 'matriz dist rels'!J61 * $G$69</f>
        <v>0</v>
      </c>
      <c r="K61" s="44">
        <f> 'matriz dist rels'!K61 * $G$69</f>
        <v>0</v>
      </c>
      <c r="L61" s="44">
        <f> 'matriz dist rels'!L61 * $G$69</f>
        <v>0</v>
      </c>
      <c r="M61" s="44">
        <f> 'matriz dist rels'!M61 * $G$69</f>
        <v>0</v>
      </c>
      <c r="N61" s="44">
        <f> 'matriz dist rels'!N61 * $G$69</f>
        <v>0</v>
      </c>
      <c r="O61" s="44">
        <f> 'matriz dist rels'!O61 * $G$69</f>
        <v>0</v>
      </c>
      <c r="P61" s="44">
        <f> 'matriz dist rels'!P61 * $G$69</f>
        <v>0</v>
      </c>
      <c r="Q61" s="44">
        <f> 'matriz dist rels'!Q61 * $G$69</f>
        <v>0</v>
      </c>
      <c r="R61" s="44">
        <f> 'matriz dist rels'!R61 * $G$69</f>
        <v>0</v>
      </c>
      <c r="S61" s="44">
        <f> 'matriz dist rels'!S61 * $G$69</f>
        <v>0</v>
      </c>
      <c r="T61" s="44">
        <f> 'matriz dist rels'!T61 * $G$69</f>
        <v>0</v>
      </c>
      <c r="U61" s="44">
        <f> 'matriz dist rels'!U61 * $G$69</f>
        <v>0</v>
      </c>
      <c r="V61" s="44">
        <f> 'matriz dist rels'!V61 * $G$69</f>
        <v>0</v>
      </c>
      <c r="W61" s="44">
        <f> 'matriz dist rels'!W61 * $G$69</f>
        <v>0</v>
      </c>
      <c r="X61" s="44">
        <f> 'matriz dist rels'!X61 * $G$69</f>
        <v>3.6</v>
      </c>
      <c r="Y61" s="44">
        <f> 'matriz dist rels'!Y61 * $G$69</f>
        <v>0</v>
      </c>
      <c r="Z61" s="44">
        <f> 'matriz dist rels'!Z61 * $G$69</f>
        <v>0</v>
      </c>
      <c r="AA61" s="44">
        <f> 'matriz dist rels'!AA61 * $G$69</f>
        <v>0</v>
      </c>
      <c r="AB61" s="44">
        <f> 'matriz dist rels'!AB61 * $G$69</f>
        <v>0</v>
      </c>
      <c r="AC61" s="44">
        <f> 'matriz dist rels'!AC61 * $G$69</f>
        <v>0</v>
      </c>
      <c r="AD61" s="44">
        <f> 'matriz dist rels'!AD61 * $G$69</f>
        <v>0</v>
      </c>
      <c r="AE61" s="44">
        <f> 'matriz dist rels'!AE61 * $G$69</f>
        <v>0</v>
      </c>
      <c r="AF61" s="44">
        <f> 'matriz dist rels'!AF61 * $G$69</f>
        <v>0</v>
      </c>
      <c r="AG61" s="44">
        <f> 'matriz dist rels'!AG61 * $G$69</f>
        <v>0</v>
      </c>
      <c r="AH61" s="44">
        <f> 'matriz dist rels'!AH61 * $G$69</f>
        <v>0</v>
      </c>
      <c r="AI61" s="44">
        <f> 'matriz dist rels'!AI61 * $G$69</f>
        <v>0</v>
      </c>
      <c r="AJ61" s="44">
        <f> 'matriz dist rels'!AJ61 * $G$69</f>
        <v>0</v>
      </c>
      <c r="AK61" s="44">
        <f> 'matriz dist rels'!AK61 * $G$69</f>
        <v>0</v>
      </c>
      <c r="AL61" s="44">
        <f> 'matriz dist rels'!AL61 * $G$69</f>
        <v>0</v>
      </c>
      <c r="AM61" s="44">
        <f> 'matriz dist rels'!AM61 * $G$69</f>
        <v>0</v>
      </c>
      <c r="AN61" s="44">
        <f> 'matriz dist rels'!AN61 * $G$69</f>
        <v>0</v>
      </c>
      <c r="AO61" s="44">
        <f> 'matriz dist rels'!AO61 * $G$69</f>
        <v>0</v>
      </c>
      <c r="AP61" s="44">
        <f> 'matriz dist rels'!AP61 * $G$69</f>
        <v>0</v>
      </c>
      <c r="AQ61" s="44">
        <f> 'matriz dist rels'!AQ61 * $G$69</f>
        <v>0</v>
      </c>
      <c r="AR61" s="44">
        <f> 'matriz dist rels'!AR61 * $G$69</f>
        <v>0</v>
      </c>
      <c r="AS61" s="44">
        <f> 'matriz dist rels'!AS61 * $G$69</f>
        <v>0</v>
      </c>
      <c r="AT61" s="44">
        <f> 'matriz dist rels'!AT61 * $G$69</f>
        <v>0</v>
      </c>
      <c r="AU61" s="44">
        <f> 'matriz dist rels'!AU61 * $G$69</f>
        <v>0</v>
      </c>
      <c r="AV61" s="44">
        <f> 'matriz dist rels'!AV61 * $G$69</f>
        <v>0</v>
      </c>
      <c r="AW61" s="44">
        <f> 'matriz dist rels'!AW61 * $G$69</f>
        <v>0</v>
      </c>
      <c r="AX61" s="44">
        <f> 'matriz dist rels'!AX61 * $G$69</f>
        <v>0</v>
      </c>
      <c r="AY61" s="44">
        <f> 'matriz dist rels'!AY61 * $G$69</f>
        <v>0</v>
      </c>
      <c r="AZ61" s="44">
        <f> 'matriz dist rels'!AZ61 * $G$69</f>
        <v>0</v>
      </c>
      <c r="BA61" s="44">
        <f> 'matriz dist rels'!BA61 * $G$69</f>
        <v>28.8</v>
      </c>
      <c r="BB61" s="44">
        <f> 'matriz dist rels'!BB61 * $G$69</f>
        <v>0</v>
      </c>
      <c r="BC61" s="44">
        <f> 'matriz dist rels'!BC61 * $G$69</f>
        <v>0</v>
      </c>
      <c r="BD61" s="44">
        <f> 'matriz dist rels'!BD61 * $G$69</f>
        <v>0</v>
      </c>
      <c r="BE61" s="44">
        <f> 'matriz dist rels'!BE61 * $G$69</f>
        <v>0</v>
      </c>
      <c r="BF61" s="44">
        <f> 'matriz dist rels'!BF61 * $G$69</f>
        <v>0</v>
      </c>
      <c r="BG61" s="44">
        <f> 'matriz dist rels'!BG61 * $G$69</f>
        <v>0</v>
      </c>
      <c r="BH61" s="44">
        <f> 'matriz dist rels'!BH61 * $G$69</f>
        <v>0</v>
      </c>
      <c r="BI61" s="44">
        <f> 'matriz dist rels'!BI61 * $G$69</f>
        <v>0</v>
      </c>
      <c r="BJ61" s="44">
        <f> 'matriz dist rels'!BJ61 * $G$69</f>
        <v>0</v>
      </c>
      <c r="BK61" s="44">
        <f> 'matriz dist rels'!BK61 * $G$69</f>
        <v>0</v>
      </c>
      <c r="BL61" s="44">
        <f> 'matriz dist rels'!BL61 * $G$69</f>
        <v>0</v>
      </c>
    </row>
    <row r="62">
      <c r="A62" s="43" t="s">
        <v>65</v>
      </c>
      <c r="B62" s="44">
        <f> 'matriz dist rels'!B62 * $G$69</f>
        <v>0</v>
      </c>
      <c r="C62" s="44">
        <f> 'matriz dist rels'!C62 * $G$69</f>
        <v>0</v>
      </c>
      <c r="D62" s="44">
        <f> 'matriz dist rels'!D62 * $G$69</f>
        <v>0</v>
      </c>
      <c r="E62" s="44">
        <f> 'matriz dist rels'!E62 * $G$69</f>
        <v>0</v>
      </c>
      <c r="F62" s="44">
        <f> 'matriz dist rels'!F62 * $G$69</f>
        <v>0</v>
      </c>
      <c r="G62" s="44">
        <f> 'matriz dist rels'!G62 * $G$69</f>
        <v>0</v>
      </c>
      <c r="H62" s="44">
        <f> 'matriz dist rels'!H62 * $G$69</f>
        <v>0</v>
      </c>
      <c r="I62" s="44">
        <f> 'matriz dist rels'!I62 * $G$69</f>
        <v>0</v>
      </c>
      <c r="J62" s="44">
        <f> 'matriz dist rels'!J62 * $G$69</f>
        <v>0</v>
      </c>
      <c r="K62" s="44">
        <f> 'matriz dist rels'!K62 * $G$69</f>
        <v>0</v>
      </c>
      <c r="L62" s="44">
        <f> 'matriz dist rels'!L62 * $G$69</f>
        <v>0</v>
      </c>
      <c r="M62" s="44">
        <f> 'matriz dist rels'!M62 * $G$69</f>
        <v>0</v>
      </c>
      <c r="N62" s="44">
        <f> 'matriz dist rels'!N62 * $G$69</f>
        <v>0</v>
      </c>
      <c r="O62" s="44">
        <f> 'matriz dist rels'!O62 * $G$69</f>
        <v>0</v>
      </c>
      <c r="P62" s="44">
        <f> 'matriz dist rels'!P62 * $G$69</f>
        <v>0</v>
      </c>
      <c r="Q62" s="44">
        <f> 'matriz dist rels'!Q62 * $G$69</f>
        <v>8.4</v>
      </c>
      <c r="R62" s="44">
        <f> 'matriz dist rels'!R62 * $G$69</f>
        <v>0</v>
      </c>
      <c r="S62" s="44">
        <f> 'matriz dist rels'!S62 * $G$69</f>
        <v>0</v>
      </c>
      <c r="T62" s="44">
        <f> 'matriz dist rels'!T62 * $G$69</f>
        <v>0</v>
      </c>
      <c r="U62" s="44">
        <f> 'matriz dist rels'!U62 * $G$69</f>
        <v>0</v>
      </c>
      <c r="V62" s="44">
        <f> 'matriz dist rels'!V62 * $G$69</f>
        <v>0</v>
      </c>
      <c r="W62" s="44">
        <f> 'matriz dist rels'!W62 * $G$69</f>
        <v>0</v>
      </c>
      <c r="X62" s="44">
        <f> 'matriz dist rels'!X62 * $G$69</f>
        <v>0</v>
      </c>
      <c r="Y62" s="44">
        <f> 'matriz dist rels'!Y62 * $G$69</f>
        <v>0</v>
      </c>
      <c r="Z62" s="44">
        <f> 'matriz dist rels'!Z62 * $G$69</f>
        <v>0</v>
      </c>
      <c r="AA62" s="44">
        <f> 'matriz dist rels'!AA62 * $G$69</f>
        <v>0</v>
      </c>
      <c r="AB62" s="44">
        <f> 'matriz dist rels'!AB62 * $G$69</f>
        <v>0</v>
      </c>
      <c r="AC62" s="44">
        <f> 'matriz dist rels'!AC62 * $G$69</f>
        <v>0</v>
      </c>
      <c r="AD62" s="44">
        <f> 'matriz dist rels'!AD62 * $G$69</f>
        <v>0</v>
      </c>
      <c r="AE62" s="44">
        <f> 'matriz dist rels'!AE62 * $G$69</f>
        <v>0</v>
      </c>
      <c r="AF62" s="44">
        <f> 'matriz dist rels'!AF62 * $G$69</f>
        <v>0</v>
      </c>
      <c r="AG62" s="44">
        <f> 'matriz dist rels'!AG62 * $G$69</f>
        <v>0</v>
      </c>
      <c r="AH62" s="44">
        <f> 'matriz dist rels'!AH62 * $G$69</f>
        <v>0</v>
      </c>
      <c r="AI62" s="44">
        <f> 'matriz dist rels'!AI62 * $G$69</f>
        <v>0</v>
      </c>
      <c r="AJ62" s="44">
        <f> 'matriz dist rels'!AJ62 * $G$69</f>
        <v>0</v>
      </c>
      <c r="AK62" s="44">
        <f> 'matriz dist rels'!AK62 * $G$69</f>
        <v>0</v>
      </c>
      <c r="AL62" s="44">
        <f> 'matriz dist rels'!AL62 * $G$69</f>
        <v>0</v>
      </c>
      <c r="AM62" s="44">
        <f> 'matriz dist rels'!AM62 * $G$69</f>
        <v>0</v>
      </c>
      <c r="AN62" s="44">
        <f> 'matriz dist rels'!AN62 * $G$69</f>
        <v>0</v>
      </c>
      <c r="AO62" s="44">
        <f> 'matriz dist rels'!AO62 * $G$69</f>
        <v>0</v>
      </c>
      <c r="AP62" s="44">
        <f> 'matriz dist rels'!AP62 * $G$69</f>
        <v>1.2</v>
      </c>
      <c r="AQ62" s="44">
        <f> 'matriz dist rels'!AQ62 * $G$69</f>
        <v>0</v>
      </c>
      <c r="AR62" s="44">
        <f> 'matriz dist rels'!AR62 * $G$69</f>
        <v>0</v>
      </c>
      <c r="AS62" s="44">
        <f> 'matriz dist rels'!AS62 * $G$69</f>
        <v>0</v>
      </c>
      <c r="AT62" s="44">
        <f> 'matriz dist rels'!AT62 * $G$69</f>
        <v>0</v>
      </c>
      <c r="AU62" s="44">
        <f> 'matriz dist rels'!AU62 * $G$69</f>
        <v>0</v>
      </c>
      <c r="AV62" s="44">
        <f> 'matriz dist rels'!AV62 * $G$69</f>
        <v>0</v>
      </c>
      <c r="AW62" s="44">
        <f> 'matriz dist rels'!AW62 * $G$69</f>
        <v>0</v>
      </c>
      <c r="AX62" s="44">
        <f> 'matriz dist rels'!AX62 * $G$69</f>
        <v>0</v>
      </c>
      <c r="AY62" s="44">
        <f> 'matriz dist rels'!AY62 * $G$69</f>
        <v>0</v>
      </c>
      <c r="AZ62" s="44">
        <f> 'matriz dist rels'!AZ62 * $G$69</f>
        <v>0</v>
      </c>
      <c r="BA62" s="44">
        <f> 'matriz dist rels'!BA62 * $G$69</f>
        <v>0</v>
      </c>
      <c r="BB62" s="44">
        <f> 'matriz dist rels'!BB62 * $G$69</f>
        <v>0</v>
      </c>
      <c r="BC62" s="44">
        <f> 'matriz dist rels'!BC62 * $G$69</f>
        <v>0</v>
      </c>
      <c r="BD62" s="44">
        <f> 'matriz dist rels'!BD62 * $G$69</f>
        <v>0</v>
      </c>
      <c r="BE62" s="44">
        <f> 'matriz dist rels'!BE62 * $G$69</f>
        <v>0</v>
      </c>
      <c r="BF62" s="44">
        <f> 'matriz dist rels'!BF62 * $G$69</f>
        <v>0</v>
      </c>
      <c r="BG62" s="44">
        <f> 'matriz dist rels'!BG62 * $G$69</f>
        <v>0</v>
      </c>
      <c r="BH62" s="44">
        <f> 'matriz dist rels'!BH62 * $G$69</f>
        <v>0</v>
      </c>
      <c r="BI62" s="44">
        <f> 'matriz dist rels'!BI62 * $G$69</f>
        <v>0</v>
      </c>
      <c r="BJ62" s="44">
        <f> 'matriz dist rels'!BJ62 * $G$69</f>
        <v>0</v>
      </c>
      <c r="BK62" s="44">
        <f> 'matriz dist rels'!BK62 * $G$69</f>
        <v>0</v>
      </c>
      <c r="BL62" s="44">
        <f> 'matriz dist rels'!BL62 * $G$69</f>
        <v>0</v>
      </c>
    </row>
    <row r="63">
      <c r="A63" s="43" t="s">
        <v>66</v>
      </c>
      <c r="B63" s="44">
        <f> 'matriz dist rels'!B63 * $G$69</f>
        <v>0</v>
      </c>
      <c r="C63" s="44">
        <f> 'matriz dist rels'!C63 * $G$69</f>
        <v>32.4</v>
      </c>
      <c r="D63" s="44">
        <f> 'matriz dist rels'!D63 * $G$69</f>
        <v>0</v>
      </c>
      <c r="E63" s="44">
        <f> 'matriz dist rels'!E63 * $G$69</f>
        <v>0</v>
      </c>
      <c r="F63" s="44">
        <f> 'matriz dist rels'!F63 * $G$69</f>
        <v>0</v>
      </c>
      <c r="G63" s="44">
        <f> 'matriz dist rels'!G63 * $G$69</f>
        <v>0</v>
      </c>
      <c r="H63" s="44">
        <f> 'matriz dist rels'!H63 * $G$69</f>
        <v>0</v>
      </c>
      <c r="I63" s="44">
        <f> 'matriz dist rels'!I63 * $G$69</f>
        <v>0</v>
      </c>
      <c r="J63" s="44">
        <f> 'matriz dist rels'!J63 * $G$69</f>
        <v>0</v>
      </c>
      <c r="K63" s="44">
        <f> 'matriz dist rels'!K63 * $G$69</f>
        <v>0</v>
      </c>
      <c r="L63" s="44">
        <f> 'matriz dist rels'!L63 * $G$69</f>
        <v>0</v>
      </c>
      <c r="M63" s="44">
        <f> 'matriz dist rels'!M63 * $G$69</f>
        <v>0</v>
      </c>
      <c r="N63" s="44">
        <f> 'matriz dist rels'!N63 * $G$69</f>
        <v>15.6</v>
      </c>
      <c r="O63" s="44">
        <f> 'matriz dist rels'!O63 * $G$69</f>
        <v>0</v>
      </c>
      <c r="P63" s="44">
        <f> 'matriz dist rels'!P63 * $G$69</f>
        <v>0</v>
      </c>
      <c r="Q63" s="44">
        <f> 'matriz dist rels'!Q63 * $G$69</f>
        <v>0</v>
      </c>
      <c r="R63" s="44">
        <f> 'matriz dist rels'!R63 * $G$69</f>
        <v>0</v>
      </c>
      <c r="S63" s="44">
        <f> 'matriz dist rels'!S63 * $G$69</f>
        <v>0</v>
      </c>
      <c r="T63" s="44">
        <f> 'matriz dist rels'!T63 * $G$69</f>
        <v>0</v>
      </c>
      <c r="U63" s="44">
        <f> 'matriz dist rels'!U63 * $G$69</f>
        <v>0</v>
      </c>
      <c r="V63" s="44">
        <f> 'matriz dist rels'!V63 * $G$69</f>
        <v>0</v>
      </c>
      <c r="W63" s="44">
        <f> 'matriz dist rels'!W63 * $G$69</f>
        <v>0</v>
      </c>
      <c r="X63" s="44">
        <f> 'matriz dist rels'!X63 * $G$69</f>
        <v>0</v>
      </c>
      <c r="Y63" s="44">
        <f> 'matriz dist rels'!Y63 * $G$69</f>
        <v>0</v>
      </c>
      <c r="Z63" s="44">
        <f> 'matriz dist rels'!Z63 * $G$69</f>
        <v>0</v>
      </c>
      <c r="AA63" s="44">
        <f> 'matriz dist rels'!AA63 * $G$69</f>
        <v>0</v>
      </c>
      <c r="AB63" s="44">
        <f> 'matriz dist rels'!AB63 * $G$69</f>
        <v>0</v>
      </c>
      <c r="AC63" s="44">
        <f> 'matriz dist rels'!AC63 * $G$69</f>
        <v>0</v>
      </c>
      <c r="AD63" s="44">
        <f> 'matriz dist rels'!AD63 * $G$69</f>
        <v>0</v>
      </c>
      <c r="AE63" s="44">
        <f> 'matriz dist rels'!AE63 * $G$69</f>
        <v>0</v>
      </c>
      <c r="AF63" s="44">
        <f> 'matriz dist rels'!AF63 * $G$69</f>
        <v>0</v>
      </c>
      <c r="AG63" s="44">
        <f> 'matriz dist rels'!AG63 * $G$69</f>
        <v>0</v>
      </c>
      <c r="AH63" s="44">
        <f> 'matriz dist rels'!AH63 * $G$69</f>
        <v>0</v>
      </c>
      <c r="AI63" s="44">
        <f> 'matriz dist rels'!AI63 * $G$69</f>
        <v>0</v>
      </c>
      <c r="AJ63" s="44">
        <f> 'matriz dist rels'!AJ63 * $G$69</f>
        <v>0</v>
      </c>
      <c r="AK63" s="44">
        <f> 'matriz dist rels'!AK63 * $G$69</f>
        <v>0</v>
      </c>
      <c r="AL63" s="44">
        <f> 'matriz dist rels'!AL63 * $G$69</f>
        <v>0</v>
      </c>
      <c r="AM63" s="44">
        <f> 'matriz dist rels'!AM63 * $G$69</f>
        <v>0</v>
      </c>
      <c r="AN63" s="44">
        <f> 'matriz dist rels'!AN63 * $G$69</f>
        <v>0</v>
      </c>
      <c r="AO63" s="44">
        <f> 'matriz dist rels'!AO63 * $G$69</f>
        <v>0</v>
      </c>
      <c r="AP63" s="44">
        <f> 'matriz dist rels'!AP63 * $G$69</f>
        <v>0</v>
      </c>
      <c r="AQ63" s="44">
        <f> 'matriz dist rels'!AQ63 * $G$69</f>
        <v>0</v>
      </c>
      <c r="AR63" s="44">
        <f> 'matriz dist rels'!AR63 * $G$69</f>
        <v>0</v>
      </c>
      <c r="AS63" s="44">
        <f> 'matriz dist rels'!AS63 * $G$69</f>
        <v>0</v>
      </c>
      <c r="AT63" s="44">
        <f> 'matriz dist rels'!AT63 * $G$69</f>
        <v>0</v>
      </c>
      <c r="AU63" s="44">
        <f> 'matriz dist rels'!AU63 * $G$69</f>
        <v>0</v>
      </c>
      <c r="AV63" s="44">
        <f> 'matriz dist rels'!AV63 * $G$69</f>
        <v>0</v>
      </c>
      <c r="AW63" s="44">
        <f> 'matriz dist rels'!AW63 * $G$69</f>
        <v>0</v>
      </c>
      <c r="AX63" s="44">
        <f> 'matriz dist rels'!AX63 * $G$69</f>
        <v>0</v>
      </c>
      <c r="AY63" s="44">
        <f> 'matriz dist rels'!AY63 * $G$69</f>
        <v>0</v>
      </c>
      <c r="AZ63" s="44">
        <f> 'matriz dist rels'!AZ63 * $G$69</f>
        <v>0</v>
      </c>
      <c r="BA63" s="44">
        <f> 'matriz dist rels'!BA63 * $G$69</f>
        <v>0</v>
      </c>
      <c r="BB63" s="44">
        <f> 'matriz dist rels'!BB63 * $G$69</f>
        <v>0</v>
      </c>
      <c r="BC63" s="44">
        <f> 'matriz dist rels'!BC63 * $G$69</f>
        <v>0</v>
      </c>
      <c r="BD63" s="44">
        <f> 'matriz dist rels'!BD63 * $G$69</f>
        <v>0</v>
      </c>
      <c r="BE63" s="44">
        <f> 'matriz dist rels'!BE63 * $G$69</f>
        <v>0</v>
      </c>
      <c r="BF63" s="44">
        <f> 'matriz dist rels'!BF63 * $G$69</f>
        <v>0</v>
      </c>
      <c r="BG63" s="44">
        <f> 'matriz dist rels'!BG63 * $G$69</f>
        <v>0</v>
      </c>
      <c r="BH63" s="44">
        <f> 'matriz dist rels'!BH63 * $G$69</f>
        <v>3.6</v>
      </c>
      <c r="BI63" s="44">
        <f> 'matriz dist rels'!BI63 * $G$69</f>
        <v>0</v>
      </c>
      <c r="BJ63" s="44">
        <f> 'matriz dist rels'!BJ63 * $G$69</f>
        <v>0</v>
      </c>
      <c r="BK63" s="44">
        <f> 'matriz dist rels'!BK63 * $G$69</f>
        <v>0</v>
      </c>
      <c r="BL63" s="44">
        <f> 'matriz dist rels'!BL63 * $G$69</f>
        <v>0</v>
      </c>
    </row>
    <row r="64">
      <c r="A64" s="43" t="s">
        <v>67</v>
      </c>
      <c r="B64" s="44">
        <f> 'matriz dist rels'!B64 * $G$69</f>
        <v>0</v>
      </c>
      <c r="C64" s="44">
        <f> 'matriz dist rels'!C64 * $G$69</f>
        <v>0</v>
      </c>
      <c r="D64" s="44">
        <f> 'matriz dist rels'!D64 * $G$69</f>
        <v>0</v>
      </c>
      <c r="E64" s="44">
        <f> 'matriz dist rels'!E64 * $G$69</f>
        <v>0</v>
      </c>
      <c r="F64" s="44">
        <f> 'matriz dist rels'!F64 * $G$69</f>
        <v>0</v>
      </c>
      <c r="G64" s="44">
        <f> 'matriz dist rels'!G64 * $G$69</f>
        <v>0</v>
      </c>
      <c r="H64" s="44">
        <f> 'matriz dist rels'!H64 * $G$69</f>
        <v>0</v>
      </c>
      <c r="I64" s="44">
        <f> 'matriz dist rels'!I64 * $G$69</f>
        <v>0</v>
      </c>
      <c r="J64" s="44">
        <f> 'matriz dist rels'!J64 * $G$69</f>
        <v>0</v>
      </c>
      <c r="K64" s="44">
        <f> 'matriz dist rels'!K64 * $G$69</f>
        <v>0</v>
      </c>
      <c r="L64" s="44">
        <f> 'matriz dist rels'!L64 * $G$69</f>
        <v>0</v>
      </c>
      <c r="M64" s="44">
        <f> 'matriz dist rels'!M64 * $G$69</f>
        <v>0</v>
      </c>
      <c r="N64" s="44">
        <f> 'matriz dist rels'!N64 * $G$69</f>
        <v>0</v>
      </c>
      <c r="O64" s="44">
        <f> 'matriz dist rels'!O64 * $G$69</f>
        <v>0</v>
      </c>
      <c r="P64" s="44">
        <f> 'matriz dist rels'!P64 * $G$69</f>
        <v>0</v>
      </c>
      <c r="Q64" s="44">
        <f> 'matriz dist rels'!Q64 * $G$69</f>
        <v>0</v>
      </c>
      <c r="R64" s="44">
        <f> 'matriz dist rels'!R64 * $G$69</f>
        <v>0</v>
      </c>
      <c r="S64" s="44">
        <f> 'matriz dist rels'!S64 * $G$69</f>
        <v>0</v>
      </c>
      <c r="T64" s="44">
        <f> 'matriz dist rels'!T64 * $G$69</f>
        <v>0</v>
      </c>
      <c r="U64" s="44">
        <f> 'matriz dist rels'!U64 * $G$69</f>
        <v>0</v>
      </c>
      <c r="V64" s="44">
        <f> 'matriz dist rels'!V64 * $G$69</f>
        <v>0</v>
      </c>
      <c r="W64" s="44">
        <f> 'matriz dist rels'!W64 * $G$69</f>
        <v>0</v>
      </c>
      <c r="X64" s="44">
        <f> 'matriz dist rels'!X64 * $G$69</f>
        <v>0</v>
      </c>
      <c r="Y64" s="44">
        <f> 'matriz dist rels'!Y64 * $G$69</f>
        <v>0</v>
      </c>
      <c r="Z64" s="44">
        <f> 'matriz dist rels'!Z64 * $G$69</f>
        <v>0</v>
      </c>
      <c r="AA64" s="44">
        <f> 'matriz dist rels'!AA64 * $G$69</f>
        <v>0</v>
      </c>
      <c r="AB64" s="44">
        <f> 'matriz dist rels'!AB64 * $G$69</f>
        <v>0</v>
      </c>
      <c r="AC64" s="44">
        <f> 'matriz dist rels'!AC64 * $G$69</f>
        <v>0</v>
      </c>
      <c r="AD64" s="44">
        <f> 'matriz dist rels'!AD64 * $G$69</f>
        <v>0</v>
      </c>
      <c r="AE64" s="44">
        <f> 'matriz dist rels'!AE64 * $G$69</f>
        <v>0</v>
      </c>
      <c r="AF64" s="44">
        <f> 'matriz dist rels'!AF64 * $G$69</f>
        <v>0</v>
      </c>
      <c r="AG64" s="44">
        <f> 'matriz dist rels'!AG64 * $G$69</f>
        <v>0</v>
      </c>
      <c r="AH64" s="44">
        <f> 'matriz dist rels'!AH64 * $G$69</f>
        <v>21.6</v>
      </c>
      <c r="AI64" s="44">
        <f> 'matriz dist rels'!AI64 * $G$69</f>
        <v>0</v>
      </c>
      <c r="AJ64" s="44">
        <f> 'matriz dist rels'!AJ64 * $G$69</f>
        <v>0</v>
      </c>
      <c r="AK64" s="44">
        <f> 'matriz dist rels'!AK64 * $G$69</f>
        <v>0</v>
      </c>
      <c r="AL64" s="44">
        <f> 'matriz dist rels'!AL64 * $G$69</f>
        <v>0</v>
      </c>
      <c r="AM64" s="44">
        <f> 'matriz dist rels'!AM64 * $G$69</f>
        <v>0</v>
      </c>
      <c r="AN64" s="44">
        <f> 'matriz dist rels'!AN64 * $G$69</f>
        <v>0</v>
      </c>
      <c r="AO64" s="44">
        <f> 'matriz dist rels'!AO64 * $G$69</f>
        <v>0</v>
      </c>
      <c r="AP64" s="44">
        <f> 'matriz dist rels'!AP64 * $G$69</f>
        <v>0</v>
      </c>
      <c r="AQ64" s="44">
        <f> 'matriz dist rels'!AQ64 * $G$69</f>
        <v>0</v>
      </c>
      <c r="AR64" s="44">
        <f> 'matriz dist rels'!AR64 * $G$69</f>
        <v>0</v>
      </c>
      <c r="AS64" s="44">
        <f> 'matriz dist rels'!AS64 * $G$69</f>
        <v>0</v>
      </c>
      <c r="AT64" s="44">
        <f> 'matriz dist rels'!AT64 * $G$69</f>
        <v>0</v>
      </c>
      <c r="AU64" s="44">
        <f> 'matriz dist rels'!AU64 * $G$69</f>
        <v>0</v>
      </c>
      <c r="AV64" s="44">
        <f> 'matriz dist rels'!AV64 * $G$69</f>
        <v>0</v>
      </c>
      <c r="AW64" s="44">
        <f> 'matriz dist rels'!AW64 * $G$69</f>
        <v>0</v>
      </c>
      <c r="AX64" s="44">
        <f> 'matriz dist rels'!AX64 * $G$69</f>
        <v>0</v>
      </c>
      <c r="AY64" s="44">
        <f> 'matriz dist rels'!AY64 * $G$69</f>
        <v>0</v>
      </c>
      <c r="AZ64" s="44">
        <f> 'matriz dist rels'!AZ64 * $G$69</f>
        <v>0</v>
      </c>
      <c r="BA64" s="44">
        <f> 'matriz dist rels'!BA64 * $G$69</f>
        <v>20.4</v>
      </c>
      <c r="BB64" s="44">
        <f> 'matriz dist rels'!BB64 * $G$69</f>
        <v>0</v>
      </c>
      <c r="BC64" s="44">
        <f> 'matriz dist rels'!BC64 * $G$69</f>
        <v>0</v>
      </c>
      <c r="BD64" s="44">
        <f> 'matriz dist rels'!BD64 * $G$69</f>
        <v>0</v>
      </c>
      <c r="BE64" s="44">
        <f> 'matriz dist rels'!BE64 * $G$69</f>
        <v>0</v>
      </c>
      <c r="BF64" s="44">
        <f> 'matriz dist rels'!BF64 * $G$69</f>
        <v>0</v>
      </c>
      <c r="BG64" s="44">
        <f> 'matriz dist rels'!BG64 * $G$69</f>
        <v>0</v>
      </c>
      <c r="BH64" s="44">
        <f> 'matriz dist rels'!BH64 * $G$69</f>
        <v>0</v>
      </c>
      <c r="BI64" s="44">
        <f> 'matriz dist rels'!BI64 * $G$69</f>
        <v>0</v>
      </c>
      <c r="BJ64" s="44">
        <f> 'matriz dist rels'!BJ64 * $G$69</f>
        <v>0</v>
      </c>
      <c r="BK64" s="44">
        <f> 'matriz dist rels'!BK64 * $G$69</f>
        <v>0</v>
      </c>
      <c r="BL64" s="44">
        <f> 'matriz dist rels'!BL64 * $G$69</f>
        <v>0</v>
      </c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>
      <c r="A68" s="2"/>
      <c r="B68" s="2"/>
      <c r="C68" s="2"/>
      <c r="D68" s="2"/>
      <c r="E68" s="2"/>
      <c r="F68" s="2"/>
      <c r="G68" s="13" t="s">
        <v>68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>
      <c r="A69" s="2"/>
      <c r="B69" s="2"/>
      <c r="C69" s="2"/>
      <c r="D69" s="2"/>
      <c r="E69" s="2"/>
      <c r="F69" s="2"/>
      <c r="G69" s="13">
        <v>12.0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</row>
  </sheetData>
  <conditionalFormatting sqref="B2:BL64 B90:BL90 B92:BL93 B98:BL98 B102:BL102">
    <cfRule type="cellIs" dxfId="4" priority="1" operator="equal">
      <formula>1</formula>
    </cfRule>
  </conditionalFormatting>
  <conditionalFormatting sqref="B2:BL64">
    <cfRule type="cellIs" dxfId="5" priority="2" operator="notEqual">
      <formula>0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4" width="3.0"/>
    <col customWidth="1" min="15" max="15" width="6.86"/>
    <col customWidth="1" min="16" max="64" width="3.0"/>
  </cols>
  <sheetData>
    <row r="1">
      <c r="A1" s="36"/>
      <c r="B1" s="37" t="s">
        <v>4</v>
      </c>
      <c r="C1" s="38" t="s">
        <v>6</v>
      </c>
      <c r="D1" s="39" t="s">
        <v>7</v>
      </c>
      <c r="E1" s="39" t="s">
        <v>8</v>
      </c>
      <c r="F1" s="39" t="s">
        <v>9</v>
      </c>
      <c r="G1" s="40" t="s">
        <v>10</v>
      </c>
      <c r="H1" s="40" t="s">
        <v>11</v>
      </c>
      <c r="I1" s="40" t="s">
        <v>12</v>
      </c>
      <c r="J1" s="40" t="s">
        <v>13</v>
      </c>
      <c r="K1" s="40" t="s">
        <v>14</v>
      </c>
      <c r="L1" s="40" t="s">
        <v>15</v>
      </c>
      <c r="M1" s="40" t="s">
        <v>16</v>
      </c>
      <c r="N1" s="40" t="s">
        <v>17</v>
      </c>
      <c r="O1" s="40" t="s">
        <v>18</v>
      </c>
      <c r="P1" s="40" t="s">
        <v>19</v>
      </c>
      <c r="Q1" s="41" t="s">
        <v>20</v>
      </c>
      <c r="R1" s="41" t="s">
        <v>21</v>
      </c>
      <c r="S1" s="41" t="s">
        <v>22</v>
      </c>
      <c r="T1" s="41" t="s">
        <v>23</v>
      </c>
      <c r="U1" s="41" t="s">
        <v>24</v>
      </c>
      <c r="V1" s="41" t="s">
        <v>25</v>
      </c>
      <c r="W1" s="41" t="s">
        <v>26</v>
      </c>
      <c r="X1" s="41" t="s">
        <v>27</v>
      </c>
      <c r="Y1" s="41" t="s">
        <v>28</v>
      </c>
      <c r="Z1" s="41" t="s">
        <v>29</v>
      </c>
      <c r="AA1" s="41" t="s">
        <v>30</v>
      </c>
      <c r="AB1" s="41" t="s">
        <v>31</v>
      </c>
      <c r="AC1" s="41" t="s">
        <v>32</v>
      </c>
      <c r="AD1" s="41" t="s">
        <v>33</v>
      </c>
      <c r="AE1" s="41" t="s">
        <v>34</v>
      </c>
      <c r="AF1" s="42" t="s">
        <v>35</v>
      </c>
      <c r="AG1" s="43" t="s">
        <v>36</v>
      </c>
      <c r="AH1" s="43" t="s">
        <v>37</v>
      </c>
      <c r="AI1" s="43" t="s">
        <v>38</v>
      </c>
      <c r="AJ1" s="43" t="s">
        <v>39</v>
      </c>
      <c r="AK1" s="43" t="s">
        <v>40</v>
      </c>
      <c r="AL1" s="43" t="s">
        <v>41</v>
      </c>
      <c r="AM1" s="43" t="s">
        <v>42</v>
      </c>
      <c r="AN1" s="43" t="s">
        <v>43</v>
      </c>
      <c r="AO1" s="43" t="s">
        <v>44</v>
      </c>
      <c r="AP1" s="43" t="s">
        <v>45</v>
      </c>
      <c r="AQ1" s="43" t="s">
        <v>46</v>
      </c>
      <c r="AR1" s="43" t="s">
        <v>47</v>
      </c>
      <c r="AS1" s="43" t="s">
        <v>48</v>
      </c>
      <c r="AT1" s="43" t="s">
        <v>49</v>
      </c>
      <c r="AU1" s="43" t="s">
        <v>50</v>
      </c>
      <c r="AV1" s="43" t="s">
        <v>51</v>
      </c>
      <c r="AW1" s="43" t="s">
        <v>52</v>
      </c>
      <c r="AX1" s="43" t="s">
        <v>53</v>
      </c>
      <c r="AY1" s="43" t="s">
        <v>54</v>
      </c>
      <c r="AZ1" s="43" t="s">
        <v>55</v>
      </c>
      <c r="BA1" s="43" t="s">
        <v>56</v>
      </c>
      <c r="BB1" s="43" t="s">
        <v>57</v>
      </c>
      <c r="BC1" s="43" t="s">
        <v>58</v>
      </c>
      <c r="BD1" s="43" t="s">
        <v>59</v>
      </c>
      <c r="BE1" s="43" t="s">
        <v>60</v>
      </c>
      <c r="BF1" s="43" t="s">
        <v>61</v>
      </c>
      <c r="BG1" s="43" t="s">
        <v>62</v>
      </c>
      <c r="BH1" s="43" t="s">
        <v>63</v>
      </c>
      <c r="BI1" s="43" t="s">
        <v>64</v>
      </c>
      <c r="BJ1" s="43" t="s">
        <v>65</v>
      </c>
      <c r="BK1" s="43" t="s">
        <v>66</v>
      </c>
      <c r="BL1" s="43" t="s">
        <v>67</v>
      </c>
    </row>
    <row r="2">
      <c r="A2" s="37" t="s">
        <v>4</v>
      </c>
      <c r="B2" s="44">
        <f> 'matriz dist rels'!B2 * $G$69</f>
        <v>0</v>
      </c>
      <c r="C2" s="44">
        <f> 'matriz dist rels'!C2 * $G$69</f>
        <v>1.1</v>
      </c>
      <c r="D2" s="44">
        <f> 'matriz dist rels'!D2 * $G$69</f>
        <v>0</v>
      </c>
      <c r="E2" s="44">
        <f> 'matriz dist rels'!E2 * $G$69</f>
        <v>0</v>
      </c>
      <c r="F2" s="44">
        <f> 'matriz dist rels'!F2 * $G$69</f>
        <v>0</v>
      </c>
      <c r="G2" s="44">
        <f> 'matriz dist rels'!G2 * $G$69</f>
        <v>0</v>
      </c>
      <c r="H2" s="44">
        <f> 'matriz dist rels'!H2 * $G$69</f>
        <v>0</v>
      </c>
      <c r="I2" s="44">
        <f> 'matriz dist rels'!I2 * $G$69</f>
        <v>0</v>
      </c>
      <c r="J2" s="44">
        <f> 'matriz dist rels'!J2 * $G$69</f>
        <v>0</v>
      </c>
      <c r="K2" s="44">
        <f> 'matriz dist rels'!K2 * $G$69</f>
        <v>0</v>
      </c>
      <c r="L2" s="44">
        <f> 'matriz dist rels'!L2 * $G$69</f>
        <v>0</v>
      </c>
      <c r="M2" s="44">
        <f> 'matriz dist rels'!M2 * $G$69</f>
        <v>0</v>
      </c>
      <c r="N2" s="44">
        <f> 'matriz dist rels'!N2 * $G$69</f>
        <v>0</v>
      </c>
      <c r="O2" s="44">
        <f> 'matriz dist rels'!O2 * $G$69</f>
        <v>0</v>
      </c>
      <c r="P2" s="44">
        <f> 'matriz dist rels'!P2 * $G$69</f>
        <v>0</v>
      </c>
      <c r="Q2" s="44">
        <f> 'matriz dist rels'!Q2 * $G$69</f>
        <v>0</v>
      </c>
      <c r="R2" s="44">
        <f> 'matriz dist rels'!R2 * $G$69</f>
        <v>0</v>
      </c>
      <c r="S2" s="44">
        <f> 'matriz dist rels'!S2 * $G$69</f>
        <v>0</v>
      </c>
      <c r="T2" s="44">
        <f> 'matriz dist rels'!T2 * $G$69</f>
        <v>0</v>
      </c>
      <c r="U2" s="44">
        <f> 'matriz dist rels'!U2 * $G$69</f>
        <v>0</v>
      </c>
      <c r="V2" s="44">
        <f> 'matriz dist rels'!V2 * $G$69</f>
        <v>0</v>
      </c>
      <c r="W2" s="44">
        <f> 'matriz dist rels'!W2 * $G$69</f>
        <v>0</v>
      </c>
      <c r="X2" s="44">
        <f> 'matriz dist rels'!X2 * $G$69</f>
        <v>0</v>
      </c>
      <c r="Y2" s="44">
        <f> 'matriz dist rels'!Y2 * $G$69</f>
        <v>0</v>
      </c>
      <c r="Z2" s="44">
        <f> 'matriz dist rels'!Z2 * $G$69</f>
        <v>0</v>
      </c>
      <c r="AA2" s="44">
        <f> 'matriz dist rels'!AA2 * $G$69</f>
        <v>0</v>
      </c>
      <c r="AB2" s="44">
        <f> 'matriz dist rels'!AB2 * $G$69</f>
        <v>0</v>
      </c>
      <c r="AC2" s="44">
        <f> 'matriz dist rels'!AC2 * $G$69</f>
        <v>0</v>
      </c>
      <c r="AD2" s="44">
        <f> 'matriz dist rels'!AD2 * $G$69</f>
        <v>0</v>
      </c>
      <c r="AE2" s="44">
        <f> 'matriz dist rels'!AE2 * $G$69</f>
        <v>0</v>
      </c>
      <c r="AF2" s="44">
        <f> 'matriz dist rels'!AF2 * $G$69</f>
        <v>0</v>
      </c>
      <c r="AG2" s="44">
        <f> 'matriz dist rels'!AG2 * $G$69</f>
        <v>0</v>
      </c>
      <c r="AH2" s="44">
        <f> 'matriz dist rels'!AH2 * $G$69</f>
        <v>0</v>
      </c>
      <c r="AI2" s="44">
        <f> 'matriz dist rels'!AI2 * $G$69</f>
        <v>0</v>
      </c>
      <c r="AJ2" s="44">
        <f> 'matriz dist rels'!AJ2 * $G$69</f>
        <v>0</v>
      </c>
      <c r="AK2" s="44">
        <f> 'matriz dist rels'!AK2 * $G$69</f>
        <v>0</v>
      </c>
      <c r="AL2" s="44">
        <f> 'matriz dist rels'!AL2 * $G$69</f>
        <v>0</v>
      </c>
      <c r="AM2" s="44">
        <f> 'matriz dist rels'!AM2 * $G$69</f>
        <v>0</v>
      </c>
      <c r="AN2" s="44">
        <f> 'matriz dist rels'!AN2 * $G$69</f>
        <v>0</v>
      </c>
      <c r="AO2" s="44">
        <f> 'matriz dist rels'!AO2 * $G$69</f>
        <v>0</v>
      </c>
      <c r="AP2" s="44">
        <f> 'matriz dist rels'!AP2 * $G$69</f>
        <v>0</v>
      </c>
      <c r="AQ2" s="44">
        <f> 'matriz dist rels'!AQ2 * $G$69</f>
        <v>0</v>
      </c>
      <c r="AR2" s="44">
        <f> 'matriz dist rels'!AR2 * $G$69</f>
        <v>0</v>
      </c>
      <c r="AS2" s="44">
        <f> 'matriz dist rels'!AS2 * $G$69</f>
        <v>0</v>
      </c>
      <c r="AT2" s="44">
        <f> 'matriz dist rels'!AT2 * $G$69</f>
        <v>0</v>
      </c>
      <c r="AU2" s="44">
        <f> 'matriz dist rels'!AU2 * $G$69</f>
        <v>0</v>
      </c>
      <c r="AV2" s="44">
        <f> 'matriz dist rels'!AV2 * $G$69</f>
        <v>0</v>
      </c>
      <c r="AW2" s="44">
        <f> 'matriz dist rels'!AW2 * $G$69</f>
        <v>0</v>
      </c>
      <c r="AX2" s="44">
        <f> 'matriz dist rels'!AX2 * $G$69</f>
        <v>0</v>
      </c>
      <c r="AY2" s="44">
        <f> 'matriz dist rels'!AY2 * $G$69</f>
        <v>0</v>
      </c>
      <c r="AZ2" s="44">
        <f> 'matriz dist rels'!AZ2 * $G$69</f>
        <v>0</v>
      </c>
      <c r="BA2" s="44">
        <f> 'matriz dist rels'!BA2 * $G$69</f>
        <v>0</v>
      </c>
      <c r="BB2" s="44">
        <f> 'matriz dist rels'!BB2 * $G$69</f>
        <v>0</v>
      </c>
      <c r="BC2" s="44">
        <f> 'matriz dist rels'!BC2 * $G$69</f>
        <v>0</v>
      </c>
      <c r="BD2" s="44">
        <f> 'matriz dist rels'!BD2 * $G$69</f>
        <v>0</v>
      </c>
      <c r="BE2" s="44">
        <f> 'matriz dist rels'!BE2 * $G$69</f>
        <v>0</v>
      </c>
      <c r="BF2" s="44">
        <f> 'matriz dist rels'!BF2 * $G$69</f>
        <v>0</v>
      </c>
      <c r="BG2" s="44">
        <f> 'matriz dist rels'!BG2 * $G$69</f>
        <v>0</v>
      </c>
      <c r="BH2" s="44">
        <f> 'matriz dist rels'!BH2 * $G$69</f>
        <v>0</v>
      </c>
      <c r="BI2" s="44">
        <f> 'matriz dist rels'!BI2 * $G$69</f>
        <v>0</v>
      </c>
      <c r="BJ2" s="44">
        <f> 'matriz dist rels'!BJ2 * $G$69</f>
        <v>0</v>
      </c>
      <c r="BK2" s="44">
        <f> 'matriz dist rels'!BK2 * $G$69</f>
        <v>0</v>
      </c>
      <c r="BL2" s="44">
        <f> 'matriz dist rels'!BL2 * $G$69</f>
        <v>0</v>
      </c>
    </row>
    <row r="3">
      <c r="A3" s="38" t="s">
        <v>6</v>
      </c>
      <c r="B3" s="44">
        <f> 'matriz dist rels'!B3 * $G$69</f>
        <v>1.1</v>
      </c>
      <c r="C3" s="44">
        <f> 'matriz dist rels'!C3 * $G$69</f>
        <v>0</v>
      </c>
      <c r="D3" s="44">
        <f> 'matriz dist rels'!D3 * $G$69</f>
        <v>0</v>
      </c>
      <c r="E3" s="44">
        <f> 'matriz dist rels'!E3 * $G$69</f>
        <v>0</v>
      </c>
      <c r="F3" s="44">
        <f> 'matriz dist rels'!F3 * $G$69</f>
        <v>0</v>
      </c>
      <c r="G3" s="44">
        <f> 'matriz dist rels'!G3 * $G$69</f>
        <v>0</v>
      </c>
      <c r="H3" s="44">
        <f> 'matriz dist rels'!H3 * $G$69</f>
        <v>0</v>
      </c>
      <c r="I3" s="44">
        <f> 'matriz dist rels'!I3 * $G$69</f>
        <v>0</v>
      </c>
      <c r="J3" s="44">
        <f> 'matriz dist rels'!J3 * $G$69</f>
        <v>0</v>
      </c>
      <c r="K3" s="44">
        <f> 'matriz dist rels'!K3 * $G$69</f>
        <v>0</v>
      </c>
      <c r="L3" s="44">
        <f> 'matriz dist rels'!L3 * $G$69</f>
        <v>0</v>
      </c>
      <c r="M3" s="44">
        <f> 'matriz dist rels'!M3 * $G$69</f>
        <v>0</v>
      </c>
      <c r="N3" s="44">
        <f> 'matriz dist rels'!N3 * $G$69</f>
        <v>0</v>
      </c>
      <c r="O3" s="44">
        <f> 'matriz dist rels'!O3 * $G$69</f>
        <v>0</v>
      </c>
      <c r="P3" s="44">
        <f> 'matriz dist rels'!P3 * $G$69</f>
        <v>0</v>
      </c>
      <c r="Q3" s="44">
        <f> 'matriz dist rels'!Q3 * $G$69</f>
        <v>0</v>
      </c>
      <c r="R3" s="44">
        <f> 'matriz dist rels'!R3 * $G$69</f>
        <v>0</v>
      </c>
      <c r="S3" s="44">
        <f> 'matriz dist rels'!S3 * $G$69</f>
        <v>0</v>
      </c>
      <c r="T3" s="44">
        <f> 'matriz dist rels'!T3 * $G$69</f>
        <v>0</v>
      </c>
      <c r="U3" s="44">
        <f> 'matriz dist rels'!U3 * $G$69</f>
        <v>0</v>
      </c>
      <c r="V3" s="44">
        <f> 'matriz dist rels'!V3 * $G$69</f>
        <v>0</v>
      </c>
      <c r="W3" s="44">
        <f> 'matriz dist rels'!W3 * $G$69</f>
        <v>0</v>
      </c>
      <c r="X3" s="44">
        <f> 'matriz dist rels'!X3 * $G$69</f>
        <v>0</v>
      </c>
      <c r="Y3" s="44">
        <f> 'matriz dist rels'!Y3 * $G$69</f>
        <v>0</v>
      </c>
      <c r="Z3" s="44">
        <f> 'matriz dist rels'!Z3 * $G$69</f>
        <v>0</v>
      </c>
      <c r="AA3" s="44">
        <f> 'matriz dist rels'!AA3 * $G$69</f>
        <v>0</v>
      </c>
      <c r="AB3" s="44">
        <f> 'matriz dist rels'!AB3 * $G$69</f>
        <v>0</v>
      </c>
      <c r="AC3" s="44">
        <f> 'matriz dist rels'!AC3 * $G$69</f>
        <v>0</v>
      </c>
      <c r="AD3" s="44">
        <f> 'matriz dist rels'!AD3 * $G$69</f>
        <v>0</v>
      </c>
      <c r="AE3" s="44">
        <f> 'matriz dist rels'!AE3 * $G$69</f>
        <v>0</v>
      </c>
      <c r="AF3" s="44">
        <f> 'matriz dist rels'!AF3 * $G$69</f>
        <v>0</v>
      </c>
      <c r="AG3" s="44">
        <f> 'matriz dist rels'!AG3 * $G$69</f>
        <v>0</v>
      </c>
      <c r="AH3" s="44">
        <f> 'matriz dist rels'!AH3 * $G$69</f>
        <v>1.2</v>
      </c>
      <c r="AI3" s="44">
        <f> 'matriz dist rels'!AI3 * $G$69</f>
        <v>0</v>
      </c>
      <c r="AJ3" s="44">
        <f> 'matriz dist rels'!AJ3 * $G$69</f>
        <v>0</v>
      </c>
      <c r="AK3" s="44">
        <f> 'matriz dist rels'!AK3 * $G$69</f>
        <v>0.8</v>
      </c>
      <c r="AL3" s="44">
        <f> 'matriz dist rels'!AL3 * $G$69</f>
        <v>0</v>
      </c>
      <c r="AM3" s="44">
        <f> 'matriz dist rels'!AM3 * $G$69</f>
        <v>0</v>
      </c>
      <c r="AN3" s="44">
        <f> 'matriz dist rels'!AN3 * $G$69</f>
        <v>0</v>
      </c>
      <c r="AO3" s="44">
        <f> 'matriz dist rels'!AO3 * $G$69</f>
        <v>0</v>
      </c>
      <c r="AP3" s="44">
        <f> 'matriz dist rels'!AP3 * $G$69</f>
        <v>0</v>
      </c>
      <c r="AQ3" s="44">
        <f> 'matriz dist rels'!AQ3 * $G$69</f>
        <v>0</v>
      </c>
      <c r="AR3" s="44">
        <f> 'matriz dist rels'!AR3 * $G$69</f>
        <v>0</v>
      </c>
      <c r="AS3" s="44">
        <f> 'matriz dist rels'!AS3 * $G$69</f>
        <v>0</v>
      </c>
      <c r="AT3" s="44">
        <f> 'matriz dist rels'!AT3 * $G$69</f>
        <v>0</v>
      </c>
      <c r="AU3" s="44">
        <f> 'matriz dist rels'!AU3 * $G$69</f>
        <v>0</v>
      </c>
      <c r="AV3" s="44">
        <f> 'matriz dist rels'!AV3 * $G$69</f>
        <v>0</v>
      </c>
      <c r="AW3" s="44">
        <f> 'matriz dist rels'!AW3 * $G$69</f>
        <v>0</v>
      </c>
      <c r="AX3" s="44">
        <f> 'matriz dist rels'!AX3 * $G$69</f>
        <v>0</v>
      </c>
      <c r="AY3" s="44">
        <f> 'matriz dist rels'!AY3 * $G$69</f>
        <v>0</v>
      </c>
      <c r="AZ3" s="44">
        <f> 'matriz dist rels'!AZ3 * $G$69</f>
        <v>0</v>
      </c>
      <c r="BA3" s="44">
        <f> 'matriz dist rels'!BA3 * $G$69</f>
        <v>0</v>
      </c>
      <c r="BB3" s="44">
        <f> 'matriz dist rels'!BB3 * $G$69</f>
        <v>0</v>
      </c>
      <c r="BC3" s="44">
        <f> 'matriz dist rels'!BC3 * $G$69</f>
        <v>0</v>
      </c>
      <c r="BD3" s="44">
        <f> 'matriz dist rels'!BD3 * $G$69</f>
        <v>0</v>
      </c>
      <c r="BE3" s="44">
        <f> 'matriz dist rels'!BE3 * $G$69</f>
        <v>0</v>
      </c>
      <c r="BF3" s="44">
        <f> 'matriz dist rels'!BF3 * $G$69</f>
        <v>0</v>
      </c>
      <c r="BG3" s="44">
        <f> 'matriz dist rels'!BG3 * $G$69</f>
        <v>0</v>
      </c>
      <c r="BH3" s="44">
        <f> 'matriz dist rels'!BH3 * $G$69</f>
        <v>0</v>
      </c>
      <c r="BI3" s="44">
        <f> 'matriz dist rels'!BI3 * $G$69</f>
        <v>0</v>
      </c>
      <c r="BJ3" s="44">
        <f> 'matriz dist rels'!BJ3 * $G$69</f>
        <v>0</v>
      </c>
      <c r="BK3" s="44">
        <f> 'matriz dist rels'!BK3 * $G$69</f>
        <v>2.7</v>
      </c>
      <c r="BL3" s="44">
        <f> 'matriz dist rels'!BL3 * $G$69</f>
        <v>0</v>
      </c>
    </row>
    <row r="4">
      <c r="A4" s="39" t="s">
        <v>7</v>
      </c>
      <c r="B4" s="44">
        <f> 'matriz dist rels'!B4 * $G$69</f>
        <v>0</v>
      </c>
      <c r="C4" s="44">
        <f> 'matriz dist rels'!C4 * $G$69</f>
        <v>0</v>
      </c>
      <c r="D4" s="44">
        <f> 'matriz dist rels'!D4 * $G$69</f>
        <v>0</v>
      </c>
      <c r="E4" s="44">
        <f> 'matriz dist rels'!E4 * $G$69</f>
        <v>0</v>
      </c>
      <c r="F4" s="44">
        <f> 'matriz dist rels'!F4 * $G$69</f>
        <v>0</v>
      </c>
      <c r="G4" s="44">
        <f> 'matriz dist rels'!G4 * $G$69</f>
        <v>0</v>
      </c>
      <c r="H4" s="44">
        <f> 'matriz dist rels'!H4 * $G$69</f>
        <v>0</v>
      </c>
      <c r="I4" s="44">
        <f> 'matriz dist rels'!I4 * $G$69</f>
        <v>0</v>
      </c>
      <c r="J4" s="44">
        <f> 'matriz dist rels'!J4 * $G$69</f>
        <v>0</v>
      </c>
      <c r="K4" s="44">
        <f> 'matriz dist rels'!K4 * $G$69</f>
        <v>0</v>
      </c>
      <c r="L4" s="44">
        <f> 'matriz dist rels'!L4 * $G$69</f>
        <v>1.3</v>
      </c>
      <c r="M4" s="44">
        <f> 'matriz dist rels'!M4 * $G$69</f>
        <v>0</v>
      </c>
      <c r="N4" s="44">
        <f> 'matriz dist rels'!N4 * $G$69</f>
        <v>2.1</v>
      </c>
      <c r="O4" s="44">
        <f> 'matriz dist rels'!O4 * $G$69</f>
        <v>0</v>
      </c>
      <c r="P4" s="44">
        <f> 'matriz dist rels'!P4 * $G$69</f>
        <v>0</v>
      </c>
      <c r="Q4" s="44">
        <f> 'matriz dist rels'!Q4 * $G$69</f>
        <v>0</v>
      </c>
      <c r="R4" s="44">
        <f> 'matriz dist rels'!R4 * $G$69</f>
        <v>0</v>
      </c>
      <c r="S4" s="44">
        <f> 'matriz dist rels'!S4 * $G$69</f>
        <v>0</v>
      </c>
      <c r="T4" s="44">
        <f> 'matriz dist rels'!T4 * $G$69</f>
        <v>0.4</v>
      </c>
      <c r="U4" s="44">
        <f> 'matriz dist rels'!U4 * $G$69</f>
        <v>0</v>
      </c>
      <c r="V4" s="44">
        <f> 'matriz dist rels'!V4 * $G$69</f>
        <v>0</v>
      </c>
      <c r="W4" s="44">
        <f> 'matriz dist rels'!W4 * $G$69</f>
        <v>0</v>
      </c>
      <c r="X4" s="44">
        <f> 'matriz dist rels'!X4 * $G$69</f>
        <v>0</v>
      </c>
      <c r="Y4" s="44">
        <f> 'matriz dist rels'!Y4 * $G$69</f>
        <v>0</v>
      </c>
      <c r="Z4" s="44">
        <f> 'matriz dist rels'!Z4 * $G$69</f>
        <v>0</v>
      </c>
      <c r="AA4" s="44">
        <f> 'matriz dist rels'!AA4 * $G$69</f>
        <v>0</v>
      </c>
      <c r="AB4" s="44">
        <f> 'matriz dist rels'!AB4 * $G$69</f>
        <v>0</v>
      </c>
      <c r="AC4" s="44">
        <f> 'matriz dist rels'!AC4 * $G$69</f>
        <v>0</v>
      </c>
      <c r="AD4" s="44">
        <f> 'matriz dist rels'!AD4 * $G$69</f>
        <v>0.3</v>
      </c>
      <c r="AE4" s="44">
        <f> 'matriz dist rels'!AE4 * $G$69</f>
        <v>0.5</v>
      </c>
      <c r="AF4" s="44">
        <f> 'matriz dist rels'!AF4 * $G$69</f>
        <v>0</v>
      </c>
      <c r="AG4" s="44">
        <f> 'matriz dist rels'!AG4 * $G$69</f>
        <v>0</v>
      </c>
      <c r="AH4" s="44">
        <f> 'matriz dist rels'!AH4 * $G$69</f>
        <v>0</v>
      </c>
      <c r="AI4" s="44">
        <f> 'matriz dist rels'!AI4 * $G$69</f>
        <v>0</v>
      </c>
      <c r="AJ4" s="44">
        <f> 'matriz dist rels'!AJ4 * $G$69</f>
        <v>0.8</v>
      </c>
      <c r="AK4" s="44">
        <f> 'matriz dist rels'!AK4 * $G$69</f>
        <v>2.7</v>
      </c>
      <c r="AL4" s="44">
        <f> 'matriz dist rels'!AL4 * $G$69</f>
        <v>0</v>
      </c>
      <c r="AM4" s="44">
        <f> 'matriz dist rels'!AM4 * $G$69</f>
        <v>0</v>
      </c>
      <c r="AN4" s="44">
        <f> 'matriz dist rels'!AN4 * $G$69</f>
        <v>0</v>
      </c>
      <c r="AO4" s="44">
        <f> 'matriz dist rels'!AO4 * $G$69</f>
        <v>0</v>
      </c>
      <c r="AP4" s="44">
        <f> 'matriz dist rels'!AP4 * $G$69</f>
        <v>0</v>
      </c>
      <c r="AQ4" s="44">
        <f> 'matriz dist rels'!AQ4 * $G$69</f>
        <v>0</v>
      </c>
      <c r="AR4" s="44">
        <f> 'matriz dist rels'!AR4 * $G$69</f>
        <v>0</v>
      </c>
      <c r="AS4" s="44">
        <f> 'matriz dist rels'!AS4 * $G$69</f>
        <v>0</v>
      </c>
      <c r="AT4" s="44">
        <f> 'matriz dist rels'!AT4 * $G$69</f>
        <v>0</v>
      </c>
      <c r="AU4" s="44">
        <f> 'matriz dist rels'!AU4 * $G$69</f>
        <v>0</v>
      </c>
      <c r="AV4" s="44">
        <f> 'matriz dist rels'!AV4 * $G$69</f>
        <v>0</v>
      </c>
      <c r="AW4" s="44">
        <f> 'matriz dist rels'!AW4 * $G$69</f>
        <v>0</v>
      </c>
      <c r="AX4" s="44">
        <f> 'matriz dist rels'!AX4 * $G$69</f>
        <v>0</v>
      </c>
      <c r="AY4" s="44">
        <f> 'matriz dist rels'!AY4 * $G$69</f>
        <v>0</v>
      </c>
      <c r="AZ4" s="44">
        <f> 'matriz dist rels'!AZ4 * $G$69</f>
        <v>0</v>
      </c>
      <c r="BA4" s="44">
        <f> 'matriz dist rels'!BA4 * $G$69</f>
        <v>0</v>
      </c>
      <c r="BB4" s="44">
        <f> 'matriz dist rels'!BB4 * $G$69</f>
        <v>0</v>
      </c>
      <c r="BC4" s="44">
        <f> 'matriz dist rels'!BC4 * $G$69</f>
        <v>0</v>
      </c>
      <c r="BD4" s="44">
        <f> 'matriz dist rels'!BD4 * $G$69</f>
        <v>0</v>
      </c>
      <c r="BE4" s="44">
        <f> 'matriz dist rels'!BE4 * $G$69</f>
        <v>0</v>
      </c>
      <c r="BF4" s="44">
        <f> 'matriz dist rels'!BF4 * $G$69</f>
        <v>0</v>
      </c>
      <c r="BG4" s="44">
        <f> 'matriz dist rels'!BG4 * $G$69</f>
        <v>0</v>
      </c>
      <c r="BH4" s="44">
        <f> 'matriz dist rels'!BH4 * $G$69</f>
        <v>0</v>
      </c>
      <c r="BI4" s="44">
        <f> 'matriz dist rels'!BI4 * $G$69</f>
        <v>0</v>
      </c>
      <c r="BJ4" s="44">
        <f> 'matriz dist rels'!BJ4 * $G$69</f>
        <v>0</v>
      </c>
      <c r="BK4" s="44">
        <f> 'matriz dist rels'!BK4 * $G$69</f>
        <v>0</v>
      </c>
      <c r="BL4" s="44">
        <f> 'matriz dist rels'!BL4 * $G$69</f>
        <v>0</v>
      </c>
    </row>
    <row r="5">
      <c r="A5" s="39" t="s">
        <v>8</v>
      </c>
      <c r="B5" s="44">
        <f> 'matriz dist rels'!B5 * $G$69</f>
        <v>0</v>
      </c>
      <c r="C5" s="44">
        <f> 'matriz dist rels'!C5 * $G$69</f>
        <v>0</v>
      </c>
      <c r="D5" s="44">
        <f> 'matriz dist rels'!D5 * $G$69</f>
        <v>0</v>
      </c>
      <c r="E5" s="44">
        <f> 'matriz dist rels'!E5 * $G$69</f>
        <v>0</v>
      </c>
      <c r="F5" s="44">
        <f> 'matriz dist rels'!F5 * $G$69</f>
        <v>0</v>
      </c>
      <c r="G5" s="44">
        <f> 'matriz dist rels'!G5 * $G$69</f>
        <v>0</v>
      </c>
      <c r="H5" s="44">
        <f> 'matriz dist rels'!H5 * $G$69</f>
        <v>1.5</v>
      </c>
      <c r="I5" s="44">
        <f> 'matriz dist rels'!I5 * $G$69</f>
        <v>0</v>
      </c>
      <c r="J5" s="44">
        <f> 'matriz dist rels'!J5 * $G$69</f>
        <v>0</v>
      </c>
      <c r="K5" s="44">
        <f> 'matriz dist rels'!K5 * $G$69</f>
        <v>0</v>
      </c>
      <c r="L5" s="44">
        <f> 'matriz dist rels'!L5 * $G$69</f>
        <v>0</v>
      </c>
      <c r="M5" s="44">
        <f> 'matriz dist rels'!M5 * $G$69</f>
        <v>0.8</v>
      </c>
      <c r="N5" s="44">
        <f> 'matriz dist rels'!N5 * $G$69</f>
        <v>0</v>
      </c>
      <c r="O5" s="44">
        <f> 'matriz dist rels'!O5 * $G$69</f>
        <v>0</v>
      </c>
      <c r="P5" s="44">
        <f> 'matriz dist rels'!P5 * $G$69</f>
        <v>0</v>
      </c>
      <c r="Q5" s="44">
        <f> 'matriz dist rels'!Q5 * $G$69</f>
        <v>0.3</v>
      </c>
      <c r="R5" s="44">
        <f> 'matriz dist rels'!R5 * $G$69</f>
        <v>0.7</v>
      </c>
      <c r="S5" s="44">
        <f> 'matriz dist rels'!S5 * $G$69</f>
        <v>1.2</v>
      </c>
      <c r="T5" s="44">
        <f> 'matriz dist rels'!T5 * $G$69</f>
        <v>0</v>
      </c>
      <c r="U5" s="44">
        <f> 'matriz dist rels'!U5 * $G$69</f>
        <v>0</v>
      </c>
      <c r="V5" s="44">
        <f> 'matriz dist rels'!V5 * $G$69</f>
        <v>0</v>
      </c>
      <c r="W5" s="44">
        <f> 'matriz dist rels'!W5 * $G$69</f>
        <v>0.5</v>
      </c>
      <c r="X5" s="44">
        <f> 'matriz dist rels'!X5 * $G$69</f>
        <v>0</v>
      </c>
      <c r="Y5" s="44">
        <f> 'matriz dist rels'!Y5 * $G$69</f>
        <v>0</v>
      </c>
      <c r="Z5" s="44">
        <f> 'matriz dist rels'!Z5 * $G$69</f>
        <v>0</v>
      </c>
      <c r="AA5" s="44">
        <f> 'matriz dist rels'!AA5 * $G$69</f>
        <v>0</v>
      </c>
      <c r="AB5" s="44">
        <f> 'matriz dist rels'!AB5 * $G$69</f>
        <v>0</v>
      </c>
      <c r="AC5" s="44">
        <f> 'matriz dist rels'!AC5 * $G$69</f>
        <v>0</v>
      </c>
      <c r="AD5" s="44">
        <f> 'matriz dist rels'!AD5 * $G$69</f>
        <v>0</v>
      </c>
      <c r="AE5" s="44">
        <f> 'matriz dist rels'!AE5 * $G$69</f>
        <v>0</v>
      </c>
      <c r="AF5" s="44">
        <f> 'matriz dist rels'!AF5 * $G$69</f>
        <v>0</v>
      </c>
      <c r="AG5" s="44">
        <f> 'matriz dist rels'!AG5 * $G$69</f>
        <v>0</v>
      </c>
      <c r="AH5" s="44">
        <f> 'matriz dist rels'!AH5 * $G$69</f>
        <v>0</v>
      </c>
      <c r="AI5" s="44">
        <f> 'matriz dist rels'!AI5 * $G$69</f>
        <v>0</v>
      </c>
      <c r="AJ5" s="44">
        <f> 'matriz dist rels'!AJ5 * $G$69</f>
        <v>0</v>
      </c>
      <c r="AK5" s="44">
        <f> 'matriz dist rels'!AK5 * $G$69</f>
        <v>0</v>
      </c>
      <c r="AL5" s="44">
        <f> 'matriz dist rels'!AL5 * $G$69</f>
        <v>0</v>
      </c>
      <c r="AM5" s="44">
        <f> 'matriz dist rels'!AM5 * $G$69</f>
        <v>0</v>
      </c>
      <c r="AN5" s="44">
        <f> 'matriz dist rels'!AN5 * $G$69</f>
        <v>0</v>
      </c>
      <c r="AO5" s="44">
        <f> 'matriz dist rels'!AO5 * $G$69</f>
        <v>0</v>
      </c>
      <c r="AP5" s="44">
        <f> 'matriz dist rels'!AP5 * $G$69</f>
        <v>0</v>
      </c>
      <c r="AQ5" s="44">
        <f> 'matriz dist rels'!AQ5 * $G$69</f>
        <v>0</v>
      </c>
      <c r="AR5" s="44">
        <f> 'matriz dist rels'!AR5 * $G$69</f>
        <v>0</v>
      </c>
      <c r="AS5" s="44">
        <f> 'matriz dist rels'!AS5 * $G$69</f>
        <v>0</v>
      </c>
      <c r="AT5" s="44">
        <f> 'matriz dist rels'!AT5 * $G$69</f>
        <v>0</v>
      </c>
      <c r="AU5" s="44">
        <f> 'matriz dist rels'!AU5 * $G$69</f>
        <v>0</v>
      </c>
      <c r="AV5" s="44">
        <f> 'matriz dist rels'!AV5 * $G$69</f>
        <v>0</v>
      </c>
      <c r="AW5" s="44">
        <f> 'matriz dist rels'!AW5 * $G$69</f>
        <v>0</v>
      </c>
      <c r="AX5" s="44">
        <f> 'matriz dist rels'!AX5 * $G$69</f>
        <v>0</v>
      </c>
      <c r="AY5" s="44">
        <f> 'matriz dist rels'!AY5 * $G$69</f>
        <v>0</v>
      </c>
      <c r="AZ5" s="44">
        <f> 'matriz dist rels'!AZ5 * $G$69</f>
        <v>0</v>
      </c>
      <c r="BA5" s="44">
        <f> 'matriz dist rels'!BA5 * $G$69</f>
        <v>0</v>
      </c>
      <c r="BB5" s="44">
        <f> 'matriz dist rels'!BB5 * $G$69</f>
        <v>0</v>
      </c>
      <c r="BC5" s="44">
        <f> 'matriz dist rels'!BC5 * $G$69</f>
        <v>0</v>
      </c>
      <c r="BD5" s="44">
        <f> 'matriz dist rels'!BD5 * $G$69</f>
        <v>0</v>
      </c>
      <c r="BE5" s="44">
        <f> 'matriz dist rels'!BE5 * $G$69</f>
        <v>0</v>
      </c>
      <c r="BF5" s="44">
        <f> 'matriz dist rels'!BF5 * $G$69</f>
        <v>0</v>
      </c>
      <c r="BG5" s="44">
        <f> 'matriz dist rels'!BG5 * $G$69</f>
        <v>0</v>
      </c>
      <c r="BH5" s="44">
        <f> 'matriz dist rels'!BH5 * $G$69</f>
        <v>0</v>
      </c>
      <c r="BI5" s="44">
        <f> 'matriz dist rels'!BI5 * $G$69</f>
        <v>0</v>
      </c>
      <c r="BJ5" s="44">
        <f> 'matriz dist rels'!BJ5 * $G$69</f>
        <v>0</v>
      </c>
      <c r="BK5" s="44">
        <f> 'matriz dist rels'!BK5 * $G$69</f>
        <v>0</v>
      </c>
      <c r="BL5" s="44">
        <f> 'matriz dist rels'!BL5 * $G$69</f>
        <v>0</v>
      </c>
    </row>
    <row r="6">
      <c r="A6" s="39" t="s">
        <v>9</v>
      </c>
      <c r="B6" s="44">
        <f> 'matriz dist rels'!B6 * $G$69</f>
        <v>0</v>
      </c>
      <c r="C6" s="44">
        <f> 'matriz dist rels'!C6 * $G$69</f>
        <v>0</v>
      </c>
      <c r="D6" s="44">
        <f> 'matriz dist rels'!D6 * $G$69</f>
        <v>0</v>
      </c>
      <c r="E6" s="44">
        <f> 'matriz dist rels'!E6 * $G$69</f>
        <v>0</v>
      </c>
      <c r="F6" s="44">
        <f> 'matriz dist rels'!F6 * $G$69</f>
        <v>0</v>
      </c>
      <c r="G6" s="44">
        <f> 'matriz dist rels'!G6 * $G$69</f>
        <v>0.2</v>
      </c>
      <c r="H6" s="44">
        <f> 'matriz dist rels'!H6 * $G$69</f>
        <v>0</v>
      </c>
      <c r="I6" s="44">
        <f> 'matriz dist rels'!I6 * $G$69</f>
        <v>0</v>
      </c>
      <c r="J6" s="44">
        <f> 'matriz dist rels'!J6 * $G$69</f>
        <v>0</v>
      </c>
      <c r="K6" s="44">
        <f> 'matriz dist rels'!K6 * $G$69</f>
        <v>0</v>
      </c>
      <c r="L6" s="44">
        <f> 'matriz dist rels'!L6 * $G$69</f>
        <v>0</v>
      </c>
      <c r="M6" s="44">
        <f> 'matriz dist rels'!M6 * $G$69</f>
        <v>0</v>
      </c>
      <c r="N6" s="44">
        <f> 'matriz dist rels'!N6 * $G$69</f>
        <v>0</v>
      </c>
      <c r="O6" s="44">
        <f> 'matriz dist rels'!O6 * $G$69</f>
        <v>0</v>
      </c>
      <c r="P6" s="44">
        <f> 'matriz dist rels'!P6 * $G$69</f>
        <v>0</v>
      </c>
      <c r="Q6" s="44">
        <f> 'matriz dist rels'!Q6 * $G$69</f>
        <v>0</v>
      </c>
      <c r="R6" s="44">
        <f> 'matriz dist rels'!R6 * $G$69</f>
        <v>0</v>
      </c>
      <c r="S6" s="44">
        <f> 'matriz dist rels'!S6 * $G$69</f>
        <v>0</v>
      </c>
      <c r="T6" s="44">
        <f> 'matriz dist rels'!T6 * $G$69</f>
        <v>0</v>
      </c>
      <c r="U6" s="44">
        <f> 'matriz dist rels'!U6 * $G$69</f>
        <v>0</v>
      </c>
      <c r="V6" s="44">
        <f> 'matriz dist rels'!V6 * $G$69</f>
        <v>0</v>
      </c>
      <c r="W6" s="44">
        <f> 'matriz dist rels'!W6 * $G$69</f>
        <v>0</v>
      </c>
      <c r="X6" s="44">
        <f> 'matriz dist rels'!X6 * $G$69</f>
        <v>0</v>
      </c>
      <c r="Y6" s="44">
        <f> 'matriz dist rels'!Y6 * $G$69</f>
        <v>0</v>
      </c>
      <c r="Z6" s="44">
        <f> 'matriz dist rels'!Z6 * $G$69</f>
        <v>0</v>
      </c>
      <c r="AA6" s="44">
        <f> 'matriz dist rels'!AA6 * $G$69</f>
        <v>0</v>
      </c>
      <c r="AB6" s="44">
        <f> 'matriz dist rels'!AB6 * $G$69</f>
        <v>0</v>
      </c>
      <c r="AC6" s="44">
        <f> 'matriz dist rels'!AC6 * $G$69</f>
        <v>0</v>
      </c>
      <c r="AD6" s="44">
        <f> 'matriz dist rels'!AD6 * $G$69</f>
        <v>0</v>
      </c>
      <c r="AE6" s="44">
        <f> 'matriz dist rels'!AE6 * $G$69</f>
        <v>0</v>
      </c>
      <c r="AF6" s="44">
        <f> 'matriz dist rels'!AF6 * $G$69</f>
        <v>0</v>
      </c>
      <c r="AG6" s="44">
        <f> 'matriz dist rels'!AG6 * $G$69</f>
        <v>0</v>
      </c>
      <c r="AH6" s="44">
        <f> 'matriz dist rels'!AH6 * $G$69</f>
        <v>0</v>
      </c>
      <c r="AI6" s="44">
        <f> 'matriz dist rels'!AI6 * $G$69</f>
        <v>0</v>
      </c>
      <c r="AJ6" s="44">
        <f> 'matriz dist rels'!AJ6 * $G$69</f>
        <v>0</v>
      </c>
      <c r="AK6" s="44">
        <f> 'matriz dist rels'!AK6 * $G$69</f>
        <v>0</v>
      </c>
      <c r="AL6" s="44">
        <f> 'matriz dist rels'!AL6 * $G$69</f>
        <v>0</v>
      </c>
      <c r="AM6" s="44">
        <f> 'matriz dist rels'!AM6 * $G$69</f>
        <v>0</v>
      </c>
      <c r="AN6" s="44">
        <f> 'matriz dist rels'!AN6 * $G$69</f>
        <v>0.5</v>
      </c>
      <c r="AO6" s="44">
        <f> 'matriz dist rels'!AO6 * $G$69</f>
        <v>0</v>
      </c>
      <c r="AP6" s="44">
        <f> 'matriz dist rels'!AP6 * $G$69</f>
        <v>0</v>
      </c>
      <c r="AQ6" s="44">
        <f> 'matriz dist rels'!AQ6 * $G$69</f>
        <v>0.5</v>
      </c>
      <c r="AR6" s="44">
        <f> 'matriz dist rels'!AR6 * $G$69</f>
        <v>0</v>
      </c>
      <c r="AS6" s="44">
        <f> 'matriz dist rels'!AS6 * $G$69</f>
        <v>0</v>
      </c>
      <c r="AT6" s="44">
        <f> 'matriz dist rels'!AT6 * $G$69</f>
        <v>0</v>
      </c>
      <c r="AU6" s="44">
        <f> 'matriz dist rels'!AU6 * $G$69</f>
        <v>1.1</v>
      </c>
      <c r="AV6" s="44">
        <f> 'matriz dist rels'!AV6 * $G$69</f>
        <v>0</v>
      </c>
      <c r="AW6" s="44">
        <f> 'matriz dist rels'!AW6 * $G$69</f>
        <v>0</v>
      </c>
      <c r="AX6" s="44">
        <f> 'matriz dist rels'!AX6 * $G$69</f>
        <v>0</v>
      </c>
      <c r="AY6" s="44">
        <f> 'matriz dist rels'!AY6 * $G$69</f>
        <v>0</v>
      </c>
      <c r="AZ6" s="44">
        <f> 'matriz dist rels'!AZ6 * $G$69</f>
        <v>0</v>
      </c>
      <c r="BA6" s="44">
        <f> 'matriz dist rels'!BA6 * $G$69</f>
        <v>0</v>
      </c>
      <c r="BB6" s="44">
        <f> 'matriz dist rels'!BB6 * $G$69</f>
        <v>0</v>
      </c>
      <c r="BC6" s="44">
        <f> 'matriz dist rels'!BC6 * $G$69</f>
        <v>0</v>
      </c>
      <c r="BD6" s="44">
        <f> 'matriz dist rels'!BD6 * $G$69</f>
        <v>0</v>
      </c>
      <c r="BE6" s="44">
        <f> 'matriz dist rels'!BE6 * $G$69</f>
        <v>0</v>
      </c>
      <c r="BF6" s="44">
        <f> 'matriz dist rels'!BF6 * $G$69</f>
        <v>0</v>
      </c>
      <c r="BG6" s="44">
        <f> 'matriz dist rels'!BG6 * $G$69</f>
        <v>0</v>
      </c>
      <c r="BH6" s="44">
        <f> 'matriz dist rels'!BH6 * $G$69</f>
        <v>0</v>
      </c>
      <c r="BI6" s="44">
        <f> 'matriz dist rels'!BI6 * $G$69</f>
        <v>0</v>
      </c>
      <c r="BJ6" s="44">
        <f> 'matriz dist rels'!BJ6 * $G$69</f>
        <v>0</v>
      </c>
      <c r="BK6" s="44">
        <f> 'matriz dist rels'!BK6 * $G$69</f>
        <v>0</v>
      </c>
      <c r="BL6" s="44">
        <f> 'matriz dist rels'!BL6 * $G$69</f>
        <v>0</v>
      </c>
    </row>
    <row r="7">
      <c r="A7" s="40" t="s">
        <v>10</v>
      </c>
      <c r="B7" s="44">
        <f> 'matriz dist rels'!B7 * $G$69</f>
        <v>0</v>
      </c>
      <c r="C7" s="44">
        <f> 'matriz dist rels'!C7 * $G$69</f>
        <v>0</v>
      </c>
      <c r="D7" s="44">
        <f> 'matriz dist rels'!D7 * $G$69</f>
        <v>0</v>
      </c>
      <c r="E7" s="44">
        <f> 'matriz dist rels'!E7 * $G$69</f>
        <v>0</v>
      </c>
      <c r="F7" s="44">
        <f> 'matriz dist rels'!F7 * $G$69</f>
        <v>0.2</v>
      </c>
      <c r="G7" s="44">
        <f> 'matriz dist rels'!G7 * $G$69</f>
        <v>0</v>
      </c>
      <c r="H7" s="44">
        <f> 'matriz dist rels'!H7 * $G$69</f>
        <v>0</v>
      </c>
      <c r="I7" s="44">
        <f> 'matriz dist rels'!I7 * $G$69</f>
        <v>0</v>
      </c>
      <c r="J7" s="44">
        <f> 'matriz dist rels'!J7 * $G$69</f>
        <v>0</v>
      </c>
      <c r="K7" s="44">
        <f> 'matriz dist rels'!K7 * $G$69</f>
        <v>0</v>
      </c>
      <c r="L7" s="44">
        <f> 'matriz dist rels'!L7 * $G$69</f>
        <v>0</v>
      </c>
      <c r="M7" s="44">
        <f> 'matriz dist rels'!M7 * $G$69</f>
        <v>0</v>
      </c>
      <c r="N7" s="44">
        <f> 'matriz dist rels'!N7 * $G$69</f>
        <v>0</v>
      </c>
      <c r="O7" s="44">
        <f> 'matriz dist rels'!O7 * $G$69</f>
        <v>0</v>
      </c>
      <c r="P7" s="44">
        <f> 'matriz dist rels'!P7 * $G$69</f>
        <v>0</v>
      </c>
      <c r="Q7" s="44">
        <f> 'matriz dist rels'!Q7 * $G$69</f>
        <v>0</v>
      </c>
      <c r="R7" s="44">
        <f> 'matriz dist rels'!R7 * $G$69</f>
        <v>0</v>
      </c>
      <c r="S7" s="44">
        <f> 'matriz dist rels'!S7 * $G$69</f>
        <v>0</v>
      </c>
      <c r="T7" s="44">
        <f> 'matriz dist rels'!T7 * $G$69</f>
        <v>0</v>
      </c>
      <c r="U7" s="44">
        <f> 'matriz dist rels'!U7 * $G$69</f>
        <v>0</v>
      </c>
      <c r="V7" s="44">
        <f> 'matriz dist rels'!V7 * $G$69</f>
        <v>0</v>
      </c>
      <c r="W7" s="44">
        <f> 'matriz dist rels'!W7 * $G$69</f>
        <v>0</v>
      </c>
      <c r="X7" s="44">
        <f> 'matriz dist rels'!X7 * $G$69</f>
        <v>0</v>
      </c>
      <c r="Y7" s="44">
        <f> 'matriz dist rels'!Y7 * $G$69</f>
        <v>0</v>
      </c>
      <c r="Z7" s="44">
        <f> 'matriz dist rels'!Z7 * $G$69</f>
        <v>0</v>
      </c>
      <c r="AA7" s="44">
        <f> 'matriz dist rels'!AA7 * $G$69</f>
        <v>0</v>
      </c>
      <c r="AB7" s="44">
        <f> 'matriz dist rels'!AB7 * $G$69</f>
        <v>0</v>
      </c>
      <c r="AC7" s="44">
        <f> 'matriz dist rels'!AC7 * $G$69</f>
        <v>0</v>
      </c>
      <c r="AD7" s="44">
        <f> 'matriz dist rels'!AD7 * $G$69</f>
        <v>0</v>
      </c>
      <c r="AE7" s="44">
        <f> 'matriz dist rels'!AE7 * $G$69</f>
        <v>0</v>
      </c>
      <c r="AF7" s="44">
        <f> 'matriz dist rels'!AF7 * $G$69</f>
        <v>0</v>
      </c>
      <c r="AG7" s="44">
        <f> 'matriz dist rels'!AG7 * $G$69</f>
        <v>0</v>
      </c>
      <c r="AH7" s="44">
        <f> 'matriz dist rels'!AH7 * $G$69</f>
        <v>0</v>
      </c>
      <c r="AI7" s="44">
        <f> 'matriz dist rels'!AI7 * $G$69</f>
        <v>0</v>
      </c>
      <c r="AJ7" s="44">
        <f> 'matriz dist rels'!AJ7 * $G$69</f>
        <v>0</v>
      </c>
      <c r="AK7" s="44">
        <f> 'matriz dist rels'!AK7 * $G$69</f>
        <v>0</v>
      </c>
      <c r="AL7" s="44">
        <f> 'matriz dist rels'!AL7 * $G$69</f>
        <v>0</v>
      </c>
      <c r="AM7" s="44">
        <f> 'matriz dist rels'!AM7 * $G$69</f>
        <v>0</v>
      </c>
      <c r="AN7" s="44">
        <f> 'matriz dist rels'!AN7 * $G$69</f>
        <v>0</v>
      </c>
      <c r="AO7" s="44">
        <f> 'matriz dist rels'!AO7 * $G$69</f>
        <v>0</v>
      </c>
      <c r="AP7" s="44">
        <f> 'matriz dist rels'!AP7 * $G$69</f>
        <v>0</v>
      </c>
      <c r="AQ7" s="44">
        <f> 'matriz dist rels'!AQ7 * $G$69</f>
        <v>0</v>
      </c>
      <c r="AR7" s="44">
        <f> 'matriz dist rels'!AR7 * $G$69</f>
        <v>0</v>
      </c>
      <c r="AS7" s="44">
        <f> 'matriz dist rels'!AS7 * $G$69</f>
        <v>0</v>
      </c>
      <c r="AT7" s="44">
        <f> 'matriz dist rels'!AT7 * $G$69</f>
        <v>0</v>
      </c>
      <c r="AU7" s="44">
        <f> 'matriz dist rels'!AU7 * $G$69</f>
        <v>0</v>
      </c>
      <c r="AV7" s="44">
        <f> 'matriz dist rels'!AV7 * $G$69</f>
        <v>0</v>
      </c>
      <c r="AW7" s="44">
        <f> 'matriz dist rels'!AW7 * $G$69</f>
        <v>0</v>
      </c>
      <c r="AX7" s="44">
        <f> 'matriz dist rels'!AX7 * $G$69</f>
        <v>0</v>
      </c>
      <c r="AY7" s="44">
        <f> 'matriz dist rels'!AY7 * $G$69</f>
        <v>0</v>
      </c>
      <c r="AZ7" s="44">
        <f> 'matriz dist rels'!AZ7 * $G$69</f>
        <v>0</v>
      </c>
      <c r="BA7" s="44">
        <f> 'matriz dist rels'!BA7 * $G$69</f>
        <v>0</v>
      </c>
      <c r="BB7" s="44">
        <f> 'matriz dist rels'!BB7 * $G$69</f>
        <v>0</v>
      </c>
      <c r="BC7" s="44">
        <f> 'matriz dist rels'!BC7 * $G$69</f>
        <v>0</v>
      </c>
      <c r="BD7" s="44">
        <f> 'matriz dist rels'!BD7 * $G$69</f>
        <v>0</v>
      </c>
      <c r="BE7" s="44">
        <f> 'matriz dist rels'!BE7 * $G$69</f>
        <v>0</v>
      </c>
      <c r="BF7" s="44">
        <f> 'matriz dist rels'!BF7 * $G$69</f>
        <v>1.2</v>
      </c>
      <c r="BG7" s="44">
        <f> 'matriz dist rels'!BG7 * $G$69</f>
        <v>0</v>
      </c>
      <c r="BH7" s="44">
        <f> 'matriz dist rels'!BH7 * $G$69</f>
        <v>0</v>
      </c>
      <c r="BI7" s="44">
        <f> 'matriz dist rels'!BI7 * $G$69</f>
        <v>1.7</v>
      </c>
      <c r="BJ7" s="44">
        <f> 'matriz dist rels'!BJ7 * $G$69</f>
        <v>0</v>
      </c>
      <c r="BK7" s="44">
        <f> 'matriz dist rels'!BK7 * $G$69</f>
        <v>0</v>
      </c>
      <c r="BL7" s="44">
        <f> 'matriz dist rels'!BL7 * $G$69</f>
        <v>0</v>
      </c>
    </row>
    <row r="8">
      <c r="A8" s="40" t="s">
        <v>11</v>
      </c>
      <c r="B8" s="44">
        <f> 'matriz dist rels'!B8 * $G$69</f>
        <v>0</v>
      </c>
      <c r="C8" s="44">
        <f> 'matriz dist rels'!C8 * $G$69</f>
        <v>0</v>
      </c>
      <c r="D8" s="44">
        <f> 'matriz dist rels'!D8 * $G$69</f>
        <v>0</v>
      </c>
      <c r="E8" s="44">
        <f> 'matriz dist rels'!E8 * $G$69</f>
        <v>1.5</v>
      </c>
      <c r="F8" s="44">
        <f> 'matriz dist rels'!F8 * $G$69</f>
        <v>0</v>
      </c>
      <c r="G8" s="44">
        <f> 'matriz dist rels'!G8 * $G$69</f>
        <v>0</v>
      </c>
      <c r="H8" s="44">
        <f> 'matriz dist rels'!H8 * $G$69</f>
        <v>0</v>
      </c>
      <c r="I8" s="44">
        <f> 'matriz dist rels'!I8 * $G$69</f>
        <v>0</v>
      </c>
      <c r="J8" s="44">
        <f> 'matriz dist rels'!J8 * $G$69</f>
        <v>0</v>
      </c>
      <c r="K8" s="44">
        <f> 'matriz dist rels'!K8 * $G$69</f>
        <v>0</v>
      </c>
      <c r="L8" s="44">
        <f> 'matriz dist rels'!L8 * $G$69</f>
        <v>0</v>
      </c>
      <c r="M8" s="44">
        <f> 'matriz dist rels'!M8 * $G$69</f>
        <v>0.4</v>
      </c>
      <c r="N8" s="44">
        <f> 'matriz dist rels'!N8 * $G$69</f>
        <v>0</v>
      </c>
      <c r="O8" s="44">
        <f> 'matriz dist rels'!O8 * $G$69</f>
        <v>0</v>
      </c>
      <c r="P8" s="44">
        <f> 'matriz dist rels'!P8 * $G$69</f>
        <v>0</v>
      </c>
      <c r="Q8" s="44">
        <f> 'matriz dist rels'!Q8 * $G$69</f>
        <v>0</v>
      </c>
      <c r="R8" s="44">
        <f> 'matriz dist rels'!R8 * $G$69</f>
        <v>0</v>
      </c>
      <c r="S8" s="44">
        <f> 'matriz dist rels'!S8 * $G$69</f>
        <v>0</v>
      </c>
      <c r="T8" s="44">
        <f> 'matriz dist rels'!T8 * $G$69</f>
        <v>0</v>
      </c>
      <c r="U8" s="44">
        <f> 'matriz dist rels'!U8 * $G$69</f>
        <v>0</v>
      </c>
      <c r="V8" s="44">
        <f> 'matriz dist rels'!V8 * $G$69</f>
        <v>0</v>
      </c>
      <c r="W8" s="44">
        <f> 'matriz dist rels'!W8 * $G$69</f>
        <v>0</v>
      </c>
      <c r="X8" s="44">
        <f> 'matriz dist rels'!X8 * $G$69</f>
        <v>0</v>
      </c>
      <c r="Y8" s="44">
        <f> 'matriz dist rels'!Y8 * $G$69</f>
        <v>0</v>
      </c>
      <c r="Z8" s="44">
        <f> 'matriz dist rels'!Z8 * $G$69</f>
        <v>0</v>
      </c>
      <c r="AA8" s="44">
        <f> 'matriz dist rels'!AA8 * $G$69</f>
        <v>0</v>
      </c>
      <c r="AB8" s="44">
        <f> 'matriz dist rels'!AB8 * $G$69</f>
        <v>0</v>
      </c>
      <c r="AC8" s="44">
        <f> 'matriz dist rels'!AC8 * $G$69</f>
        <v>0</v>
      </c>
      <c r="AD8" s="44">
        <f> 'matriz dist rels'!AD8 * $G$69</f>
        <v>0</v>
      </c>
      <c r="AE8" s="44">
        <f> 'matriz dist rels'!AE8 * $G$69</f>
        <v>0</v>
      </c>
      <c r="AF8" s="44">
        <f> 'matriz dist rels'!AF8 * $G$69</f>
        <v>0</v>
      </c>
      <c r="AG8" s="44">
        <f> 'matriz dist rels'!AG8 * $G$69</f>
        <v>0</v>
      </c>
      <c r="AH8" s="44">
        <f> 'matriz dist rels'!AH8 * $G$69</f>
        <v>0</v>
      </c>
      <c r="AI8" s="44">
        <f> 'matriz dist rels'!AI8 * $G$69</f>
        <v>0</v>
      </c>
      <c r="AJ8" s="44">
        <f> 'matriz dist rels'!AJ8 * $G$69</f>
        <v>0</v>
      </c>
      <c r="AK8" s="44">
        <f> 'matriz dist rels'!AK8 * $G$69</f>
        <v>0</v>
      </c>
      <c r="AL8" s="44">
        <f> 'matriz dist rels'!AL8 * $G$69</f>
        <v>0</v>
      </c>
      <c r="AM8" s="44">
        <f> 'matriz dist rels'!AM8 * $G$69</f>
        <v>0</v>
      </c>
      <c r="AN8" s="44">
        <f> 'matriz dist rels'!AN8 * $G$69</f>
        <v>0</v>
      </c>
      <c r="AO8" s="44">
        <f> 'matriz dist rels'!AO8 * $G$69</f>
        <v>0</v>
      </c>
      <c r="AP8" s="44">
        <f> 'matriz dist rels'!AP8 * $G$69</f>
        <v>0</v>
      </c>
      <c r="AQ8" s="44">
        <f> 'matriz dist rels'!AQ8 * $G$69</f>
        <v>0</v>
      </c>
      <c r="AR8" s="44">
        <f> 'matriz dist rels'!AR8 * $G$69</f>
        <v>0</v>
      </c>
      <c r="AS8" s="44">
        <f> 'matriz dist rels'!AS8 * $G$69</f>
        <v>0</v>
      </c>
      <c r="AT8" s="44">
        <f> 'matriz dist rels'!AT8 * $G$69</f>
        <v>0</v>
      </c>
      <c r="AU8" s="44">
        <f> 'matriz dist rels'!AU8 * $G$69</f>
        <v>0</v>
      </c>
      <c r="AV8" s="44">
        <f> 'matriz dist rels'!AV8 * $G$69</f>
        <v>0</v>
      </c>
      <c r="AW8" s="44">
        <f> 'matriz dist rels'!AW8 * $G$69</f>
        <v>0</v>
      </c>
      <c r="AX8" s="44">
        <f> 'matriz dist rels'!AX8 * $G$69</f>
        <v>0</v>
      </c>
      <c r="AY8" s="44">
        <f> 'matriz dist rels'!AY8 * $G$69</f>
        <v>0</v>
      </c>
      <c r="AZ8" s="44">
        <f> 'matriz dist rels'!AZ8 * $G$69</f>
        <v>0</v>
      </c>
      <c r="BA8" s="44">
        <f> 'matriz dist rels'!BA8 * $G$69</f>
        <v>0</v>
      </c>
      <c r="BB8" s="44">
        <f> 'matriz dist rels'!BB8 * $G$69</f>
        <v>0</v>
      </c>
      <c r="BC8" s="44">
        <f> 'matriz dist rels'!BC8 * $G$69</f>
        <v>0.4</v>
      </c>
      <c r="BD8" s="44">
        <f> 'matriz dist rels'!BD8 * $G$69</f>
        <v>0</v>
      </c>
      <c r="BE8" s="44">
        <f> 'matriz dist rels'!BE8 * $G$69</f>
        <v>0</v>
      </c>
      <c r="BF8" s="44">
        <f> 'matriz dist rels'!BF8 * $G$69</f>
        <v>0</v>
      </c>
      <c r="BG8" s="44">
        <f> 'matriz dist rels'!BG8 * $G$69</f>
        <v>0</v>
      </c>
      <c r="BH8" s="44">
        <f> 'matriz dist rels'!BH8 * $G$69</f>
        <v>0</v>
      </c>
      <c r="BI8" s="44">
        <f> 'matriz dist rels'!BI8 * $G$69</f>
        <v>0</v>
      </c>
      <c r="BJ8" s="44">
        <f> 'matriz dist rels'!BJ8 * $G$69</f>
        <v>0</v>
      </c>
      <c r="BK8" s="44">
        <f> 'matriz dist rels'!BK8 * $G$69</f>
        <v>0</v>
      </c>
      <c r="BL8" s="44">
        <f> 'matriz dist rels'!BL8 * $G$69</f>
        <v>0</v>
      </c>
    </row>
    <row r="9">
      <c r="A9" s="40" t="s">
        <v>12</v>
      </c>
      <c r="B9" s="44">
        <f> 'matriz dist rels'!B9 * $G$69</f>
        <v>0</v>
      </c>
      <c r="C9" s="44">
        <f> 'matriz dist rels'!C9 * $G$69</f>
        <v>0</v>
      </c>
      <c r="D9" s="44">
        <f> 'matriz dist rels'!D9 * $G$69</f>
        <v>0</v>
      </c>
      <c r="E9" s="44">
        <f> 'matriz dist rels'!E9 * $G$69</f>
        <v>0</v>
      </c>
      <c r="F9" s="44">
        <f> 'matriz dist rels'!F9 * $G$69</f>
        <v>0</v>
      </c>
      <c r="G9" s="44">
        <f> 'matriz dist rels'!G9 * $G$69</f>
        <v>0</v>
      </c>
      <c r="H9" s="44">
        <f> 'matriz dist rels'!H9 * $G$69</f>
        <v>0</v>
      </c>
      <c r="I9" s="44">
        <f> 'matriz dist rels'!I9 * $G$69</f>
        <v>0</v>
      </c>
      <c r="J9" s="44">
        <f> 'matriz dist rels'!J9 * $G$69</f>
        <v>0.9</v>
      </c>
      <c r="K9" s="44">
        <f> 'matriz dist rels'!K9 * $G$69</f>
        <v>0</v>
      </c>
      <c r="L9" s="44">
        <f> 'matriz dist rels'!L9 * $G$69</f>
        <v>0</v>
      </c>
      <c r="M9" s="44">
        <f> 'matriz dist rels'!M9 * $G$69</f>
        <v>0</v>
      </c>
      <c r="N9" s="44">
        <f> 'matriz dist rels'!N9 * $G$69</f>
        <v>0</v>
      </c>
      <c r="O9" s="44">
        <f> 'matriz dist rels'!O9 * $G$69</f>
        <v>0</v>
      </c>
      <c r="P9" s="44">
        <f> 'matriz dist rels'!P9 * $G$69</f>
        <v>0</v>
      </c>
      <c r="Q9" s="44">
        <f> 'matriz dist rels'!Q9 * $G$69</f>
        <v>0</v>
      </c>
      <c r="R9" s="44">
        <f> 'matriz dist rels'!R9 * $G$69</f>
        <v>0</v>
      </c>
      <c r="S9" s="44">
        <f> 'matriz dist rels'!S9 * $G$69</f>
        <v>0</v>
      </c>
      <c r="T9" s="44">
        <f> 'matriz dist rels'!T9 * $G$69</f>
        <v>0</v>
      </c>
      <c r="U9" s="44">
        <f> 'matriz dist rels'!U9 * $G$69</f>
        <v>0</v>
      </c>
      <c r="V9" s="44">
        <f> 'matriz dist rels'!V9 * $G$69</f>
        <v>0</v>
      </c>
      <c r="W9" s="44">
        <f> 'matriz dist rels'!W9 * $G$69</f>
        <v>0</v>
      </c>
      <c r="X9" s="44">
        <f> 'matriz dist rels'!X9 * $G$69</f>
        <v>0</v>
      </c>
      <c r="Y9" s="44">
        <f> 'matriz dist rels'!Y9 * $G$69</f>
        <v>0</v>
      </c>
      <c r="Z9" s="44">
        <f> 'matriz dist rels'!Z9 * $G$69</f>
        <v>0</v>
      </c>
      <c r="AA9" s="44">
        <f> 'matriz dist rels'!AA9 * $G$69</f>
        <v>0</v>
      </c>
      <c r="AB9" s="44">
        <f> 'matriz dist rels'!AB9 * $G$69</f>
        <v>0</v>
      </c>
      <c r="AC9" s="44">
        <f> 'matriz dist rels'!AC9 * $G$69</f>
        <v>0</v>
      </c>
      <c r="AD9" s="44">
        <f> 'matriz dist rels'!AD9 * $G$69</f>
        <v>0</v>
      </c>
      <c r="AE9" s="44">
        <f> 'matriz dist rels'!AE9 * $G$69</f>
        <v>0</v>
      </c>
      <c r="AF9" s="44">
        <f> 'matriz dist rels'!AF9 * $G$69</f>
        <v>0</v>
      </c>
      <c r="AG9" s="44">
        <f> 'matriz dist rels'!AG9 * $G$69</f>
        <v>0</v>
      </c>
      <c r="AH9" s="44">
        <f> 'matriz dist rels'!AH9 * $G$69</f>
        <v>0</v>
      </c>
      <c r="AI9" s="44">
        <f> 'matriz dist rels'!AI9 * $G$69</f>
        <v>0</v>
      </c>
      <c r="AJ9" s="44">
        <f> 'matriz dist rels'!AJ9 * $G$69</f>
        <v>0</v>
      </c>
      <c r="AK9" s="44">
        <f> 'matriz dist rels'!AK9 * $G$69</f>
        <v>0</v>
      </c>
      <c r="AL9" s="44">
        <f> 'matriz dist rels'!AL9 * $G$69</f>
        <v>0</v>
      </c>
      <c r="AM9" s="44">
        <f> 'matriz dist rels'!AM9 * $G$69</f>
        <v>0</v>
      </c>
      <c r="AN9" s="44">
        <f> 'matriz dist rels'!AN9 * $G$69</f>
        <v>0</v>
      </c>
      <c r="AO9" s="44">
        <f> 'matriz dist rels'!AO9 * $G$69</f>
        <v>0</v>
      </c>
      <c r="AP9" s="44">
        <f> 'matriz dist rels'!AP9 * $G$69</f>
        <v>0</v>
      </c>
      <c r="AQ9" s="44">
        <f> 'matriz dist rels'!AQ9 * $G$69</f>
        <v>0</v>
      </c>
      <c r="AR9" s="44">
        <f> 'matriz dist rels'!AR9 * $G$69</f>
        <v>0</v>
      </c>
      <c r="AS9" s="44">
        <f> 'matriz dist rels'!AS9 * $G$69</f>
        <v>0</v>
      </c>
      <c r="AT9" s="44">
        <f> 'matriz dist rels'!AT9 * $G$69</f>
        <v>0</v>
      </c>
      <c r="AU9" s="44">
        <f> 'matriz dist rels'!AU9 * $G$69</f>
        <v>0</v>
      </c>
      <c r="AV9" s="44">
        <f> 'matriz dist rels'!AV9 * $G$69</f>
        <v>1.2</v>
      </c>
      <c r="AW9" s="44">
        <f> 'matriz dist rels'!AW9 * $G$69</f>
        <v>0</v>
      </c>
      <c r="AX9" s="44">
        <f> 'matriz dist rels'!AX9 * $G$69</f>
        <v>0</v>
      </c>
      <c r="AY9" s="44">
        <f> 'matriz dist rels'!AY9 * $G$69</f>
        <v>0</v>
      </c>
      <c r="AZ9" s="44">
        <f> 'matriz dist rels'!AZ9 * $G$69</f>
        <v>0</v>
      </c>
      <c r="BA9" s="44">
        <f> 'matriz dist rels'!BA9 * $G$69</f>
        <v>0</v>
      </c>
      <c r="BB9" s="44">
        <f> 'matriz dist rels'!BB9 * $G$69</f>
        <v>0</v>
      </c>
      <c r="BC9" s="44">
        <f> 'matriz dist rels'!BC9 * $G$69</f>
        <v>0</v>
      </c>
      <c r="BD9" s="44">
        <f> 'matriz dist rels'!BD9 * $G$69</f>
        <v>0</v>
      </c>
      <c r="BE9" s="44">
        <f> 'matriz dist rels'!BE9 * $G$69</f>
        <v>0</v>
      </c>
      <c r="BF9" s="44">
        <f> 'matriz dist rels'!BF9 * $G$69</f>
        <v>0</v>
      </c>
      <c r="BG9" s="44">
        <f> 'matriz dist rels'!BG9 * $G$69</f>
        <v>0</v>
      </c>
      <c r="BH9" s="44">
        <f> 'matriz dist rels'!BH9 * $G$69</f>
        <v>0</v>
      </c>
      <c r="BI9" s="44">
        <f> 'matriz dist rels'!BI9 * $G$69</f>
        <v>0</v>
      </c>
      <c r="BJ9" s="44">
        <f> 'matriz dist rels'!BJ9 * $G$69</f>
        <v>0</v>
      </c>
      <c r="BK9" s="44">
        <f> 'matriz dist rels'!BK9 * $G$69</f>
        <v>0</v>
      </c>
      <c r="BL9" s="44">
        <f> 'matriz dist rels'!BL9 * $G$69</f>
        <v>0</v>
      </c>
    </row>
    <row r="10">
      <c r="A10" s="40" t="s">
        <v>13</v>
      </c>
      <c r="B10" s="44">
        <f> 'matriz dist rels'!B10 * $G$69</f>
        <v>0</v>
      </c>
      <c r="C10" s="44">
        <f> 'matriz dist rels'!C10 * $G$69</f>
        <v>0</v>
      </c>
      <c r="D10" s="44">
        <f> 'matriz dist rels'!D10 * $G$69</f>
        <v>0</v>
      </c>
      <c r="E10" s="44">
        <f> 'matriz dist rels'!E10 * $G$69</f>
        <v>0</v>
      </c>
      <c r="F10" s="44">
        <f> 'matriz dist rels'!F10 * $G$69</f>
        <v>0</v>
      </c>
      <c r="G10" s="44">
        <f> 'matriz dist rels'!G10 * $G$69</f>
        <v>0</v>
      </c>
      <c r="H10" s="44">
        <f> 'matriz dist rels'!H10 * $G$69</f>
        <v>0</v>
      </c>
      <c r="I10" s="44">
        <f> 'matriz dist rels'!I10 * $G$69</f>
        <v>0.9</v>
      </c>
      <c r="J10" s="44">
        <f> 'matriz dist rels'!J10 * $G$69</f>
        <v>0</v>
      </c>
      <c r="K10" s="44">
        <f> 'matriz dist rels'!K10 * $G$69</f>
        <v>0</v>
      </c>
      <c r="L10" s="44">
        <f> 'matriz dist rels'!L10 * $G$69</f>
        <v>0</v>
      </c>
      <c r="M10" s="44">
        <f> 'matriz dist rels'!M10 * $G$69</f>
        <v>0</v>
      </c>
      <c r="N10" s="44">
        <f> 'matriz dist rels'!N10 * $G$69</f>
        <v>0</v>
      </c>
      <c r="O10" s="44">
        <f> 'matriz dist rels'!O10 * $G$69</f>
        <v>0</v>
      </c>
      <c r="P10" s="44">
        <f> 'matriz dist rels'!P10 * $G$69</f>
        <v>0</v>
      </c>
      <c r="Q10" s="44">
        <f> 'matriz dist rels'!Q10 * $G$69</f>
        <v>0</v>
      </c>
      <c r="R10" s="44">
        <f> 'matriz dist rels'!R10 * $G$69</f>
        <v>0</v>
      </c>
      <c r="S10" s="44">
        <f> 'matriz dist rels'!S10 * $G$69</f>
        <v>0</v>
      </c>
      <c r="T10" s="44">
        <f> 'matriz dist rels'!T10 * $G$69</f>
        <v>0</v>
      </c>
      <c r="U10" s="44">
        <f> 'matriz dist rels'!U10 * $G$69</f>
        <v>0</v>
      </c>
      <c r="V10" s="44">
        <f> 'matriz dist rels'!V10 * $G$69</f>
        <v>0</v>
      </c>
      <c r="W10" s="44">
        <f> 'matriz dist rels'!W10 * $G$69</f>
        <v>0</v>
      </c>
      <c r="X10" s="44">
        <f> 'matriz dist rels'!X10 * $G$69</f>
        <v>0</v>
      </c>
      <c r="Y10" s="44">
        <f> 'matriz dist rels'!Y10 * $G$69</f>
        <v>0</v>
      </c>
      <c r="Z10" s="44">
        <f> 'matriz dist rels'!Z10 * $G$69</f>
        <v>0</v>
      </c>
      <c r="AA10" s="44">
        <f> 'matriz dist rels'!AA10 * $G$69</f>
        <v>0</v>
      </c>
      <c r="AB10" s="44">
        <f> 'matriz dist rels'!AB10 * $G$69</f>
        <v>0</v>
      </c>
      <c r="AC10" s="44">
        <f> 'matriz dist rels'!AC10 * $G$69</f>
        <v>0</v>
      </c>
      <c r="AD10" s="44">
        <f> 'matriz dist rels'!AD10 * $G$69</f>
        <v>0</v>
      </c>
      <c r="AE10" s="44">
        <f> 'matriz dist rels'!AE10 * $G$69</f>
        <v>0</v>
      </c>
      <c r="AF10" s="44">
        <f> 'matriz dist rels'!AF10 * $G$69</f>
        <v>0</v>
      </c>
      <c r="AG10" s="44">
        <f> 'matriz dist rels'!AG10 * $G$69</f>
        <v>0</v>
      </c>
      <c r="AH10" s="44">
        <f> 'matriz dist rels'!AH10 * $G$69</f>
        <v>0</v>
      </c>
      <c r="AI10" s="44">
        <f> 'matriz dist rels'!AI10 * $G$69</f>
        <v>0</v>
      </c>
      <c r="AJ10" s="44">
        <f> 'matriz dist rels'!AJ10 * $G$69</f>
        <v>0</v>
      </c>
      <c r="AK10" s="44">
        <f> 'matriz dist rels'!AK10 * $G$69</f>
        <v>0</v>
      </c>
      <c r="AL10" s="44">
        <f> 'matriz dist rels'!AL10 * $G$69</f>
        <v>0</v>
      </c>
      <c r="AM10" s="44">
        <f> 'matriz dist rels'!AM10 * $G$69</f>
        <v>0</v>
      </c>
      <c r="AN10" s="44">
        <f> 'matriz dist rels'!AN10 * $G$69</f>
        <v>0</v>
      </c>
      <c r="AO10" s="44">
        <f> 'matriz dist rels'!AO10 * $G$69</f>
        <v>0</v>
      </c>
      <c r="AP10" s="44">
        <f> 'matriz dist rels'!AP10 * $G$69</f>
        <v>0</v>
      </c>
      <c r="AQ10" s="44">
        <f> 'matriz dist rels'!AQ10 * $G$69</f>
        <v>0</v>
      </c>
      <c r="AR10" s="44">
        <f> 'matriz dist rels'!AR10 * $G$69</f>
        <v>0</v>
      </c>
      <c r="AS10" s="44">
        <f> 'matriz dist rels'!AS10 * $G$69</f>
        <v>0</v>
      </c>
      <c r="AT10" s="44">
        <f> 'matriz dist rels'!AT10 * $G$69</f>
        <v>0</v>
      </c>
      <c r="AU10" s="44">
        <f> 'matriz dist rels'!AU10 * $G$69</f>
        <v>0</v>
      </c>
      <c r="AV10" s="44">
        <f> 'matriz dist rels'!AV10 * $G$69</f>
        <v>0</v>
      </c>
      <c r="AW10" s="44">
        <f> 'matriz dist rels'!AW10 * $G$69</f>
        <v>0</v>
      </c>
      <c r="AX10" s="44">
        <f> 'matriz dist rels'!AX10 * $G$69</f>
        <v>0</v>
      </c>
      <c r="AY10" s="44">
        <f> 'matriz dist rels'!AY10 * $G$69</f>
        <v>0</v>
      </c>
      <c r="AZ10" s="44">
        <f> 'matriz dist rels'!AZ10 * $G$69</f>
        <v>0</v>
      </c>
      <c r="BA10" s="44">
        <f> 'matriz dist rels'!BA10 * $G$69</f>
        <v>0</v>
      </c>
      <c r="BB10" s="44">
        <f> 'matriz dist rels'!BB10 * $G$69</f>
        <v>0</v>
      </c>
      <c r="BC10" s="44">
        <f> 'matriz dist rels'!BC10 * $G$69</f>
        <v>0</v>
      </c>
      <c r="BD10" s="44">
        <f> 'matriz dist rels'!BD10 * $G$69</f>
        <v>0</v>
      </c>
      <c r="BE10" s="44">
        <f> 'matriz dist rels'!BE10 * $G$69</f>
        <v>0</v>
      </c>
      <c r="BF10" s="44">
        <f> 'matriz dist rels'!BF10 * $G$69</f>
        <v>0</v>
      </c>
      <c r="BG10" s="44">
        <f> 'matriz dist rels'!BG10 * $G$69</f>
        <v>0</v>
      </c>
      <c r="BH10" s="44">
        <f> 'matriz dist rels'!BH10 * $G$69</f>
        <v>0</v>
      </c>
      <c r="BI10" s="44">
        <f> 'matriz dist rels'!BI10 * $G$69</f>
        <v>0</v>
      </c>
      <c r="BJ10" s="44">
        <f> 'matriz dist rels'!BJ10 * $G$69</f>
        <v>0</v>
      </c>
      <c r="BK10" s="44">
        <f> 'matriz dist rels'!BK10 * $G$69</f>
        <v>0</v>
      </c>
      <c r="BL10" s="44">
        <f> 'matriz dist rels'!BL10 * $G$69</f>
        <v>0</v>
      </c>
    </row>
    <row r="11">
      <c r="A11" s="40" t="s">
        <v>14</v>
      </c>
      <c r="B11" s="44">
        <f> 'matriz dist rels'!B11 * $G$69</f>
        <v>0</v>
      </c>
      <c r="C11" s="44">
        <f> 'matriz dist rels'!C11 * $G$69</f>
        <v>0</v>
      </c>
      <c r="D11" s="44">
        <f> 'matriz dist rels'!D11 * $G$69</f>
        <v>0</v>
      </c>
      <c r="E11" s="44">
        <f> 'matriz dist rels'!E11 * $G$69</f>
        <v>0</v>
      </c>
      <c r="F11" s="44">
        <f> 'matriz dist rels'!F11 * $G$69</f>
        <v>0</v>
      </c>
      <c r="G11" s="44">
        <f> 'matriz dist rels'!G11 * $G$69</f>
        <v>0</v>
      </c>
      <c r="H11" s="44">
        <f> 'matriz dist rels'!H11 * $G$69</f>
        <v>0</v>
      </c>
      <c r="I11" s="44">
        <f> 'matriz dist rels'!I11 * $G$69</f>
        <v>0</v>
      </c>
      <c r="J11" s="44">
        <f> 'matriz dist rels'!J11 * $G$69</f>
        <v>0</v>
      </c>
      <c r="K11" s="44">
        <f> 'matriz dist rels'!K11 * $G$69</f>
        <v>0</v>
      </c>
      <c r="L11" s="44">
        <f> 'matriz dist rels'!L11 * $G$69</f>
        <v>0</v>
      </c>
      <c r="M11" s="44">
        <f> 'matriz dist rels'!M11 * $G$69</f>
        <v>0</v>
      </c>
      <c r="N11" s="44">
        <f> 'matriz dist rels'!N11 * $G$69</f>
        <v>0</v>
      </c>
      <c r="O11" s="44">
        <f> 'matriz dist rels'!O11 * $G$69</f>
        <v>0</v>
      </c>
      <c r="P11" s="44">
        <f> 'matriz dist rels'!P11 * $G$69</f>
        <v>0</v>
      </c>
      <c r="Q11" s="44">
        <f> 'matriz dist rels'!Q11 * $G$69</f>
        <v>0</v>
      </c>
      <c r="R11" s="44">
        <f> 'matriz dist rels'!R11 * $G$69</f>
        <v>0</v>
      </c>
      <c r="S11" s="44">
        <f> 'matriz dist rels'!S11 * $G$69</f>
        <v>0</v>
      </c>
      <c r="T11" s="44">
        <f> 'matriz dist rels'!T11 * $G$69</f>
        <v>0</v>
      </c>
      <c r="U11" s="44">
        <f> 'matriz dist rels'!U11 * $G$69</f>
        <v>0</v>
      </c>
      <c r="V11" s="44">
        <f> 'matriz dist rels'!V11 * $G$69</f>
        <v>0.1</v>
      </c>
      <c r="W11" s="44">
        <f> 'matriz dist rels'!W11 * $G$69</f>
        <v>0</v>
      </c>
      <c r="X11" s="44">
        <f> 'matriz dist rels'!X11 * $G$69</f>
        <v>0</v>
      </c>
      <c r="Y11" s="44">
        <f> 'matriz dist rels'!Y11 * $G$69</f>
        <v>0</v>
      </c>
      <c r="Z11" s="44">
        <f> 'matriz dist rels'!Z11 * $G$69</f>
        <v>0</v>
      </c>
      <c r="AA11" s="44">
        <f> 'matriz dist rels'!AA11 * $G$69</f>
        <v>0</v>
      </c>
      <c r="AB11" s="44">
        <f> 'matriz dist rels'!AB11 * $G$69</f>
        <v>0</v>
      </c>
      <c r="AC11" s="44">
        <f> 'matriz dist rels'!AC11 * $G$69</f>
        <v>0</v>
      </c>
      <c r="AD11" s="44">
        <f> 'matriz dist rels'!AD11 * $G$69</f>
        <v>0</v>
      </c>
      <c r="AE11" s="44">
        <f> 'matriz dist rels'!AE11 * $G$69</f>
        <v>0</v>
      </c>
      <c r="AF11" s="44">
        <f> 'matriz dist rels'!AF11 * $G$69</f>
        <v>0</v>
      </c>
      <c r="AG11" s="44">
        <f> 'matriz dist rels'!AG11 * $G$69</f>
        <v>0</v>
      </c>
      <c r="AH11" s="44">
        <f> 'matriz dist rels'!AH11 * $G$69</f>
        <v>0</v>
      </c>
      <c r="AI11" s="44">
        <f> 'matriz dist rels'!AI11 * $G$69</f>
        <v>0</v>
      </c>
      <c r="AJ11" s="44">
        <f> 'matriz dist rels'!AJ11 * $G$69</f>
        <v>0</v>
      </c>
      <c r="AK11" s="44">
        <f> 'matriz dist rels'!AK11 * $G$69</f>
        <v>0</v>
      </c>
      <c r="AL11" s="44">
        <f> 'matriz dist rels'!AL11 * $G$69</f>
        <v>0</v>
      </c>
      <c r="AM11" s="44">
        <f> 'matriz dist rels'!AM11 * $G$69</f>
        <v>0</v>
      </c>
      <c r="AN11" s="44">
        <f> 'matriz dist rels'!AN11 * $G$69</f>
        <v>0</v>
      </c>
      <c r="AO11" s="44">
        <f> 'matriz dist rels'!AO11 * $G$69</f>
        <v>0</v>
      </c>
      <c r="AP11" s="44">
        <f> 'matriz dist rels'!AP11 * $G$69</f>
        <v>0</v>
      </c>
      <c r="AQ11" s="44">
        <f> 'matriz dist rels'!AQ11 * $G$69</f>
        <v>0</v>
      </c>
      <c r="AR11" s="44">
        <f> 'matriz dist rels'!AR11 * $G$69</f>
        <v>0</v>
      </c>
      <c r="AS11" s="44">
        <f> 'matriz dist rels'!AS11 * $G$69</f>
        <v>0</v>
      </c>
      <c r="AT11" s="44">
        <f> 'matriz dist rels'!AT11 * $G$69</f>
        <v>0</v>
      </c>
      <c r="AU11" s="44">
        <f> 'matriz dist rels'!AU11 * $G$69</f>
        <v>0</v>
      </c>
      <c r="AV11" s="44">
        <f> 'matriz dist rels'!AV11 * $G$69</f>
        <v>0</v>
      </c>
      <c r="AW11" s="44">
        <f> 'matriz dist rels'!AW11 * $G$69</f>
        <v>0</v>
      </c>
      <c r="AX11" s="44">
        <f> 'matriz dist rels'!AX11 * $G$69</f>
        <v>0</v>
      </c>
      <c r="AY11" s="44">
        <f> 'matriz dist rels'!AY11 * $G$69</f>
        <v>0</v>
      </c>
      <c r="AZ11" s="44">
        <f> 'matriz dist rels'!AZ11 * $G$69</f>
        <v>0</v>
      </c>
      <c r="BA11" s="44">
        <f> 'matriz dist rels'!BA11 * $G$69</f>
        <v>0</v>
      </c>
      <c r="BB11" s="44">
        <f> 'matriz dist rels'!BB11 * $G$69</f>
        <v>0</v>
      </c>
      <c r="BC11" s="44">
        <f> 'matriz dist rels'!BC11 * $G$69</f>
        <v>0</v>
      </c>
      <c r="BD11" s="44">
        <f> 'matriz dist rels'!BD11 * $G$69</f>
        <v>0</v>
      </c>
      <c r="BE11" s="44">
        <f> 'matriz dist rels'!BE11 * $G$69</f>
        <v>0</v>
      </c>
      <c r="BF11" s="44">
        <f> 'matriz dist rels'!BF11 * $G$69</f>
        <v>0</v>
      </c>
      <c r="BG11" s="44">
        <f> 'matriz dist rels'!BG11 * $G$69</f>
        <v>0</v>
      </c>
      <c r="BH11" s="44">
        <f> 'matriz dist rels'!BH11 * $G$69</f>
        <v>0</v>
      </c>
      <c r="BI11" s="44">
        <f> 'matriz dist rels'!BI11 * $G$69</f>
        <v>0</v>
      </c>
      <c r="BJ11" s="44">
        <f> 'matriz dist rels'!BJ11 * $G$69</f>
        <v>0</v>
      </c>
      <c r="BK11" s="44">
        <f> 'matriz dist rels'!BK11 * $G$69</f>
        <v>0</v>
      </c>
      <c r="BL11" s="44">
        <f> 'matriz dist rels'!BL11 * $G$69</f>
        <v>0</v>
      </c>
    </row>
    <row r="12">
      <c r="A12" s="40" t="s">
        <v>15</v>
      </c>
      <c r="B12" s="44">
        <f> 'matriz dist rels'!B12 * $G$69</f>
        <v>0</v>
      </c>
      <c r="C12" s="44">
        <f> 'matriz dist rels'!C12 * $G$69</f>
        <v>0</v>
      </c>
      <c r="D12" s="44">
        <f> 'matriz dist rels'!D12 * $G$69</f>
        <v>1.3</v>
      </c>
      <c r="E12" s="44">
        <f> 'matriz dist rels'!E12 * $G$69</f>
        <v>0</v>
      </c>
      <c r="F12" s="44">
        <f> 'matriz dist rels'!F12 * $G$69</f>
        <v>0</v>
      </c>
      <c r="G12" s="44">
        <f> 'matriz dist rels'!G12 * $G$69</f>
        <v>0</v>
      </c>
      <c r="H12" s="44">
        <f> 'matriz dist rels'!H12 * $G$69</f>
        <v>0</v>
      </c>
      <c r="I12" s="44">
        <f> 'matriz dist rels'!I12 * $G$69</f>
        <v>0</v>
      </c>
      <c r="J12" s="44">
        <f> 'matriz dist rels'!J12 * $G$69</f>
        <v>0</v>
      </c>
      <c r="K12" s="44">
        <f> 'matriz dist rels'!K12 * $G$69</f>
        <v>0</v>
      </c>
      <c r="L12" s="44">
        <f> 'matriz dist rels'!L12 * $G$69</f>
        <v>0</v>
      </c>
      <c r="M12" s="44">
        <f> 'matriz dist rels'!M12 * $G$69</f>
        <v>0</v>
      </c>
      <c r="N12" s="44">
        <f> 'matriz dist rels'!N12 * $G$69</f>
        <v>0.2</v>
      </c>
      <c r="O12" s="44">
        <f> 'matriz dist rels'!O12 * $G$69</f>
        <v>0</v>
      </c>
      <c r="P12" s="44">
        <f> 'matriz dist rels'!P12 * $G$69</f>
        <v>0</v>
      </c>
      <c r="Q12" s="44">
        <f> 'matriz dist rels'!Q12 * $G$69</f>
        <v>0</v>
      </c>
      <c r="R12" s="44">
        <f> 'matriz dist rels'!R12 * $G$69</f>
        <v>0</v>
      </c>
      <c r="S12" s="44">
        <f> 'matriz dist rels'!S12 * $G$69</f>
        <v>0</v>
      </c>
      <c r="T12" s="44">
        <f> 'matriz dist rels'!T12 * $G$69</f>
        <v>0</v>
      </c>
      <c r="U12" s="44">
        <f> 'matriz dist rels'!U12 * $G$69</f>
        <v>0</v>
      </c>
      <c r="V12" s="44">
        <f> 'matriz dist rels'!V12 * $G$69</f>
        <v>0</v>
      </c>
      <c r="W12" s="44">
        <f> 'matriz dist rels'!W12 * $G$69</f>
        <v>0</v>
      </c>
      <c r="X12" s="44">
        <f> 'matriz dist rels'!X12 * $G$69</f>
        <v>0</v>
      </c>
      <c r="Y12" s="44">
        <f> 'matriz dist rels'!Y12 * $G$69</f>
        <v>0</v>
      </c>
      <c r="Z12" s="44">
        <f> 'matriz dist rels'!Z12 * $G$69</f>
        <v>0</v>
      </c>
      <c r="AA12" s="44">
        <f> 'matriz dist rels'!AA12 * $G$69</f>
        <v>0</v>
      </c>
      <c r="AB12" s="44">
        <f> 'matriz dist rels'!AB12 * $G$69</f>
        <v>0</v>
      </c>
      <c r="AC12" s="44">
        <f> 'matriz dist rels'!AC12 * $G$69</f>
        <v>0</v>
      </c>
      <c r="AD12" s="44">
        <f> 'matriz dist rels'!AD12 * $G$69</f>
        <v>0</v>
      </c>
      <c r="AE12" s="44">
        <f> 'matriz dist rels'!AE12 * $G$69</f>
        <v>0</v>
      </c>
      <c r="AF12" s="44">
        <f> 'matriz dist rels'!AF12 * $G$69</f>
        <v>0</v>
      </c>
      <c r="AG12" s="44">
        <f> 'matriz dist rels'!AG12 * $G$69</f>
        <v>0</v>
      </c>
      <c r="AH12" s="44">
        <f> 'matriz dist rels'!AH12 * $G$69</f>
        <v>0</v>
      </c>
      <c r="AI12" s="44">
        <f> 'matriz dist rels'!AI12 * $G$69</f>
        <v>0</v>
      </c>
      <c r="AJ12" s="44">
        <f> 'matriz dist rels'!AJ12 * $G$69</f>
        <v>0</v>
      </c>
      <c r="AK12" s="44">
        <f> 'matriz dist rels'!AK12 * $G$69</f>
        <v>0</v>
      </c>
      <c r="AL12" s="44">
        <f> 'matriz dist rels'!AL12 * $G$69</f>
        <v>0</v>
      </c>
      <c r="AM12" s="44">
        <f> 'matriz dist rels'!AM12 * $G$69</f>
        <v>0</v>
      </c>
      <c r="AN12" s="44">
        <f> 'matriz dist rels'!AN12 * $G$69</f>
        <v>0</v>
      </c>
      <c r="AO12" s="44">
        <f> 'matriz dist rels'!AO12 * $G$69</f>
        <v>0</v>
      </c>
      <c r="AP12" s="44">
        <f> 'matriz dist rels'!AP12 * $G$69</f>
        <v>0</v>
      </c>
      <c r="AQ12" s="44">
        <f> 'matriz dist rels'!AQ12 * $G$69</f>
        <v>0</v>
      </c>
      <c r="AR12" s="44">
        <f> 'matriz dist rels'!AR12 * $G$69</f>
        <v>0</v>
      </c>
      <c r="AS12" s="44">
        <f> 'matriz dist rels'!AS12 * $G$69</f>
        <v>0</v>
      </c>
      <c r="AT12" s="44">
        <f> 'matriz dist rels'!AT12 * $G$69</f>
        <v>0</v>
      </c>
      <c r="AU12" s="44">
        <f> 'matriz dist rels'!AU12 * $G$69</f>
        <v>0</v>
      </c>
      <c r="AV12" s="44">
        <f> 'matriz dist rels'!AV12 * $G$69</f>
        <v>0</v>
      </c>
      <c r="AW12" s="44">
        <f> 'matriz dist rels'!AW12 * $G$69</f>
        <v>0</v>
      </c>
      <c r="AX12" s="44">
        <f> 'matriz dist rels'!AX12 * $G$69</f>
        <v>0</v>
      </c>
      <c r="AY12" s="44">
        <f> 'matriz dist rels'!AY12 * $G$69</f>
        <v>0</v>
      </c>
      <c r="AZ12" s="44">
        <f> 'matriz dist rels'!AZ12 * $G$69</f>
        <v>0</v>
      </c>
      <c r="BA12" s="44">
        <f> 'matriz dist rels'!BA12 * $G$69</f>
        <v>0</v>
      </c>
      <c r="BB12" s="44">
        <f> 'matriz dist rels'!BB12 * $G$69</f>
        <v>0</v>
      </c>
      <c r="BC12" s="44">
        <f> 'matriz dist rels'!BC12 * $G$69</f>
        <v>0</v>
      </c>
      <c r="BD12" s="44">
        <f> 'matriz dist rels'!BD12 * $G$69</f>
        <v>0</v>
      </c>
      <c r="BE12" s="44">
        <f> 'matriz dist rels'!BE12 * $G$69</f>
        <v>0</v>
      </c>
      <c r="BF12" s="44">
        <f> 'matriz dist rels'!BF12 * $G$69</f>
        <v>0</v>
      </c>
      <c r="BG12" s="44">
        <f> 'matriz dist rels'!BG12 * $G$69</f>
        <v>0</v>
      </c>
      <c r="BH12" s="44">
        <f> 'matriz dist rels'!BH12 * $G$69</f>
        <v>0</v>
      </c>
      <c r="BI12" s="44">
        <f> 'matriz dist rels'!BI12 * $G$69</f>
        <v>0</v>
      </c>
      <c r="BJ12" s="44">
        <f> 'matriz dist rels'!BJ12 * $G$69</f>
        <v>0</v>
      </c>
      <c r="BK12" s="44">
        <f> 'matriz dist rels'!BK12 * $G$69</f>
        <v>0</v>
      </c>
      <c r="BL12" s="44">
        <f> 'matriz dist rels'!BL12 * $G$69</f>
        <v>0</v>
      </c>
    </row>
    <row r="13">
      <c r="A13" s="40" t="s">
        <v>16</v>
      </c>
      <c r="B13" s="44">
        <f> 'matriz dist rels'!B13 * $G$69</f>
        <v>0</v>
      </c>
      <c r="C13" s="44">
        <f> 'matriz dist rels'!C13 * $G$69</f>
        <v>0</v>
      </c>
      <c r="D13" s="44">
        <f> 'matriz dist rels'!D13 * $G$69</f>
        <v>0</v>
      </c>
      <c r="E13" s="44">
        <f> 'matriz dist rels'!E13 * $G$69</f>
        <v>0.8</v>
      </c>
      <c r="F13" s="44">
        <f> 'matriz dist rels'!F13 * $G$69</f>
        <v>0</v>
      </c>
      <c r="G13" s="44">
        <f> 'matriz dist rels'!G13 * $G$69</f>
        <v>0</v>
      </c>
      <c r="H13" s="44">
        <f> 'matriz dist rels'!H13 * $G$69</f>
        <v>0.4</v>
      </c>
      <c r="I13" s="44">
        <f> 'matriz dist rels'!I13 * $G$69</f>
        <v>0</v>
      </c>
      <c r="J13" s="44">
        <f> 'matriz dist rels'!J13 * $G$69</f>
        <v>0</v>
      </c>
      <c r="K13" s="44">
        <f> 'matriz dist rels'!K13 * $G$69</f>
        <v>0</v>
      </c>
      <c r="L13" s="44">
        <f> 'matriz dist rels'!L13 * $G$69</f>
        <v>0</v>
      </c>
      <c r="M13" s="44">
        <f> 'matriz dist rels'!M13 * $G$69</f>
        <v>0</v>
      </c>
      <c r="N13" s="44">
        <f> 'matriz dist rels'!N13 * $G$69</f>
        <v>0</v>
      </c>
      <c r="O13" s="44">
        <f> 'matriz dist rels'!O13 * $G$69</f>
        <v>0</v>
      </c>
      <c r="P13" s="44">
        <f> 'matriz dist rels'!P13 * $G$69</f>
        <v>0</v>
      </c>
      <c r="Q13" s="44">
        <f> 'matriz dist rels'!Q13 * $G$69</f>
        <v>0</v>
      </c>
      <c r="R13" s="44">
        <f> 'matriz dist rels'!R13 * $G$69</f>
        <v>0</v>
      </c>
      <c r="S13" s="44">
        <f> 'matriz dist rels'!S13 * $G$69</f>
        <v>0</v>
      </c>
      <c r="T13" s="44">
        <f> 'matriz dist rels'!T13 * $G$69</f>
        <v>0</v>
      </c>
      <c r="U13" s="44">
        <f> 'matriz dist rels'!U13 * $G$69</f>
        <v>0</v>
      </c>
      <c r="V13" s="44">
        <f> 'matriz dist rels'!V13 * $G$69</f>
        <v>0</v>
      </c>
      <c r="W13" s="44">
        <f> 'matriz dist rels'!W13 * $G$69</f>
        <v>0</v>
      </c>
      <c r="X13" s="44">
        <f> 'matriz dist rels'!X13 * $G$69</f>
        <v>0</v>
      </c>
      <c r="Y13" s="44">
        <f> 'matriz dist rels'!Y13 * $G$69</f>
        <v>0</v>
      </c>
      <c r="Z13" s="44">
        <f> 'matriz dist rels'!Z13 * $G$69</f>
        <v>0</v>
      </c>
      <c r="AA13" s="44">
        <f> 'matriz dist rels'!AA13 * $G$69</f>
        <v>0</v>
      </c>
      <c r="AB13" s="44">
        <f> 'matriz dist rels'!AB13 * $G$69</f>
        <v>0</v>
      </c>
      <c r="AC13" s="44">
        <f> 'matriz dist rels'!AC13 * $G$69</f>
        <v>0</v>
      </c>
      <c r="AD13" s="44">
        <f> 'matriz dist rels'!AD13 * $G$69</f>
        <v>0</v>
      </c>
      <c r="AE13" s="44">
        <f> 'matriz dist rels'!AE13 * $G$69</f>
        <v>0</v>
      </c>
      <c r="AF13" s="44">
        <f> 'matriz dist rels'!AF13 * $G$69</f>
        <v>0</v>
      </c>
      <c r="AG13" s="44">
        <f> 'matriz dist rels'!AG13 * $G$69</f>
        <v>0</v>
      </c>
      <c r="AH13" s="44">
        <f> 'matriz dist rels'!AH13 * $G$69</f>
        <v>0</v>
      </c>
      <c r="AI13" s="44">
        <f> 'matriz dist rels'!AI13 * $G$69</f>
        <v>0</v>
      </c>
      <c r="AJ13" s="44">
        <f> 'matriz dist rels'!AJ13 * $G$69</f>
        <v>0</v>
      </c>
      <c r="AK13" s="44">
        <f> 'matriz dist rels'!AK13 * $G$69</f>
        <v>0</v>
      </c>
      <c r="AL13" s="44">
        <f> 'matriz dist rels'!AL13 * $G$69</f>
        <v>0</v>
      </c>
      <c r="AM13" s="44">
        <f> 'matriz dist rels'!AM13 * $G$69</f>
        <v>0</v>
      </c>
      <c r="AN13" s="44">
        <f> 'matriz dist rels'!AN13 * $G$69</f>
        <v>0</v>
      </c>
      <c r="AO13" s="44">
        <f> 'matriz dist rels'!AO13 * $G$69</f>
        <v>0</v>
      </c>
      <c r="AP13" s="44">
        <f> 'matriz dist rels'!AP13 * $G$69</f>
        <v>0</v>
      </c>
      <c r="AQ13" s="44">
        <f> 'matriz dist rels'!AQ13 * $G$69</f>
        <v>0</v>
      </c>
      <c r="AR13" s="44">
        <f> 'matriz dist rels'!AR13 * $G$69</f>
        <v>0</v>
      </c>
      <c r="AS13" s="44">
        <f> 'matriz dist rels'!AS13 * $G$69</f>
        <v>0</v>
      </c>
      <c r="AT13" s="44">
        <f> 'matriz dist rels'!AT13 * $G$69</f>
        <v>0</v>
      </c>
      <c r="AU13" s="44">
        <f> 'matriz dist rels'!AU13 * $G$69</f>
        <v>0</v>
      </c>
      <c r="AV13" s="44">
        <f> 'matriz dist rels'!AV13 * $G$69</f>
        <v>0</v>
      </c>
      <c r="AW13" s="44">
        <f> 'matriz dist rels'!AW13 * $G$69</f>
        <v>0</v>
      </c>
      <c r="AX13" s="44">
        <f> 'matriz dist rels'!AX13 * $G$69</f>
        <v>0</v>
      </c>
      <c r="AY13" s="44">
        <f> 'matriz dist rels'!AY13 * $G$69</f>
        <v>0</v>
      </c>
      <c r="AZ13" s="44">
        <f> 'matriz dist rels'!AZ13 * $G$69</f>
        <v>0</v>
      </c>
      <c r="BA13" s="44">
        <f> 'matriz dist rels'!BA13 * $G$69</f>
        <v>0</v>
      </c>
      <c r="BB13" s="44">
        <f> 'matriz dist rels'!BB13 * $G$69</f>
        <v>0</v>
      </c>
      <c r="BC13" s="44">
        <f> 'matriz dist rels'!BC13 * $G$69</f>
        <v>0.3</v>
      </c>
      <c r="BD13" s="44">
        <f> 'matriz dist rels'!BD13 * $G$69</f>
        <v>0</v>
      </c>
      <c r="BE13" s="44">
        <f> 'matriz dist rels'!BE13 * $G$69</f>
        <v>0</v>
      </c>
      <c r="BF13" s="44">
        <f> 'matriz dist rels'!BF13 * $G$69</f>
        <v>0</v>
      </c>
      <c r="BG13" s="44">
        <f> 'matriz dist rels'!BG13 * $G$69</f>
        <v>0</v>
      </c>
      <c r="BH13" s="44">
        <f> 'matriz dist rels'!BH13 * $G$69</f>
        <v>0</v>
      </c>
      <c r="BI13" s="44">
        <f> 'matriz dist rels'!BI13 * $G$69</f>
        <v>0</v>
      </c>
      <c r="BJ13" s="44">
        <f> 'matriz dist rels'!BJ13 * $G$69</f>
        <v>0</v>
      </c>
      <c r="BK13" s="44">
        <f> 'matriz dist rels'!BK13 * $G$69</f>
        <v>0</v>
      </c>
      <c r="BL13" s="44">
        <f> 'matriz dist rels'!BL13 * $G$69</f>
        <v>0</v>
      </c>
    </row>
    <row r="14">
      <c r="A14" s="40" t="s">
        <v>17</v>
      </c>
      <c r="B14" s="44">
        <f> 'matriz dist rels'!B14 * $G$69</f>
        <v>0</v>
      </c>
      <c r="C14" s="44">
        <f> 'matriz dist rels'!C14 * $G$69</f>
        <v>0</v>
      </c>
      <c r="D14" s="44">
        <f> 'matriz dist rels'!D14 * $G$69</f>
        <v>2.1</v>
      </c>
      <c r="E14" s="44">
        <f> 'matriz dist rels'!E14 * $G$69</f>
        <v>0</v>
      </c>
      <c r="F14" s="44">
        <f> 'matriz dist rels'!F14 * $G$69</f>
        <v>0</v>
      </c>
      <c r="G14" s="44">
        <f> 'matriz dist rels'!G14 * $G$69</f>
        <v>0</v>
      </c>
      <c r="H14" s="44">
        <f> 'matriz dist rels'!H14 * $G$69</f>
        <v>0</v>
      </c>
      <c r="I14" s="44">
        <f> 'matriz dist rels'!I14 * $G$69</f>
        <v>0</v>
      </c>
      <c r="J14" s="44">
        <f> 'matriz dist rels'!J14 * $G$69</f>
        <v>0</v>
      </c>
      <c r="K14" s="44">
        <f> 'matriz dist rels'!K14 * $G$69</f>
        <v>0</v>
      </c>
      <c r="L14" s="44">
        <f> 'matriz dist rels'!L14 * $G$69</f>
        <v>0.2</v>
      </c>
      <c r="M14" s="44">
        <f> 'matriz dist rels'!M14 * $G$69</f>
        <v>0</v>
      </c>
      <c r="N14" s="44">
        <f> 'matriz dist rels'!N14 * $G$69</f>
        <v>0</v>
      </c>
      <c r="O14" s="44">
        <f> 'matriz dist rels'!O14 * $G$69</f>
        <v>0</v>
      </c>
      <c r="P14" s="44">
        <f> 'matriz dist rels'!P14 * $G$69</f>
        <v>0</v>
      </c>
      <c r="Q14" s="44">
        <f> 'matriz dist rels'!Q14 * $G$69</f>
        <v>0</v>
      </c>
      <c r="R14" s="44">
        <f> 'matriz dist rels'!R14 * $G$69</f>
        <v>0</v>
      </c>
      <c r="S14" s="44">
        <f> 'matriz dist rels'!S14 * $G$69</f>
        <v>0</v>
      </c>
      <c r="T14" s="44">
        <f> 'matriz dist rels'!T14 * $G$69</f>
        <v>0.4</v>
      </c>
      <c r="U14" s="44">
        <f> 'matriz dist rels'!U14 * $G$69</f>
        <v>0</v>
      </c>
      <c r="V14" s="44">
        <f> 'matriz dist rels'!V14 * $G$69</f>
        <v>0</v>
      </c>
      <c r="W14" s="44">
        <f> 'matriz dist rels'!W14 * $G$69</f>
        <v>0</v>
      </c>
      <c r="X14" s="44">
        <f> 'matriz dist rels'!X14 * $G$69</f>
        <v>0</v>
      </c>
      <c r="Y14" s="44">
        <f> 'matriz dist rels'!Y14 * $G$69</f>
        <v>0</v>
      </c>
      <c r="Z14" s="44">
        <f> 'matriz dist rels'!Z14 * $G$69</f>
        <v>0</v>
      </c>
      <c r="AA14" s="44">
        <f> 'matriz dist rels'!AA14 * $G$69</f>
        <v>0</v>
      </c>
      <c r="AB14" s="44">
        <f> 'matriz dist rels'!AB14 * $G$69</f>
        <v>0</v>
      </c>
      <c r="AC14" s="44">
        <f> 'matriz dist rels'!AC14 * $G$69</f>
        <v>0</v>
      </c>
      <c r="AD14" s="44">
        <f> 'matriz dist rels'!AD14 * $G$69</f>
        <v>0</v>
      </c>
      <c r="AE14" s="44">
        <f> 'matriz dist rels'!AE14 * $G$69</f>
        <v>0</v>
      </c>
      <c r="AF14" s="44">
        <f> 'matriz dist rels'!AF14 * $G$69</f>
        <v>0</v>
      </c>
      <c r="AG14" s="44">
        <f> 'matriz dist rels'!AG14 * $G$69</f>
        <v>0</v>
      </c>
      <c r="AH14" s="44">
        <f> 'matriz dist rels'!AH14 * $G$69</f>
        <v>0</v>
      </c>
      <c r="AI14" s="44">
        <f> 'matriz dist rels'!AI14 * $G$69</f>
        <v>0.3</v>
      </c>
      <c r="AJ14" s="44">
        <f> 'matriz dist rels'!AJ14 * $G$69</f>
        <v>0</v>
      </c>
      <c r="AK14" s="44">
        <f> 'matriz dist rels'!AK14 * $G$69</f>
        <v>0</v>
      </c>
      <c r="AL14" s="44">
        <f> 'matriz dist rels'!AL14 * $G$69</f>
        <v>0</v>
      </c>
      <c r="AM14" s="44">
        <f> 'matriz dist rels'!AM14 * $G$69</f>
        <v>0</v>
      </c>
      <c r="AN14" s="44">
        <f> 'matriz dist rels'!AN14 * $G$69</f>
        <v>0</v>
      </c>
      <c r="AO14" s="44">
        <f> 'matriz dist rels'!AO14 * $G$69</f>
        <v>0</v>
      </c>
      <c r="AP14" s="44">
        <f> 'matriz dist rels'!AP14 * $G$69</f>
        <v>0</v>
      </c>
      <c r="AQ14" s="44">
        <f> 'matriz dist rels'!AQ14 * $G$69</f>
        <v>0</v>
      </c>
      <c r="AR14" s="44">
        <f> 'matriz dist rels'!AR14 * $G$69</f>
        <v>1.1</v>
      </c>
      <c r="AS14" s="44">
        <f> 'matriz dist rels'!AS14 * $G$69</f>
        <v>0</v>
      </c>
      <c r="AT14" s="44">
        <f> 'matriz dist rels'!AT14 * $G$69</f>
        <v>0</v>
      </c>
      <c r="AU14" s="44">
        <f> 'matriz dist rels'!AU14 * $G$69</f>
        <v>0</v>
      </c>
      <c r="AV14" s="44">
        <f> 'matriz dist rels'!AV14 * $G$69</f>
        <v>0</v>
      </c>
      <c r="AW14" s="44">
        <f> 'matriz dist rels'!AW14 * $G$69</f>
        <v>0</v>
      </c>
      <c r="AX14" s="44">
        <f> 'matriz dist rels'!AX14 * $G$69</f>
        <v>0</v>
      </c>
      <c r="AY14" s="44">
        <f> 'matriz dist rels'!AY14 * $G$69</f>
        <v>0</v>
      </c>
      <c r="AZ14" s="44">
        <f> 'matriz dist rels'!AZ14 * $G$69</f>
        <v>0</v>
      </c>
      <c r="BA14" s="44">
        <f> 'matriz dist rels'!BA14 * $G$69</f>
        <v>0</v>
      </c>
      <c r="BB14" s="44">
        <f> 'matriz dist rels'!BB14 * $G$69</f>
        <v>0</v>
      </c>
      <c r="BC14" s="44">
        <f> 'matriz dist rels'!BC14 * $G$69</f>
        <v>0</v>
      </c>
      <c r="BD14" s="44">
        <f> 'matriz dist rels'!BD14 * $G$69</f>
        <v>0</v>
      </c>
      <c r="BE14" s="44">
        <f> 'matriz dist rels'!BE14 * $G$69</f>
        <v>0</v>
      </c>
      <c r="BF14" s="44">
        <f> 'matriz dist rels'!BF14 * $G$69</f>
        <v>0</v>
      </c>
      <c r="BG14" s="44">
        <f> 'matriz dist rels'!BG14 * $G$69</f>
        <v>0</v>
      </c>
      <c r="BH14" s="44">
        <f> 'matriz dist rels'!BH14 * $G$69</f>
        <v>0</v>
      </c>
      <c r="BI14" s="44">
        <f> 'matriz dist rels'!BI14 * $G$69</f>
        <v>0</v>
      </c>
      <c r="BJ14" s="44">
        <f> 'matriz dist rels'!BJ14 * $G$69</f>
        <v>0</v>
      </c>
      <c r="BK14" s="44">
        <f> 'matriz dist rels'!BK14 * $G$69</f>
        <v>1.3</v>
      </c>
      <c r="BL14" s="44">
        <f> 'matriz dist rels'!BL14 * $G$69</f>
        <v>0</v>
      </c>
    </row>
    <row r="15">
      <c r="A15" s="40" t="s">
        <v>18</v>
      </c>
      <c r="B15" s="44">
        <f> 'matriz dist rels'!B15 * $G$69</f>
        <v>0</v>
      </c>
      <c r="C15" s="44">
        <f> 'matriz dist rels'!C15 * $G$69</f>
        <v>0</v>
      </c>
      <c r="D15" s="44">
        <f> 'matriz dist rels'!D15 * $G$69</f>
        <v>0</v>
      </c>
      <c r="E15" s="44">
        <f> 'matriz dist rels'!E15 * $G$69</f>
        <v>0</v>
      </c>
      <c r="F15" s="44">
        <f> 'matriz dist rels'!F15 * $G$69</f>
        <v>0</v>
      </c>
      <c r="G15" s="44">
        <f> 'matriz dist rels'!G15 * $G$69</f>
        <v>0</v>
      </c>
      <c r="H15" s="44">
        <f> 'matriz dist rels'!H15 * $G$69</f>
        <v>0</v>
      </c>
      <c r="I15" s="44">
        <f> 'matriz dist rels'!I15 * $G$69</f>
        <v>0</v>
      </c>
      <c r="J15" s="44">
        <f> 'matriz dist rels'!J15 * $G$69</f>
        <v>0</v>
      </c>
      <c r="K15" s="44">
        <f> 'matriz dist rels'!K15 * $G$69</f>
        <v>0</v>
      </c>
      <c r="L15" s="44">
        <f> 'matriz dist rels'!L15 * $G$69</f>
        <v>0</v>
      </c>
      <c r="M15" s="44">
        <f> 'matriz dist rels'!M15 * $G$69</f>
        <v>0</v>
      </c>
      <c r="N15" s="44">
        <f> 'matriz dist rels'!N15 * $G$69</f>
        <v>0</v>
      </c>
      <c r="O15" s="44">
        <f> 'matriz dist rels'!O15 * $G$69</f>
        <v>0</v>
      </c>
      <c r="P15" s="44">
        <f> 'matriz dist rels'!P15 * $G$69</f>
        <v>0</v>
      </c>
      <c r="Q15" s="44">
        <f> 'matriz dist rels'!Q15 * $G$69</f>
        <v>0</v>
      </c>
      <c r="R15" s="44">
        <f> 'matriz dist rels'!R15 * $G$69</f>
        <v>0</v>
      </c>
      <c r="S15" s="44">
        <f> 'matriz dist rels'!S15 * $G$69</f>
        <v>1.1</v>
      </c>
      <c r="T15" s="44">
        <f> 'matriz dist rels'!T15 * $G$69</f>
        <v>0</v>
      </c>
      <c r="U15" s="44">
        <f> 'matriz dist rels'!U15 * $G$69</f>
        <v>0</v>
      </c>
      <c r="V15" s="44">
        <f> 'matriz dist rels'!V15 * $G$69</f>
        <v>0</v>
      </c>
      <c r="W15" s="44">
        <f> 'matriz dist rels'!W15 * $G$69</f>
        <v>0</v>
      </c>
      <c r="X15" s="44">
        <f> 'matriz dist rels'!X15 * $G$69</f>
        <v>0</v>
      </c>
      <c r="Y15" s="44">
        <f> 'matriz dist rels'!Y15 * $G$69</f>
        <v>0</v>
      </c>
      <c r="Z15" s="44">
        <f> 'matriz dist rels'!Z15 * $G$69</f>
        <v>0</v>
      </c>
      <c r="AA15" s="44">
        <f> 'matriz dist rels'!AA15 * $G$69</f>
        <v>0</v>
      </c>
      <c r="AB15" s="44">
        <f> 'matriz dist rels'!AB15 * $G$69</f>
        <v>0</v>
      </c>
      <c r="AC15" s="44">
        <f> 'matriz dist rels'!AC15 * $G$69</f>
        <v>0</v>
      </c>
      <c r="AD15" s="44">
        <f> 'matriz dist rels'!AD15 * $G$69</f>
        <v>0</v>
      </c>
      <c r="AE15" s="44">
        <f> 'matriz dist rels'!AE15 * $G$69</f>
        <v>0</v>
      </c>
      <c r="AF15" s="44">
        <f> 'matriz dist rels'!AF15 * $G$69</f>
        <v>0</v>
      </c>
      <c r="AG15" s="44">
        <f> 'matriz dist rels'!AG15 * $G$69</f>
        <v>0</v>
      </c>
      <c r="AH15" s="44">
        <f> 'matriz dist rels'!AH15 * $G$69</f>
        <v>0</v>
      </c>
      <c r="AI15" s="44">
        <f> 'matriz dist rels'!AI15 * $G$69</f>
        <v>0</v>
      </c>
      <c r="AJ15" s="44">
        <f> 'matriz dist rels'!AJ15 * $G$69</f>
        <v>0</v>
      </c>
      <c r="AK15" s="44">
        <f> 'matriz dist rels'!AK15 * $G$69</f>
        <v>0</v>
      </c>
      <c r="AL15" s="44">
        <f> 'matriz dist rels'!AL15 * $G$69</f>
        <v>0</v>
      </c>
      <c r="AM15" s="44">
        <f> 'matriz dist rels'!AM15 * $G$69</f>
        <v>0</v>
      </c>
      <c r="AN15" s="44">
        <f> 'matriz dist rels'!AN15 * $G$69</f>
        <v>0</v>
      </c>
      <c r="AO15" s="44">
        <f> 'matriz dist rels'!AO15 * $G$69</f>
        <v>0</v>
      </c>
      <c r="AP15" s="44">
        <f> 'matriz dist rels'!AP15 * $G$69</f>
        <v>0</v>
      </c>
      <c r="AQ15" s="44">
        <f> 'matriz dist rels'!AQ15 * $G$69</f>
        <v>0</v>
      </c>
      <c r="AR15" s="44">
        <f> 'matriz dist rels'!AR15 * $G$69</f>
        <v>0</v>
      </c>
      <c r="AS15" s="44">
        <f> 'matriz dist rels'!AS15 * $G$69</f>
        <v>0</v>
      </c>
      <c r="AT15" s="44">
        <f> 'matriz dist rels'!AT15 * $G$69</f>
        <v>0</v>
      </c>
      <c r="AU15" s="44">
        <f> 'matriz dist rels'!AU15 * $G$69</f>
        <v>0</v>
      </c>
      <c r="AV15" s="44">
        <f> 'matriz dist rels'!AV15 * $G$69</f>
        <v>0</v>
      </c>
      <c r="AW15" s="44">
        <f> 'matriz dist rels'!AW15 * $G$69</f>
        <v>0</v>
      </c>
      <c r="AX15" s="44">
        <f> 'matriz dist rels'!AX15 * $G$69</f>
        <v>0</v>
      </c>
      <c r="AY15" s="44">
        <f> 'matriz dist rels'!AY15 * $G$69</f>
        <v>0.7</v>
      </c>
      <c r="AZ15" s="44">
        <f> 'matriz dist rels'!AZ15 * $G$69</f>
        <v>0</v>
      </c>
      <c r="BA15" s="44">
        <f> 'matriz dist rels'!BA15 * $G$69</f>
        <v>0</v>
      </c>
      <c r="BB15" s="44">
        <f> 'matriz dist rels'!BB15 * $G$69</f>
        <v>0</v>
      </c>
      <c r="BC15" s="44">
        <f> 'matriz dist rels'!BC15 * $G$69</f>
        <v>0</v>
      </c>
      <c r="BD15" s="44">
        <f> 'matriz dist rels'!BD15 * $G$69</f>
        <v>0</v>
      </c>
      <c r="BE15" s="44">
        <f> 'matriz dist rels'!BE15 * $G$69</f>
        <v>0</v>
      </c>
      <c r="BF15" s="44">
        <f> 'matriz dist rels'!BF15 * $G$69</f>
        <v>0</v>
      </c>
      <c r="BG15" s="44">
        <f> 'matriz dist rels'!BG15 * $G$69</f>
        <v>0</v>
      </c>
      <c r="BH15" s="44">
        <f> 'matriz dist rels'!BH15 * $G$69</f>
        <v>0</v>
      </c>
      <c r="BI15" s="44">
        <f> 'matriz dist rels'!BI15 * $G$69</f>
        <v>0</v>
      </c>
      <c r="BJ15" s="44">
        <f> 'matriz dist rels'!BJ15 * $G$69</f>
        <v>0</v>
      </c>
      <c r="BK15" s="44">
        <f> 'matriz dist rels'!BK15 * $G$69</f>
        <v>0</v>
      </c>
      <c r="BL15" s="44">
        <f> 'matriz dist rels'!BL15 * $G$69</f>
        <v>0</v>
      </c>
    </row>
    <row r="16">
      <c r="A16" s="40" t="s">
        <v>19</v>
      </c>
      <c r="B16" s="44">
        <f> 'matriz dist rels'!B16 * $G$69</f>
        <v>0</v>
      </c>
      <c r="C16" s="44">
        <f> 'matriz dist rels'!C16 * $G$69</f>
        <v>0</v>
      </c>
      <c r="D16" s="44">
        <f> 'matriz dist rels'!D16 * $G$69</f>
        <v>0</v>
      </c>
      <c r="E16" s="44">
        <f> 'matriz dist rels'!E16 * $G$69</f>
        <v>0</v>
      </c>
      <c r="F16" s="44">
        <f> 'matriz dist rels'!F16 * $G$69</f>
        <v>0</v>
      </c>
      <c r="G16" s="44">
        <f> 'matriz dist rels'!G16 * $G$69</f>
        <v>0</v>
      </c>
      <c r="H16" s="44">
        <f> 'matriz dist rels'!H16 * $G$69</f>
        <v>0</v>
      </c>
      <c r="I16" s="44">
        <f> 'matriz dist rels'!I16 * $G$69</f>
        <v>0</v>
      </c>
      <c r="J16" s="44">
        <f> 'matriz dist rels'!J16 * $G$69</f>
        <v>0</v>
      </c>
      <c r="K16" s="44">
        <f> 'matriz dist rels'!K16 * $G$69</f>
        <v>0</v>
      </c>
      <c r="L16" s="44">
        <f> 'matriz dist rels'!L16 * $G$69</f>
        <v>0</v>
      </c>
      <c r="M16" s="44">
        <f> 'matriz dist rels'!M16 * $G$69</f>
        <v>0</v>
      </c>
      <c r="N16" s="44">
        <f> 'matriz dist rels'!N16 * $G$69</f>
        <v>0</v>
      </c>
      <c r="O16" s="44">
        <f> 'matriz dist rels'!O16 * $G$69</f>
        <v>0</v>
      </c>
      <c r="P16" s="44">
        <f> 'matriz dist rels'!P16 * $G$69</f>
        <v>0</v>
      </c>
      <c r="Q16" s="44">
        <f> 'matriz dist rels'!Q16 * $G$69</f>
        <v>0</v>
      </c>
      <c r="R16" s="44">
        <f> 'matriz dist rels'!R16 * $G$69</f>
        <v>0</v>
      </c>
      <c r="S16" s="44">
        <f> 'matriz dist rels'!S16 * $G$69</f>
        <v>0</v>
      </c>
      <c r="T16" s="44">
        <f> 'matriz dist rels'!T16 * $G$69</f>
        <v>0</v>
      </c>
      <c r="U16" s="44">
        <f> 'matriz dist rels'!U16 * $G$69</f>
        <v>0</v>
      </c>
      <c r="V16" s="44">
        <f> 'matriz dist rels'!V16 * $G$69</f>
        <v>0</v>
      </c>
      <c r="W16" s="44">
        <f> 'matriz dist rels'!W16 * $G$69</f>
        <v>0</v>
      </c>
      <c r="X16" s="44">
        <f> 'matriz dist rels'!X16 * $G$69</f>
        <v>0</v>
      </c>
      <c r="Y16" s="44">
        <f> 'matriz dist rels'!Y16 * $G$69</f>
        <v>0</v>
      </c>
      <c r="Z16" s="44">
        <f> 'matriz dist rels'!Z16 * $G$69</f>
        <v>0</v>
      </c>
      <c r="AA16" s="44">
        <f> 'matriz dist rels'!AA16 * $G$69</f>
        <v>1.6</v>
      </c>
      <c r="AB16" s="44">
        <f> 'matriz dist rels'!AB16 * $G$69</f>
        <v>0</v>
      </c>
      <c r="AC16" s="44">
        <f> 'matriz dist rels'!AC16 * $G$69</f>
        <v>0.1</v>
      </c>
      <c r="AD16" s="44">
        <f> 'matriz dist rels'!AD16 * $G$69</f>
        <v>0</v>
      </c>
      <c r="AE16" s="44">
        <f> 'matriz dist rels'!AE16 * $G$69</f>
        <v>0</v>
      </c>
      <c r="AF16" s="44">
        <f> 'matriz dist rels'!AF16 * $G$69</f>
        <v>0</v>
      </c>
      <c r="AG16" s="44">
        <f> 'matriz dist rels'!AG16 * $G$69</f>
        <v>0</v>
      </c>
      <c r="AH16" s="44">
        <f> 'matriz dist rels'!AH16 * $G$69</f>
        <v>0</v>
      </c>
      <c r="AI16" s="44">
        <f> 'matriz dist rels'!AI16 * $G$69</f>
        <v>0</v>
      </c>
      <c r="AJ16" s="44">
        <f> 'matriz dist rels'!AJ16 * $G$69</f>
        <v>0</v>
      </c>
      <c r="AK16" s="44">
        <f> 'matriz dist rels'!AK16 * $G$69</f>
        <v>0</v>
      </c>
      <c r="AL16" s="44">
        <f> 'matriz dist rels'!AL16 * $G$69</f>
        <v>0</v>
      </c>
      <c r="AM16" s="44">
        <f> 'matriz dist rels'!AM16 * $G$69</f>
        <v>0</v>
      </c>
      <c r="AN16" s="44">
        <f> 'matriz dist rels'!AN16 * $G$69</f>
        <v>0</v>
      </c>
      <c r="AO16" s="44">
        <f> 'matriz dist rels'!AO16 * $G$69</f>
        <v>0</v>
      </c>
      <c r="AP16" s="44">
        <f> 'matriz dist rels'!AP16 * $G$69</f>
        <v>0</v>
      </c>
      <c r="AQ16" s="44">
        <f> 'matriz dist rels'!AQ16 * $G$69</f>
        <v>0</v>
      </c>
      <c r="AR16" s="44">
        <f> 'matriz dist rels'!AR16 * $G$69</f>
        <v>0</v>
      </c>
      <c r="AS16" s="44">
        <f> 'matriz dist rels'!AS16 * $G$69</f>
        <v>0</v>
      </c>
      <c r="AT16" s="44">
        <f> 'matriz dist rels'!AT16 * $G$69</f>
        <v>0</v>
      </c>
      <c r="AU16" s="44">
        <f> 'matriz dist rels'!AU16 * $G$69</f>
        <v>0</v>
      </c>
      <c r="AV16" s="44">
        <f> 'matriz dist rels'!AV16 * $G$69</f>
        <v>0</v>
      </c>
      <c r="AW16" s="44">
        <f> 'matriz dist rels'!AW16 * $G$69</f>
        <v>0</v>
      </c>
      <c r="AX16" s="44">
        <f> 'matriz dist rels'!AX16 * $G$69</f>
        <v>0</v>
      </c>
      <c r="AY16" s="44">
        <f> 'matriz dist rels'!AY16 * $G$69</f>
        <v>0</v>
      </c>
      <c r="AZ16" s="44">
        <f> 'matriz dist rels'!AZ16 * $G$69</f>
        <v>0</v>
      </c>
      <c r="BA16" s="44">
        <f> 'matriz dist rels'!BA16 * $G$69</f>
        <v>0</v>
      </c>
      <c r="BB16" s="44">
        <f> 'matriz dist rels'!BB16 * $G$69</f>
        <v>0</v>
      </c>
      <c r="BC16" s="44">
        <f> 'matriz dist rels'!BC16 * $G$69</f>
        <v>0</v>
      </c>
      <c r="BD16" s="44">
        <f> 'matriz dist rels'!BD16 * $G$69</f>
        <v>0</v>
      </c>
      <c r="BE16" s="44">
        <f> 'matriz dist rels'!BE16 * $G$69</f>
        <v>0</v>
      </c>
      <c r="BF16" s="44">
        <f> 'matriz dist rels'!BF16 * $G$69</f>
        <v>0</v>
      </c>
      <c r="BG16" s="44">
        <f> 'matriz dist rels'!BG16 * $G$69</f>
        <v>0</v>
      </c>
      <c r="BH16" s="44">
        <f> 'matriz dist rels'!BH16 * $G$69</f>
        <v>0</v>
      </c>
      <c r="BI16" s="44">
        <f> 'matriz dist rels'!BI16 * $G$69</f>
        <v>0</v>
      </c>
      <c r="BJ16" s="44">
        <f> 'matriz dist rels'!BJ16 * $G$69</f>
        <v>0</v>
      </c>
      <c r="BK16" s="44">
        <f> 'matriz dist rels'!BK16 * $G$69</f>
        <v>0</v>
      </c>
      <c r="BL16" s="44">
        <f> 'matriz dist rels'!BL16 * $G$69</f>
        <v>0</v>
      </c>
    </row>
    <row r="17">
      <c r="A17" s="41" t="s">
        <v>20</v>
      </c>
      <c r="B17" s="44">
        <f> 'matriz dist rels'!B17 * $G$69</f>
        <v>0</v>
      </c>
      <c r="C17" s="44">
        <f> 'matriz dist rels'!C17 * $G$69</f>
        <v>0</v>
      </c>
      <c r="D17" s="44">
        <f> 'matriz dist rels'!D17 * $G$69</f>
        <v>0</v>
      </c>
      <c r="E17" s="44">
        <f> 'matriz dist rels'!E17 * $G$69</f>
        <v>0.3</v>
      </c>
      <c r="F17" s="44">
        <f> 'matriz dist rels'!F17 * $G$69</f>
        <v>0</v>
      </c>
      <c r="G17" s="44">
        <f> 'matriz dist rels'!G17 * $G$69</f>
        <v>0</v>
      </c>
      <c r="H17" s="44">
        <f> 'matriz dist rels'!H17 * $G$69</f>
        <v>0</v>
      </c>
      <c r="I17" s="44">
        <f> 'matriz dist rels'!I17 * $G$69</f>
        <v>0</v>
      </c>
      <c r="J17" s="44">
        <f> 'matriz dist rels'!J17 * $G$69</f>
        <v>0</v>
      </c>
      <c r="K17" s="44">
        <f> 'matriz dist rels'!K17 * $G$69</f>
        <v>0</v>
      </c>
      <c r="L17" s="44">
        <f> 'matriz dist rels'!L17 * $G$69</f>
        <v>0</v>
      </c>
      <c r="M17" s="44">
        <f> 'matriz dist rels'!M17 * $G$69</f>
        <v>0</v>
      </c>
      <c r="N17" s="44">
        <f> 'matriz dist rels'!N17 * $G$69</f>
        <v>0</v>
      </c>
      <c r="O17" s="44">
        <f> 'matriz dist rels'!O17 * $G$69</f>
        <v>0</v>
      </c>
      <c r="P17" s="44">
        <f> 'matriz dist rels'!P17 * $G$69</f>
        <v>0</v>
      </c>
      <c r="Q17" s="44">
        <f> 'matriz dist rels'!Q17 * $G$69</f>
        <v>0</v>
      </c>
      <c r="R17" s="44">
        <f> 'matriz dist rels'!R17 * $G$69</f>
        <v>0</v>
      </c>
      <c r="S17" s="44">
        <f> 'matriz dist rels'!S17 * $G$69</f>
        <v>0</v>
      </c>
      <c r="T17" s="44">
        <f> 'matriz dist rels'!T17 * $G$69</f>
        <v>0</v>
      </c>
      <c r="U17" s="44">
        <f> 'matriz dist rels'!U17 * $G$69</f>
        <v>0</v>
      </c>
      <c r="V17" s="44">
        <f> 'matriz dist rels'!V17 * $G$69</f>
        <v>0</v>
      </c>
      <c r="W17" s="44">
        <f> 'matriz dist rels'!W17 * $G$69</f>
        <v>0</v>
      </c>
      <c r="X17" s="44">
        <f> 'matriz dist rels'!X17 * $G$69</f>
        <v>0</v>
      </c>
      <c r="Y17" s="44">
        <f> 'matriz dist rels'!Y17 * $G$69</f>
        <v>0</v>
      </c>
      <c r="Z17" s="44">
        <f> 'matriz dist rels'!Z17 * $G$69</f>
        <v>0</v>
      </c>
      <c r="AA17" s="44">
        <f> 'matriz dist rels'!AA17 * $G$69</f>
        <v>0.4</v>
      </c>
      <c r="AB17" s="44">
        <f> 'matriz dist rels'!AB17 * $G$69</f>
        <v>0</v>
      </c>
      <c r="AC17" s="44">
        <f> 'matriz dist rels'!AC17 * $G$69</f>
        <v>0</v>
      </c>
      <c r="AD17" s="44">
        <f> 'matriz dist rels'!AD17 * $G$69</f>
        <v>0</v>
      </c>
      <c r="AE17" s="44">
        <f> 'matriz dist rels'!AE17 * $G$69</f>
        <v>0</v>
      </c>
      <c r="AF17" s="44">
        <f> 'matriz dist rels'!AF17 * $G$69</f>
        <v>0</v>
      </c>
      <c r="AG17" s="44">
        <f> 'matriz dist rels'!AG17 * $G$69</f>
        <v>0</v>
      </c>
      <c r="AH17" s="44">
        <f> 'matriz dist rels'!AH17 * $G$69</f>
        <v>0</v>
      </c>
      <c r="AI17" s="44">
        <f> 'matriz dist rels'!AI17 * $G$69</f>
        <v>0</v>
      </c>
      <c r="AJ17" s="44">
        <f> 'matriz dist rels'!AJ17 * $G$69</f>
        <v>0</v>
      </c>
      <c r="AK17" s="44">
        <f> 'matriz dist rels'!AK17 * $G$69</f>
        <v>0</v>
      </c>
      <c r="AL17" s="44">
        <f> 'matriz dist rels'!AL17 * $G$69</f>
        <v>0</v>
      </c>
      <c r="AM17" s="44">
        <f> 'matriz dist rels'!AM17 * $G$69</f>
        <v>0</v>
      </c>
      <c r="AN17" s="44">
        <f> 'matriz dist rels'!AN17 * $G$69</f>
        <v>0</v>
      </c>
      <c r="AO17" s="44">
        <f> 'matriz dist rels'!AO17 * $G$69</f>
        <v>0</v>
      </c>
      <c r="AP17" s="44">
        <f> 'matriz dist rels'!AP17 * $G$69</f>
        <v>0.6</v>
      </c>
      <c r="AQ17" s="44">
        <f> 'matriz dist rels'!AQ17 * $G$69</f>
        <v>0</v>
      </c>
      <c r="AR17" s="44">
        <f> 'matriz dist rels'!AR17 * $G$69</f>
        <v>0</v>
      </c>
      <c r="AS17" s="44">
        <f> 'matriz dist rels'!AS17 * $G$69</f>
        <v>0</v>
      </c>
      <c r="AT17" s="44">
        <f> 'matriz dist rels'!AT17 * $G$69</f>
        <v>0</v>
      </c>
      <c r="AU17" s="44">
        <f> 'matriz dist rels'!AU17 * $G$69</f>
        <v>0</v>
      </c>
      <c r="AV17" s="44">
        <f> 'matriz dist rels'!AV17 * $G$69</f>
        <v>0</v>
      </c>
      <c r="AW17" s="44">
        <f> 'matriz dist rels'!AW17 * $G$69</f>
        <v>0</v>
      </c>
      <c r="AX17" s="44">
        <f> 'matriz dist rels'!AX17 * $G$69</f>
        <v>0</v>
      </c>
      <c r="AY17" s="44">
        <f> 'matriz dist rels'!AY17 * $G$69</f>
        <v>0</v>
      </c>
      <c r="AZ17" s="44">
        <f> 'matriz dist rels'!AZ17 * $G$69</f>
        <v>0</v>
      </c>
      <c r="BA17" s="44">
        <f> 'matriz dist rels'!BA17 * $G$69</f>
        <v>0</v>
      </c>
      <c r="BB17" s="44">
        <f> 'matriz dist rels'!BB17 * $G$69</f>
        <v>0</v>
      </c>
      <c r="BC17" s="44">
        <f> 'matriz dist rels'!BC17 * $G$69</f>
        <v>0</v>
      </c>
      <c r="BD17" s="44">
        <f> 'matriz dist rels'!BD17 * $G$69</f>
        <v>0</v>
      </c>
      <c r="BE17" s="44">
        <f> 'matriz dist rels'!BE17 * $G$69</f>
        <v>0</v>
      </c>
      <c r="BF17" s="44">
        <f> 'matriz dist rels'!BF17 * $G$69</f>
        <v>0</v>
      </c>
      <c r="BG17" s="44">
        <f> 'matriz dist rels'!BG17 * $G$69</f>
        <v>0</v>
      </c>
      <c r="BH17" s="44">
        <f> 'matriz dist rels'!BH17 * $G$69</f>
        <v>0</v>
      </c>
      <c r="BI17" s="44">
        <f> 'matriz dist rels'!BI17 * $G$69</f>
        <v>0</v>
      </c>
      <c r="BJ17" s="44">
        <f> 'matriz dist rels'!BJ17 * $G$69</f>
        <v>0.7</v>
      </c>
      <c r="BK17" s="44">
        <f> 'matriz dist rels'!BK17 * $G$69</f>
        <v>0</v>
      </c>
      <c r="BL17" s="44">
        <f> 'matriz dist rels'!BL17 * $G$69</f>
        <v>0</v>
      </c>
    </row>
    <row r="18">
      <c r="A18" s="41" t="s">
        <v>21</v>
      </c>
      <c r="B18" s="44">
        <f> 'matriz dist rels'!B18 * $G$69</f>
        <v>0</v>
      </c>
      <c r="C18" s="44">
        <f> 'matriz dist rels'!C18 * $G$69</f>
        <v>0</v>
      </c>
      <c r="D18" s="44">
        <f> 'matriz dist rels'!D18 * $G$69</f>
        <v>0</v>
      </c>
      <c r="E18" s="44">
        <f> 'matriz dist rels'!E18 * $G$69</f>
        <v>0.7</v>
      </c>
      <c r="F18" s="44">
        <f> 'matriz dist rels'!F18 * $G$69</f>
        <v>0</v>
      </c>
      <c r="G18" s="44">
        <f> 'matriz dist rels'!G18 * $G$69</f>
        <v>0</v>
      </c>
      <c r="H18" s="44">
        <f> 'matriz dist rels'!H18 * $G$69</f>
        <v>0</v>
      </c>
      <c r="I18" s="44">
        <f> 'matriz dist rels'!I18 * $G$69</f>
        <v>0</v>
      </c>
      <c r="J18" s="44">
        <f> 'matriz dist rels'!J18 * $G$69</f>
        <v>0</v>
      </c>
      <c r="K18" s="44">
        <f> 'matriz dist rels'!K18 * $G$69</f>
        <v>0</v>
      </c>
      <c r="L18" s="44">
        <f> 'matriz dist rels'!L18 * $G$69</f>
        <v>0</v>
      </c>
      <c r="M18" s="44">
        <f> 'matriz dist rels'!M18 * $G$69</f>
        <v>0</v>
      </c>
      <c r="N18" s="44">
        <f> 'matriz dist rels'!N18 * $G$69</f>
        <v>0</v>
      </c>
      <c r="O18" s="44">
        <f> 'matriz dist rels'!O18 * $G$69</f>
        <v>0</v>
      </c>
      <c r="P18" s="44">
        <f> 'matriz dist rels'!P18 * $G$69</f>
        <v>0</v>
      </c>
      <c r="Q18" s="44">
        <f> 'matriz dist rels'!Q18 * $G$69</f>
        <v>0</v>
      </c>
      <c r="R18" s="44">
        <f> 'matriz dist rels'!R18 * $G$69</f>
        <v>0</v>
      </c>
      <c r="S18" s="44">
        <f> 'matriz dist rels'!S18 * $G$69</f>
        <v>0</v>
      </c>
      <c r="T18" s="44">
        <f> 'matriz dist rels'!T18 * $G$69</f>
        <v>0</v>
      </c>
      <c r="U18" s="44">
        <f> 'matriz dist rels'!U18 * $G$69</f>
        <v>0</v>
      </c>
      <c r="V18" s="44">
        <f> 'matriz dist rels'!V18 * $G$69</f>
        <v>0</v>
      </c>
      <c r="W18" s="44">
        <f> 'matriz dist rels'!W18 * $G$69</f>
        <v>0</v>
      </c>
      <c r="X18" s="44">
        <f> 'matriz dist rels'!X18 * $G$69</f>
        <v>0</v>
      </c>
      <c r="Y18" s="44">
        <f> 'matriz dist rels'!Y18 * $G$69</f>
        <v>0</v>
      </c>
      <c r="Z18" s="44">
        <f> 'matriz dist rels'!Z18 * $G$69</f>
        <v>0</v>
      </c>
      <c r="AA18" s="44">
        <f> 'matriz dist rels'!AA18 * $G$69</f>
        <v>0</v>
      </c>
      <c r="AB18" s="44">
        <f> 'matriz dist rels'!AB18 * $G$69</f>
        <v>0</v>
      </c>
      <c r="AC18" s="44">
        <f> 'matriz dist rels'!AC18 * $G$69</f>
        <v>0</v>
      </c>
      <c r="AD18" s="44">
        <f> 'matriz dist rels'!AD18 * $G$69</f>
        <v>0</v>
      </c>
      <c r="AE18" s="44">
        <f> 'matriz dist rels'!AE18 * $G$69</f>
        <v>0</v>
      </c>
      <c r="AF18" s="44">
        <f> 'matriz dist rels'!AF18 * $G$69</f>
        <v>0</v>
      </c>
      <c r="AG18" s="44">
        <f> 'matriz dist rels'!AG18 * $G$69</f>
        <v>0</v>
      </c>
      <c r="AH18" s="44">
        <f> 'matriz dist rels'!AH18 * $G$69</f>
        <v>0</v>
      </c>
      <c r="AI18" s="44">
        <f> 'matriz dist rels'!AI18 * $G$69</f>
        <v>0</v>
      </c>
      <c r="AJ18" s="44">
        <f> 'matriz dist rels'!AJ18 * $G$69</f>
        <v>0</v>
      </c>
      <c r="AK18" s="44">
        <f> 'matriz dist rels'!AK18 * $G$69</f>
        <v>0</v>
      </c>
      <c r="AL18" s="44">
        <f> 'matriz dist rels'!AL18 * $G$69</f>
        <v>0</v>
      </c>
      <c r="AM18" s="44">
        <f> 'matriz dist rels'!AM18 * $G$69</f>
        <v>0</v>
      </c>
      <c r="AN18" s="44">
        <f> 'matriz dist rels'!AN18 * $G$69</f>
        <v>0</v>
      </c>
      <c r="AO18" s="44">
        <f> 'matriz dist rels'!AO18 * $G$69</f>
        <v>0</v>
      </c>
      <c r="AP18" s="44">
        <f> 'matriz dist rels'!AP18 * $G$69</f>
        <v>0</v>
      </c>
      <c r="AQ18" s="44">
        <f> 'matriz dist rels'!AQ18 * $G$69</f>
        <v>0</v>
      </c>
      <c r="AR18" s="44">
        <f> 'matriz dist rels'!AR18 * $G$69</f>
        <v>0</v>
      </c>
      <c r="AS18" s="44">
        <f> 'matriz dist rels'!AS18 * $G$69</f>
        <v>0</v>
      </c>
      <c r="AT18" s="44">
        <f> 'matriz dist rels'!AT18 * $G$69</f>
        <v>0</v>
      </c>
      <c r="AU18" s="44">
        <f> 'matriz dist rels'!AU18 * $G$69</f>
        <v>0</v>
      </c>
      <c r="AV18" s="44">
        <f> 'matriz dist rels'!AV18 * $G$69</f>
        <v>0</v>
      </c>
      <c r="AW18" s="44">
        <f> 'matriz dist rels'!AW18 * $G$69</f>
        <v>0</v>
      </c>
      <c r="AX18" s="44">
        <f> 'matriz dist rels'!AX18 * $G$69</f>
        <v>0</v>
      </c>
      <c r="AY18" s="44">
        <f> 'matriz dist rels'!AY18 * $G$69</f>
        <v>0</v>
      </c>
      <c r="AZ18" s="44">
        <f> 'matriz dist rels'!AZ18 * $G$69</f>
        <v>0</v>
      </c>
      <c r="BA18" s="44">
        <f> 'matriz dist rels'!BA18 * $G$69</f>
        <v>0</v>
      </c>
      <c r="BB18" s="44">
        <f> 'matriz dist rels'!BB18 * $G$69</f>
        <v>0</v>
      </c>
      <c r="BC18" s="44">
        <f> 'matriz dist rels'!BC18 * $G$69</f>
        <v>0</v>
      </c>
      <c r="BD18" s="44">
        <f> 'matriz dist rels'!BD18 * $G$69</f>
        <v>0</v>
      </c>
      <c r="BE18" s="44">
        <f> 'matriz dist rels'!BE18 * $G$69</f>
        <v>0</v>
      </c>
      <c r="BF18" s="44">
        <f> 'matriz dist rels'!BF18 * $G$69</f>
        <v>0</v>
      </c>
      <c r="BG18" s="44">
        <f> 'matriz dist rels'!BG18 * $G$69</f>
        <v>0</v>
      </c>
      <c r="BH18" s="44">
        <f> 'matriz dist rels'!BH18 * $G$69</f>
        <v>0</v>
      </c>
      <c r="BI18" s="44">
        <f> 'matriz dist rels'!BI18 * $G$69</f>
        <v>0</v>
      </c>
      <c r="BJ18" s="44">
        <f> 'matriz dist rels'!BJ18 * $G$69</f>
        <v>0</v>
      </c>
      <c r="BK18" s="44">
        <f> 'matriz dist rels'!BK18 * $G$69</f>
        <v>0</v>
      </c>
      <c r="BL18" s="44">
        <f> 'matriz dist rels'!BL18 * $G$69</f>
        <v>0</v>
      </c>
    </row>
    <row r="19">
      <c r="A19" s="41" t="s">
        <v>22</v>
      </c>
      <c r="B19" s="44">
        <f> 'matriz dist rels'!B19 * $G$69</f>
        <v>0</v>
      </c>
      <c r="C19" s="44">
        <f> 'matriz dist rels'!C19 * $G$69</f>
        <v>0</v>
      </c>
      <c r="D19" s="44">
        <f> 'matriz dist rels'!D19 * $G$69</f>
        <v>0</v>
      </c>
      <c r="E19" s="44">
        <f> 'matriz dist rels'!E19 * $G$69</f>
        <v>1.2</v>
      </c>
      <c r="F19" s="44">
        <f> 'matriz dist rels'!F19 * $G$69</f>
        <v>0</v>
      </c>
      <c r="G19" s="44">
        <f> 'matriz dist rels'!G19 * $G$69</f>
        <v>0</v>
      </c>
      <c r="H19" s="44">
        <f> 'matriz dist rels'!H19 * $G$69</f>
        <v>0</v>
      </c>
      <c r="I19" s="44">
        <f> 'matriz dist rels'!I19 * $G$69</f>
        <v>0</v>
      </c>
      <c r="J19" s="44">
        <f> 'matriz dist rels'!J19 * $G$69</f>
        <v>0</v>
      </c>
      <c r="K19" s="44">
        <f> 'matriz dist rels'!K19 * $G$69</f>
        <v>0</v>
      </c>
      <c r="L19" s="44">
        <f> 'matriz dist rels'!L19 * $G$69</f>
        <v>0</v>
      </c>
      <c r="M19" s="44">
        <f> 'matriz dist rels'!M19 * $G$69</f>
        <v>0</v>
      </c>
      <c r="N19" s="44">
        <f> 'matriz dist rels'!N19 * $G$69</f>
        <v>0</v>
      </c>
      <c r="O19" s="44">
        <f> 'matriz dist rels'!O19 * $G$69</f>
        <v>1.1</v>
      </c>
      <c r="P19" s="44">
        <f> 'matriz dist rels'!P19 * $G$69</f>
        <v>0</v>
      </c>
      <c r="Q19" s="44">
        <f> 'matriz dist rels'!Q19 * $G$69</f>
        <v>0</v>
      </c>
      <c r="R19" s="44">
        <f> 'matriz dist rels'!R19 * $G$69</f>
        <v>0</v>
      </c>
      <c r="S19" s="44">
        <f> 'matriz dist rels'!S19 * $G$69</f>
        <v>0</v>
      </c>
      <c r="T19" s="44">
        <f> 'matriz dist rels'!T19 * $G$69</f>
        <v>0</v>
      </c>
      <c r="U19" s="44">
        <f> 'matriz dist rels'!U19 * $G$69</f>
        <v>0</v>
      </c>
      <c r="V19" s="44">
        <f> 'matriz dist rels'!V19 * $G$69</f>
        <v>0</v>
      </c>
      <c r="W19" s="44">
        <f> 'matriz dist rels'!W19 * $G$69</f>
        <v>0</v>
      </c>
      <c r="X19" s="44">
        <f> 'matriz dist rels'!X19 * $G$69</f>
        <v>0</v>
      </c>
      <c r="Y19" s="44">
        <f> 'matriz dist rels'!Y19 * $G$69</f>
        <v>0</v>
      </c>
      <c r="Z19" s="44">
        <f> 'matriz dist rels'!Z19 * $G$69</f>
        <v>0</v>
      </c>
      <c r="AA19" s="44">
        <f> 'matriz dist rels'!AA19 * $G$69</f>
        <v>0</v>
      </c>
      <c r="AB19" s="44">
        <f> 'matriz dist rels'!AB19 * $G$69</f>
        <v>0</v>
      </c>
      <c r="AC19" s="44">
        <f> 'matriz dist rels'!AC19 * $G$69</f>
        <v>0</v>
      </c>
      <c r="AD19" s="44">
        <f> 'matriz dist rels'!AD19 * $G$69</f>
        <v>0</v>
      </c>
      <c r="AE19" s="44">
        <f> 'matriz dist rels'!AE19 * $G$69</f>
        <v>0</v>
      </c>
      <c r="AF19" s="44">
        <f> 'matriz dist rels'!AF19 * $G$69</f>
        <v>0</v>
      </c>
      <c r="AG19" s="44">
        <f> 'matriz dist rels'!AG19 * $G$69</f>
        <v>0</v>
      </c>
      <c r="AH19" s="44">
        <f> 'matriz dist rels'!AH19 * $G$69</f>
        <v>0</v>
      </c>
      <c r="AI19" s="44">
        <f> 'matriz dist rels'!AI19 * $G$69</f>
        <v>0</v>
      </c>
      <c r="AJ19" s="44">
        <f> 'matriz dist rels'!AJ19 * $G$69</f>
        <v>0</v>
      </c>
      <c r="AK19" s="44">
        <f> 'matriz dist rels'!AK19 * $G$69</f>
        <v>0</v>
      </c>
      <c r="AL19" s="44">
        <f> 'matriz dist rels'!AL19 * $G$69</f>
        <v>0</v>
      </c>
      <c r="AM19" s="44">
        <f> 'matriz dist rels'!AM19 * $G$69</f>
        <v>0</v>
      </c>
      <c r="AN19" s="44">
        <f> 'matriz dist rels'!AN19 * $G$69</f>
        <v>0</v>
      </c>
      <c r="AO19" s="44">
        <f> 'matriz dist rels'!AO19 * $G$69</f>
        <v>0</v>
      </c>
      <c r="AP19" s="44">
        <f> 'matriz dist rels'!AP19 * $G$69</f>
        <v>0</v>
      </c>
      <c r="AQ19" s="44">
        <f> 'matriz dist rels'!AQ19 * $G$69</f>
        <v>0</v>
      </c>
      <c r="AR19" s="44">
        <f> 'matriz dist rels'!AR19 * $G$69</f>
        <v>0</v>
      </c>
      <c r="AS19" s="44">
        <f> 'matriz dist rels'!AS19 * $G$69</f>
        <v>0</v>
      </c>
      <c r="AT19" s="44">
        <f> 'matriz dist rels'!AT19 * $G$69</f>
        <v>0</v>
      </c>
      <c r="AU19" s="44">
        <f> 'matriz dist rels'!AU19 * $G$69</f>
        <v>0</v>
      </c>
      <c r="AV19" s="44">
        <f> 'matriz dist rels'!AV19 * $G$69</f>
        <v>0</v>
      </c>
      <c r="AW19" s="44">
        <f> 'matriz dist rels'!AW19 * $G$69</f>
        <v>0</v>
      </c>
      <c r="AX19" s="44">
        <f> 'matriz dist rels'!AX19 * $G$69</f>
        <v>0</v>
      </c>
      <c r="AY19" s="44">
        <f> 'matriz dist rels'!AY19 * $G$69</f>
        <v>0.4</v>
      </c>
      <c r="AZ19" s="44">
        <f> 'matriz dist rels'!AZ19 * $G$69</f>
        <v>0</v>
      </c>
      <c r="BA19" s="44">
        <f> 'matriz dist rels'!BA19 * $G$69</f>
        <v>0</v>
      </c>
      <c r="BB19" s="44">
        <f> 'matriz dist rels'!BB19 * $G$69</f>
        <v>0</v>
      </c>
      <c r="BC19" s="44">
        <f> 'matriz dist rels'!BC19 * $G$69</f>
        <v>0</v>
      </c>
      <c r="BD19" s="44">
        <f> 'matriz dist rels'!BD19 * $G$69</f>
        <v>0</v>
      </c>
      <c r="BE19" s="44">
        <f> 'matriz dist rels'!BE19 * $G$69</f>
        <v>0</v>
      </c>
      <c r="BF19" s="44">
        <f> 'matriz dist rels'!BF19 * $G$69</f>
        <v>0</v>
      </c>
      <c r="BG19" s="44">
        <f> 'matriz dist rels'!BG19 * $G$69</f>
        <v>0</v>
      </c>
      <c r="BH19" s="44">
        <f> 'matriz dist rels'!BH19 * $G$69</f>
        <v>0</v>
      </c>
      <c r="BI19" s="44">
        <f> 'matriz dist rels'!BI19 * $G$69</f>
        <v>0</v>
      </c>
      <c r="BJ19" s="44">
        <f> 'matriz dist rels'!BJ19 * $G$69</f>
        <v>0</v>
      </c>
      <c r="BK19" s="44">
        <f> 'matriz dist rels'!BK19 * $G$69</f>
        <v>0</v>
      </c>
      <c r="BL19" s="44">
        <f> 'matriz dist rels'!BL19 * $G$69</f>
        <v>0</v>
      </c>
    </row>
    <row r="20">
      <c r="A20" s="41" t="s">
        <v>23</v>
      </c>
      <c r="B20" s="44">
        <f> 'matriz dist rels'!B20 * $G$69</f>
        <v>0</v>
      </c>
      <c r="C20" s="44">
        <f> 'matriz dist rels'!C20 * $G$69</f>
        <v>0</v>
      </c>
      <c r="D20" s="44">
        <f> 'matriz dist rels'!D20 * $G$69</f>
        <v>0.4</v>
      </c>
      <c r="E20" s="44">
        <f> 'matriz dist rels'!E20 * $G$69</f>
        <v>0</v>
      </c>
      <c r="F20" s="44">
        <f> 'matriz dist rels'!F20 * $G$69</f>
        <v>0</v>
      </c>
      <c r="G20" s="44">
        <f> 'matriz dist rels'!G20 * $G$69</f>
        <v>0</v>
      </c>
      <c r="H20" s="44">
        <f> 'matriz dist rels'!H20 * $G$69</f>
        <v>0</v>
      </c>
      <c r="I20" s="44">
        <f> 'matriz dist rels'!I20 * $G$69</f>
        <v>0</v>
      </c>
      <c r="J20" s="44">
        <f> 'matriz dist rels'!J20 * $G$69</f>
        <v>0</v>
      </c>
      <c r="K20" s="44">
        <f> 'matriz dist rels'!K20 * $G$69</f>
        <v>0</v>
      </c>
      <c r="L20" s="44">
        <f> 'matriz dist rels'!L20 * $G$69</f>
        <v>0</v>
      </c>
      <c r="M20" s="44">
        <f> 'matriz dist rels'!M20 * $G$69</f>
        <v>0</v>
      </c>
      <c r="N20" s="44">
        <f> 'matriz dist rels'!N20 * $G$69</f>
        <v>0.4</v>
      </c>
      <c r="O20" s="44">
        <f> 'matriz dist rels'!O20 * $G$69</f>
        <v>0</v>
      </c>
      <c r="P20" s="44">
        <f> 'matriz dist rels'!P20 * $G$69</f>
        <v>0</v>
      </c>
      <c r="Q20" s="44">
        <f> 'matriz dist rels'!Q20 * $G$69</f>
        <v>0</v>
      </c>
      <c r="R20" s="44">
        <f> 'matriz dist rels'!R20 * $G$69</f>
        <v>0</v>
      </c>
      <c r="S20" s="44">
        <f> 'matriz dist rels'!S20 * $G$69</f>
        <v>0</v>
      </c>
      <c r="T20" s="44">
        <f> 'matriz dist rels'!T20 * $G$69</f>
        <v>0</v>
      </c>
      <c r="U20" s="44">
        <f> 'matriz dist rels'!U20 * $G$69</f>
        <v>0</v>
      </c>
      <c r="V20" s="44">
        <f> 'matriz dist rels'!V20 * $G$69</f>
        <v>0</v>
      </c>
      <c r="W20" s="44">
        <f> 'matriz dist rels'!W20 * $G$69</f>
        <v>0</v>
      </c>
      <c r="X20" s="44">
        <f> 'matriz dist rels'!X20 * $G$69</f>
        <v>0</v>
      </c>
      <c r="Y20" s="44">
        <f> 'matriz dist rels'!Y20 * $G$69</f>
        <v>0</v>
      </c>
      <c r="Z20" s="44">
        <f> 'matriz dist rels'!Z20 * $G$69</f>
        <v>0</v>
      </c>
      <c r="AA20" s="44">
        <f> 'matriz dist rels'!AA20 * $G$69</f>
        <v>0</v>
      </c>
      <c r="AB20" s="44">
        <f> 'matriz dist rels'!AB20 * $G$69</f>
        <v>0</v>
      </c>
      <c r="AC20" s="44">
        <f> 'matriz dist rels'!AC20 * $G$69</f>
        <v>0</v>
      </c>
      <c r="AD20" s="44">
        <f> 'matriz dist rels'!AD20 * $G$69</f>
        <v>0</v>
      </c>
      <c r="AE20" s="44">
        <f> 'matriz dist rels'!AE20 * $G$69</f>
        <v>0</v>
      </c>
      <c r="AF20" s="44">
        <f> 'matriz dist rels'!AF20 * $G$69</f>
        <v>0</v>
      </c>
      <c r="AG20" s="44">
        <f> 'matriz dist rels'!AG20 * $G$69</f>
        <v>0</v>
      </c>
      <c r="AH20" s="44">
        <f> 'matriz dist rels'!AH20 * $G$69</f>
        <v>0</v>
      </c>
      <c r="AI20" s="44">
        <f> 'matriz dist rels'!AI20 * $G$69</f>
        <v>0</v>
      </c>
      <c r="AJ20" s="44">
        <f> 'matriz dist rels'!AJ20 * $G$69</f>
        <v>0</v>
      </c>
      <c r="AK20" s="44">
        <f> 'matriz dist rels'!AK20 * $G$69</f>
        <v>0</v>
      </c>
      <c r="AL20" s="44">
        <f> 'matriz dist rels'!AL20 * $G$69</f>
        <v>0</v>
      </c>
      <c r="AM20" s="44">
        <f> 'matriz dist rels'!AM20 * $G$69</f>
        <v>0</v>
      </c>
      <c r="AN20" s="44">
        <f> 'matriz dist rels'!AN20 * $G$69</f>
        <v>0</v>
      </c>
      <c r="AO20" s="44">
        <f> 'matriz dist rels'!AO20 * $G$69</f>
        <v>0</v>
      </c>
      <c r="AP20" s="44">
        <f> 'matriz dist rels'!AP20 * $G$69</f>
        <v>0</v>
      </c>
      <c r="AQ20" s="44">
        <f> 'matriz dist rels'!AQ20 * $G$69</f>
        <v>0</v>
      </c>
      <c r="AR20" s="44">
        <f> 'matriz dist rels'!AR20 * $G$69</f>
        <v>0</v>
      </c>
      <c r="AS20" s="44">
        <f> 'matriz dist rels'!AS20 * $G$69</f>
        <v>0</v>
      </c>
      <c r="AT20" s="44">
        <f> 'matriz dist rels'!AT20 * $G$69</f>
        <v>0</v>
      </c>
      <c r="AU20" s="44">
        <f> 'matriz dist rels'!AU20 * $G$69</f>
        <v>0</v>
      </c>
      <c r="AV20" s="44">
        <f> 'matriz dist rels'!AV20 * $G$69</f>
        <v>0</v>
      </c>
      <c r="AW20" s="44">
        <f> 'matriz dist rels'!AW20 * $G$69</f>
        <v>0</v>
      </c>
      <c r="AX20" s="44">
        <f> 'matriz dist rels'!AX20 * $G$69</f>
        <v>0</v>
      </c>
      <c r="AY20" s="44">
        <f> 'matriz dist rels'!AY20 * $G$69</f>
        <v>0</v>
      </c>
      <c r="AZ20" s="44">
        <f> 'matriz dist rels'!AZ20 * $G$69</f>
        <v>0</v>
      </c>
      <c r="BA20" s="44">
        <f> 'matriz dist rels'!BA20 * $G$69</f>
        <v>0</v>
      </c>
      <c r="BB20" s="44">
        <f> 'matriz dist rels'!BB20 * $G$69</f>
        <v>0</v>
      </c>
      <c r="BC20" s="44">
        <f> 'matriz dist rels'!BC20 * $G$69</f>
        <v>0</v>
      </c>
      <c r="BD20" s="44">
        <f> 'matriz dist rels'!BD20 * $G$69</f>
        <v>0</v>
      </c>
      <c r="BE20" s="44">
        <f> 'matriz dist rels'!BE20 * $G$69</f>
        <v>0</v>
      </c>
      <c r="BF20" s="44">
        <f> 'matriz dist rels'!BF20 * $G$69</f>
        <v>0</v>
      </c>
      <c r="BG20" s="44">
        <f> 'matriz dist rels'!BG20 * $G$69</f>
        <v>0</v>
      </c>
      <c r="BH20" s="44">
        <f> 'matriz dist rels'!BH20 * $G$69</f>
        <v>0</v>
      </c>
      <c r="BI20" s="44">
        <f> 'matriz dist rels'!BI20 * $G$69</f>
        <v>0</v>
      </c>
      <c r="BJ20" s="44">
        <f> 'matriz dist rels'!BJ20 * $G$69</f>
        <v>0</v>
      </c>
      <c r="BK20" s="44">
        <f> 'matriz dist rels'!BK20 * $G$69</f>
        <v>0</v>
      </c>
      <c r="BL20" s="44">
        <f> 'matriz dist rels'!BL20 * $G$69</f>
        <v>0</v>
      </c>
    </row>
    <row r="21">
      <c r="A21" s="41" t="s">
        <v>24</v>
      </c>
      <c r="B21" s="44">
        <f> 'matriz dist rels'!B21 * $G$69</f>
        <v>0</v>
      </c>
      <c r="C21" s="44">
        <f> 'matriz dist rels'!C21 * $G$69</f>
        <v>0</v>
      </c>
      <c r="D21" s="44">
        <f> 'matriz dist rels'!D21 * $G$69</f>
        <v>0</v>
      </c>
      <c r="E21" s="44">
        <f> 'matriz dist rels'!E21 * $G$69</f>
        <v>0</v>
      </c>
      <c r="F21" s="44">
        <f> 'matriz dist rels'!F21 * $G$69</f>
        <v>0</v>
      </c>
      <c r="G21" s="44">
        <f> 'matriz dist rels'!G21 * $G$69</f>
        <v>0</v>
      </c>
      <c r="H21" s="44">
        <f> 'matriz dist rels'!H21 * $G$69</f>
        <v>0</v>
      </c>
      <c r="I21" s="44">
        <f> 'matriz dist rels'!I21 * $G$69</f>
        <v>0</v>
      </c>
      <c r="J21" s="44">
        <f> 'matriz dist rels'!J21 * $G$69</f>
        <v>0</v>
      </c>
      <c r="K21" s="44">
        <f> 'matriz dist rels'!K21 * $G$69</f>
        <v>0</v>
      </c>
      <c r="L21" s="44">
        <f> 'matriz dist rels'!L21 * $G$69</f>
        <v>0</v>
      </c>
      <c r="M21" s="44">
        <f> 'matriz dist rels'!M21 * $G$69</f>
        <v>0</v>
      </c>
      <c r="N21" s="44">
        <f> 'matriz dist rels'!N21 * $G$69</f>
        <v>0</v>
      </c>
      <c r="O21" s="44">
        <f> 'matriz dist rels'!O21 * $G$69</f>
        <v>0</v>
      </c>
      <c r="P21" s="44">
        <f> 'matriz dist rels'!P21 * $G$69</f>
        <v>0</v>
      </c>
      <c r="Q21" s="44">
        <f> 'matriz dist rels'!Q21 * $G$69</f>
        <v>0</v>
      </c>
      <c r="R21" s="44">
        <f> 'matriz dist rels'!R21 * $G$69</f>
        <v>0</v>
      </c>
      <c r="S21" s="44">
        <f> 'matriz dist rels'!S21 * $G$69</f>
        <v>0</v>
      </c>
      <c r="T21" s="44">
        <f> 'matriz dist rels'!T21 * $G$69</f>
        <v>0</v>
      </c>
      <c r="U21" s="44">
        <f> 'matriz dist rels'!U21 * $G$69</f>
        <v>0</v>
      </c>
      <c r="V21" s="44">
        <f> 'matriz dist rels'!V21 * $G$69</f>
        <v>0</v>
      </c>
      <c r="W21" s="44">
        <f> 'matriz dist rels'!W21 * $G$69</f>
        <v>0</v>
      </c>
      <c r="X21" s="44">
        <f> 'matriz dist rels'!X21 * $G$69</f>
        <v>0</v>
      </c>
      <c r="Y21" s="44">
        <f> 'matriz dist rels'!Y21 * $G$69</f>
        <v>0</v>
      </c>
      <c r="Z21" s="44">
        <f> 'matriz dist rels'!Z21 * $G$69</f>
        <v>0</v>
      </c>
      <c r="AA21" s="44">
        <f> 'matriz dist rels'!AA21 * $G$69</f>
        <v>0</v>
      </c>
      <c r="AB21" s="44">
        <f> 'matriz dist rels'!AB21 * $G$69</f>
        <v>0</v>
      </c>
      <c r="AC21" s="44">
        <f> 'matriz dist rels'!AC21 * $G$69</f>
        <v>0</v>
      </c>
      <c r="AD21" s="44">
        <f> 'matriz dist rels'!AD21 * $G$69</f>
        <v>0</v>
      </c>
      <c r="AE21" s="44">
        <f> 'matriz dist rels'!AE21 * $G$69</f>
        <v>0</v>
      </c>
      <c r="AF21" s="44">
        <f> 'matriz dist rels'!AF21 * $G$69</f>
        <v>0</v>
      </c>
      <c r="AG21" s="44">
        <f> 'matriz dist rels'!AG21 * $G$69</f>
        <v>0</v>
      </c>
      <c r="AH21" s="44">
        <f> 'matriz dist rels'!AH21 * $G$69</f>
        <v>0</v>
      </c>
      <c r="AI21" s="44">
        <f> 'matriz dist rels'!AI21 * $G$69</f>
        <v>0</v>
      </c>
      <c r="AJ21" s="44">
        <f> 'matriz dist rels'!AJ21 * $G$69</f>
        <v>0</v>
      </c>
      <c r="AK21" s="44">
        <f> 'matriz dist rels'!AK21 * $G$69</f>
        <v>0</v>
      </c>
      <c r="AL21" s="44">
        <f> 'matriz dist rels'!AL21 * $G$69</f>
        <v>0</v>
      </c>
      <c r="AM21" s="44">
        <f> 'matriz dist rels'!AM21 * $G$69</f>
        <v>0</v>
      </c>
      <c r="AN21" s="44">
        <f> 'matriz dist rels'!AN21 * $G$69</f>
        <v>0</v>
      </c>
      <c r="AO21" s="44">
        <f> 'matriz dist rels'!AO21 * $G$69</f>
        <v>0</v>
      </c>
      <c r="AP21" s="44">
        <f> 'matriz dist rels'!AP21 * $G$69</f>
        <v>0</v>
      </c>
      <c r="AQ21" s="44">
        <f> 'matriz dist rels'!AQ21 * $G$69</f>
        <v>0</v>
      </c>
      <c r="AR21" s="44">
        <f> 'matriz dist rels'!AR21 * $G$69</f>
        <v>0</v>
      </c>
      <c r="AS21" s="44">
        <f> 'matriz dist rels'!AS21 * $G$69</f>
        <v>0</v>
      </c>
      <c r="AT21" s="44">
        <f> 'matriz dist rels'!AT21 * $G$69</f>
        <v>0</v>
      </c>
      <c r="AU21" s="44">
        <f> 'matriz dist rels'!AU21 * $G$69</f>
        <v>0</v>
      </c>
      <c r="AV21" s="44">
        <f> 'matriz dist rels'!AV21 * $G$69</f>
        <v>0</v>
      </c>
      <c r="AW21" s="44">
        <f> 'matriz dist rels'!AW21 * $G$69</f>
        <v>0</v>
      </c>
      <c r="AX21" s="44">
        <f> 'matriz dist rels'!AX21 * $G$69</f>
        <v>0</v>
      </c>
      <c r="AY21" s="44">
        <f> 'matriz dist rels'!AY21 * $G$69</f>
        <v>1.3</v>
      </c>
      <c r="AZ21" s="44">
        <f> 'matriz dist rels'!AZ21 * $G$69</f>
        <v>0</v>
      </c>
      <c r="BA21" s="44">
        <f> 'matriz dist rels'!BA21 * $G$69</f>
        <v>0</v>
      </c>
      <c r="BB21" s="44">
        <f> 'matriz dist rels'!BB21 * $G$69</f>
        <v>0</v>
      </c>
      <c r="BC21" s="44">
        <f> 'matriz dist rels'!BC21 * $G$69</f>
        <v>0</v>
      </c>
      <c r="BD21" s="44">
        <f> 'matriz dist rels'!BD21 * $G$69</f>
        <v>0</v>
      </c>
      <c r="BE21" s="44">
        <f> 'matriz dist rels'!BE21 * $G$69</f>
        <v>0</v>
      </c>
      <c r="BF21" s="44">
        <f> 'matriz dist rels'!BF21 * $G$69</f>
        <v>0</v>
      </c>
      <c r="BG21" s="44">
        <f> 'matriz dist rels'!BG21 * $G$69</f>
        <v>0</v>
      </c>
      <c r="BH21" s="44">
        <f> 'matriz dist rels'!BH21 * $G$69</f>
        <v>0</v>
      </c>
      <c r="BI21" s="44">
        <f> 'matriz dist rels'!BI21 * $G$69</f>
        <v>0</v>
      </c>
      <c r="BJ21" s="44">
        <f> 'matriz dist rels'!BJ21 * $G$69</f>
        <v>0</v>
      </c>
      <c r="BK21" s="44">
        <f> 'matriz dist rels'!BK21 * $G$69</f>
        <v>0</v>
      </c>
      <c r="BL21" s="44">
        <f> 'matriz dist rels'!BL21 * $G$69</f>
        <v>0</v>
      </c>
    </row>
    <row r="22">
      <c r="A22" s="41" t="s">
        <v>25</v>
      </c>
      <c r="B22" s="44">
        <f> 'matriz dist rels'!B22 * $G$69</f>
        <v>0</v>
      </c>
      <c r="C22" s="44">
        <f> 'matriz dist rels'!C22 * $G$69</f>
        <v>0</v>
      </c>
      <c r="D22" s="44">
        <f> 'matriz dist rels'!D22 * $G$69</f>
        <v>0</v>
      </c>
      <c r="E22" s="44">
        <f> 'matriz dist rels'!E22 * $G$69</f>
        <v>0</v>
      </c>
      <c r="F22" s="44">
        <f> 'matriz dist rels'!F22 * $G$69</f>
        <v>0</v>
      </c>
      <c r="G22" s="44">
        <f> 'matriz dist rels'!G22 * $G$69</f>
        <v>0</v>
      </c>
      <c r="H22" s="44">
        <f> 'matriz dist rels'!H22 * $G$69</f>
        <v>0</v>
      </c>
      <c r="I22" s="44">
        <f> 'matriz dist rels'!I22 * $G$69</f>
        <v>0</v>
      </c>
      <c r="J22" s="44">
        <f> 'matriz dist rels'!J22 * $G$69</f>
        <v>0</v>
      </c>
      <c r="K22" s="44">
        <f> 'matriz dist rels'!K22 * $G$69</f>
        <v>0.1</v>
      </c>
      <c r="L22" s="44">
        <f> 'matriz dist rels'!L22 * $G$69</f>
        <v>0</v>
      </c>
      <c r="M22" s="44">
        <f> 'matriz dist rels'!M22 * $G$69</f>
        <v>0</v>
      </c>
      <c r="N22" s="44">
        <f> 'matriz dist rels'!N22 * $G$69</f>
        <v>0</v>
      </c>
      <c r="O22" s="44">
        <f> 'matriz dist rels'!O22 * $G$69</f>
        <v>0</v>
      </c>
      <c r="P22" s="44">
        <f> 'matriz dist rels'!P22 * $G$69</f>
        <v>0</v>
      </c>
      <c r="Q22" s="44">
        <f> 'matriz dist rels'!Q22 * $G$69</f>
        <v>0</v>
      </c>
      <c r="R22" s="44">
        <f> 'matriz dist rels'!R22 * $G$69</f>
        <v>0</v>
      </c>
      <c r="S22" s="44">
        <f> 'matriz dist rels'!S22 * $G$69</f>
        <v>0</v>
      </c>
      <c r="T22" s="44">
        <f> 'matriz dist rels'!T22 * $G$69</f>
        <v>0</v>
      </c>
      <c r="U22" s="44">
        <f> 'matriz dist rels'!U22 * $G$69</f>
        <v>0</v>
      </c>
      <c r="V22" s="44">
        <f> 'matriz dist rels'!V22 * $G$69</f>
        <v>0</v>
      </c>
      <c r="W22" s="44">
        <f> 'matriz dist rels'!W22 * $G$69</f>
        <v>0</v>
      </c>
      <c r="X22" s="44">
        <f> 'matriz dist rels'!X22 * $G$69</f>
        <v>0</v>
      </c>
      <c r="Y22" s="44">
        <f> 'matriz dist rels'!Y22 * $G$69</f>
        <v>0</v>
      </c>
      <c r="Z22" s="44">
        <f> 'matriz dist rels'!Z22 * $G$69</f>
        <v>0</v>
      </c>
      <c r="AA22" s="44">
        <f> 'matriz dist rels'!AA22 * $G$69</f>
        <v>0</v>
      </c>
      <c r="AB22" s="44">
        <f> 'matriz dist rels'!AB22 * $G$69</f>
        <v>0</v>
      </c>
      <c r="AC22" s="44">
        <f> 'matriz dist rels'!AC22 * $G$69</f>
        <v>0</v>
      </c>
      <c r="AD22" s="44">
        <f> 'matriz dist rels'!AD22 * $G$69</f>
        <v>0</v>
      </c>
      <c r="AE22" s="44">
        <f> 'matriz dist rels'!AE22 * $G$69</f>
        <v>0</v>
      </c>
      <c r="AF22" s="44">
        <f> 'matriz dist rels'!AF22 * $G$69</f>
        <v>0</v>
      </c>
      <c r="AG22" s="44">
        <f> 'matriz dist rels'!AG22 * $G$69</f>
        <v>0</v>
      </c>
      <c r="AH22" s="44">
        <f> 'matriz dist rels'!AH22 * $G$69</f>
        <v>0</v>
      </c>
      <c r="AI22" s="44">
        <f> 'matriz dist rels'!AI22 * $G$69</f>
        <v>0</v>
      </c>
      <c r="AJ22" s="44">
        <f> 'matriz dist rels'!AJ22 * $G$69</f>
        <v>0</v>
      </c>
      <c r="AK22" s="44">
        <f> 'matriz dist rels'!AK22 * $G$69</f>
        <v>0</v>
      </c>
      <c r="AL22" s="44">
        <f> 'matriz dist rels'!AL22 * $G$69</f>
        <v>0</v>
      </c>
      <c r="AM22" s="44">
        <f> 'matriz dist rels'!AM22 * $G$69</f>
        <v>0</v>
      </c>
      <c r="AN22" s="44">
        <f> 'matriz dist rels'!AN22 * $G$69</f>
        <v>0</v>
      </c>
      <c r="AO22" s="44">
        <f> 'matriz dist rels'!AO22 * $G$69</f>
        <v>0</v>
      </c>
      <c r="AP22" s="44">
        <f> 'matriz dist rels'!AP22 * $G$69</f>
        <v>0</v>
      </c>
      <c r="AQ22" s="44">
        <f> 'matriz dist rels'!AQ22 * $G$69</f>
        <v>0</v>
      </c>
      <c r="AR22" s="44">
        <f> 'matriz dist rels'!AR22 * $G$69</f>
        <v>0</v>
      </c>
      <c r="AS22" s="44">
        <f> 'matriz dist rels'!AS22 * $G$69</f>
        <v>0.4</v>
      </c>
      <c r="AT22" s="44">
        <f> 'matriz dist rels'!AT22 * $G$69</f>
        <v>0</v>
      </c>
      <c r="AU22" s="44">
        <f> 'matriz dist rels'!AU22 * $G$69</f>
        <v>0</v>
      </c>
      <c r="AV22" s="44">
        <f> 'matriz dist rels'!AV22 * $G$69</f>
        <v>0</v>
      </c>
      <c r="AW22" s="44">
        <f> 'matriz dist rels'!AW22 * $G$69</f>
        <v>0</v>
      </c>
      <c r="AX22" s="44">
        <f> 'matriz dist rels'!AX22 * $G$69</f>
        <v>0</v>
      </c>
      <c r="AY22" s="44">
        <f> 'matriz dist rels'!AY22 * $G$69</f>
        <v>0</v>
      </c>
      <c r="AZ22" s="44">
        <f> 'matriz dist rels'!AZ22 * $G$69</f>
        <v>0</v>
      </c>
      <c r="BA22" s="44">
        <f> 'matriz dist rels'!BA22 * $G$69</f>
        <v>0</v>
      </c>
      <c r="BB22" s="44">
        <f> 'matriz dist rels'!BB22 * $G$69</f>
        <v>0</v>
      </c>
      <c r="BC22" s="44">
        <f> 'matriz dist rels'!BC22 * $G$69</f>
        <v>0</v>
      </c>
      <c r="BD22" s="44">
        <f> 'matriz dist rels'!BD22 * $G$69</f>
        <v>0</v>
      </c>
      <c r="BE22" s="44">
        <f> 'matriz dist rels'!BE22 * $G$69</f>
        <v>0</v>
      </c>
      <c r="BF22" s="44">
        <f> 'matriz dist rels'!BF22 * $G$69</f>
        <v>2.5</v>
      </c>
      <c r="BG22" s="44">
        <f> 'matriz dist rels'!BG22 * $G$69</f>
        <v>0</v>
      </c>
      <c r="BH22" s="44">
        <f> 'matriz dist rels'!BH22 * $G$69</f>
        <v>0</v>
      </c>
      <c r="BI22" s="44">
        <f> 'matriz dist rels'!BI22 * $G$69</f>
        <v>0</v>
      </c>
      <c r="BJ22" s="44">
        <f> 'matriz dist rels'!BJ22 * $G$69</f>
        <v>0</v>
      </c>
      <c r="BK22" s="44">
        <f> 'matriz dist rels'!BK22 * $G$69</f>
        <v>0</v>
      </c>
      <c r="BL22" s="44">
        <f> 'matriz dist rels'!BL22 * $G$69</f>
        <v>0</v>
      </c>
    </row>
    <row r="23">
      <c r="A23" s="41" t="s">
        <v>26</v>
      </c>
      <c r="B23" s="44">
        <f> 'matriz dist rels'!B23 * $G$69</f>
        <v>0</v>
      </c>
      <c r="C23" s="44">
        <f> 'matriz dist rels'!C23 * $G$69</f>
        <v>0</v>
      </c>
      <c r="D23" s="44">
        <f> 'matriz dist rels'!D23 * $G$69</f>
        <v>0</v>
      </c>
      <c r="E23" s="44">
        <f> 'matriz dist rels'!E23 * $G$69</f>
        <v>0.5</v>
      </c>
      <c r="F23" s="44">
        <f> 'matriz dist rels'!F23 * $G$69</f>
        <v>0</v>
      </c>
      <c r="G23" s="44">
        <f> 'matriz dist rels'!G23 * $G$69</f>
        <v>0</v>
      </c>
      <c r="H23" s="44">
        <f> 'matriz dist rels'!H23 * $G$69</f>
        <v>0</v>
      </c>
      <c r="I23" s="44">
        <f> 'matriz dist rels'!I23 * $G$69</f>
        <v>0</v>
      </c>
      <c r="J23" s="44">
        <f> 'matriz dist rels'!J23 * $G$69</f>
        <v>0</v>
      </c>
      <c r="K23" s="44">
        <f> 'matriz dist rels'!K23 * $G$69</f>
        <v>0</v>
      </c>
      <c r="L23" s="44">
        <f> 'matriz dist rels'!L23 * $G$69</f>
        <v>0</v>
      </c>
      <c r="M23" s="44">
        <f> 'matriz dist rels'!M23 * $G$69</f>
        <v>0</v>
      </c>
      <c r="N23" s="44">
        <f> 'matriz dist rels'!N23 * $G$69</f>
        <v>0</v>
      </c>
      <c r="O23" s="44">
        <f> 'matriz dist rels'!O23 * $G$69</f>
        <v>0</v>
      </c>
      <c r="P23" s="44">
        <f> 'matriz dist rels'!P23 * $G$69</f>
        <v>0</v>
      </c>
      <c r="Q23" s="44">
        <f> 'matriz dist rels'!Q23 * $G$69</f>
        <v>0</v>
      </c>
      <c r="R23" s="44">
        <f> 'matriz dist rels'!R23 * $G$69</f>
        <v>0</v>
      </c>
      <c r="S23" s="44">
        <f> 'matriz dist rels'!S23 * $G$69</f>
        <v>0</v>
      </c>
      <c r="T23" s="44">
        <f> 'matriz dist rels'!T23 * $G$69</f>
        <v>0</v>
      </c>
      <c r="U23" s="44">
        <f> 'matriz dist rels'!U23 * $G$69</f>
        <v>0</v>
      </c>
      <c r="V23" s="44">
        <f> 'matriz dist rels'!V23 * $G$69</f>
        <v>0</v>
      </c>
      <c r="W23" s="44">
        <f> 'matriz dist rels'!W23 * $G$69</f>
        <v>0</v>
      </c>
      <c r="X23" s="44">
        <f> 'matriz dist rels'!X23 * $G$69</f>
        <v>0</v>
      </c>
      <c r="Y23" s="44">
        <f> 'matriz dist rels'!Y23 * $G$69</f>
        <v>0</v>
      </c>
      <c r="Z23" s="44">
        <f> 'matriz dist rels'!Z23 * $G$69</f>
        <v>0</v>
      </c>
      <c r="AA23" s="44">
        <f> 'matriz dist rels'!AA23 * $G$69</f>
        <v>0</v>
      </c>
      <c r="AB23" s="44">
        <f> 'matriz dist rels'!AB23 * $G$69</f>
        <v>0</v>
      </c>
      <c r="AC23" s="44">
        <f> 'matriz dist rels'!AC23 * $G$69</f>
        <v>0</v>
      </c>
      <c r="AD23" s="44">
        <f> 'matriz dist rels'!AD23 * $G$69</f>
        <v>0</v>
      </c>
      <c r="AE23" s="44">
        <f> 'matriz dist rels'!AE23 * $G$69</f>
        <v>0</v>
      </c>
      <c r="AF23" s="44">
        <f> 'matriz dist rels'!AF23 * $G$69</f>
        <v>0</v>
      </c>
      <c r="AG23" s="44">
        <f> 'matriz dist rels'!AG23 * $G$69</f>
        <v>0</v>
      </c>
      <c r="AH23" s="44">
        <f> 'matriz dist rels'!AH23 * $G$69</f>
        <v>0</v>
      </c>
      <c r="AI23" s="44">
        <f> 'matriz dist rels'!AI23 * $G$69</f>
        <v>0</v>
      </c>
      <c r="AJ23" s="44">
        <f> 'matriz dist rels'!AJ23 * $G$69</f>
        <v>0</v>
      </c>
      <c r="AK23" s="44">
        <f> 'matriz dist rels'!AK23 * $G$69</f>
        <v>0</v>
      </c>
      <c r="AL23" s="44">
        <f> 'matriz dist rels'!AL23 * $G$69</f>
        <v>0</v>
      </c>
      <c r="AM23" s="44">
        <f> 'matriz dist rels'!AM23 * $G$69</f>
        <v>0</v>
      </c>
      <c r="AN23" s="44">
        <f> 'matriz dist rels'!AN23 * $G$69</f>
        <v>0</v>
      </c>
      <c r="AO23" s="44">
        <f> 'matriz dist rels'!AO23 * $G$69</f>
        <v>0</v>
      </c>
      <c r="AP23" s="44">
        <f> 'matriz dist rels'!AP23 * $G$69</f>
        <v>0</v>
      </c>
      <c r="AQ23" s="44">
        <f> 'matriz dist rels'!AQ23 * $G$69</f>
        <v>0</v>
      </c>
      <c r="AR23" s="44">
        <f> 'matriz dist rels'!AR23 * $G$69</f>
        <v>0</v>
      </c>
      <c r="AS23" s="44">
        <f> 'matriz dist rels'!AS23 * $G$69</f>
        <v>0</v>
      </c>
      <c r="AT23" s="44">
        <f> 'matriz dist rels'!AT23 * $G$69</f>
        <v>0</v>
      </c>
      <c r="AU23" s="44">
        <f> 'matriz dist rels'!AU23 * $G$69</f>
        <v>0</v>
      </c>
      <c r="AV23" s="44">
        <f> 'matriz dist rels'!AV23 * $G$69</f>
        <v>0</v>
      </c>
      <c r="AW23" s="44">
        <f> 'matriz dist rels'!AW23 * $G$69</f>
        <v>0</v>
      </c>
      <c r="AX23" s="44">
        <f> 'matriz dist rels'!AX23 * $G$69</f>
        <v>0</v>
      </c>
      <c r="AY23" s="44">
        <f> 'matriz dist rels'!AY23 * $G$69</f>
        <v>0</v>
      </c>
      <c r="AZ23" s="44">
        <f> 'matriz dist rels'!AZ23 * $G$69</f>
        <v>0</v>
      </c>
      <c r="BA23" s="44">
        <f> 'matriz dist rels'!BA23 * $G$69</f>
        <v>0</v>
      </c>
      <c r="BB23" s="44">
        <f> 'matriz dist rels'!BB23 * $G$69</f>
        <v>0</v>
      </c>
      <c r="BC23" s="44">
        <f> 'matriz dist rels'!BC23 * $G$69</f>
        <v>0</v>
      </c>
      <c r="BD23" s="44">
        <f> 'matriz dist rels'!BD23 * $G$69</f>
        <v>0</v>
      </c>
      <c r="BE23" s="44">
        <f> 'matriz dist rels'!BE23 * $G$69</f>
        <v>0</v>
      </c>
      <c r="BF23" s="44">
        <f> 'matriz dist rels'!BF23 * $G$69</f>
        <v>0</v>
      </c>
      <c r="BG23" s="44">
        <f> 'matriz dist rels'!BG23 * $G$69</f>
        <v>0</v>
      </c>
      <c r="BH23" s="44">
        <f> 'matriz dist rels'!BH23 * $G$69</f>
        <v>0</v>
      </c>
      <c r="BI23" s="44">
        <f> 'matriz dist rels'!BI23 * $G$69</f>
        <v>0</v>
      </c>
      <c r="BJ23" s="44">
        <f> 'matriz dist rels'!BJ23 * $G$69</f>
        <v>0</v>
      </c>
      <c r="BK23" s="44">
        <f> 'matriz dist rels'!BK23 * $G$69</f>
        <v>0</v>
      </c>
      <c r="BL23" s="44">
        <f> 'matriz dist rels'!BL23 * $G$69</f>
        <v>0</v>
      </c>
    </row>
    <row r="24">
      <c r="A24" s="41" t="s">
        <v>27</v>
      </c>
      <c r="B24" s="44">
        <f> 'matriz dist rels'!B24 * $G$69</f>
        <v>0</v>
      </c>
      <c r="C24" s="44">
        <f> 'matriz dist rels'!C24 * $G$69</f>
        <v>0</v>
      </c>
      <c r="D24" s="44">
        <f> 'matriz dist rels'!D24 * $G$69</f>
        <v>0</v>
      </c>
      <c r="E24" s="44">
        <f> 'matriz dist rels'!E24 * $G$69</f>
        <v>0</v>
      </c>
      <c r="F24" s="44">
        <f> 'matriz dist rels'!F24 * $G$69</f>
        <v>0</v>
      </c>
      <c r="G24" s="44">
        <f> 'matriz dist rels'!G24 * $G$69</f>
        <v>0</v>
      </c>
      <c r="H24" s="44">
        <f> 'matriz dist rels'!H24 * $G$69</f>
        <v>0</v>
      </c>
      <c r="I24" s="44">
        <f> 'matriz dist rels'!I24 * $G$69</f>
        <v>0</v>
      </c>
      <c r="J24" s="44">
        <f> 'matriz dist rels'!J24 * $G$69</f>
        <v>0</v>
      </c>
      <c r="K24" s="44">
        <f> 'matriz dist rels'!K24 * $G$69</f>
        <v>0</v>
      </c>
      <c r="L24" s="44">
        <f> 'matriz dist rels'!L24 * $G$69</f>
        <v>0</v>
      </c>
      <c r="M24" s="44">
        <f> 'matriz dist rels'!M24 * $G$69</f>
        <v>0</v>
      </c>
      <c r="N24" s="44">
        <f> 'matriz dist rels'!N24 * $G$69</f>
        <v>0</v>
      </c>
      <c r="O24" s="44">
        <f> 'matriz dist rels'!O24 * $G$69</f>
        <v>0</v>
      </c>
      <c r="P24" s="44">
        <f> 'matriz dist rels'!P24 * $G$69</f>
        <v>0</v>
      </c>
      <c r="Q24" s="44">
        <f> 'matriz dist rels'!Q24 * $G$69</f>
        <v>0</v>
      </c>
      <c r="R24" s="44">
        <f> 'matriz dist rels'!R24 * $G$69</f>
        <v>0</v>
      </c>
      <c r="S24" s="44">
        <f> 'matriz dist rels'!S24 * $G$69</f>
        <v>0</v>
      </c>
      <c r="T24" s="44">
        <f> 'matriz dist rels'!T24 * $G$69</f>
        <v>0</v>
      </c>
      <c r="U24" s="44">
        <f> 'matriz dist rels'!U24 * $G$69</f>
        <v>0</v>
      </c>
      <c r="V24" s="44">
        <f> 'matriz dist rels'!V24 * $G$69</f>
        <v>0</v>
      </c>
      <c r="W24" s="44">
        <f> 'matriz dist rels'!W24 * $G$69</f>
        <v>0</v>
      </c>
      <c r="X24" s="44">
        <f> 'matriz dist rels'!X24 * $G$69</f>
        <v>0</v>
      </c>
      <c r="Y24" s="44">
        <f> 'matriz dist rels'!Y24 * $G$69</f>
        <v>0</v>
      </c>
      <c r="Z24" s="44">
        <f> 'matriz dist rels'!Z24 * $G$69</f>
        <v>0</v>
      </c>
      <c r="AA24" s="44">
        <f> 'matriz dist rels'!AA24 * $G$69</f>
        <v>0</v>
      </c>
      <c r="AB24" s="44">
        <f> 'matriz dist rels'!AB24 * $G$69</f>
        <v>0</v>
      </c>
      <c r="AC24" s="44">
        <f> 'matriz dist rels'!AC24 * $G$69</f>
        <v>0</v>
      </c>
      <c r="AD24" s="44">
        <f> 'matriz dist rels'!AD24 * $G$69</f>
        <v>0</v>
      </c>
      <c r="AE24" s="44">
        <f> 'matriz dist rels'!AE24 * $G$69</f>
        <v>0</v>
      </c>
      <c r="AF24" s="44">
        <f> 'matriz dist rels'!AF24 * $G$69</f>
        <v>0</v>
      </c>
      <c r="AG24" s="44">
        <f> 'matriz dist rels'!AG24 * $G$69</f>
        <v>0</v>
      </c>
      <c r="AH24" s="44">
        <f> 'matriz dist rels'!AH24 * $G$69</f>
        <v>0</v>
      </c>
      <c r="AI24" s="44">
        <f> 'matriz dist rels'!AI24 * $G$69</f>
        <v>0</v>
      </c>
      <c r="AJ24" s="44">
        <f> 'matriz dist rels'!AJ24 * $G$69</f>
        <v>0</v>
      </c>
      <c r="AK24" s="44">
        <f> 'matriz dist rels'!AK24 * $G$69</f>
        <v>0</v>
      </c>
      <c r="AL24" s="44">
        <f> 'matriz dist rels'!AL24 * $G$69</f>
        <v>0</v>
      </c>
      <c r="AM24" s="44">
        <f> 'matriz dist rels'!AM24 * $G$69</f>
        <v>0</v>
      </c>
      <c r="AN24" s="44">
        <f> 'matriz dist rels'!AN24 * $G$69</f>
        <v>0</v>
      </c>
      <c r="AO24" s="44">
        <f> 'matriz dist rels'!AO24 * $G$69</f>
        <v>0</v>
      </c>
      <c r="AP24" s="44">
        <f> 'matriz dist rels'!AP24 * $G$69</f>
        <v>0</v>
      </c>
      <c r="AQ24" s="44">
        <f> 'matriz dist rels'!AQ24 * $G$69</f>
        <v>0</v>
      </c>
      <c r="AR24" s="44">
        <f> 'matriz dist rels'!AR24 * $G$69</f>
        <v>0</v>
      </c>
      <c r="AS24" s="44">
        <f> 'matriz dist rels'!AS24 * $G$69</f>
        <v>0</v>
      </c>
      <c r="AT24" s="44">
        <f> 'matriz dist rels'!AT24 * $G$69</f>
        <v>0</v>
      </c>
      <c r="AU24" s="44">
        <f> 'matriz dist rels'!AU24 * $G$69</f>
        <v>0</v>
      </c>
      <c r="AV24" s="44">
        <f> 'matriz dist rels'!AV24 * $G$69</f>
        <v>0</v>
      </c>
      <c r="AW24" s="44">
        <f> 'matriz dist rels'!AW24 * $G$69</f>
        <v>0</v>
      </c>
      <c r="AX24" s="44">
        <f> 'matriz dist rels'!AX24 * $G$69</f>
        <v>0</v>
      </c>
      <c r="AY24" s="44">
        <f> 'matriz dist rels'!AY24 * $G$69</f>
        <v>0</v>
      </c>
      <c r="AZ24" s="44">
        <f> 'matriz dist rels'!AZ24 * $G$69</f>
        <v>0</v>
      </c>
      <c r="BA24" s="44">
        <f> 'matriz dist rels'!BA24 * $G$69</f>
        <v>0</v>
      </c>
      <c r="BB24" s="44">
        <f> 'matriz dist rels'!BB24 * $G$69</f>
        <v>0</v>
      </c>
      <c r="BC24" s="44">
        <f> 'matriz dist rels'!BC24 * $G$69</f>
        <v>0</v>
      </c>
      <c r="BD24" s="44">
        <f> 'matriz dist rels'!BD24 * $G$69</f>
        <v>0</v>
      </c>
      <c r="BE24" s="44">
        <f> 'matriz dist rels'!BE24 * $G$69</f>
        <v>0</v>
      </c>
      <c r="BF24" s="44">
        <f> 'matriz dist rels'!BF24 * $G$69</f>
        <v>0</v>
      </c>
      <c r="BG24" s="44">
        <f> 'matriz dist rels'!BG24 * $G$69</f>
        <v>0</v>
      </c>
      <c r="BH24" s="44">
        <f> 'matriz dist rels'!BH24 * $G$69</f>
        <v>0</v>
      </c>
      <c r="BI24" s="44">
        <f> 'matriz dist rels'!BI24 * $G$69</f>
        <v>0.3</v>
      </c>
      <c r="BJ24" s="44">
        <f> 'matriz dist rels'!BJ24 * $G$69</f>
        <v>0</v>
      </c>
      <c r="BK24" s="44">
        <f> 'matriz dist rels'!BK24 * $G$69</f>
        <v>0</v>
      </c>
      <c r="BL24" s="44">
        <f> 'matriz dist rels'!BL24 * $G$69</f>
        <v>0</v>
      </c>
    </row>
    <row r="25">
      <c r="A25" s="41" t="s">
        <v>28</v>
      </c>
      <c r="B25" s="44">
        <f> 'matriz dist rels'!B25 * $G$69</f>
        <v>0</v>
      </c>
      <c r="C25" s="44">
        <f> 'matriz dist rels'!C25 * $G$69</f>
        <v>0</v>
      </c>
      <c r="D25" s="44">
        <f> 'matriz dist rels'!D25 * $G$69</f>
        <v>0</v>
      </c>
      <c r="E25" s="44">
        <f> 'matriz dist rels'!E25 * $G$69</f>
        <v>0</v>
      </c>
      <c r="F25" s="44">
        <f> 'matriz dist rels'!F25 * $G$69</f>
        <v>0</v>
      </c>
      <c r="G25" s="44">
        <f> 'matriz dist rels'!G25 * $G$69</f>
        <v>0</v>
      </c>
      <c r="H25" s="44">
        <f> 'matriz dist rels'!H25 * $G$69</f>
        <v>0</v>
      </c>
      <c r="I25" s="44">
        <f> 'matriz dist rels'!I25 * $G$69</f>
        <v>0</v>
      </c>
      <c r="J25" s="44">
        <f> 'matriz dist rels'!J25 * $G$69</f>
        <v>0</v>
      </c>
      <c r="K25" s="44">
        <f> 'matriz dist rels'!K25 * $G$69</f>
        <v>0</v>
      </c>
      <c r="L25" s="44">
        <f> 'matriz dist rels'!L25 * $G$69</f>
        <v>0</v>
      </c>
      <c r="M25" s="44">
        <f> 'matriz dist rels'!M25 * $G$69</f>
        <v>0</v>
      </c>
      <c r="N25" s="44">
        <f> 'matriz dist rels'!N25 * $G$69</f>
        <v>0</v>
      </c>
      <c r="O25" s="44">
        <f> 'matriz dist rels'!O25 * $G$69</f>
        <v>0</v>
      </c>
      <c r="P25" s="44">
        <f> 'matriz dist rels'!P25 * $G$69</f>
        <v>0</v>
      </c>
      <c r="Q25" s="44">
        <f> 'matriz dist rels'!Q25 * $G$69</f>
        <v>0</v>
      </c>
      <c r="R25" s="44">
        <f> 'matriz dist rels'!R25 * $G$69</f>
        <v>0</v>
      </c>
      <c r="S25" s="44">
        <f> 'matriz dist rels'!S25 * $G$69</f>
        <v>0</v>
      </c>
      <c r="T25" s="44">
        <f> 'matriz dist rels'!T25 * $G$69</f>
        <v>0</v>
      </c>
      <c r="U25" s="44">
        <f> 'matriz dist rels'!U25 * $G$69</f>
        <v>0</v>
      </c>
      <c r="V25" s="44">
        <f> 'matriz dist rels'!V25 * $G$69</f>
        <v>0</v>
      </c>
      <c r="W25" s="44">
        <f> 'matriz dist rels'!W25 * $G$69</f>
        <v>0</v>
      </c>
      <c r="X25" s="44">
        <f> 'matriz dist rels'!X25 * $G$69</f>
        <v>0</v>
      </c>
      <c r="Y25" s="44">
        <f> 'matriz dist rels'!Y25 * $G$69</f>
        <v>0</v>
      </c>
      <c r="Z25" s="44">
        <f> 'matriz dist rels'!Z25 * $G$69</f>
        <v>0</v>
      </c>
      <c r="AA25" s="44">
        <f> 'matriz dist rels'!AA25 * $G$69</f>
        <v>0</v>
      </c>
      <c r="AB25" s="44">
        <f> 'matriz dist rels'!AB25 * $G$69</f>
        <v>0.4</v>
      </c>
      <c r="AC25" s="44">
        <f> 'matriz dist rels'!AC25 * $G$69</f>
        <v>0</v>
      </c>
      <c r="AD25" s="44">
        <f> 'matriz dist rels'!AD25 * $G$69</f>
        <v>0</v>
      </c>
      <c r="AE25" s="44">
        <f> 'matriz dist rels'!AE25 * $G$69</f>
        <v>0</v>
      </c>
      <c r="AF25" s="44">
        <f> 'matriz dist rels'!AF25 * $G$69</f>
        <v>0</v>
      </c>
      <c r="AG25" s="44">
        <f> 'matriz dist rels'!AG25 * $G$69</f>
        <v>0</v>
      </c>
      <c r="AH25" s="44">
        <f> 'matriz dist rels'!AH25 * $G$69</f>
        <v>0</v>
      </c>
      <c r="AI25" s="44">
        <f> 'matriz dist rels'!AI25 * $G$69</f>
        <v>0</v>
      </c>
      <c r="AJ25" s="44">
        <f> 'matriz dist rels'!AJ25 * $G$69</f>
        <v>0</v>
      </c>
      <c r="AK25" s="44">
        <f> 'matriz dist rels'!AK25 * $G$69</f>
        <v>0</v>
      </c>
      <c r="AL25" s="44">
        <f> 'matriz dist rels'!AL25 * $G$69</f>
        <v>0</v>
      </c>
      <c r="AM25" s="44">
        <f> 'matriz dist rels'!AM25 * $G$69</f>
        <v>0</v>
      </c>
      <c r="AN25" s="44">
        <f> 'matriz dist rels'!AN25 * $G$69</f>
        <v>0</v>
      </c>
      <c r="AO25" s="44">
        <f> 'matriz dist rels'!AO25 * $G$69</f>
        <v>0</v>
      </c>
      <c r="AP25" s="44">
        <f> 'matriz dist rels'!AP25 * $G$69</f>
        <v>0</v>
      </c>
      <c r="AQ25" s="44">
        <f> 'matriz dist rels'!AQ25 * $G$69</f>
        <v>0</v>
      </c>
      <c r="AR25" s="44">
        <f> 'matriz dist rels'!AR25 * $G$69</f>
        <v>0</v>
      </c>
      <c r="AS25" s="44">
        <f> 'matriz dist rels'!AS25 * $G$69</f>
        <v>0.3</v>
      </c>
      <c r="AT25" s="44">
        <f> 'matriz dist rels'!AT25 * $G$69</f>
        <v>0</v>
      </c>
      <c r="AU25" s="44">
        <f> 'matriz dist rels'!AU25 * $G$69</f>
        <v>0</v>
      </c>
      <c r="AV25" s="44">
        <f> 'matriz dist rels'!AV25 * $G$69</f>
        <v>0</v>
      </c>
      <c r="AW25" s="44">
        <f> 'matriz dist rels'!AW25 * $G$69</f>
        <v>0</v>
      </c>
      <c r="AX25" s="44">
        <f> 'matriz dist rels'!AX25 * $G$69</f>
        <v>0</v>
      </c>
      <c r="AY25" s="44">
        <f> 'matriz dist rels'!AY25 * $G$69</f>
        <v>0</v>
      </c>
      <c r="AZ25" s="44">
        <f> 'matriz dist rels'!AZ25 * $G$69</f>
        <v>0</v>
      </c>
      <c r="BA25" s="44">
        <f> 'matriz dist rels'!BA25 * $G$69</f>
        <v>0</v>
      </c>
      <c r="BB25" s="44">
        <f> 'matriz dist rels'!BB25 * $G$69</f>
        <v>1.1</v>
      </c>
      <c r="BC25" s="44">
        <f> 'matriz dist rels'!BC25 * $G$69</f>
        <v>0</v>
      </c>
      <c r="BD25" s="44">
        <f> 'matriz dist rels'!BD25 * $G$69</f>
        <v>0</v>
      </c>
      <c r="BE25" s="44">
        <f> 'matriz dist rels'!BE25 * $G$69</f>
        <v>0</v>
      </c>
      <c r="BF25" s="44">
        <f> 'matriz dist rels'!BF25 * $G$69</f>
        <v>0</v>
      </c>
      <c r="BG25" s="44">
        <f> 'matriz dist rels'!BG25 * $G$69</f>
        <v>0</v>
      </c>
      <c r="BH25" s="44">
        <f> 'matriz dist rels'!BH25 * $G$69</f>
        <v>0</v>
      </c>
      <c r="BI25" s="44">
        <f> 'matriz dist rels'!BI25 * $G$69</f>
        <v>0</v>
      </c>
      <c r="BJ25" s="44">
        <f> 'matriz dist rels'!BJ25 * $G$69</f>
        <v>0</v>
      </c>
      <c r="BK25" s="44">
        <f> 'matriz dist rels'!BK25 * $G$69</f>
        <v>0</v>
      </c>
      <c r="BL25" s="44">
        <f> 'matriz dist rels'!BL25 * $G$69</f>
        <v>0</v>
      </c>
    </row>
    <row r="26">
      <c r="A26" s="41" t="s">
        <v>29</v>
      </c>
      <c r="B26" s="44">
        <f> 'matriz dist rels'!B26 * $G$69</f>
        <v>0</v>
      </c>
      <c r="C26" s="44">
        <f> 'matriz dist rels'!C26 * $G$69</f>
        <v>0</v>
      </c>
      <c r="D26" s="44">
        <f> 'matriz dist rels'!D26 * $G$69</f>
        <v>0</v>
      </c>
      <c r="E26" s="44">
        <f> 'matriz dist rels'!E26 * $G$69</f>
        <v>0</v>
      </c>
      <c r="F26" s="44">
        <f> 'matriz dist rels'!F26 * $G$69</f>
        <v>0</v>
      </c>
      <c r="G26" s="44">
        <f> 'matriz dist rels'!G26 * $G$69</f>
        <v>0</v>
      </c>
      <c r="H26" s="44">
        <f> 'matriz dist rels'!H26 * $G$69</f>
        <v>0</v>
      </c>
      <c r="I26" s="44">
        <f> 'matriz dist rels'!I26 * $G$69</f>
        <v>0</v>
      </c>
      <c r="J26" s="44">
        <f> 'matriz dist rels'!J26 * $G$69</f>
        <v>0</v>
      </c>
      <c r="K26" s="44">
        <f> 'matriz dist rels'!K26 * $G$69</f>
        <v>0</v>
      </c>
      <c r="L26" s="44">
        <f> 'matriz dist rels'!L26 * $G$69</f>
        <v>0</v>
      </c>
      <c r="M26" s="44">
        <f> 'matriz dist rels'!M26 * $G$69</f>
        <v>0</v>
      </c>
      <c r="N26" s="44">
        <f> 'matriz dist rels'!N26 * $G$69</f>
        <v>0</v>
      </c>
      <c r="O26" s="44">
        <f> 'matriz dist rels'!O26 * $G$69</f>
        <v>0</v>
      </c>
      <c r="P26" s="44">
        <f> 'matriz dist rels'!P26 * $G$69</f>
        <v>0</v>
      </c>
      <c r="Q26" s="44">
        <f> 'matriz dist rels'!Q26 * $G$69</f>
        <v>0</v>
      </c>
      <c r="R26" s="44">
        <f> 'matriz dist rels'!R26 * $G$69</f>
        <v>0</v>
      </c>
      <c r="S26" s="44">
        <f> 'matriz dist rels'!S26 * $G$69</f>
        <v>0</v>
      </c>
      <c r="T26" s="44">
        <f> 'matriz dist rels'!T26 * $G$69</f>
        <v>0</v>
      </c>
      <c r="U26" s="44">
        <f> 'matriz dist rels'!U26 * $G$69</f>
        <v>0</v>
      </c>
      <c r="V26" s="44">
        <f> 'matriz dist rels'!V26 * $G$69</f>
        <v>0</v>
      </c>
      <c r="W26" s="44">
        <f> 'matriz dist rels'!W26 * $G$69</f>
        <v>0</v>
      </c>
      <c r="X26" s="44">
        <f> 'matriz dist rels'!X26 * $G$69</f>
        <v>0</v>
      </c>
      <c r="Y26" s="44">
        <f> 'matriz dist rels'!Y26 * $G$69</f>
        <v>0</v>
      </c>
      <c r="Z26" s="44">
        <f> 'matriz dist rels'!Z26 * $G$69</f>
        <v>0</v>
      </c>
      <c r="AA26" s="44">
        <f> 'matriz dist rels'!AA26 * $G$69</f>
        <v>0.4</v>
      </c>
      <c r="AB26" s="44">
        <f> 'matriz dist rels'!AB26 * $G$69</f>
        <v>0</v>
      </c>
      <c r="AC26" s="44">
        <f> 'matriz dist rels'!AC26 * $G$69</f>
        <v>0</v>
      </c>
      <c r="AD26" s="44">
        <f> 'matriz dist rels'!AD26 * $G$69</f>
        <v>0</v>
      </c>
      <c r="AE26" s="44">
        <f> 'matriz dist rels'!AE26 * $G$69</f>
        <v>0</v>
      </c>
      <c r="AF26" s="44">
        <f> 'matriz dist rels'!AF26 * $G$69</f>
        <v>0</v>
      </c>
      <c r="AG26" s="44">
        <f> 'matriz dist rels'!AG26 * $G$69</f>
        <v>0</v>
      </c>
      <c r="AH26" s="44">
        <f> 'matriz dist rels'!AH26 * $G$69</f>
        <v>0</v>
      </c>
      <c r="AI26" s="44">
        <f> 'matriz dist rels'!AI26 * $G$69</f>
        <v>0</v>
      </c>
      <c r="AJ26" s="44">
        <f> 'matriz dist rels'!AJ26 * $G$69</f>
        <v>0</v>
      </c>
      <c r="AK26" s="44">
        <f> 'matriz dist rels'!AK26 * $G$69</f>
        <v>0</v>
      </c>
      <c r="AL26" s="44">
        <f> 'matriz dist rels'!AL26 * $G$69</f>
        <v>0</v>
      </c>
      <c r="AM26" s="44">
        <f> 'matriz dist rels'!AM26 * $G$69</f>
        <v>0</v>
      </c>
      <c r="AN26" s="44">
        <f> 'matriz dist rels'!AN26 * $G$69</f>
        <v>0</v>
      </c>
      <c r="AO26" s="44">
        <f> 'matriz dist rels'!AO26 * $G$69</f>
        <v>0</v>
      </c>
      <c r="AP26" s="44">
        <f> 'matriz dist rels'!AP26 * $G$69</f>
        <v>0</v>
      </c>
      <c r="AQ26" s="44">
        <f> 'matriz dist rels'!AQ26 * $G$69</f>
        <v>0</v>
      </c>
      <c r="AR26" s="44">
        <f> 'matriz dist rels'!AR26 * $G$69</f>
        <v>0</v>
      </c>
      <c r="AS26" s="44">
        <f> 'matriz dist rels'!AS26 * $G$69</f>
        <v>0</v>
      </c>
      <c r="AT26" s="44">
        <f> 'matriz dist rels'!AT26 * $G$69</f>
        <v>0</v>
      </c>
      <c r="AU26" s="44">
        <f> 'matriz dist rels'!AU26 * $G$69</f>
        <v>0</v>
      </c>
      <c r="AV26" s="44">
        <f> 'matriz dist rels'!AV26 * $G$69</f>
        <v>0</v>
      </c>
      <c r="AW26" s="44">
        <f> 'matriz dist rels'!AW26 * $G$69</f>
        <v>0</v>
      </c>
      <c r="AX26" s="44">
        <f> 'matriz dist rels'!AX26 * $G$69</f>
        <v>0</v>
      </c>
      <c r="AY26" s="44">
        <f> 'matriz dist rels'!AY26 * $G$69</f>
        <v>0</v>
      </c>
      <c r="AZ26" s="44">
        <f> 'matriz dist rels'!AZ26 * $G$69</f>
        <v>0</v>
      </c>
      <c r="BA26" s="44">
        <f> 'matriz dist rels'!BA26 * $G$69</f>
        <v>0</v>
      </c>
      <c r="BB26" s="44">
        <f> 'matriz dist rels'!BB26 * $G$69</f>
        <v>0</v>
      </c>
      <c r="BC26" s="44">
        <f> 'matriz dist rels'!BC26 * $G$69</f>
        <v>0</v>
      </c>
      <c r="BD26" s="44">
        <f> 'matriz dist rels'!BD26 * $G$69</f>
        <v>0</v>
      </c>
      <c r="BE26" s="44">
        <f> 'matriz dist rels'!BE26 * $G$69</f>
        <v>0</v>
      </c>
      <c r="BF26" s="44">
        <f> 'matriz dist rels'!BF26 * $G$69</f>
        <v>0</v>
      </c>
      <c r="BG26" s="44">
        <f> 'matriz dist rels'!BG26 * $G$69</f>
        <v>0</v>
      </c>
      <c r="BH26" s="44">
        <f> 'matriz dist rels'!BH26 * $G$69</f>
        <v>0</v>
      </c>
      <c r="BI26" s="44">
        <f> 'matriz dist rels'!BI26 * $G$69</f>
        <v>0</v>
      </c>
      <c r="BJ26" s="44">
        <f> 'matriz dist rels'!BJ26 * $G$69</f>
        <v>0</v>
      </c>
      <c r="BK26" s="44">
        <f> 'matriz dist rels'!BK26 * $G$69</f>
        <v>0</v>
      </c>
      <c r="BL26" s="44">
        <f> 'matriz dist rels'!BL26 * $G$69</f>
        <v>0</v>
      </c>
    </row>
    <row r="27">
      <c r="A27" s="45" t="s">
        <v>30</v>
      </c>
      <c r="B27" s="44">
        <f> 'matriz dist rels'!B27 * $G$69</f>
        <v>0</v>
      </c>
      <c r="C27" s="44">
        <f> 'matriz dist rels'!C27 * $G$69</f>
        <v>0</v>
      </c>
      <c r="D27" s="44">
        <f> 'matriz dist rels'!D27 * $G$69</f>
        <v>0</v>
      </c>
      <c r="E27" s="44">
        <f> 'matriz dist rels'!E27 * $G$69</f>
        <v>0</v>
      </c>
      <c r="F27" s="44">
        <f> 'matriz dist rels'!F27 * $G$69</f>
        <v>0</v>
      </c>
      <c r="G27" s="44">
        <f> 'matriz dist rels'!G27 * $G$69</f>
        <v>0</v>
      </c>
      <c r="H27" s="44">
        <f> 'matriz dist rels'!H27 * $G$69</f>
        <v>0</v>
      </c>
      <c r="I27" s="44">
        <f> 'matriz dist rels'!I27 * $G$69</f>
        <v>0</v>
      </c>
      <c r="J27" s="44">
        <f> 'matriz dist rels'!J27 * $G$69</f>
        <v>0</v>
      </c>
      <c r="K27" s="44">
        <f> 'matriz dist rels'!K27 * $G$69</f>
        <v>0</v>
      </c>
      <c r="L27" s="44">
        <f> 'matriz dist rels'!L27 * $G$69</f>
        <v>0</v>
      </c>
      <c r="M27" s="44">
        <f> 'matriz dist rels'!M27 * $G$69</f>
        <v>0</v>
      </c>
      <c r="N27" s="44">
        <f> 'matriz dist rels'!N27 * $G$69</f>
        <v>0</v>
      </c>
      <c r="O27" s="44">
        <f> 'matriz dist rels'!O27 * $G$69</f>
        <v>0</v>
      </c>
      <c r="P27" s="44">
        <f> 'matriz dist rels'!P27 * $G$69</f>
        <v>1.6</v>
      </c>
      <c r="Q27" s="44">
        <f> 'matriz dist rels'!Q27 * $G$69</f>
        <v>0.4</v>
      </c>
      <c r="R27" s="44">
        <f> 'matriz dist rels'!R27 * $G$69</f>
        <v>0</v>
      </c>
      <c r="S27" s="44">
        <f> 'matriz dist rels'!S27 * $G$69</f>
        <v>0</v>
      </c>
      <c r="T27" s="44">
        <f> 'matriz dist rels'!T27 * $G$69</f>
        <v>0</v>
      </c>
      <c r="U27" s="44">
        <f> 'matriz dist rels'!U27 * $G$69</f>
        <v>0</v>
      </c>
      <c r="V27" s="44">
        <f> 'matriz dist rels'!V27 * $G$69</f>
        <v>0</v>
      </c>
      <c r="W27" s="44">
        <f> 'matriz dist rels'!W27 * $G$69</f>
        <v>0</v>
      </c>
      <c r="X27" s="44">
        <f> 'matriz dist rels'!X27 * $G$69</f>
        <v>0</v>
      </c>
      <c r="Y27" s="44">
        <f> 'matriz dist rels'!Y27 * $G$69</f>
        <v>0</v>
      </c>
      <c r="Z27" s="44">
        <f> 'matriz dist rels'!Z27 * $G$69</f>
        <v>0.4</v>
      </c>
      <c r="AA27" s="44">
        <f> 'matriz dist rels'!AA27 * $G$69</f>
        <v>0</v>
      </c>
      <c r="AB27" s="44">
        <f> 'matriz dist rels'!AB27 * $G$69</f>
        <v>0</v>
      </c>
      <c r="AC27" s="44">
        <f> 'matriz dist rels'!AC27 * $G$69</f>
        <v>0</v>
      </c>
      <c r="AD27" s="44">
        <f> 'matriz dist rels'!AD27 * $G$69</f>
        <v>0</v>
      </c>
      <c r="AE27" s="44">
        <f> 'matriz dist rels'!AE27 * $G$69</f>
        <v>0</v>
      </c>
      <c r="AF27" s="44">
        <f> 'matriz dist rels'!AF27 * $G$69</f>
        <v>0</v>
      </c>
      <c r="AG27" s="44">
        <f> 'matriz dist rels'!AG27 * $G$69</f>
        <v>0</v>
      </c>
      <c r="AH27" s="44">
        <f> 'matriz dist rels'!AH27 * $G$69</f>
        <v>0</v>
      </c>
      <c r="AI27" s="44">
        <f> 'matriz dist rels'!AI27 * $G$69</f>
        <v>0</v>
      </c>
      <c r="AJ27" s="44">
        <f> 'matriz dist rels'!AJ27 * $G$69</f>
        <v>0</v>
      </c>
      <c r="AK27" s="44">
        <f> 'matriz dist rels'!AK27 * $G$69</f>
        <v>0</v>
      </c>
      <c r="AL27" s="44">
        <f> 'matriz dist rels'!AL27 * $G$69</f>
        <v>0</v>
      </c>
      <c r="AM27" s="44">
        <f> 'matriz dist rels'!AM27 * $G$69</f>
        <v>0</v>
      </c>
      <c r="AN27" s="44">
        <f> 'matriz dist rels'!AN27 * $G$69</f>
        <v>0</v>
      </c>
      <c r="AO27" s="44">
        <f> 'matriz dist rels'!AO27 * $G$69</f>
        <v>0</v>
      </c>
      <c r="AP27" s="44">
        <f> 'matriz dist rels'!AP27 * $G$69</f>
        <v>0</v>
      </c>
      <c r="AQ27" s="44">
        <f> 'matriz dist rels'!AQ27 * $G$69</f>
        <v>0</v>
      </c>
      <c r="AR27" s="44">
        <f> 'matriz dist rels'!AR27 * $G$69</f>
        <v>0</v>
      </c>
      <c r="AS27" s="44">
        <f> 'matriz dist rels'!AS27 * $G$69</f>
        <v>0</v>
      </c>
      <c r="AT27" s="44">
        <f> 'matriz dist rels'!AT27 * $G$69</f>
        <v>0</v>
      </c>
      <c r="AU27" s="44">
        <f> 'matriz dist rels'!AU27 * $G$69</f>
        <v>0</v>
      </c>
      <c r="AV27" s="44">
        <f> 'matriz dist rels'!AV27 * $G$69</f>
        <v>0</v>
      </c>
      <c r="AW27" s="44">
        <f> 'matriz dist rels'!AW27 * $G$69</f>
        <v>0</v>
      </c>
      <c r="AX27" s="44">
        <f> 'matriz dist rels'!AX27 * $G$69</f>
        <v>0</v>
      </c>
      <c r="AY27" s="44">
        <f> 'matriz dist rels'!AY27 * $G$69</f>
        <v>0</v>
      </c>
      <c r="AZ27" s="44">
        <f> 'matriz dist rels'!AZ27 * $G$69</f>
        <v>0</v>
      </c>
      <c r="BA27" s="44">
        <f> 'matriz dist rels'!BA27 * $G$69</f>
        <v>0</v>
      </c>
      <c r="BB27" s="44">
        <f> 'matriz dist rels'!BB27 * $G$69</f>
        <v>0</v>
      </c>
      <c r="BC27" s="44">
        <f> 'matriz dist rels'!BC27 * $G$69</f>
        <v>0</v>
      </c>
      <c r="BD27" s="44">
        <f> 'matriz dist rels'!BD27 * $G$69</f>
        <v>0</v>
      </c>
      <c r="BE27" s="44">
        <f> 'matriz dist rels'!BE27 * $G$69</f>
        <v>0</v>
      </c>
      <c r="BF27" s="44">
        <f> 'matriz dist rels'!BF27 * $G$69</f>
        <v>0</v>
      </c>
      <c r="BG27" s="44">
        <f> 'matriz dist rels'!BG27 * $G$69</f>
        <v>0</v>
      </c>
      <c r="BH27" s="44">
        <f> 'matriz dist rels'!BH27 * $G$69</f>
        <v>0</v>
      </c>
      <c r="BI27" s="44">
        <f> 'matriz dist rels'!BI27 * $G$69</f>
        <v>0</v>
      </c>
      <c r="BJ27" s="44">
        <f> 'matriz dist rels'!BJ27 * $G$69</f>
        <v>0</v>
      </c>
      <c r="BK27" s="44">
        <f> 'matriz dist rels'!BK27 * $G$69</f>
        <v>0</v>
      </c>
      <c r="BL27" s="44">
        <f> 'matriz dist rels'!BL27 * $G$69</f>
        <v>0</v>
      </c>
    </row>
    <row r="28">
      <c r="A28" s="45" t="s">
        <v>31</v>
      </c>
      <c r="B28" s="44">
        <f> 'matriz dist rels'!B28 * $G$69</f>
        <v>0</v>
      </c>
      <c r="C28" s="44">
        <f> 'matriz dist rels'!C28 * $G$69</f>
        <v>0</v>
      </c>
      <c r="D28" s="44">
        <f> 'matriz dist rels'!D28 * $G$69</f>
        <v>0</v>
      </c>
      <c r="E28" s="44">
        <f> 'matriz dist rels'!E28 * $G$69</f>
        <v>0</v>
      </c>
      <c r="F28" s="44">
        <f> 'matriz dist rels'!F28 * $G$69</f>
        <v>0</v>
      </c>
      <c r="G28" s="44">
        <f> 'matriz dist rels'!G28 * $G$69</f>
        <v>0</v>
      </c>
      <c r="H28" s="44">
        <f> 'matriz dist rels'!H28 * $G$69</f>
        <v>0</v>
      </c>
      <c r="I28" s="44">
        <f> 'matriz dist rels'!I28 * $G$69</f>
        <v>0</v>
      </c>
      <c r="J28" s="44">
        <f> 'matriz dist rels'!J28 * $G$69</f>
        <v>0</v>
      </c>
      <c r="K28" s="44">
        <f> 'matriz dist rels'!K28 * $G$69</f>
        <v>0</v>
      </c>
      <c r="L28" s="44">
        <f> 'matriz dist rels'!L28 * $G$69</f>
        <v>0</v>
      </c>
      <c r="M28" s="44">
        <f> 'matriz dist rels'!M28 * $G$69</f>
        <v>0</v>
      </c>
      <c r="N28" s="44">
        <f> 'matriz dist rels'!N28 * $G$69</f>
        <v>0</v>
      </c>
      <c r="O28" s="44">
        <f> 'matriz dist rels'!O28 * $G$69</f>
        <v>0</v>
      </c>
      <c r="P28" s="44">
        <f> 'matriz dist rels'!P28 * $G$69</f>
        <v>0</v>
      </c>
      <c r="Q28" s="44">
        <f> 'matriz dist rels'!Q28 * $G$69</f>
        <v>0</v>
      </c>
      <c r="R28" s="44">
        <f> 'matriz dist rels'!R28 * $G$69</f>
        <v>0</v>
      </c>
      <c r="S28" s="44">
        <f> 'matriz dist rels'!S28 * $G$69</f>
        <v>0</v>
      </c>
      <c r="T28" s="44">
        <f> 'matriz dist rels'!T28 * $G$69</f>
        <v>0</v>
      </c>
      <c r="U28" s="44">
        <f> 'matriz dist rels'!U28 * $G$69</f>
        <v>0</v>
      </c>
      <c r="V28" s="44">
        <f> 'matriz dist rels'!V28 * $G$69</f>
        <v>0</v>
      </c>
      <c r="W28" s="44">
        <f> 'matriz dist rels'!W28 * $G$69</f>
        <v>0</v>
      </c>
      <c r="X28" s="44">
        <f> 'matriz dist rels'!X28 * $G$69</f>
        <v>0</v>
      </c>
      <c r="Y28" s="44">
        <f> 'matriz dist rels'!Y28 * $G$69</f>
        <v>0.4</v>
      </c>
      <c r="Z28" s="44">
        <f> 'matriz dist rels'!Z28 * $G$69</f>
        <v>0</v>
      </c>
      <c r="AA28" s="44">
        <f> 'matriz dist rels'!AA28 * $G$69</f>
        <v>0</v>
      </c>
      <c r="AB28" s="44">
        <f> 'matriz dist rels'!AB28 * $G$69</f>
        <v>0</v>
      </c>
      <c r="AC28" s="44">
        <f> 'matriz dist rels'!AC28 * $G$69</f>
        <v>0</v>
      </c>
      <c r="AD28" s="44">
        <f> 'matriz dist rels'!AD28 * $G$69</f>
        <v>0</v>
      </c>
      <c r="AE28" s="44">
        <f> 'matriz dist rels'!AE28 * $G$69</f>
        <v>0</v>
      </c>
      <c r="AF28" s="44">
        <f> 'matriz dist rels'!AF28 * $G$69</f>
        <v>0</v>
      </c>
      <c r="AG28" s="44">
        <f> 'matriz dist rels'!AG28 * $G$69</f>
        <v>0</v>
      </c>
      <c r="AH28" s="44">
        <f> 'matriz dist rels'!AH28 * $G$69</f>
        <v>0</v>
      </c>
      <c r="AI28" s="44">
        <f> 'matriz dist rels'!AI28 * $G$69</f>
        <v>0</v>
      </c>
      <c r="AJ28" s="44">
        <f> 'matriz dist rels'!AJ28 * $G$69</f>
        <v>0</v>
      </c>
      <c r="AK28" s="44">
        <f> 'matriz dist rels'!AK28 * $G$69</f>
        <v>0</v>
      </c>
      <c r="AL28" s="44">
        <f> 'matriz dist rels'!AL28 * $G$69</f>
        <v>0</v>
      </c>
      <c r="AM28" s="44">
        <f> 'matriz dist rels'!AM28 * $G$69</f>
        <v>0</v>
      </c>
      <c r="AN28" s="44">
        <f> 'matriz dist rels'!AN28 * $G$69</f>
        <v>0</v>
      </c>
      <c r="AO28" s="44">
        <f> 'matriz dist rels'!AO28 * $G$69</f>
        <v>0</v>
      </c>
      <c r="AP28" s="44">
        <f> 'matriz dist rels'!AP28 * $G$69</f>
        <v>0</v>
      </c>
      <c r="AQ28" s="44">
        <f> 'matriz dist rels'!AQ28 * $G$69</f>
        <v>0</v>
      </c>
      <c r="AR28" s="44">
        <f> 'matriz dist rels'!AR28 * $G$69</f>
        <v>0</v>
      </c>
      <c r="AS28" s="44">
        <f> 'matriz dist rels'!AS28 * $G$69</f>
        <v>0.4</v>
      </c>
      <c r="AT28" s="44">
        <f> 'matriz dist rels'!AT28 * $G$69</f>
        <v>0</v>
      </c>
      <c r="AU28" s="44">
        <f> 'matriz dist rels'!AU28 * $G$69</f>
        <v>0</v>
      </c>
      <c r="AV28" s="44">
        <f> 'matriz dist rels'!AV28 * $G$69</f>
        <v>0</v>
      </c>
      <c r="AW28" s="44">
        <f> 'matriz dist rels'!AW28 * $G$69</f>
        <v>0</v>
      </c>
      <c r="AX28" s="44">
        <f> 'matriz dist rels'!AX28 * $G$69</f>
        <v>0</v>
      </c>
      <c r="AY28" s="44">
        <f> 'matriz dist rels'!AY28 * $G$69</f>
        <v>0</v>
      </c>
      <c r="AZ28" s="44">
        <f> 'matriz dist rels'!AZ28 * $G$69</f>
        <v>0</v>
      </c>
      <c r="BA28" s="44">
        <f> 'matriz dist rels'!BA28 * $G$69</f>
        <v>0</v>
      </c>
      <c r="BB28" s="44">
        <f> 'matriz dist rels'!BB28 * $G$69</f>
        <v>0</v>
      </c>
      <c r="BC28" s="44">
        <f> 'matriz dist rels'!BC28 * $G$69</f>
        <v>0</v>
      </c>
      <c r="BD28" s="44">
        <f> 'matriz dist rels'!BD28 * $G$69</f>
        <v>0</v>
      </c>
      <c r="BE28" s="44">
        <f> 'matriz dist rels'!BE28 * $G$69</f>
        <v>0</v>
      </c>
      <c r="BF28" s="44">
        <f> 'matriz dist rels'!BF28 * $G$69</f>
        <v>0</v>
      </c>
      <c r="BG28" s="44">
        <f> 'matriz dist rels'!BG28 * $G$69</f>
        <v>0</v>
      </c>
      <c r="BH28" s="44">
        <f> 'matriz dist rels'!BH28 * $G$69</f>
        <v>0</v>
      </c>
      <c r="BI28" s="44">
        <f> 'matriz dist rels'!BI28 * $G$69</f>
        <v>0</v>
      </c>
      <c r="BJ28" s="44">
        <f> 'matriz dist rels'!BJ28 * $G$69</f>
        <v>0</v>
      </c>
      <c r="BK28" s="44">
        <f> 'matriz dist rels'!BK28 * $G$69</f>
        <v>0</v>
      </c>
      <c r="BL28" s="44">
        <f> 'matriz dist rels'!BL28 * $G$69</f>
        <v>0</v>
      </c>
    </row>
    <row r="29">
      <c r="A29" s="45" t="s">
        <v>32</v>
      </c>
      <c r="B29" s="44">
        <f> 'matriz dist rels'!B29 * $G$69</f>
        <v>0</v>
      </c>
      <c r="C29" s="44">
        <f> 'matriz dist rels'!C29 * $G$69</f>
        <v>0</v>
      </c>
      <c r="D29" s="44">
        <f> 'matriz dist rels'!D29 * $G$69</f>
        <v>0</v>
      </c>
      <c r="E29" s="44">
        <f> 'matriz dist rels'!E29 * $G$69</f>
        <v>0</v>
      </c>
      <c r="F29" s="44">
        <f> 'matriz dist rels'!F29 * $G$69</f>
        <v>0</v>
      </c>
      <c r="G29" s="44">
        <f> 'matriz dist rels'!G29 * $G$69</f>
        <v>0</v>
      </c>
      <c r="H29" s="44">
        <f> 'matriz dist rels'!H29 * $G$69</f>
        <v>0</v>
      </c>
      <c r="I29" s="44">
        <f> 'matriz dist rels'!I29 * $G$69</f>
        <v>0</v>
      </c>
      <c r="J29" s="44">
        <f> 'matriz dist rels'!J29 * $G$69</f>
        <v>0</v>
      </c>
      <c r="K29" s="44">
        <f> 'matriz dist rels'!K29 * $G$69</f>
        <v>0</v>
      </c>
      <c r="L29" s="44">
        <f> 'matriz dist rels'!L29 * $G$69</f>
        <v>0</v>
      </c>
      <c r="M29" s="44">
        <f> 'matriz dist rels'!M29 * $G$69</f>
        <v>0</v>
      </c>
      <c r="N29" s="44">
        <f> 'matriz dist rels'!N29 * $G$69</f>
        <v>0</v>
      </c>
      <c r="O29" s="44">
        <f> 'matriz dist rels'!O29 * $G$69</f>
        <v>0</v>
      </c>
      <c r="P29" s="44">
        <f> 'matriz dist rels'!P29 * $G$69</f>
        <v>0.1</v>
      </c>
      <c r="Q29" s="44">
        <f> 'matriz dist rels'!Q29 * $G$69</f>
        <v>0</v>
      </c>
      <c r="R29" s="44">
        <f> 'matriz dist rels'!R29 * $G$69</f>
        <v>0</v>
      </c>
      <c r="S29" s="44">
        <f> 'matriz dist rels'!S29 * $G$69</f>
        <v>0</v>
      </c>
      <c r="T29" s="44">
        <f> 'matriz dist rels'!T29 * $G$69</f>
        <v>0</v>
      </c>
      <c r="U29" s="44">
        <f> 'matriz dist rels'!U29 * $G$69</f>
        <v>0</v>
      </c>
      <c r="V29" s="44">
        <f> 'matriz dist rels'!V29 * $G$69</f>
        <v>0</v>
      </c>
      <c r="W29" s="44">
        <f> 'matriz dist rels'!W29 * $G$69</f>
        <v>0</v>
      </c>
      <c r="X29" s="44">
        <f> 'matriz dist rels'!X29 * $G$69</f>
        <v>0</v>
      </c>
      <c r="Y29" s="44">
        <f> 'matriz dist rels'!Y29 * $G$69</f>
        <v>0</v>
      </c>
      <c r="Z29" s="44">
        <f> 'matriz dist rels'!Z29 * $G$69</f>
        <v>0</v>
      </c>
      <c r="AA29" s="44">
        <f> 'matriz dist rels'!AA29 * $G$69</f>
        <v>0</v>
      </c>
      <c r="AB29" s="44">
        <f> 'matriz dist rels'!AB29 * $G$69</f>
        <v>0</v>
      </c>
      <c r="AC29" s="44">
        <f> 'matriz dist rels'!AC29 * $G$69</f>
        <v>0</v>
      </c>
      <c r="AD29" s="44">
        <f> 'matriz dist rels'!AD29 * $G$69</f>
        <v>0</v>
      </c>
      <c r="AE29" s="44">
        <f> 'matriz dist rels'!AE29 * $G$69</f>
        <v>0</v>
      </c>
      <c r="AF29" s="44">
        <f> 'matriz dist rels'!AF29 * $G$69</f>
        <v>0</v>
      </c>
      <c r="AG29" s="44">
        <f> 'matriz dist rels'!AG29 * $G$69</f>
        <v>0</v>
      </c>
      <c r="AH29" s="44">
        <f> 'matriz dist rels'!AH29 * $G$69</f>
        <v>0</v>
      </c>
      <c r="AI29" s="44">
        <f> 'matriz dist rels'!AI29 * $G$69</f>
        <v>0</v>
      </c>
      <c r="AJ29" s="44">
        <f> 'matriz dist rels'!AJ29 * $G$69</f>
        <v>0.8</v>
      </c>
      <c r="AK29" s="44">
        <f> 'matriz dist rels'!AK29 * $G$69</f>
        <v>0</v>
      </c>
      <c r="AL29" s="44">
        <f> 'matriz dist rels'!AL29 * $G$69</f>
        <v>0</v>
      </c>
      <c r="AM29" s="44">
        <f> 'matriz dist rels'!AM29 * $G$69</f>
        <v>0</v>
      </c>
      <c r="AN29" s="44">
        <f> 'matriz dist rels'!AN29 * $G$69</f>
        <v>0</v>
      </c>
      <c r="AO29" s="44">
        <f> 'matriz dist rels'!AO29 * $G$69</f>
        <v>0</v>
      </c>
      <c r="AP29" s="44">
        <f> 'matriz dist rels'!AP29 * $G$69</f>
        <v>0</v>
      </c>
      <c r="AQ29" s="44">
        <f> 'matriz dist rels'!AQ29 * $G$69</f>
        <v>0</v>
      </c>
      <c r="AR29" s="44">
        <f> 'matriz dist rels'!AR29 * $G$69</f>
        <v>0</v>
      </c>
      <c r="AS29" s="44">
        <f> 'matriz dist rels'!AS29 * $G$69</f>
        <v>0</v>
      </c>
      <c r="AT29" s="44">
        <f> 'matriz dist rels'!AT29 * $G$69</f>
        <v>0</v>
      </c>
      <c r="AU29" s="44">
        <f> 'matriz dist rels'!AU29 * $G$69</f>
        <v>0</v>
      </c>
      <c r="AV29" s="44">
        <f> 'matriz dist rels'!AV29 * $G$69</f>
        <v>0</v>
      </c>
      <c r="AW29" s="44">
        <f> 'matriz dist rels'!AW29 * $G$69</f>
        <v>0</v>
      </c>
      <c r="AX29" s="44">
        <f> 'matriz dist rels'!AX29 * $G$69</f>
        <v>0</v>
      </c>
      <c r="AY29" s="44">
        <f> 'matriz dist rels'!AY29 * $G$69</f>
        <v>0</v>
      </c>
      <c r="AZ29" s="44">
        <f> 'matriz dist rels'!AZ29 * $G$69</f>
        <v>0</v>
      </c>
      <c r="BA29" s="44">
        <f> 'matriz dist rels'!BA29 * $G$69</f>
        <v>0</v>
      </c>
      <c r="BB29" s="44">
        <f> 'matriz dist rels'!BB29 * $G$69</f>
        <v>0</v>
      </c>
      <c r="BC29" s="44">
        <f> 'matriz dist rels'!BC29 * $G$69</f>
        <v>0</v>
      </c>
      <c r="BD29" s="44">
        <f> 'matriz dist rels'!BD29 * $G$69</f>
        <v>0</v>
      </c>
      <c r="BE29" s="44">
        <f> 'matriz dist rels'!BE29 * $G$69</f>
        <v>0</v>
      </c>
      <c r="BF29" s="44">
        <f> 'matriz dist rels'!BF29 * $G$69</f>
        <v>0</v>
      </c>
      <c r="BG29" s="44">
        <f> 'matriz dist rels'!BG29 * $G$69</f>
        <v>0</v>
      </c>
      <c r="BH29" s="44">
        <f> 'matriz dist rels'!BH29 * $G$69</f>
        <v>0</v>
      </c>
      <c r="BI29" s="44">
        <f> 'matriz dist rels'!BI29 * $G$69</f>
        <v>0</v>
      </c>
      <c r="BJ29" s="44">
        <f> 'matriz dist rels'!BJ29 * $G$69</f>
        <v>0</v>
      </c>
      <c r="BK29" s="44">
        <f> 'matriz dist rels'!BK29 * $G$69</f>
        <v>0</v>
      </c>
      <c r="BL29" s="44">
        <f> 'matriz dist rels'!BL29 * $G$69</f>
        <v>0</v>
      </c>
    </row>
    <row r="30">
      <c r="A30" s="45" t="s">
        <v>33</v>
      </c>
      <c r="B30" s="44">
        <f> 'matriz dist rels'!B30 * $G$69</f>
        <v>0</v>
      </c>
      <c r="C30" s="44">
        <f> 'matriz dist rels'!C30 * $G$69</f>
        <v>0</v>
      </c>
      <c r="D30" s="44">
        <f> 'matriz dist rels'!D30 * $G$69</f>
        <v>0.3</v>
      </c>
      <c r="E30" s="44">
        <f> 'matriz dist rels'!E30 * $G$69</f>
        <v>0</v>
      </c>
      <c r="F30" s="44">
        <f> 'matriz dist rels'!F30 * $G$69</f>
        <v>0</v>
      </c>
      <c r="G30" s="44">
        <f> 'matriz dist rels'!G30 * $G$69</f>
        <v>0</v>
      </c>
      <c r="H30" s="44">
        <f> 'matriz dist rels'!H30 * $G$69</f>
        <v>0</v>
      </c>
      <c r="I30" s="44">
        <f> 'matriz dist rels'!I30 * $G$69</f>
        <v>0</v>
      </c>
      <c r="J30" s="44">
        <f> 'matriz dist rels'!J30 * $G$69</f>
        <v>0</v>
      </c>
      <c r="K30" s="44">
        <f> 'matriz dist rels'!K30 * $G$69</f>
        <v>0</v>
      </c>
      <c r="L30" s="44">
        <f> 'matriz dist rels'!L30 * $G$69</f>
        <v>0</v>
      </c>
      <c r="M30" s="44">
        <f> 'matriz dist rels'!M30 * $G$69</f>
        <v>0</v>
      </c>
      <c r="N30" s="44">
        <f> 'matriz dist rels'!N30 * $G$69</f>
        <v>0</v>
      </c>
      <c r="O30" s="44">
        <f> 'matriz dist rels'!O30 * $G$69</f>
        <v>0</v>
      </c>
      <c r="P30" s="44">
        <f> 'matriz dist rels'!P30 * $G$69</f>
        <v>0</v>
      </c>
      <c r="Q30" s="44">
        <f> 'matriz dist rels'!Q30 * $G$69</f>
        <v>0</v>
      </c>
      <c r="R30" s="44">
        <f> 'matriz dist rels'!R30 * $G$69</f>
        <v>0</v>
      </c>
      <c r="S30" s="44">
        <f> 'matriz dist rels'!S30 * $G$69</f>
        <v>0</v>
      </c>
      <c r="T30" s="44">
        <f> 'matriz dist rels'!T30 * $G$69</f>
        <v>0</v>
      </c>
      <c r="U30" s="44">
        <f> 'matriz dist rels'!U30 * $G$69</f>
        <v>0</v>
      </c>
      <c r="V30" s="44">
        <f> 'matriz dist rels'!V30 * $G$69</f>
        <v>0</v>
      </c>
      <c r="W30" s="44">
        <f> 'matriz dist rels'!W30 * $G$69</f>
        <v>0</v>
      </c>
      <c r="X30" s="44">
        <f> 'matriz dist rels'!X30 * $G$69</f>
        <v>0</v>
      </c>
      <c r="Y30" s="44">
        <f> 'matriz dist rels'!Y30 * $G$69</f>
        <v>0</v>
      </c>
      <c r="Z30" s="44">
        <f> 'matriz dist rels'!Z30 * $G$69</f>
        <v>0</v>
      </c>
      <c r="AA30" s="44">
        <f> 'matriz dist rels'!AA30 * $G$69</f>
        <v>0</v>
      </c>
      <c r="AB30" s="44">
        <f> 'matriz dist rels'!AB30 * $G$69</f>
        <v>0</v>
      </c>
      <c r="AC30" s="44">
        <f> 'matriz dist rels'!AC30 * $G$69</f>
        <v>0</v>
      </c>
      <c r="AD30" s="44">
        <f> 'matriz dist rels'!AD30 * $G$69</f>
        <v>0</v>
      </c>
      <c r="AE30" s="44">
        <f> 'matriz dist rels'!AE30 * $G$69</f>
        <v>0</v>
      </c>
      <c r="AF30" s="44">
        <f> 'matriz dist rels'!AF30 * $G$69</f>
        <v>0</v>
      </c>
      <c r="AG30" s="44">
        <f> 'matriz dist rels'!AG30 * $G$69</f>
        <v>0</v>
      </c>
      <c r="AH30" s="44">
        <f> 'matriz dist rels'!AH30 * $G$69</f>
        <v>0</v>
      </c>
      <c r="AI30" s="44">
        <f> 'matriz dist rels'!AI30 * $G$69</f>
        <v>0</v>
      </c>
      <c r="AJ30" s="44">
        <f> 'matriz dist rels'!AJ30 * $G$69</f>
        <v>0</v>
      </c>
      <c r="AK30" s="44">
        <f> 'matriz dist rels'!AK30 * $G$69</f>
        <v>0</v>
      </c>
      <c r="AL30" s="44">
        <f> 'matriz dist rels'!AL30 * $G$69</f>
        <v>0</v>
      </c>
      <c r="AM30" s="44">
        <f> 'matriz dist rels'!AM30 * $G$69</f>
        <v>0</v>
      </c>
      <c r="AN30" s="44">
        <f> 'matriz dist rels'!AN30 * $G$69</f>
        <v>0</v>
      </c>
      <c r="AO30" s="44">
        <f> 'matriz dist rels'!AO30 * $G$69</f>
        <v>0</v>
      </c>
      <c r="AP30" s="44">
        <f> 'matriz dist rels'!AP30 * $G$69</f>
        <v>0</v>
      </c>
      <c r="AQ30" s="44">
        <f> 'matriz dist rels'!AQ30 * $G$69</f>
        <v>0</v>
      </c>
      <c r="AR30" s="44">
        <f> 'matriz dist rels'!AR30 * $G$69</f>
        <v>0</v>
      </c>
      <c r="AS30" s="44">
        <f> 'matriz dist rels'!AS30 * $G$69</f>
        <v>0</v>
      </c>
      <c r="AT30" s="44">
        <f> 'matriz dist rels'!AT30 * $G$69</f>
        <v>0</v>
      </c>
      <c r="AU30" s="44">
        <f> 'matriz dist rels'!AU30 * $G$69</f>
        <v>0</v>
      </c>
      <c r="AV30" s="44">
        <f> 'matriz dist rels'!AV30 * $G$69</f>
        <v>0</v>
      </c>
      <c r="AW30" s="44">
        <f> 'matriz dist rels'!AW30 * $G$69</f>
        <v>0</v>
      </c>
      <c r="AX30" s="44">
        <f> 'matriz dist rels'!AX30 * $G$69</f>
        <v>0</v>
      </c>
      <c r="AY30" s="44">
        <f> 'matriz dist rels'!AY30 * $G$69</f>
        <v>0</v>
      </c>
      <c r="AZ30" s="44">
        <f> 'matriz dist rels'!AZ30 * $G$69</f>
        <v>0</v>
      </c>
      <c r="BA30" s="44">
        <f> 'matriz dist rels'!BA30 * $G$69</f>
        <v>0</v>
      </c>
      <c r="BB30" s="44">
        <f> 'matriz dist rels'!BB30 * $G$69</f>
        <v>0</v>
      </c>
      <c r="BC30" s="44">
        <f> 'matriz dist rels'!BC30 * $G$69</f>
        <v>0</v>
      </c>
      <c r="BD30" s="44">
        <f> 'matriz dist rels'!BD30 * $G$69</f>
        <v>0</v>
      </c>
      <c r="BE30" s="44">
        <f> 'matriz dist rels'!BE30 * $G$69</f>
        <v>0</v>
      </c>
      <c r="BF30" s="44">
        <f> 'matriz dist rels'!BF30 * $G$69</f>
        <v>0</v>
      </c>
      <c r="BG30" s="44">
        <f> 'matriz dist rels'!BG30 * $G$69</f>
        <v>0</v>
      </c>
      <c r="BH30" s="44">
        <f> 'matriz dist rels'!BH30 * $G$69</f>
        <v>0</v>
      </c>
      <c r="BI30" s="44">
        <f> 'matriz dist rels'!BI30 * $G$69</f>
        <v>0</v>
      </c>
      <c r="BJ30" s="44">
        <f> 'matriz dist rels'!BJ30 * $G$69</f>
        <v>0</v>
      </c>
      <c r="BK30" s="44">
        <f> 'matriz dist rels'!BK30 * $G$69</f>
        <v>0</v>
      </c>
      <c r="BL30" s="44">
        <f> 'matriz dist rels'!BL30 * $G$69</f>
        <v>0</v>
      </c>
    </row>
    <row r="31">
      <c r="A31" s="45" t="s">
        <v>34</v>
      </c>
      <c r="B31" s="44">
        <f> 'matriz dist rels'!B31 * $G$69</f>
        <v>0</v>
      </c>
      <c r="C31" s="44">
        <f> 'matriz dist rels'!C31 * $G$69</f>
        <v>0</v>
      </c>
      <c r="D31" s="44">
        <f> 'matriz dist rels'!D31 * $G$69</f>
        <v>0.5</v>
      </c>
      <c r="E31" s="44">
        <f> 'matriz dist rels'!E31 * $G$69</f>
        <v>0</v>
      </c>
      <c r="F31" s="44">
        <f> 'matriz dist rels'!F31 * $G$69</f>
        <v>0</v>
      </c>
      <c r="G31" s="44">
        <f> 'matriz dist rels'!G31 * $G$69</f>
        <v>0</v>
      </c>
      <c r="H31" s="44">
        <f> 'matriz dist rels'!H31 * $G$69</f>
        <v>0</v>
      </c>
      <c r="I31" s="44">
        <f> 'matriz dist rels'!I31 * $G$69</f>
        <v>0</v>
      </c>
      <c r="J31" s="44">
        <f> 'matriz dist rels'!J31 * $G$69</f>
        <v>0</v>
      </c>
      <c r="K31" s="44">
        <f> 'matriz dist rels'!K31 * $G$69</f>
        <v>0</v>
      </c>
      <c r="L31" s="44">
        <f> 'matriz dist rels'!L31 * $G$69</f>
        <v>0</v>
      </c>
      <c r="M31" s="44">
        <f> 'matriz dist rels'!M31 * $G$69</f>
        <v>0</v>
      </c>
      <c r="N31" s="44">
        <f> 'matriz dist rels'!N31 * $G$69</f>
        <v>0</v>
      </c>
      <c r="O31" s="44">
        <f> 'matriz dist rels'!O31 * $G$69</f>
        <v>0</v>
      </c>
      <c r="P31" s="44">
        <f> 'matriz dist rels'!P31 * $G$69</f>
        <v>0</v>
      </c>
      <c r="Q31" s="44">
        <f> 'matriz dist rels'!Q31 * $G$69</f>
        <v>0</v>
      </c>
      <c r="R31" s="44">
        <f> 'matriz dist rels'!R31 * $G$69</f>
        <v>0</v>
      </c>
      <c r="S31" s="44">
        <f> 'matriz dist rels'!S31 * $G$69</f>
        <v>0</v>
      </c>
      <c r="T31" s="44">
        <f> 'matriz dist rels'!T31 * $G$69</f>
        <v>0</v>
      </c>
      <c r="U31" s="44">
        <f> 'matriz dist rels'!U31 * $G$69</f>
        <v>0</v>
      </c>
      <c r="V31" s="44">
        <f> 'matriz dist rels'!V31 * $G$69</f>
        <v>0</v>
      </c>
      <c r="W31" s="44">
        <f> 'matriz dist rels'!W31 * $G$69</f>
        <v>0</v>
      </c>
      <c r="X31" s="44">
        <f> 'matriz dist rels'!X31 * $G$69</f>
        <v>0</v>
      </c>
      <c r="Y31" s="44">
        <f> 'matriz dist rels'!Y31 * $G$69</f>
        <v>0</v>
      </c>
      <c r="Z31" s="44">
        <f> 'matriz dist rels'!Z31 * $G$69</f>
        <v>0</v>
      </c>
      <c r="AA31" s="44">
        <f> 'matriz dist rels'!AA31 * $G$69</f>
        <v>0</v>
      </c>
      <c r="AB31" s="44">
        <f> 'matriz dist rels'!AB31 * $G$69</f>
        <v>0</v>
      </c>
      <c r="AC31" s="44">
        <f> 'matriz dist rels'!AC31 * $G$69</f>
        <v>0</v>
      </c>
      <c r="AD31" s="44">
        <f> 'matriz dist rels'!AD31 * $G$69</f>
        <v>0</v>
      </c>
      <c r="AE31" s="44">
        <f> 'matriz dist rels'!AE31 * $G$69</f>
        <v>0</v>
      </c>
      <c r="AF31" s="44">
        <f> 'matriz dist rels'!AF31 * $G$69</f>
        <v>0</v>
      </c>
      <c r="AG31" s="44">
        <f> 'matriz dist rels'!AG31 * $G$69</f>
        <v>0</v>
      </c>
      <c r="AH31" s="44">
        <f> 'matriz dist rels'!AH31 * $G$69</f>
        <v>0</v>
      </c>
      <c r="AI31" s="44">
        <f> 'matriz dist rels'!AI31 * $G$69</f>
        <v>0</v>
      </c>
      <c r="AJ31" s="44">
        <f> 'matriz dist rels'!AJ31 * $G$69</f>
        <v>0</v>
      </c>
      <c r="AK31" s="44">
        <f> 'matriz dist rels'!AK31 * $G$69</f>
        <v>0</v>
      </c>
      <c r="AL31" s="44">
        <f> 'matriz dist rels'!AL31 * $G$69</f>
        <v>0</v>
      </c>
      <c r="AM31" s="44">
        <f> 'matriz dist rels'!AM31 * $G$69</f>
        <v>0</v>
      </c>
      <c r="AN31" s="44">
        <f> 'matriz dist rels'!AN31 * $G$69</f>
        <v>0</v>
      </c>
      <c r="AO31" s="44">
        <f> 'matriz dist rels'!AO31 * $G$69</f>
        <v>0</v>
      </c>
      <c r="AP31" s="44">
        <f> 'matriz dist rels'!AP31 * $G$69</f>
        <v>0</v>
      </c>
      <c r="AQ31" s="44">
        <f> 'matriz dist rels'!AQ31 * $G$69</f>
        <v>0</v>
      </c>
      <c r="AR31" s="44">
        <f> 'matriz dist rels'!AR31 * $G$69</f>
        <v>0</v>
      </c>
      <c r="AS31" s="44">
        <f> 'matriz dist rels'!AS31 * $G$69</f>
        <v>0</v>
      </c>
      <c r="AT31" s="44">
        <f> 'matriz dist rels'!AT31 * $G$69</f>
        <v>0</v>
      </c>
      <c r="AU31" s="44">
        <f> 'matriz dist rels'!AU31 * $G$69</f>
        <v>0</v>
      </c>
      <c r="AV31" s="44">
        <f> 'matriz dist rels'!AV31 * $G$69</f>
        <v>0</v>
      </c>
      <c r="AW31" s="44">
        <f> 'matriz dist rels'!AW31 * $G$69</f>
        <v>0</v>
      </c>
      <c r="AX31" s="44">
        <f> 'matriz dist rels'!AX31 * $G$69</f>
        <v>0</v>
      </c>
      <c r="AY31" s="44">
        <f> 'matriz dist rels'!AY31 * $G$69</f>
        <v>0</v>
      </c>
      <c r="AZ31" s="44">
        <f> 'matriz dist rels'!AZ31 * $G$69</f>
        <v>0</v>
      </c>
      <c r="BA31" s="44">
        <f> 'matriz dist rels'!BA31 * $G$69</f>
        <v>0</v>
      </c>
      <c r="BB31" s="44">
        <f> 'matriz dist rels'!BB31 * $G$69</f>
        <v>0</v>
      </c>
      <c r="BC31" s="44">
        <f> 'matriz dist rels'!BC31 * $G$69</f>
        <v>0</v>
      </c>
      <c r="BD31" s="44">
        <f> 'matriz dist rels'!BD31 * $G$69</f>
        <v>0</v>
      </c>
      <c r="BE31" s="44">
        <f> 'matriz dist rels'!BE31 * $G$69</f>
        <v>0</v>
      </c>
      <c r="BF31" s="44">
        <f> 'matriz dist rels'!BF31 * $G$69</f>
        <v>0</v>
      </c>
      <c r="BG31" s="44">
        <f> 'matriz dist rels'!BG31 * $G$69</f>
        <v>0</v>
      </c>
      <c r="BH31" s="44">
        <f> 'matriz dist rels'!BH31 * $G$69</f>
        <v>0</v>
      </c>
      <c r="BI31" s="44">
        <f> 'matriz dist rels'!BI31 * $G$69</f>
        <v>0</v>
      </c>
      <c r="BJ31" s="44">
        <f> 'matriz dist rels'!BJ31 * $G$69</f>
        <v>0</v>
      </c>
      <c r="BK31" s="44">
        <f> 'matriz dist rels'!BK31 * $G$69</f>
        <v>0</v>
      </c>
      <c r="BL31" s="44">
        <f> 'matriz dist rels'!BL31 * $G$69</f>
        <v>0</v>
      </c>
    </row>
    <row r="32">
      <c r="A32" s="43" t="s">
        <v>35</v>
      </c>
      <c r="B32" s="44">
        <f> 'matriz dist rels'!B32 * $G$69</f>
        <v>0</v>
      </c>
      <c r="C32" s="44">
        <f> 'matriz dist rels'!C32 * $G$69</f>
        <v>0</v>
      </c>
      <c r="D32" s="44">
        <f> 'matriz dist rels'!D32 * $G$69</f>
        <v>0</v>
      </c>
      <c r="E32" s="44">
        <f> 'matriz dist rels'!E32 * $G$69</f>
        <v>0</v>
      </c>
      <c r="F32" s="44">
        <f> 'matriz dist rels'!F32 * $G$69</f>
        <v>0</v>
      </c>
      <c r="G32" s="44">
        <f> 'matriz dist rels'!G32 * $G$69</f>
        <v>0</v>
      </c>
      <c r="H32" s="44">
        <f> 'matriz dist rels'!H32 * $G$69</f>
        <v>0</v>
      </c>
      <c r="I32" s="44">
        <f> 'matriz dist rels'!I32 * $G$69</f>
        <v>0</v>
      </c>
      <c r="J32" s="44">
        <f> 'matriz dist rels'!J32 * $G$69</f>
        <v>0</v>
      </c>
      <c r="K32" s="44">
        <f> 'matriz dist rels'!K32 * $G$69</f>
        <v>0</v>
      </c>
      <c r="L32" s="44">
        <f> 'matriz dist rels'!L32 * $G$69</f>
        <v>0</v>
      </c>
      <c r="M32" s="44">
        <f> 'matriz dist rels'!M32 * $G$69</f>
        <v>0</v>
      </c>
      <c r="N32" s="44">
        <f> 'matriz dist rels'!N32 * $G$69</f>
        <v>0</v>
      </c>
      <c r="O32" s="44">
        <f> 'matriz dist rels'!O32 * $G$69</f>
        <v>0</v>
      </c>
      <c r="P32" s="44">
        <f> 'matriz dist rels'!P32 * $G$69</f>
        <v>0</v>
      </c>
      <c r="Q32" s="44">
        <f> 'matriz dist rels'!Q32 * $G$69</f>
        <v>0</v>
      </c>
      <c r="R32" s="44">
        <f> 'matriz dist rels'!R32 * $G$69</f>
        <v>0</v>
      </c>
      <c r="S32" s="44">
        <f> 'matriz dist rels'!S32 * $G$69</f>
        <v>0</v>
      </c>
      <c r="T32" s="44">
        <f> 'matriz dist rels'!T32 * $G$69</f>
        <v>0</v>
      </c>
      <c r="U32" s="44">
        <f> 'matriz dist rels'!U32 * $G$69</f>
        <v>0</v>
      </c>
      <c r="V32" s="44">
        <f> 'matriz dist rels'!V32 * $G$69</f>
        <v>0</v>
      </c>
      <c r="W32" s="44">
        <f> 'matriz dist rels'!W32 * $G$69</f>
        <v>0</v>
      </c>
      <c r="X32" s="44">
        <f> 'matriz dist rels'!X32 * $G$69</f>
        <v>0</v>
      </c>
      <c r="Y32" s="44">
        <f> 'matriz dist rels'!Y32 * $G$69</f>
        <v>0</v>
      </c>
      <c r="Z32" s="44">
        <f> 'matriz dist rels'!Z32 * $G$69</f>
        <v>0</v>
      </c>
      <c r="AA32" s="44">
        <f> 'matriz dist rels'!AA32 * $G$69</f>
        <v>0</v>
      </c>
      <c r="AB32" s="44">
        <f> 'matriz dist rels'!AB32 * $G$69</f>
        <v>0</v>
      </c>
      <c r="AC32" s="44">
        <f> 'matriz dist rels'!AC32 * $G$69</f>
        <v>0</v>
      </c>
      <c r="AD32" s="44">
        <f> 'matriz dist rels'!AD32 * $G$69</f>
        <v>0</v>
      </c>
      <c r="AE32" s="44">
        <f> 'matriz dist rels'!AE32 * $G$69</f>
        <v>0</v>
      </c>
      <c r="AF32" s="44">
        <f> 'matriz dist rels'!AF32 * $G$69</f>
        <v>0</v>
      </c>
      <c r="AG32" s="44">
        <f> 'matriz dist rels'!AG32 * $G$69</f>
        <v>0.8</v>
      </c>
      <c r="AH32" s="44">
        <f> 'matriz dist rels'!AH32 * $G$69</f>
        <v>0</v>
      </c>
      <c r="AI32" s="44">
        <f> 'matriz dist rels'!AI32 * $G$69</f>
        <v>0</v>
      </c>
      <c r="AJ32" s="44">
        <f> 'matriz dist rels'!AJ32 * $G$69</f>
        <v>0</v>
      </c>
      <c r="AK32" s="44">
        <f> 'matriz dist rels'!AK32 * $G$69</f>
        <v>0</v>
      </c>
      <c r="AL32" s="44">
        <f> 'matriz dist rels'!AL32 * $G$69</f>
        <v>0</v>
      </c>
      <c r="AM32" s="44">
        <f> 'matriz dist rels'!AM32 * $G$69</f>
        <v>0</v>
      </c>
      <c r="AN32" s="44">
        <f> 'matriz dist rels'!AN32 * $G$69</f>
        <v>0</v>
      </c>
      <c r="AO32" s="44">
        <f> 'matriz dist rels'!AO32 * $G$69</f>
        <v>0</v>
      </c>
      <c r="AP32" s="44">
        <f> 'matriz dist rels'!AP32 * $G$69</f>
        <v>0</v>
      </c>
      <c r="AQ32" s="44">
        <f> 'matriz dist rels'!AQ32 * $G$69</f>
        <v>0.9</v>
      </c>
      <c r="AR32" s="44">
        <f> 'matriz dist rels'!AR32 * $G$69</f>
        <v>0</v>
      </c>
      <c r="AS32" s="44">
        <f> 'matriz dist rels'!AS32 * $G$69</f>
        <v>0</v>
      </c>
      <c r="AT32" s="44">
        <f> 'matriz dist rels'!AT32 * $G$69</f>
        <v>0</v>
      </c>
      <c r="AU32" s="44">
        <f> 'matriz dist rels'!AU32 * $G$69</f>
        <v>0</v>
      </c>
      <c r="AV32" s="44">
        <f> 'matriz dist rels'!AV32 * $G$69</f>
        <v>0</v>
      </c>
      <c r="AW32" s="44">
        <f> 'matriz dist rels'!AW32 * $G$69</f>
        <v>1.1</v>
      </c>
      <c r="AX32" s="44">
        <f> 'matriz dist rels'!AX32 * $G$69</f>
        <v>0</v>
      </c>
      <c r="AY32" s="44">
        <f> 'matriz dist rels'!AY32 * $G$69</f>
        <v>0</v>
      </c>
      <c r="AZ32" s="44">
        <f> 'matriz dist rels'!AZ32 * $G$69</f>
        <v>0</v>
      </c>
      <c r="BA32" s="44">
        <f> 'matriz dist rels'!BA32 * $G$69</f>
        <v>0</v>
      </c>
      <c r="BB32" s="44">
        <f> 'matriz dist rels'!BB32 * $G$69</f>
        <v>0</v>
      </c>
      <c r="BC32" s="44">
        <f> 'matriz dist rels'!BC32 * $G$69</f>
        <v>0</v>
      </c>
      <c r="BD32" s="44">
        <f> 'matriz dist rels'!BD32 * $G$69</f>
        <v>0</v>
      </c>
      <c r="BE32" s="44">
        <f> 'matriz dist rels'!BE32 * $G$69</f>
        <v>0</v>
      </c>
      <c r="BF32" s="44">
        <f> 'matriz dist rels'!BF32 * $G$69</f>
        <v>0</v>
      </c>
      <c r="BG32" s="44">
        <f> 'matriz dist rels'!BG32 * $G$69</f>
        <v>0</v>
      </c>
      <c r="BH32" s="44">
        <f> 'matriz dist rels'!BH32 * $G$69</f>
        <v>0</v>
      </c>
      <c r="BI32" s="44">
        <f> 'matriz dist rels'!BI32 * $G$69</f>
        <v>0</v>
      </c>
      <c r="BJ32" s="44">
        <f> 'matriz dist rels'!BJ32 * $G$69</f>
        <v>0</v>
      </c>
      <c r="BK32" s="44">
        <f> 'matriz dist rels'!BK32 * $G$69</f>
        <v>0</v>
      </c>
      <c r="BL32" s="44">
        <f> 'matriz dist rels'!BL32 * $G$69</f>
        <v>0</v>
      </c>
    </row>
    <row r="33">
      <c r="A33" s="43" t="s">
        <v>36</v>
      </c>
      <c r="B33" s="44">
        <f> 'matriz dist rels'!B33 * $G$69</f>
        <v>0</v>
      </c>
      <c r="C33" s="44">
        <f> 'matriz dist rels'!C33 * $G$69</f>
        <v>0</v>
      </c>
      <c r="D33" s="44">
        <f> 'matriz dist rels'!D33 * $G$69</f>
        <v>0</v>
      </c>
      <c r="E33" s="44">
        <f> 'matriz dist rels'!E33 * $G$69</f>
        <v>0</v>
      </c>
      <c r="F33" s="44">
        <f> 'matriz dist rels'!F33 * $G$69</f>
        <v>0</v>
      </c>
      <c r="G33" s="44">
        <f> 'matriz dist rels'!G33 * $G$69</f>
        <v>0</v>
      </c>
      <c r="H33" s="44">
        <f> 'matriz dist rels'!H33 * $G$69</f>
        <v>0</v>
      </c>
      <c r="I33" s="44">
        <f> 'matriz dist rels'!I33 * $G$69</f>
        <v>0</v>
      </c>
      <c r="J33" s="44">
        <f> 'matriz dist rels'!J33 * $G$69</f>
        <v>0</v>
      </c>
      <c r="K33" s="44">
        <f> 'matriz dist rels'!K33 * $G$69</f>
        <v>0</v>
      </c>
      <c r="L33" s="44">
        <f> 'matriz dist rels'!L33 * $G$69</f>
        <v>0</v>
      </c>
      <c r="M33" s="44">
        <f> 'matriz dist rels'!M33 * $G$69</f>
        <v>0</v>
      </c>
      <c r="N33" s="44">
        <f> 'matriz dist rels'!N33 * $G$69</f>
        <v>0</v>
      </c>
      <c r="O33" s="44">
        <f> 'matriz dist rels'!O33 * $G$69</f>
        <v>0</v>
      </c>
      <c r="P33" s="44">
        <f> 'matriz dist rels'!P33 * $G$69</f>
        <v>0</v>
      </c>
      <c r="Q33" s="44">
        <f> 'matriz dist rels'!Q33 * $G$69</f>
        <v>0</v>
      </c>
      <c r="R33" s="44">
        <f> 'matriz dist rels'!R33 * $G$69</f>
        <v>0</v>
      </c>
      <c r="S33" s="44">
        <f> 'matriz dist rels'!S33 * $G$69</f>
        <v>0</v>
      </c>
      <c r="T33" s="44">
        <f> 'matriz dist rels'!T33 * $G$69</f>
        <v>0</v>
      </c>
      <c r="U33" s="44">
        <f> 'matriz dist rels'!U33 * $G$69</f>
        <v>0</v>
      </c>
      <c r="V33" s="44">
        <f> 'matriz dist rels'!V33 * $G$69</f>
        <v>0</v>
      </c>
      <c r="W33" s="44">
        <f> 'matriz dist rels'!W33 * $G$69</f>
        <v>0</v>
      </c>
      <c r="X33" s="44">
        <f> 'matriz dist rels'!X33 * $G$69</f>
        <v>0</v>
      </c>
      <c r="Y33" s="44">
        <f> 'matriz dist rels'!Y33 * $G$69</f>
        <v>0</v>
      </c>
      <c r="Z33" s="44">
        <f> 'matriz dist rels'!Z33 * $G$69</f>
        <v>0</v>
      </c>
      <c r="AA33" s="44">
        <f> 'matriz dist rels'!AA33 * $G$69</f>
        <v>0</v>
      </c>
      <c r="AB33" s="44">
        <f> 'matriz dist rels'!AB33 * $G$69</f>
        <v>0</v>
      </c>
      <c r="AC33" s="44">
        <f> 'matriz dist rels'!AC33 * $G$69</f>
        <v>0</v>
      </c>
      <c r="AD33" s="44">
        <f> 'matriz dist rels'!AD33 * $G$69</f>
        <v>0</v>
      </c>
      <c r="AE33" s="44">
        <f> 'matriz dist rels'!AE33 * $G$69</f>
        <v>0</v>
      </c>
      <c r="AF33" s="44">
        <f> 'matriz dist rels'!AF33 * $G$69</f>
        <v>0.8</v>
      </c>
      <c r="AG33" s="44">
        <f> 'matriz dist rels'!AG33 * $G$69</f>
        <v>0</v>
      </c>
      <c r="AH33" s="44">
        <f> 'matriz dist rels'!AH33 * $G$69</f>
        <v>0</v>
      </c>
      <c r="AI33" s="44">
        <f> 'matriz dist rels'!AI33 * $G$69</f>
        <v>0</v>
      </c>
      <c r="AJ33" s="44">
        <f> 'matriz dist rels'!AJ33 * $G$69</f>
        <v>0</v>
      </c>
      <c r="AK33" s="44">
        <f> 'matriz dist rels'!AK33 * $G$69</f>
        <v>0</v>
      </c>
      <c r="AL33" s="44">
        <f> 'matriz dist rels'!AL33 * $G$69</f>
        <v>0</v>
      </c>
      <c r="AM33" s="44">
        <f> 'matriz dist rels'!AM33 * $G$69</f>
        <v>0</v>
      </c>
      <c r="AN33" s="44">
        <f> 'matriz dist rels'!AN33 * $G$69</f>
        <v>0</v>
      </c>
      <c r="AO33" s="44">
        <f> 'matriz dist rels'!AO33 * $G$69</f>
        <v>0</v>
      </c>
      <c r="AP33" s="44">
        <f> 'matriz dist rels'!AP33 * $G$69</f>
        <v>0</v>
      </c>
      <c r="AQ33" s="44">
        <f> 'matriz dist rels'!AQ33 * $G$69</f>
        <v>0</v>
      </c>
      <c r="AR33" s="44">
        <f> 'matriz dist rels'!AR33 * $G$69</f>
        <v>0.9</v>
      </c>
      <c r="AS33" s="44">
        <f> 'matriz dist rels'!AS33 * $G$69</f>
        <v>0</v>
      </c>
      <c r="AT33" s="44">
        <f> 'matriz dist rels'!AT33 * $G$69</f>
        <v>0</v>
      </c>
      <c r="AU33" s="44">
        <f> 'matriz dist rels'!AU33 * $G$69</f>
        <v>0</v>
      </c>
      <c r="AV33" s="44">
        <f> 'matriz dist rels'!AV33 * $G$69</f>
        <v>0</v>
      </c>
      <c r="AW33" s="44">
        <f> 'matriz dist rels'!AW33 * $G$69</f>
        <v>0</v>
      </c>
      <c r="AX33" s="44">
        <f> 'matriz dist rels'!AX33 * $G$69</f>
        <v>0</v>
      </c>
      <c r="AY33" s="44">
        <f> 'matriz dist rels'!AY33 * $G$69</f>
        <v>0</v>
      </c>
      <c r="AZ33" s="44">
        <f> 'matriz dist rels'!AZ33 * $G$69</f>
        <v>0</v>
      </c>
      <c r="BA33" s="44">
        <f> 'matriz dist rels'!BA33 * $G$69</f>
        <v>0</v>
      </c>
      <c r="BB33" s="44">
        <f> 'matriz dist rels'!BB33 * $G$69</f>
        <v>0</v>
      </c>
      <c r="BC33" s="44">
        <f> 'matriz dist rels'!BC33 * $G$69</f>
        <v>0</v>
      </c>
      <c r="BD33" s="44">
        <f> 'matriz dist rels'!BD33 * $G$69</f>
        <v>0</v>
      </c>
      <c r="BE33" s="44">
        <f> 'matriz dist rels'!BE33 * $G$69</f>
        <v>0</v>
      </c>
      <c r="BF33" s="44">
        <f> 'matriz dist rels'!BF33 * $G$69</f>
        <v>0</v>
      </c>
      <c r="BG33" s="44">
        <f> 'matriz dist rels'!BG33 * $G$69</f>
        <v>1.1</v>
      </c>
      <c r="BH33" s="44">
        <f> 'matriz dist rels'!BH33 * $G$69</f>
        <v>0.9</v>
      </c>
      <c r="BI33" s="44">
        <f> 'matriz dist rels'!BI33 * $G$69</f>
        <v>0</v>
      </c>
      <c r="BJ33" s="44">
        <f> 'matriz dist rels'!BJ33 * $G$69</f>
        <v>0</v>
      </c>
      <c r="BK33" s="44">
        <f> 'matriz dist rels'!BK33 * $G$69</f>
        <v>0</v>
      </c>
      <c r="BL33" s="44">
        <f> 'matriz dist rels'!BL33 * $G$69</f>
        <v>0</v>
      </c>
    </row>
    <row r="34">
      <c r="A34" s="43" t="s">
        <v>37</v>
      </c>
      <c r="B34" s="44">
        <f> 'matriz dist rels'!B34 * $G$69</f>
        <v>0</v>
      </c>
      <c r="C34" s="44">
        <f> 'matriz dist rels'!C34 * $G$69</f>
        <v>1.2</v>
      </c>
      <c r="D34" s="44">
        <f> 'matriz dist rels'!D34 * $G$69</f>
        <v>0</v>
      </c>
      <c r="E34" s="44">
        <f> 'matriz dist rels'!E34 * $G$69</f>
        <v>0</v>
      </c>
      <c r="F34" s="44">
        <f> 'matriz dist rels'!F34 * $G$69</f>
        <v>0</v>
      </c>
      <c r="G34" s="44">
        <f> 'matriz dist rels'!G34 * $G$69</f>
        <v>0</v>
      </c>
      <c r="H34" s="44">
        <f> 'matriz dist rels'!H34 * $G$69</f>
        <v>0</v>
      </c>
      <c r="I34" s="44">
        <f> 'matriz dist rels'!I34 * $G$69</f>
        <v>0</v>
      </c>
      <c r="J34" s="44">
        <f> 'matriz dist rels'!J34 * $G$69</f>
        <v>0</v>
      </c>
      <c r="K34" s="44">
        <f> 'matriz dist rels'!K34 * $G$69</f>
        <v>0</v>
      </c>
      <c r="L34" s="44">
        <f> 'matriz dist rels'!L34 * $G$69</f>
        <v>0</v>
      </c>
      <c r="M34" s="44">
        <f> 'matriz dist rels'!M34 * $G$69</f>
        <v>0</v>
      </c>
      <c r="N34" s="44">
        <f> 'matriz dist rels'!N34 * $G$69</f>
        <v>0</v>
      </c>
      <c r="O34" s="44">
        <f> 'matriz dist rels'!O34 * $G$69</f>
        <v>0</v>
      </c>
      <c r="P34" s="44">
        <f> 'matriz dist rels'!P34 * $G$69</f>
        <v>0</v>
      </c>
      <c r="Q34" s="44">
        <f> 'matriz dist rels'!Q34 * $G$69</f>
        <v>0</v>
      </c>
      <c r="R34" s="44">
        <f> 'matriz dist rels'!R34 * $G$69</f>
        <v>0</v>
      </c>
      <c r="S34" s="44">
        <f> 'matriz dist rels'!S34 * $G$69</f>
        <v>0</v>
      </c>
      <c r="T34" s="44">
        <f> 'matriz dist rels'!T34 * $G$69</f>
        <v>0</v>
      </c>
      <c r="U34" s="44">
        <f> 'matriz dist rels'!U34 * $G$69</f>
        <v>0</v>
      </c>
      <c r="V34" s="44">
        <f> 'matriz dist rels'!V34 * $G$69</f>
        <v>0</v>
      </c>
      <c r="W34" s="44">
        <f> 'matriz dist rels'!W34 * $G$69</f>
        <v>0</v>
      </c>
      <c r="X34" s="44">
        <f> 'matriz dist rels'!X34 * $G$69</f>
        <v>0</v>
      </c>
      <c r="Y34" s="44">
        <f> 'matriz dist rels'!Y34 * $G$69</f>
        <v>0</v>
      </c>
      <c r="Z34" s="44">
        <f> 'matriz dist rels'!Z34 * $G$69</f>
        <v>0</v>
      </c>
      <c r="AA34" s="44">
        <f> 'matriz dist rels'!AA34 * $G$69</f>
        <v>0</v>
      </c>
      <c r="AB34" s="44">
        <f> 'matriz dist rels'!AB34 * $G$69</f>
        <v>0</v>
      </c>
      <c r="AC34" s="44">
        <f> 'matriz dist rels'!AC34 * $G$69</f>
        <v>0</v>
      </c>
      <c r="AD34" s="44">
        <f> 'matriz dist rels'!AD34 * $G$69</f>
        <v>0</v>
      </c>
      <c r="AE34" s="44">
        <f> 'matriz dist rels'!AE34 * $G$69</f>
        <v>0</v>
      </c>
      <c r="AF34" s="44">
        <f> 'matriz dist rels'!AF34 * $G$69</f>
        <v>0</v>
      </c>
      <c r="AG34" s="44">
        <f> 'matriz dist rels'!AG34 * $G$69</f>
        <v>0</v>
      </c>
      <c r="AH34" s="44">
        <f> 'matriz dist rels'!AH34 * $G$69</f>
        <v>0</v>
      </c>
      <c r="AI34" s="44">
        <f> 'matriz dist rels'!AI34 * $G$69</f>
        <v>0</v>
      </c>
      <c r="AJ34" s="44">
        <f> 'matriz dist rels'!AJ34 * $G$69</f>
        <v>0</v>
      </c>
      <c r="AK34" s="44">
        <f> 'matriz dist rels'!AK34 * $G$69</f>
        <v>0</v>
      </c>
      <c r="AL34" s="44">
        <f> 'matriz dist rels'!AL34 * $G$69</f>
        <v>0</v>
      </c>
      <c r="AM34" s="44">
        <f> 'matriz dist rels'!AM34 * $G$69</f>
        <v>0</v>
      </c>
      <c r="AN34" s="44">
        <f> 'matriz dist rels'!AN34 * $G$69</f>
        <v>0</v>
      </c>
      <c r="AO34" s="44">
        <f> 'matriz dist rels'!AO34 * $G$69</f>
        <v>0</v>
      </c>
      <c r="AP34" s="44">
        <f> 'matriz dist rels'!AP34 * $G$69</f>
        <v>0</v>
      </c>
      <c r="AQ34" s="44">
        <f> 'matriz dist rels'!AQ34 * $G$69</f>
        <v>0</v>
      </c>
      <c r="AR34" s="44">
        <f> 'matriz dist rels'!AR34 * $G$69</f>
        <v>0</v>
      </c>
      <c r="AS34" s="44">
        <f> 'matriz dist rels'!AS34 * $G$69</f>
        <v>0</v>
      </c>
      <c r="AT34" s="44">
        <f> 'matriz dist rels'!AT34 * $G$69</f>
        <v>0</v>
      </c>
      <c r="AU34" s="44">
        <f> 'matriz dist rels'!AU34 * $G$69</f>
        <v>0</v>
      </c>
      <c r="AV34" s="44">
        <f> 'matriz dist rels'!AV34 * $G$69</f>
        <v>0</v>
      </c>
      <c r="AW34" s="44">
        <f> 'matriz dist rels'!AW34 * $G$69</f>
        <v>0</v>
      </c>
      <c r="AX34" s="44">
        <f> 'matriz dist rels'!AX34 * $G$69</f>
        <v>0</v>
      </c>
      <c r="AY34" s="44">
        <f> 'matriz dist rels'!AY34 * $G$69</f>
        <v>0</v>
      </c>
      <c r="AZ34" s="44">
        <f> 'matriz dist rels'!AZ34 * $G$69</f>
        <v>1.8</v>
      </c>
      <c r="BA34" s="44">
        <f> 'matriz dist rels'!BA34 * $G$69</f>
        <v>0</v>
      </c>
      <c r="BB34" s="44">
        <f> 'matriz dist rels'!BB34 * $G$69</f>
        <v>0</v>
      </c>
      <c r="BC34" s="44">
        <f> 'matriz dist rels'!BC34 * $G$69</f>
        <v>0</v>
      </c>
      <c r="BD34" s="44">
        <f> 'matriz dist rels'!BD34 * $G$69</f>
        <v>0.4</v>
      </c>
      <c r="BE34" s="44">
        <f> 'matriz dist rels'!BE34 * $G$69</f>
        <v>0</v>
      </c>
      <c r="BF34" s="44">
        <f> 'matriz dist rels'!BF34 * $G$69</f>
        <v>0</v>
      </c>
      <c r="BG34" s="44">
        <f> 'matriz dist rels'!BG34 * $G$69</f>
        <v>0</v>
      </c>
      <c r="BH34" s="44">
        <f> 'matriz dist rels'!BH34 * $G$69</f>
        <v>0</v>
      </c>
      <c r="BI34" s="44">
        <f> 'matriz dist rels'!BI34 * $G$69</f>
        <v>0</v>
      </c>
      <c r="BJ34" s="44">
        <f> 'matriz dist rels'!BJ34 * $G$69</f>
        <v>0</v>
      </c>
      <c r="BK34" s="44">
        <f> 'matriz dist rels'!BK34 * $G$69</f>
        <v>0</v>
      </c>
      <c r="BL34" s="44">
        <f> 'matriz dist rels'!BL34 * $G$69</f>
        <v>1.8</v>
      </c>
    </row>
    <row r="35">
      <c r="A35" s="43" t="s">
        <v>38</v>
      </c>
      <c r="B35" s="44">
        <f> 'matriz dist rels'!B35 * $G$69</f>
        <v>0</v>
      </c>
      <c r="C35" s="44">
        <f> 'matriz dist rels'!C35 * $G$69</f>
        <v>0</v>
      </c>
      <c r="D35" s="44">
        <f> 'matriz dist rels'!D35 * $G$69</f>
        <v>0</v>
      </c>
      <c r="E35" s="44">
        <f> 'matriz dist rels'!E35 * $G$69</f>
        <v>0</v>
      </c>
      <c r="F35" s="44">
        <f> 'matriz dist rels'!F35 * $G$69</f>
        <v>0</v>
      </c>
      <c r="G35" s="44">
        <f> 'matriz dist rels'!G35 * $G$69</f>
        <v>0</v>
      </c>
      <c r="H35" s="44">
        <f> 'matriz dist rels'!H35 * $G$69</f>
        <v>0</v>
      </c>
      <c r="I35" s="44">
        <f> 'matriz dist rels'!I35 * $G$69</f>
        <v>0</v>
      </c>
      <c r="J35" s="44">
        <f> 'matriz dist rels'!J35 * $G$69</f>
        <v>0</v>
      </c>
      <c r="K35" s="44">
        <f> 'matriz dist rels'!K35 * $G$69</f>
        <v>0</v>
      </c>
      <c r="L35" s="44">
        <f> 'matriz dist rels'!L35 * $G$69</f>
        <v>0</v>
      </c>
      <c r="M35" s="44">
        <f> 'matriz dist rels'!M35 * $G$69</f>
        <v>0</v>
      </c>
      <c r="N35" s="44">
        <f> 'matriz dist rels'!N35 * $G$69</f>
        <v>0.3</v>
      </c>
      <c r="O35" s="44">
        <f> 'matriz dist rels'!O35 * $G$69</f>
        <v>0</v>
      </c>
      <c r="P35" s="44">
        <f> 'matriz dist rels'!P35 * $G$69</f>
        <v>0</v>
      </c>
      <c r="Q35" s="44">
        <f> 'matriz dist rels'!Q35 * $G$69</f>
        <v>0</v>
      </c>
      <c r="R35" s="44">
        <f> 'matriz dist rels'!R35 * $G$69</f>
        <v>0</v>
      </c>
      <c r="S35" s="44">
        <f> 'matriz dist rels'!S35 * $G$69</f>
        <v>0</v>
      </c>
      <c r="T35" s="44">
        <f> 'matriz dist rels'!T35 * $G$69</f>
        <v>0</v>
      </c>
      <c r="U35" s="44">
        <f> 'matriz dist rels'!U35 * $G$69</f>
        <v>0</v>
      </c>
      <c r="V35" s="44">
        <f> 'matriz dist rels'!V35 * $G$69</f>
        <v>0</v>
      </c>
      <c r="W35" s="44">
        <f> 'matriz dist rels'!W35 * $G$69</f>
        <v>0</v>
      </c>
      <c r="X35" s="44">
        <f> 'matriz dist rels'!X35 * $G$69</f>
        <v>0</v>
      </c>
      <c r="Y35" s="44">
        <f> 'matriz dist rels'!Y35 * $G$69</f>
        <v>0</v>
      </c>
      <c r="Z35" s="44">
        <f> 'matriz dist rels'!Z35 * $G$69</f>
        <v>0</v>
      </c>
      <c r="AA35" s="44">
        <f> 'matriz dist rels'!AA35 * $G$69</f>
        <v>0</v>
      </c>
      <c r="AB35" s="44">
        <f> 'matriz dist rels'!AB35 * $G$69</f>
        <v>0</v>
      </c>
      <c r="AC35" s="44">
        <f> 'matriz dist rels'!AC35 * $G$69</f>
        <v>0</v>
      </c>
      <c r="AD35" s="44">
        <f> 'matriz dist rels'!AD35 * $G$69</f>
        <v>0</v>
      </c>
      <c r="AE35" s="44">
        <f> 'matriz dist rels'!AE35 * $G$69</f>
        <v>0</v>
      </c>
      <c r="AF35" s="44">
        <f> 'matriz dist rels'!AF35 * $G$69</f>
        <v>0</v>
      </c>
      <c r="AG35" s="44">
        <f> 'matriz dist rels'!AG35 * $G$69</f>
        <v>0</v>
      </c>
      <c r="AH35" s="44">
        <f> 'matriz dist rels'!AH35 * $G$69</f>
        <v>0</v>
      </c>
      <c r="AI35" s="44">
        <f> 'matriz dist rels'!AI35 * $G$69</f>
        <v>0</v>
      </c>
      <c r="AJ35" s="44">
        <f> 'matriz dist rels'!AJ35 * $G$69</f>
        <v>0</v>
      </c>
      <c r="AK35" s="44">
        <f> 'matriz dist rels'!AK35 * $G$69</f>
        <v>0</v>
      </c>
      <c r="AL35" s="44">
        <f> 'matriz dist rels'!AL35 * $G$69</f>
        <v>0</v>
      </c>
      <c r="AM35" s="44">
        <f> 'matriz dist rels'!AM35 * $G$69</f>
        <v>0</v>
      </c>
      <c r="AN35" s="44">
        <f> 'matriz dist rels'!AN35 * $G$69</f>
        <v>0</v>
      </c>
      <c r="AO35" s="44">
        <f> 'matriz dist rels'!AO35 * $G$69</f>
        <v>0</v>
      </c>
      <c r="AP35" s="44">
        <f> 'matriz dist rels'!AP35 * $G$69</f>
        <v>0</v>
      </c>
      <c r="AQ35" s="44">
        <f> 'matriz dist rels'!AQ35 * $G$69</f>
        <v>0</v>
      </c>
      <c r="AR35" s="44">
        <f> 'matriz dist rels'!AR35 * $G$69</f>
        <v>0</v>
      </c>
      <c r="AS35" s="44">
        <f> 'matriz dist rels'!AS35 * $G$69</f>
        <v>0</v>
      </c>
      <c r="AT35" s="44">
        <f> 'matriz dist rels'!AT35 * $G$69</f>
        <v>0</v>
      </c>
      <c r="AU35" s="44">
        <f> 'matriz dist rels'!AU35 * $G$69</f>
        <v>0</v>
      </c>
      <c r="AV35" s="44">
        <f> 'matriz dist rels'!AV35 * $G$69</f>
        <v>0</v>
      </c>
      <c r="AW35" s="44">
        <f> 'matriz dist rels'!AW35 * $G$69</f>
        <v>0</v>
      </c>
      <c r="AX35" s="44">
        <f> 'matriz dist rels'!AX35 * $G$69</f>
        <v>0</v>
      </c>
      <c r="AY35" s="44">
        <f> 'matriz dist rels'!AY35 * $G$69</f>
        <v>0</v>
      </c>
      <c r="AZ35" s="44">
        <f> 'matriz dist rels'!AZ35 * $G$69</f>
        <v>0</v>
      </c>
      <c r="BA35" s="44">
        <f> 'matriz dist rels'!BA35 * $G$69</f>
        <v>0</v>
      </c>
      <c r="BB35" s="44">
        <f> 'matriz dist rels'!BB35 * $G$69</f>
        <v>0</v>
      </c>
      <c r="BC35" s="44">
        <f> 'matriz dist rels'!BC35 * $G$69</f>
        <v>0</v>
      </c>
      <c r="BD35" s="44">
        <f> 'matriz dist rels'!BD35 * $G$69</f>
        <v>0</v>
      </c>
      <c r="BE35" s="44">
        <f> 'matriz dist rels'!BE35 * $G$69</f>
        <v>0</v>
      </c>
      <c r="BF35" s="44">
        <f> 'matriz dist rels'!BF35 * $G$69</f>
        <v>0</v>
      </c>
      <c r="BG35" s="44">
        <f> 'matriz dist rels'!BG35 * $G$69</f>
        <v>0</v>
      </c>
      <c r="BH35" s="44">
        <f> 'matriz dist rels'!BH35 * $G$69</f>
        <v>0</v>
      </c>
      <c r="BI35" s="44">
        <f> 'matriz dist rels'!BI35 * $G$69</f>
        <v>0</v>
      </c>
      <c r="BJ35" s="44">
        <f> 'matriz dist rels'!BJ35 * $G$69</f>
        <v>0</v>
      </c>
      <c r="BK35" s="44">
        <f> 'matriz dist rels'!BK35 * $G$69</f>
        <v>0</v>
      </c>
      <c r="BL35" s="44">
        <f> 'matriz dist rels'!BL35 * $G$69</f>
        <v>0</v>
      </c>
    </row>
    <row r="36">
      <c r="A36" s="43" t="s">
        <v>39</v>
      </c>
      <c r="B36" s="44">
        <f> 'matriz dist rels'!B36 * $G$69</f>
        <v>0</v>
      </c>
      <c r="C36" s="44">
        <f> 'matriz dist rels'!C36 * $G$69</f>
        <v>0</v>
      </c>
      <c r="D36" s="44">
        <f> 'matriz dist rels'!D36 * $G$69</f>
        <v>0.8</v>
      </c>
      <c r="E36" s="44">
        <f> 'matriz dist rels'!E36 * $G$69</f>
        <v>0</v>
      </c>
      <c r="F36" s="44">
        <f> 'matriz dist rels'!F36 * $G$69</f>
        <v>0</v>
      </c>
      <c r="G36" s="44">
        <f> 'matriz dist rels'!G36 * $G$69</f>
        <v>0</v>
      </c>
      <c r="H36" s="44">
        <f> 'matriz dist rels'!H36 * $G$69</f>
        <v>0</v>
      </c>
      <c r="I36" s="44">
        <f> 'matriz dist rels'!I36 * $G$69</f>
        <v>0</v>
      </c>
      <c r="J36" s="44">
        <f> 'matriz dist rels'!J36 * $G$69</f>
        <v>0</v>
      </c>
      <c r="K36" s="44">
        <f> 'matriz dist rels'!K36 * $G$69</f>
        <v>0</v>
      </c>
      <c r="L36" s="44">
        <f> 'matriz dist rels'!L36 * $G$69</f>
        <v>0</v>
      </c>
      <c r="M36" s="44">
        <f> 'matriz dist rels'!M36 * $G$69</f>
        <v>0</v>
      </c>
      <c r="N36" s="44">
        <f> 'matriz dist rels'!N36 * $G$69</f>
        <v>0</v>
      </c>
      <c r="O36" s="44">
        <f> 'matriz dist rels'!O36 * $G$69</f>
        <v>0</v>
      </c>
      <c r="P36" s="44">
        <f> 'matriz dist rels'!P36 * $G$69</f>
        <v>0</v>
      </c>
      <c r="Q36" s="44">
        <f> 'matriz dist rels'!Q36 * $G$69</f>
        <v>0</v>
      </c>
      <c r="R36" s="44">
        <f> 'matriz dist rels'!R36 * $G$69</f>
        <v>0</v>
      </c>
      <c r="S36" s="44">
        <f> 'matriz dist rels'!S36 * $G$69</f>
        <v>0</v>
      </c>
      <c r="T36" s="44">
        <f> 'matriz dist rels'!T36 * $G$69</f>
        <v>0</v>
      </c>
      <c r="U36" s="44">
        <f> 'matriz dist rels'!U36 * $G$69</f>
        <v>0</v>
      </c>
      <c r="V36" s="44">
        <f> 'matriz dist rels'!V36 * $G$69</f>
        <v>0</v>
      </c>
      <c r="W36" s="44">
        <f> 'matriz dist rels'!W36 * $G$69</f>
        <v>0</v>
      </c>
      <c r="X36" s="44">
        <f> 'matriz dist rels'!X36 * $G$69</f>
        <v>0</v>
      </c>
      <c r="Y36" s="44">
        <f> 'matriz dist rels'!Y36 * $G$69</f>
        <v>0</v>
      </c>
      <c r="Z36" s="44">
        <f> 'matriz dist rels'!Z36 * $G$69</f>
        <v>0</v>
      </c>
      <c r="AA36" s="44">
        <f> 'matriz dist rels'!AA36 * $G$69</f>
        <v>0</v>
      </c>
      <c r="AB36" s="44">
        <f> 'matriz dist rels'!AB36 * $G$69</f>
        <v>0</v>
      </c>
      <c r="AC36" s="44">
        <f> 'matriz dist rels'!AC36 * $G$69</f>
        <v>0.8</v>
      </c>
      <c r="AD36" s="44">
        <f> 'matriz dist rels'!AD36 * $G$69</f>
        <v>0</v>
      </c>
      <c r="AE36" s="44">
        <f> 'matriz dist rels'!AE36 * $G$69</f>
        <v>0</v>
      </c>
      <c r="AF36" s="44">
        <f> 'matriz dist rels'!AF36 * $G$69</f>
        <v>0</v>
      </c>
      <c r="AG36" s="44">
        <f> 'matriz dist rels'!AG36 * $G$69</f>
        <v>0</v>
      </c>
      <c r="AH36" s="44">
        <f> 'matriz dist rels'!AH36 * $G$69</f>
        <v>0</v>
      </c>
      <c r="AI36" s="44">
        <f> 'matriz dist rels'!AI36 * $G$69</f>
        <v>0</v>
      </c>
      <c r="AJ36" s="44">
        <f> 'matriz dist rels'!AJ36 * $G$69</f>
        <v>0</v>
      </c>
      <c r="AK36" s="44">
        <f> 'matriz dist rels'!AK36 * $G$69</f>
        <v>0</v>
      </c>
      <c r="AL36" s="44">
        <f> 'matriz dist rels'!AL36 * $G$69</f>
        <v>0</v>
      </c>
      <c r="AM36" s="44">
        <f> 'matriz dist rels'!AM36 * $G$69</f>
        <v>0</v>
      </c>
      <c r="AN36" s="44">
        <f> 'matriz dist rels'!AN36 * $G$69</f>
        <v>0</v>
      </c>
      <c r="AO36" s="44">
        <f> 'matriz dist rels'!AO36 * $G$69</f>
        <v>0</v>
      </c>
      <c r="AP36" s="44">
        <f> 'matriz dist rels'!AP36 * $G$69</f>
        <v>0</v>
      </c>
      <c r="AQ36" s="44">
        <f> 'matriz dist rels'!AQ36 * $G$69</f>
        <v>0</v>
      </c>
      <c r="AR36" s="44">
        <f> 'matriz dist rels'!AR36 * $G$69</f>
        <v>0</v>
      </c>
      <c r="AS36" s="44">
        <f> 'matriz dist rels'!AS36 * $G$69</f>
        <v>0</v>
      </c>
      <c r="AT36" s="44">
        <f> 'matriz dist rels'!AT36 * $G$69</f>
        <v>0</v>
      </c>
      <c r="AU36" s="44">
        <f> 'matriz dist rels'!AU36 * $G$69</f>
        <v>0</v>
      </c>
      <c r="AV36" s="44">
        <f> 'matriz dist rels'!AV36 * $G$69</f>
        <v>0</v>
      </c>
      <c r="AW36" s="44">
        <f> 'matriz dist rels'!AW36 * $G$69</f>
        <v>0</v>
      </c>
      <c r="AX36" s="44">
        <f> 'matriz dist rels'!AX36 * $G$69</f>
        <v>0</v>
      </c>
      <c r="AY36" s="44">
        <f> 'matriz dist rels'!AY36 * $G$69</f>
        <v>0</v>
      </c>
      <c r="AZ36" s="44">
        <f> 'matriz dist rels'!AZ36 * $G$69</f>
        <v>0</v>
      </c>
      <c r="BA36" s="44">
        <f> 'matriz dist rels'!BA36 * $G$69</f>
        <v>0</v>
      </c>
      <c r="BB36" s="44">
        <f> 'matriz dist rels'!BB36 * $G$69</f>
        <v>0</v>
      </c>
      <c r="BC36" s="44">
        <f> 'matriz dist rels'!BC36 * $G$69</f>
        <v>0</v>
      </c>
      <c r="BD36" s="44">
        <f> 'matriz dist rels'!BD36 * $G$69</f>
        <v>0</v>
      </c>
      <c r="BE36" s="44">
        <f> 'matriz dist rels'!BE36 * $G$69</f>
        <v>0</v>
      </c>
      <c r="BF36" s="44">
        <f> 'matriz dist rels'!BF36 * $G$69</f>
        <v>0</v>
      </c>
      <c r="BG36" s="44">
        <f> 'matriz dist rels'!BG36 * $G$69</f>
        <v>0</v>
      </c>
      <c r="BH36" s="44">
        <f> 'matriz dist rels'!BH36 * $G$69</f>
        <v>0</v>
      </c>
      <c r="BI36" s="44">
        <f> 'matriz dist rels'!BI36 * $G$69</f>
        <v>0</v>
      </c>
      <c r="BJ36" s="44">
        <f> 'matriz dist rels'!BJ36 * $G$69</f>
        <v>0</v>
      </c>
      <c r="BK36" s="44">
        <f> 'matriz dist rels'!BK36 * $G$69</f>
        <v>0</v>
      </c>
      <c r="BL36" s="44">
        <f> 'matriz dist rels'!BL36 * $G$69</f>
        <v>0</v>
      </c>
    </row>
    <row r="37">
      <c r="A37" s="43" t="s">
        <v>40</v>
      </c>
      <c r="B37" s="44">
        <f> 'matriz dist rels'!B37 * $G$69</f>
        <v>0</v>
      </c>
      <c r="C37" s="44">
        <f> 'matriz dist rels'!C37 * $G$69</f>
        <v>0.8</v>
      </c>
      <c r="D37" s="44">
        <f> 'matriz dist rels'!D37 * $G$69</f>
        <v>2.7</v>
      </c>
      <c r="E37" s="44">
        <f> 'matriz dist rels'!E37 * $G$69</f>
        <v>0</v>
      </c>
      <c r="F37" s="44">
        <f> 'matriz dist rels'!F37 * $G$69</f>
        <v>0</v>
      </c>
      <c r="G37" s="44">
        <f> 'matriz dist rels'!G37 * $G$69</f>
        <v>0</v>
      </c>
      <c r="H37" s="44">
        <f> 'matriz dist rels'!H37 * $G$69</f>
        <v>0</v>
      </c>
      <c r="I37" s="44">
        <f> 'matriz dist rels'!I37 * $G$69</f>
        <v>0</v>
      </c>
      <c r="J37" s="44">
        <f> 'matriz dist rels'!J37 * $G$69</f>
        <v>0</v>
      </c>
      <c r="K37" s="44">
        <f> 'matriz dist rels'!K37 * $G$69</f>
        <v>0</v>
      </c>
      <c r="L37" s="44">
        <f> 'matriz dist rels'!L37 * $G$69</f>
        <v>0</v>
      </c>
      <c r="M37" s="44">
        <f> 'matriz dist rels'!M37 * $G$69</f>
        <v>0</v>
      </c>
      <c r="N37" s="44">
        <f> 'matriz dist rels'!N37 * $G$69</f>
        <v>0</v>
      </c>
      <c r="O37" s="44">
        <f> 'matriz dist rels'!O37 * $G$69</f>
        <v>0</v>
      </c>
      <c r="P37" s="44">
        <f> 'matriz dist rels'!P37 * $G$69</f>
        <v>0</v>
      </c>
      <c r="Q37" s="44">
        <f> 'matriz dist rels'!Q37 * $G$69</f>
        <v>0</v>
      </c>
      <c r="R37" s="44">
        <f> 'matriz dist rels'!R37 * $G$69</f>
        <v>0</v>
      </c>
      <c r="S37" s="44">
        <f> 'matriz dist rels'!S37 * $G$69</f>
        <v>0</v>
      </c>
      <c r="T37" s="44">
        <f> 'matriz dist rels'!T37 * $G$69</f>
        <v>0</v>
      </c>
      <c r="U37" s="44">
        <f> 'matriz dist rels'!U37 * $G$69</f>
        <v>0</v>
      </c>
      <c r="V37" s="44">
        <f> 'matriz dist rels'!V37 * $G$69</f>
        <v>0</v>
      </c>
      <c r="W37" s="44">
        <f> 'matriz dist rels'!W37 * $G$69</f>
        <v>0</v>
      </c>
      <c r="X37" s="44">
        <f> 'matriz dist rels'!X37 * $G$69</f>
        <v>0</v>
      </c>
      <c r="Y37" s="44">
        <f> 'matriz dist rels'!Y37 * $G$69</f>
        <v>0</v>
      </c>
      <c r="Z37" s="44">
        <f> 'matriz dist rels'!Z37 * $G$69</f>
        <v>0</v>
      </c>
      <c r="AA37" s="44">
        <f> 'matriz dist rels'!AA37 * $G$69</f>
        <v>0</v>
      </c>
      <c r="AB37" s="44">
        <f> 'matriz dist rels'!AB37 * $G$69</f>
        <v>0</v>
      </c>
      <c r="AC37" s="44">
        <f> 'matriz dist rels'!AC37 * $G$69</f>
        <v>0</v>
      </c>
      <c r="AD37" s="44">
        <f> 'matriz dist rels'!AD37 * $G$69</f>
        <v>0</v>
      </c>
      <c r="AE37" s="44">
        <f> 'matriz dist rels'!AE37 * $G$69</f>
        <v>0</v>
      </c>
      <c r="AF37" s="44">
        <f> 'matriz dist rels'!AF37 * $G$69</f>
        <v>0</v>
      </c>
      <c r="AG37" s="44">
        <f> 'matriz dist rels'!AG37 * $G$69</f>
        <v>0</v>
      </c>
      <c r="AH37" s="44">
        <f> 'matriz dist rels'!AH37 * $G$69</f>
        <v>0</v>
      </c>
      <c r="AI37" s="44">
        <f> 'matriz dist rels'!AI37 * $G$69</f>
        <v>0</v>
      </c>
      <c r="AJ37" s="44">
        <f> 'matriz dist rels'!AJ37 * $G$69</f>
        <v>0</v>
      </c>
      <c r="AK37" s="44">
        <f> 'matriz dist rels'!AK37 * $G$69</f>
        <v>0</v>
      </c>
      <c r="AL37" s="44">
        <f> 'matriz dist rels'!AL37 * $G$69</f>
        <v>0</v>
      </c>
      <c r="AM37" s="44">
        <f> 'matriz dist rels'!AM37 * $G$69</f>
        <v>0</v>
      </c>
      <c r="AN37" s="44">
        <f> 'matriz dist rels'!AN37 * $G$69</f>
        <v>0</v>
      </c>
      <c r="AO37" s="44">
        <f> 'matriz dist rels'!AO37 * $G$69</f>
        <v>0</v>
      </c>
      <c r="AP37" s="44">
        <f> 'matriz dist rels'!AP37 * $G$69</f>
        <v>0</v>
      </c>
      <c r="AQ37" s="44">
        <f> 'matriz dist rels'!AQ37 * $G$69</f>
        <v>0</v>
      </c>
      <c r="AR37" s="44">
        <f> 'matriz dist rels'!AR37 * $G$69</f>
        <v>0</v>
      </c>
      <c r="AS37" s="44">
        <f> 'matriz dist rels'!AS37 * $G$69</f>
        <v>0</v>
      </c>
      <c r="AT37" s="44">
        <f> 'matriz dist rels'!AT37 * $G$69</f>
        <v>0</v>
      </c>
      <c r="AU37" s="44">
        <f> 'matriz dist rels'!AU37 * $G$69</f>
        <v>0</v>
      </c>
      <c r="AV37" s="44">
        <f> 'matriz dist rels'!AV37 * $G$69</f>
        <v>0</v>
      </c>
      <c r="AW37" s="44">
        <f> 'matriz dist rels'!AW37 * $G$69</f>
        <v>0</v>
      </c>
      <c r="AX37" s="44">
        <f> 'matriz dist rels'!AX37 * $G$69</f>
        <v>0</v>
      </c>
      <c r="AY37" s="44">
        <f> 'matriz dist rels'!AY37 * $G$69</f>
        <v>0</v>
      </c>
      <c r="AZ37" s="44">
        <f> 'matriz dist rels'!AZ37 * $G$69</f>
        <v>0</v>
      </c>
      <c r="BA37" s="44">
        <f> 'matriz dist rels'!BA37 * $G$69</f>
        <v>0</v>
      </c>
      <c r="BB37" s="44">
        <f> 'matriz dist rels'!BB37 * $G$69</f>
        <v>0</v>
      </c>
      <c r="BC37" s="44">
        <f> 'matriz dist rels'!BC37 * $G$69</f>
        <v>0</v>
      </c>
      <c r="BD37" s="44">
        <f> 'matriz dist rels'!BD37 * $G$69</f>
        <v>0</v>
      </c>
      <c r="BE37" s="44">
        <f> 'matriz dist rels'!BE37 * $G$69</f>
        <v>0</v>
      </c>
      <c r="BF37" s="44">
        <f> 'matriz dist rels'!BF37 * $G$69</f>
        <v>0</v>
      </c>
      <c r="BG37" s="44">
        <f> 'matriz dist rels'!BG37 * $G$69</f>
        <v>0</v>
      </c>
      <c r="BH37" s="44">
        <f> 'matriz dist rels'!BH37 * $G$69</f>
        <v>0</v>
      </c>
      <c r="BI37" s="44">
        <f> 'matriz dist rels'!BI37 * $G$69</f>
        <v>0</v>
      </c>
      <c r="BJ37" s="44">
        <f> 'matriz dist rels'!BJ37 * $G$69</f>
        <v>0</v>
      </c>
      <c r="BK37" s="44">
        <f> 'matriz dist rels'!BK37 * $G$69</f>
        <v>0</v>
      </c>
      <c r="BL37" s="44">
        <f> 'matriz dist rels'!BL37 * $G$69</f>
        <v>0</v>
      </c>
    </row>
    <row r="38">
      <c r="A38" s="43" t="s">
        <v>41</v>
      </c>
      <c r="B38" s="44">
        <f> 'matriz dist rels'!B38 * $G$69</f>
        <v>0</v>
      </c>
      <c r="C38" s="44">
        <f> 'matriz dist rels'!C38 * $G$69</f>
        <v>0</v>
      </c>
      <c r="D38" s="44">
        <f> 'matriz dist rels'!D38 * $G$69</f>
        <v>0</v>
      </c>
      <c r="E38" s="44">
        <f> 'matriz dist rels'!E38 * $G$69</f>
        <v>0</v>
      </c>
      <c r="F38" s="44">
        <f> 'matriz dist rels'!F38 * $G$69</f>
        <v>0</v>
      </c>
      <c r="G38" s="44">
        <f> 'matriz dist rels'!G38 * $G$69</f>
        <v>0</v>
      </c>
      <c r="H38" s="44">
        <f> 'matriz dist rels'!H38 * $G$69</f>
        <v>0</v>
      </c>
      <c r="I38" s="44">
        <f> 'matriz dist rels'!I38 * $G$69</f>
        <v>0</v>
      </c>
      <c r="J38" s="44">
        <f> 'matriz dist rels'!J38 * $G$69</f>
        <v>0</v>
      </c>
      <c r="K38" s="44">
        <f> 'matriz dist rels'!K38 * $G$69</f>
        <v>0</v>
      </c>
      <c r="L38" s="44">
        <f> 'matriz dist rels'!L38 * $G$69</f>
        <v>0</v>
      </c>
      <c r="M38" s="44">
        <f> 'matriz dist rels'!M38 * $G$69</f>
        <v>0</v>
      </c>
      <c r="N38" s="44">
        <f> 'matriz dist rels'!N38 * $G$69</f>
        <v>0</v>
      </c>
      <c r="O38" s="44">
        <f> 'matriz dist rels'!O38 * $G$69</f>
        <v>0</v>
      </c>
      <c r="P38" s="44">
        <f> 'matriz dist rels'!P38 * $G$69</f>
        <v>0</v>
      </c>
      <c r="Q38" s="44">
        <f> 'matriz dist rels'!Q38 * $G$69</f>
        <v>0</v>
      </c>
      <c r="R38" s="44">
        <f> 'matriz dist rels'!R38 * $G$69</f>
        <v>0</v>
      </c>
      <c r="S38" s="44">
        <f> 'matriz dist rels'!S38 * $G$69</f>
        <v>0</v>
      </c>
      <c r="T38" s="44">
        <f> 'matriz dist rels'!T38 * $G$69</f>
        <v>0</v>
      </c>
      <c r="U38" s="44">
        <f> 'matriz dist rels'!U38 * $G$69</f>
        <v>0</v>
      </c>
      <c r="V38" s="44">
        <f> 'matriz dist rels'!V38 * $G$69</f>
        <v>0</v>
      </c>
      <c r="W38" s="44">
        <f> 'matriz dist rels'!W38 * $G$69</f>
        <v>0</v>
      </c>
      <c r="X38" s="44">
        <f> 'matriz dist rels'!X38 * $G$69</f>
        <v>0</v>
      </c>
      <c r="Y38" s="44">
        <f> 'matriz dist rels'!Y38 * $G$69</f>
        <v>0</v>
      </c>
      <c r="Z38" s="44">
        <f> 'matriz dist rels'!Z38 * $G$69</f>
        <v>0</v>
      </c>
      <c r="AA38" s="44">
        <f> 'matriz dist rels'!AA38 * $G$69</f>
        <v>0</v>
      </c>
      <c r="AB38" s="44">
        <f> 'matriz dist rels'!AB38 * $G$69</f>
        <v>0</v>
      </c>
      <c r="AC38" s="44">
        <f> 'matriz dist rels'!AC38 * $G$69</f>
        <v>0</v>
      </c>
      <c r="AD38" s="44">
        <f> 'matriz dist rels'!AD38 * $G$69</f>
        <v>0</v>
      </c>
      <c r="AE38" s="44">
        <f> 'matriz dist rels'!AE38 * $G$69</f>
        <v>0</v>
      </c>
      <c r="AF38" s="44">
        <f> 'matriz dist rels'!AF38 * $G$69</f>
        <v>0</v>
      </c>
      <c r="AG38" s="44">
        <f> 'matriz dist rels'!AG38 * $G$69</f>
        <v>0</v>
      </c>
      <c r="AH38" s="44">
        <f> 'matriz dist rels'!AH38 * $G$69</f>
        <v>0</v>
      </c>
      <c r="AI38" s="44">
        <f> 'matriz dist rels'!AI38 * $G$69</f>
        <v>0</v>
      </c>
      <c r="AJ38" s="44">
        <f> 'matriz dist rels'!AJ38 * $G$69</f>
        <v>0</v>
      </c>
      <c r="AK38" s="44">
        <f> 'matriz dist rels'!AK38 * $G$69</f>
        <v>0</v>
      </c>
      <c r="AL38" s="44">
        <f> 'matriz dist rels'!AL38 * $G$69</f>
        <v>0</v>
      </c>
      <c r="AM38" s="44">
        <f> 'matriz dist rels'!AM38 * $G$69</f>
        <v>0</v>
      </c>
      <c r="AN38" s="44">
        <f> 'matriz dist rels'!AN38 * $G$69</f>
        <v>0</v>
      </c>
      <c r="AO38" s="44">
        <f> 'matriz dist rels'!AO38 * $G$69</f>
        <v>0</v>
      </c>
      <c r="AP38" s="44">
        <f> 'matriz dist rels'!AP38 * $G$69</f>
        <v>0</v>
      </c>
      <c r="AQ38" s="44">
        <f> 'matriz dist rels'!AQ38 * $G$69</f>
        <v>0.4</v>
      </c>
      <c r="AR38" s="44">
        <f> 'matriz dist rels'!AR38 * $G$69</f>
        <v>0</v>
      </c>
      <c r="AS38" s="44">
        <f> 'matriz dist rels'!AS38 * $G$69</f>
        <v>0</v>
      </c>
      <c r="AT38" s="44">
        <f> 'matriz dist rels'!AT38 * $G$69</f>
        <v>0</v>
      </c>
      <c r="AU38" s="44">
        <f> 'matriz dist rels'!AU38 * $G$69</f>
        <v>0</v>
      </c>
      <c r="AV38" s="44">
        <f> 'matriz dist rels'!AV38 * $G$69</f>
        <v>0</v>
      </c>
      <c r="AW38" s="44">
        <f> 'matriz dist rels'!AW38 * $G$69</f>
        <v>0</v>
      </c>
      <c r="AX38" s="44">
        <f> 'matriz dist rels'!AX38 * $G$69</f>
        <v>0</v>
      </c>
      <c r="AY38" s="44">
        <f> 'matriz dist rels'!AY38 * $G$69</f>
        <v>0</v>
      </c>
      <c r="AZ38" s="44">
        <f> 'matriz dist rels'!AZ38 * $G$69</f>
        <v>0</v>
      </c>
      <c r="BA38" s="44">
        <f> 'matriz dist rels'!BA38 * $G$69</f>
        <v>0</v>
      </c>
      <c r="BB38" s="44">
        <f> 'matriz dist rels'!BB38 * $G$69</f>
        <v>0</v>
      </c>
      <c r="BC38" s="44">
        <f> 'matriz dist rels'!BC38 * $G$69</f>
        <v>0</v>
      </c>
      <c r="BD38" s="44">
        <f> 'matriz dist rels'!BD38 * $G$69</f>
        <v>0</v>
      </c>
      <c r="BE38" s="44">
        <f> 'matriz dist rels'!BE38 * $G$69</f>
        <v>0.3</v>
      </c>
      <c r="BF38" s="44">
        <f> 'matriz dist rels'!BF38 * $G$69</f>
        <v>0</v>
      </c>
      <c r="BG38" s="44">
        <f> 'matriz dist rels'!BG38 * $G$69</f>
        <v>0</v>
      </c>
      <c r="BH38" s="44">
        <f> 'matriz dist rels'!BH38 * $G$69</f>
        <v>0</v>
      </c>
      <c r="BI38" s="44">
        <f> 'matriz dist rels'!BI38 * $G$69</f>
        <v>0</v>
      </c>
      <c r="BJ38" s="44">
        <f> 'matriz dist rels'!BJ38 * $G$69</f>
        <v>0</v>
      </c>
      <c r="BK38" s="44">
        <f> 'matriz dist rels'!BK38 * $G$69</f>
        <v>0</v>
      </c>
      <c r="BL38" s="44">
        <f> 'matriz dist rels'!BL38 * $G$69</f>
        <v>0</v>
      </c>
    </row>
    <row r="39">
      <c r="A39" s="43" t="s">
        <v>42</v>
      </c>
      <c r="B39" s="44">
        <f> 'matriz dist rels'!B39 * $G$69</f>
        <v>0</v>
      </c>
      <c r="C39" s="44">
        <f> 'matriz dist rels'!C39 * $G$69</f>
        <v>0</v>
      </c>
      <c r="D39" s="44">
        <f> 'matriz dist rels'!D39 * $G$69</f>
        <v>0</v>
      </c>
      <c r="E39" s="44">
        <f> 'matriz dist rels'!E39 * $G$69</f>
        <v>0</v>
      </c>
      <c r="F39" s="44">
        <f> 'matriz dist rels'!F39 * $G$69</f>
        <v>0</v>
      </c>
      <c r="G39" s="44">
        <f> 'matriz dist rels'!G39 * $G$69</f>
        <v>0</v>
      </c>
      <c r="H39" s="44">
        <f> 'matriz dist rels'!H39 * $G$69</f>
        <v>0</v>
      </c>
      <c r="I39" s="44">
        <f> 'matriz dist rels'!I39 * $G$69</f>
        <v>0</v>
      </c>
      <c r="J39" s="44">
        <f> 'matriz dist rels'!J39 * $G$69</f>
        <v>0</v>
      </c>
      <c r="K39" s="44">
        <f> 'matriz dist rels'!K39 * $G$69</f>
        <v>0</v>
      </c>
      <c r="L39" s="44">
        <f> 'matriz dist rels'!L39 * $G$69</f>
        <v>0</v>
      </c>
      <c r="M39" s="44">
        <f> 'matriz dist rels'!M39 * $G$69</f>
        <v>0</v>
      </c>
      <c r="N39" s="44">
        <f> 'matriz dist rels'!N39 * $G$69</f>
        <v>0</v>
      </c>
      <c r="O39" s="44">
        <f> 'matriz dist rels'!O39 * $G$69</f>
        <v>0</v>
      </c>
      <c r="P39" s="44">
        <f> 'matriz dist rels'!P39 * $G$69</f>
        <v>0</v>
      </c>
      <c r="Q39" s="44">
        <f> 'matriz dist rels'!Q39 * $G$69</f>
        <v>0</v>
      </c>
      <c r="R39" s="44">
        <f> 'matriz dist rels'!R39 * $G$69</f>
        <v>0</v>
      </c>
      <c r="S39" s="44">
        <f> 'matriz dist rels'!S39 * $G$69</f>
        <v>0</v>
      </c>
      <c r="T39" s="44">
        <f> 'matriz dist rels'!T39 * $G$69</f>
        <v>0</v>
      </c>
      <c r="U39" s="44">
        <f> 'matriz dist rels'!U39 * $G$69</f>
        <v>0</v>
      </c>
      <c r="V39" s="44">
        <f> 'matriz dist rels'!V39 * $G$69</f>
        <v>0</v>
      </c>
      <c r="W39" s="44">
        <f> 'matriz dist rels'!W39 * $G$69</f>
        <v>0</v>
      </c>
      <c r="X39" s="44">
        <f> 'matriz dist rels'!X39 * $G$69</f>
        <v>0</v>
      </c>
      <c r="Y39" s="44">
        <f> 'matriz dist rels'!Y39 * $G$69</f>
        <v>0</v>
      </c>
      <c r="Z39" s="44">
        <f> 'matriz dist rels'!Z39 * $G$69</f>
        <v>0</v>
      </c>
      <c r="AA39" s="44">
        <f> 'matriz dist rels'!AA39 * $G$69</f>
        <v>0</v>
      </c>
      <c r="AB39" s="44">
        <f> 'matriz dist rels'!AB39 * $G$69</f>
        <v>0</v>
      </c>
      <c r="AC39" s="44">
        <f> 'matriz dist rels'!AC39 * $G$69</f>
        <v>0</v>
      </c>
      <c r="AD39" s="44">
        <f> 'matriz dist rels'!AD39 * $G$69</f>
        <v>0</v>
      </c>
      <c r="AE39" s="44">
        <f> 'matriz dist rels'!AE39 * $G$69</f>
        <v>0</v>
      </c>
      <c r="AF39" s="44">
        <f> 'matriz dist rels'!AF39 * $G$69</f>
        <v>0</v>
      </c>
      <c r="AG39" s="44">
        <f> 'matriz dist rels'!AG39 * $G$69</f>
        <v>0</v>
      </c>
      <c r="AH39" s="44">
        <f> 'matriz dist rels'!AH39 * $G$69</f>
        <v>0</v>
      </c>
      <c r="AI39" s="44">
        <f> 'matriz dist rels'!AI39 * $G$69</f>
        <v>0</v>
      </c>
      <c r="AJ39" s="44">
        <f> 'matriz dist rels'!AJ39 * $G$69</f>
        <v>0</v>
      </c>
      <c r="AK39" s="44">
        <f> 'matriz dist rels'!AK39 * $G$69</f>
        <v>0</v>
      </c>
      <c r="AL39" s="44">
        <f> 'matriz dist rels'!AL39 * $G$69</f>
        <v>0</v>
      </c>
      <c r="AM39" s="44">
        <f> 'matriz dist rels'!AM39 * $G$69</f>
        <v>0</v>
      </c>
      <c r="AN39" s="44">
        <f> 'matriz dist rels'!AN39 * $G$69</f>
        <v>0</v>
      </c>
      <c r="AO39" s="44">
        <f> 'matriz dist rels'!AO39 * $G$69</f>
        <v>0</v>
      </c>
      <c r="AP39" s="44">
        <f> 'matriz dist rels'!AP39 * $G$69</f>
        <v>0</v>
      </c>
      <c r="AQ39" s="44">
        <f> 'matriz dist rels'!AQ39 * $G$69</f>
        <v>0</v>
      </c>
      <c r="AR39" s="44">
        <f> 'matriz dist rels'!AR39 * $G$69</f>
        <v>0</v>
      </c>
      <c r="AS39" s="44">
        <f> 'matriz dist rels'!AS39 * $G$69</f>
        <v>0</v>
      </c>
      <c r="AT39" s="44">
        <f> 'matriz dist rels'!AT39 * $G$69</f>
        <v>0.1</v>
      </c>
      <c r="AU39" s="44">
        <f> 'matriz dist rels'!AU39 * $G$69</f>
        <v>0</v>
      </c>
      <c r="AV39" s="44">
        <f> 'matriz dist rels'!AV39 * $G$69</f>
        <v>0</v>
      </c>
      <c r="AW39" s="44">
        <f> 'matriz dist rels'!AW39 * $G$69</f>
        <v>0</v>
      </c>
      <c r="AX39" s="44">
        <f> 'matriz dist rels'!AX39 * $G$69</f>
        <v>0</v>
      </c>
      <c r="AY39" s="44">
        <f> 'matriz dist rels'!AY39 * $G$69</f>
        <v>0</v>
      </c>
      <c r="AZ39" s="44">
        <f> 'matriz dist rels'!AZ39 * $G$69</f>
        <v>0</v>
      </c>
      <c r="BA39" s="44">
        <f> 'matriz dist rels'!BA39 * $G$69</f>
        <v>0</v>
      </c>
      <c r="BB39" s="44">
        <f> 'matriz dist rels'!BB39 * $G$69</f>
        <v>0</v>
      </c>
      <c r="BC39" s="44">
        <f> 'matriz dist rels'!BC39 * $G$69</f>
        <v>0</v>
      </c>
      <c r="BD39" s="44">
        <f> 'matriz dist rels'!BD39 * $G$69</f>
        <v>0</v>
      </c>
      <c r="BE39" s="44">
        <f> 'matriz dist rels'!BE39 * $G$69</f>
        <v>0</v>
      </c>
      <c r="BF39" s="44">
        <f> 'matriz dist rels'!BF39 * $G$69</f>
        <v>0</v>
      </c>
      <c r="BG39" s="44">
        <f> 'matriz dist rels'!BG39 * $G$69</f>
        <v>0</v>
      </c>
      <c r="BH39" s="44">
        <f> 'matriz dist rels'!BH39 * $G$69</f>
        <v>0</v>
      </c>
      <c r="BI39" s="44">
        <f> 'matriz dist rels'!BI39 * $G$69</f>
        <v>0</v>
      </c>
      <c r="BJ39" s="44">
        <f> 'matriz dist rels'!BJ39 * $G$69</f>
        <v>0</v>
      </c>
      <c r="BK39" s="44">
        <f> 'matriz dist rels'!BK39 * $G$69</f>
        <v>0</v>
      </c>
      <c r="BL39" s="44">
        <f> 'matriz dist rels'!BL39 * $G$69</f>
        <v>0</v>
      </c>
    </row>
    <row r="40">
      <c r="A40" s="43" t="s">
        <v>43</v>
      </c>
      <c r="B40" s="44">
        <f> 'matriz dist rels'!B40 * $G$69</f>
        <v>0</v>
      </c>
      <c r="C40" s="44">
        <f> 'matriz dist rels'!C40 * $G$69</f>
        <v>0</v>
      </c>
      <c r="D40" s="44">
        <f> 'matriz dist rels'!D40 * $G$69</f>
        <v>0</v>
      </c>
      <c r="E40" s="44">
        <f> 'matriz dist rels'!E40 * $G$69</f>
        <v>0</v>
      </c>
      <c r="F40" s="44">
        <f> 'matriz dist rels'!F40 * $G$69</f>
        <v>0.5</v>
      </c>
      <c r="G40" s="44">
        <f> 'matriz dist rels'!G40 * $G$69</f>
        <v>0</v>
      </c>
      <c r="H40" s="44">
        <f> 'matriz dist rels'!H40 * $G$69</f>
        <v>0</v>
      </c>
      <c r="I40" s="44">
        <f> 'matriz dist rels'!I40 * $G$69</f>
        <v>0</v>
      </c>
      <c r="J40" s="44">
        <f> 'matriz dist rels'!J40 * $G$69</f>
        <v>0</v>
      </c>
      <c r="K40" s="44">
        <f> 'matriz dist rels'!K40 * $G$69</f>
        <v>0</v>
      </c>
      <c r="L40" s="44">
        <f> 'matriz dist rels'!L40 * $G$69</f>
        <v>0</v>
      </c>
      <c r="M40" s="44">
        <f> 'matriz dist rels'!M40 * $G$69</f>
        <v>0</v>
      </c>
      <c r="N40" s="44">
        <f> 'matriz dist rels'!N40 * $G$69</f>
        <v>0</v>
      </c>
      <c r="O40" s="44">
        <f> 'matriz dist rels'!O40 * $G$69</f>
        <v>0</v>
      </c>
      <c r="P40" s="44">
        <f> 'matriz dist rels'!P40 * $G$69</f>
        <v>0</v>
      </c>
      <c r="Q40" s="44">
        <f> 'matriz dist rels'!Q40 * $G$69</f>
        <v>0</v>
      </c>
      <c r="R40" s="44">
        <f> 'matriz dist rels'!R40 * $G$69</f>
        <v>0</v>
      </c>
      <c r="S40" s="44">
        <f> 'matriz dist rels'!S40 * $G$69</f>
        <v>0</v>
      </c>
      <c r="T40" s="44">
        <f> 'matriz dist rels'!T40 * $G$69</f>
        <v>0</v>
      </c>
      <c r="U40" s="44">
        <f> 'matriz dist rels'!U40 * $G$69</f>
        <v>0</v>
      </c>
      <c r="V40" s="44">
        <f> 'matriz dist rels'!V40 * $G$69</f>
        <v>0</v>
      </c>
      <c r="W40" s="44">
        <f> 'matriz dist rels'!W40 * $G$69</f>
        <v>0</v>
      </c>
      <c r="X40" s="44">
        <f> 'matriz dist rels'!X40 * $G$69</f>
        <v>0</v>
      </c>
      <c r="Y40" s="44">
        <f> 'matriz dist rels'!Y40 * $G$69</f>
        <v>0</v>
      </c>
      <c r="Z40" s="44">
        <f> 'matriz dist rels'!Z40 * $G$69</f>
        <v>0</v>
      </c>
      <c r="AA40" s="44">
        <f> 'matriz dist rels'!AA40 * $G$69</f>
        <v>0</v>
      </c>
      <c r="AB40" s="44">
        <f> 'matriz dist rels'!AB40 * $G$69</f>
        <v>0</v>
      </c>
      <c r="AC40" s="44">
        <f> 'matriz dist rels'!AC40 * $G$69</f>
        <v>0</v>
      </c>
      <c r="AD40" s="44">
        <f> 'matriz dist rels'!AD40 * $G$69</f>
        <v>0</v>
      </c>
      <c r="AE40" s="44">
        <f> 'matriz dist rels'!AE40 * $G$69</f>
        <v>0</v>
      </c>
      <c r="AF40" s="44">
        <f> 'matriz dist rels'!AF40 * $G$69</f>
        <v>0</v>
      </c>
      <c r="AG40" s="44">
        <f> 'matriz dist rels'!AG40 * $G$69</f>
        <v>0</v>
      </c>
      <c r="AH40" s="44">
        <f> 'matriz dist rels'!AH40 * $G$69</f>
        <v>0</v>
      </c>
      <c r="AI40" s="44">
        <f> 'matriz dist rels'!AI40 * $G$69</f>
        <v>0</v>
      </c>
      <c r="AJ40" s="44">
        <f> 'matriz dist rels'!AJ40 * $G$69</f>
        <v>0</v>
      </c>
      <c r="AK40" s="44">
        <f> 'matriz dist rels'!AK40 * $G$69</f>
        <v>0</v>
      </c>
      <c r="AL40" s="44">
        <f> 'matriz dist rels'!AL40 * $G$69</f>
        <v>0</v>
      </c>
      <c r="AM40" s="44">
        <f> 'matriz dist rels'!AM40 * $G$69</f>
        <v>0</v>
      </c>
      <c r="AN40" s="44">
        <f> 'matriz dist rels'!AN40 * $G$69</f>
        <v>0</v>
      </c>
      <c r="AO40" s="44">
        <f> 'matriz dist rels'!AO40 * $G$69</f>
        <v>0</v>
      </c>
      <c r="AP40" s="44">
        <f> 'matriz dist rels'!AP40 * $G$69</f>
        <v>0</v>
      </c>
      <c r="AQ40" s="44">
        <f> 'matriz dist rels'!AQ40 * $G$69</f>
        <v>0</v>
      </c>
      <c r="AR40" s="44">
        <f> 'matriz dist rels'!AR40 * $G$69</f>
        <v>0</v>
      </c>
      <c r="AS40" s="44">
        <f> 'matriz dist rels'!AS40 * $G$69</f>
        <v>0</v>
      </c>
      <c r="AT40" s="44">
        <f> 'matriz dist rels'!AT40 * $G$69</f>
        <v>0</v>
      </c>
      <c r="AU40" s="44">
        <f> 'matriz dist rels'!AU40 * $G$69</f>
        <v>0</v>
      </c>
      <c r="AV40" s="44">
        <f> 'matriz dist rels'!AV40 * $G$69</f>
        <v>0</v>
      </c>
      <c r="AW40" s="44">
        <f> 'matriz dist rels'!AW40 * $G$69</f>
        <v>0</v>
      </c>
      <c r="AX40" s="44">
        <f> 'matriz dist rels'!AX40 * $G$69</f>
        <v>0</v>
      </c>
      <c r="AY40" s="44">
        <f> 'matriz dist rels'!AY40 * $G$69</f>
        <v>0</v>
      </c>
      <c r="AZ40" s="44">
        <f> 'matriz dist rels'!AZ40 * $G$69</f>
        <v>0</v>
      </c>
      <c r="BA40" s="44">
        <f> 'matriz dist rels'!BA40 * $G$69</f>
        <v>0</v>
      </c>
      <c r="BB40" s="44">
        <f> 'matriz dist rels'!BB40 * $G$69</f>
        <v>0</v>
      </c>
      <c r="BC40" s="44">
        <f> 'matriz dist rels'!BC40 * $G$69</f>
        <v>0</v>
      </c>
      <c r="BD40" s="44">
        <f> 'matriz dist rels'!BD40 * $G$69</f>
        <v>0</v>
      </c>
      <c r="BE40" s="44">
        <f> 'matriz dist rels'!BE40 * $G$69</f>
        <v>0</v>
      </c>
      <c r="BF40" s="44">
        <f> 'matriz dist rels'!BF40 * $G$69</f>
        <v>0</v>
      </c>
      <c r="BG40" s="44">
        <f> 'matriz dist rels'!BG40 * $G$69</f>
        <v>0</v>
      </c>
      <c r="BH40" s="44">
        <f> 'matriz dist rels'!BH40 * $G$69</f>
        <v>0</v>
      </c>
      <c r="BI40" s="44">
        <f> 'matriz dist rels'!BI40 * $G$69</f>
        <v>0</v>
      </c>
      <c r="BJ40" s="44">
        <f> 'matriz dist rels'!BJ40 * $G$69</f>
        <v>0</v>
      </c>
      <c r="BK40" s="44">
        <f> 'matriz dist rels'!BK40 * $G$69</f>
        <v>0</v>
      </c>
      <c r="BL40" s="44">
        <f> 'matriz dist rels'!BL40 * $G$69</f>
        <v>0</v>
      </c>
    </row>
    <row r="41">
      <c r="A41" s="43" t="s">
        <v>44</v>
      </c>
      <c r="B41" s="44">
        <f> 'matriz dist rels'!B41 * $G$69</f>
        <v>0</v>
      </c>
      <c r="C41" s="44">
        <f> 'matriz dist rels'!C41 * $G$69</f>
        <v>0</v>
      </c>
      <c r="D41" s="44">
        <f> 'matriz dist rels'!D41 * $G$69</f>
        <v>0</v>
      </c>
      <c r="E41" s="44">
        <f> 'matriz dist rels'!E41 * $G$69</f>
        <v>0</v>
      </c>
      <c r="F41" s="44">
        <f> 'matriz dist rels'!F41 * $G$69</f>
        <v>0</v>
      </c>
      <c r="G41" s="44">
        <f> 'matriz dist rels'!G41 * $G$69</f>
        <v>0</v>
      </c>
      <c r="H41" s="44">
        <f> 'matriz dist rels'!H41 * $G$69</f>
        <v>0</v>
      </c>
      <c r="I41" s="44">
        <f> 'matriz dist rels'!I41 * $G$69</f>
        <v>0</v>
      </c>
      <c r="J41" s="44">
        <f> 'matriz dist rels'!J41 * $G$69</f>
        <v>0</v>
      </c>
      <c r="K41" s="44">
        <f> 'matriz dist rels'!K41 * $G$69</f>
        <v>0</v>
      </c>
      <c r="L41" s="44">
        <f> 'matriz dist rels'!L41 * $G$69</f>
        <v>0</v>
      </c>
      <c r="M41" s="44">
        <f> 'matriz dist rels'!M41 * $G$69</f>
        <v>0</v>
      </c>
      <c r="N41" s="44">
        <f> 'matriz dist rels'!N41 * $G$69</f>
        <v>0</v>
      </c>
      <c r="O41" s="44">
        <f> 'matriz dist rels'!O41 * $G$69</f>
        <v>0</v>
      </c>
      <c r="P41" s="44">
        <f> 'matriz dist rels'!P41 * $G$69</f>
        <v>0</v>
      </c>
      <c r="Q41" s="44">
        <f> 'matriz dist rels'!Q41 * $G$69</f>
        <v>0</v>
      </c>
      <c r="R41" s="44">
        <f> 'matriz dist rels'!R41 * $G$69</f>
        <v>0</v>
      </c>
      <c r="S41" s="44">
        <f> 'matriz dist rels'!S41 * $G$69</f>
        <v>0</v>
      </c>
      <c r="T41" s="44">
        <f> 'matriz dist rels'!T41 * $G$69</f>
        <v>0</v>
      </c>
      <c r="U41" s="44">
        <f> 'matriz dist rels'!U41 * $G$69</f>
        <v>0</v>
      </c>
      <c r="V41" s="44">
        <f> 'matriz dist rels'!V41 * $G$69</f>
        <v>0</v>
      </c>
      <c r="W41" s="44">
        <f> 'matriz dist rels'!W41 * $G$69</f>
        <v>0</v>
      </c>
      <c r="X41" s="44">
        <f> 'matriz dist rels'!X41 * $G$69</f>
        <v>0</v>
      </c>
      <c r="Y41" s="44">
        <f> 'matriz dist rels'!Y41 * $G$69</f>
        <v>0</v>
      </c>
      <c r="Z41" s="44">
        <f> 'matriz dist rels'!Z41 * $G$69</f>
        <v>0</v>
      </c>
      <c r="AA41" s="44">
        <f> 'matriz dist rels'!AA41 * $G$69</f>
        <v>0</v>
      </c>
      <c r="AB41" s="44">
        <f> 'matriz dist rels'!AB41 * $G$69</f>
        <v>0</v>
      </c>
      <c r="AC41" s="44">
        <f> 'matriz dist rels'!AC41 * $G$69</f>
        <v>0</v>
      </c>
      <c r="AD41" s="44">
        <f> 'matriz dist rels'!AD41 * $G$69</f>
        <v>0</v>
      </c>
      <c r="AE41" s="44">
        <f> 'matriz dist rels'!AE41 * $G$69</f>
        <v>0</v>
      </c>
      <c r="AF41" s="44">
        <f> 'matriz dist rels'!AF41 * $G$69</f>
        <v>0</v>
      </c>
      <c r="AG41" s="44">
        <f> 'matriz dist rels'!AG41 * $G$69</f>
        <v>0</v>
      </c>
      <c r="AH41" s="44">
        <f> 'matriz dist rels'!AH41 * $G$69</f>
        <v>0</v>
      </c>
      <c r="AI41" s="44">
        <f> 'matriz dist rels'!AI41 * $G$69</f>
        <v>0</v>
      </c>
      <c r="AJ41" s="44">
        <f> 'matriz dist rels'!AJ41 * $G$69</f>
        <v>0</v>
      </c>
      <c r="AK41" s="44">
        <f> 'matriz dist rels'!AK41 * $G$69</f>
        <v>0</v>
      </c>
      <c r="AL41" s="44">
        <f> 'matriz dist rels'!AL41 * $G$69</f>
        <v>0</v>
      </c>
      <c r="AM41" s="44">
        <f> 'matriz dist rels'!AM41 * $G$69</f>
        <v>0</v>
      </c>
      <c r="AN41" s="44">
        <f> 'matriz dist rels'!AN41 * $G$69</f>
        <v>0</v>
      </c>
      <c r="AO41" s="44">
        <f> 'matriz dist rels'!AO41 * $G$69</f>
        <v>0</v>
      </c>
      <c r="AP41" s="44">
        <f> 'matriz dist rels'!AP41 * $G$69</f>
        <v>0</v>
      </c>
      <c r="AQ41" s="44">
        <f> 'matriz dist rels'!AQ41 * $G$69</f>
        <v>0</v>
      </c>
      <c r="AR41" s="44">
        <f> 'matriz dist rels'!AR41 * $G$69</f>
        <v>0</v>
      </c>
      <c r="AS41" s="44">
        <f> 'matriz dist rels'!AS41 * $G$69</f>
        <v>0</v>
      </c>
      <c r="AT41" s="44">
        <f> 'matriz dist rels'!AT41 * $G$69</f>
        <v>0</v>
      </c>
      <c r="AU41" s="44">
        <f> 'matriz dist rels'!AU41 * $G$69</f>
        <v>0</v>
      </c>
      <c r="AV41" s="44">
        <f> 'matriz dist rels'!AV41 * $G$69</f>
        <v>0</v>
      </c>
      <c r="AW41" s="44">
        <f> 'matriz dist rels'!AW41 * $G$69</f>
        <v>0</v>
      </c>
      <c r="AX41" s="44">
        <f> 'matriz dist rels'!AX41 * $G$69</f>
        <v>0</v>
      </c>
      <c r="AY41" s="44">
        <f> 'matriz dist rels'!AY41 * $G$69</f>
        <v>0</v>
      </c>
      <c r="AZ41" s="44">
        <f> 'matriz dist rels'!AZ41 * $G$69</f>
        <v>0</v>
      </c>
      <c r="BA41" s="44">
        <f> 'matriz dist rels'!BA41 * $G$69</f>
        <v>0</v>
      </c>
      <c r="BB41" s="44">
        <f> 'matriz dist rels'!BB41 * $G$69</f>
        <v>0</v>
      </c>
      <c r="BC41" s="44">
        <f> 'matriz dist rels'!BC41 * $G$69</f>
        <v>0</v>
      </c>
      <c r="BD41" s="44">
        <f> 'matriz dist rels'!BD41 * $G$69</f>
        <v>0</v>
      </c>
      <c r="BE41" s="44">
        <f> 'matriz dist rels'!BE41 * $G$69</f>
        <v>0</v>
      </c>
      <c r="BF41" s="44">
        <f> 'matriz dist rels'!BF41 * $G$69</f>
        <v>0.2</v>
      </c>
      <c r="BG41" s="44">
        <f> 'matriz dist rels'!BG41 * $G$69</f>
        <v>0</v>
      </c>
      <c r="BH41" s="44">
        <f> 'matriz dist rels'!BH41 * $G$69</f>
        <v>0</v>
      </c>
      <c r="BI41" s="44">
        <f> 'matriz dist rels'!BI41 * $G$69</f>
        <v>0</v>
      </c>
      <c r="BJ41" s="44">
        <f> 'matriz dist rels'!BJ41 * $G$69</f>
        <v>0</v>
      </c>
      <c r="BK41" s="44">
        <f> 'matriz dist rels'!BK41 * $G$69</f>
        <v>0</v>
      </c>
      <c r="BL41" s="44">
        <f> 'matriz dist rels'!BL41 * $G$69</f>
        <v>0</v>
      </c>
    </row>
    <row r="42">
      <c r="A42" s="43" t="s">
        <v>45</v>
      </c>
      <c r="B42" s="44">
        <f> 'matriz dist rels'!B42 * $G$69</f>
        <v>0</v>
      </c>
      <c r="C42" s="44">
        <f> 'matriz dist rels'!C42 * $G$69</f>
        <v>0</v>
      </c>
      <c r="D42" s="44">
        <f> 'matriz dist rels'!D42 * $G$69</f>
        <v>0</v>
      </c>
      <c r="E42" s="44">
        <f> 'matriz dist rels'!E42 * $G$69</f>
        <v>0</v>
      </c>
      <c r="F42" s="44">
        <f> 'matriz dist rels'!F42 * $G$69</f>
        <v>0</v>
      </c>
      <c r="G42" s="44">
        <f> 'matriz dist rels'!G42 * $G$69</f>
        <v>0</v>
      </c>
      <c r="H42" s="44">
        <f> 'matriz dist rels'!H42 * $G$69</f>
        <v>0</v>
      </c>
      <c r="I42" s="44">
        <f> 'matriz dist rels'!I42 * $G$69</f>
        <v>0</v>
      </c>
      <c r="J42" s="44">
        <f> 'matriz dist rels'!J42 * $G$69</f>
        <v>0</v>
      </c>
      <c r="K42" s="44">
        <f> 'matriz dist rels'!K42 * $G$69</f>
        <v>0</v>
      </c>
      <c r="L42" s="44">
        <f> 'matriz dist rels'!L42 * $G$69</f>
        <v>0</v>
      </c>
      <c r="M42" s="44">
        <f> 'matriz dist rels'!M42 * $G$69</f>
        <v>0</v>
      </c>
      <c r="N42" s="44">
        <f> 'matriz dist rels'!N42 * $G$69</f>
        <v>0</v>
      </c>
      <c r="O42" s="44">
        <f> 'matriz dist rels'!O42 * $G$69</f>
        <v>0</v>
      </c>
      <c r="P42" s="44">
        <f> 'matriz dist rels'!P42 * $G$69</f>
        <v>0</v>
      </c>
      <c r="Q42" s="44">
        <f> 'matriz dist rels'!Q42 * $G$69</f>
        <v>0.6</v>
      </c>
      <c r="R42" s="44">
        <f> 'matriz dist rels'!R42 * $G$69</f>
        <v>0</v>
      </c>
      <c r="S42" s="44">
        <f> 'matriz dist rels'!S42 * $G$69</f>
        <v>0</v>
      </c>
      <c r="T42" s="44">
        <f> 'matriz dist rels'!T42 * $G$69</f>
        <v>0</v>
      </c>
      <c r="U42" s="44">
        <f> 'matriz dist rels'!U42 * $G$69</f>
        <v>0</v>
      </c>
      <c r="V42" s="44">
        <f> 'matriz dist rels'!V42 * $G$69</f>
        <v>0</v>
      </c>
      <c r="W42" s="44">
        <f> 'matriz dist rels'!W42 * $G$69</f>
        <v>0</v>
      </c>
      <c r="X42" s="44">
        <f> 'matriz dist rels'!X42 * $G$69</f>
        <v>0</v>
      </c>
      <c r="Y42" s="44">
        <f> 'matriz dist rels'!Y42 * $G$69</f>
        <v>0</v>
      </c>
      <c r="Z42" s="44">
        <f> 'matriz dist rels'!Z42 * $G$69</f>
        <v>0</v>
      </c>
      <c r="AA42" s="44">
        <f> 'matriz dist rels'!AA42 * $G$69</f>
        <v>0</v>
      </c>
      <c r="AB42" s="44">
        <f> 'matriz dist rels'!AB42 * $G$69</f>
        <v>0</v>
      </c>
      <c r="AC42" s="44">
        <f> 'matriz dist rels'!AC42 * $G$69</f>
        <v>0</v>
      </c>
      <c r="AD42" s="44">
        <f> 'matriz dist rels'!AD42 * $G$69</f>
        <v>0</v>
      </c>
      <c r="AE42" s="44">
        <f> 'matriz dist rels'!AE42 * $G$69</f>
        <v>0</v>
      </c>
      <c r="AF42" s="44">
        <f> 'matriz dist rels'!AF42 * $G$69</f>
        <v>0</v>
      </c>
      <c r="AG42" s="44">
        <f> 'matriz dist rels'!AG42 * $G$69</f>
        <v>0</v>
      </c>
      <c r="AH42" s="44">
        <f> 'matriz dist rels'!AH42 * $G$69</f>
        <v>0</v>
      </c>
      <c r="AI42" s="44">
        <f> 'matriz dist rels'!AI42 * $G$69</f>
        <v>0</v>
      </c>
      <c r="AJ42" s="44">
        <f> 'matriz dist rels'!AJ42 * $G$69</f>
        <v>0</v>
      </c>
      <c r="AK42" s="44">
        <f> 'matriz dist rels'!AK42 * $G$69</f>
        <v>0</v>
      </c>
      <c r="AL42" s="44">
        <f> 'matriz dist rels'!AL42 * $G$69</f>
        <v>0</v>
      </c>
      <c r="AM42" s="44">
        <f> 'matriz dist rels'!AM42 * $G$69</f>
        <v>0</v>
      </c>
      <c r="AN42" s="44">
        <f> 'matriz dist rels'!AN42 * $G$69</f>
        <v>0</v>
      </c>
      <c r="AO42" s="44">
        <f> 'matriz dist rels'!AO42 * $G$69</f>
        <v>0</v>
      </c>
      <c r="AP42" s="44">
        <f> 'matriz dist rels'!AP42 * $G$69</f>
        <v>0</v>
      </c>
      <c r="AQ42" s="44">
        <f> 'matriz dist rels'!AQ42 * $G$69</f>
        <v>0</v>
      </c>
      <c r="AR42" s="44">
        <f> 'matriz dist rels'!AR42 * $G$69</f>
        <v>0</v>
      </c>
      <c r="AS42" s="44">
        <f> 'matriz dist rels'!AS42 * $G$69</f>
        <v>0</v>
      </c>
      <c r="AT42" s="44">
        <f> 'matriz dist rels'!AT42 * $G$69</f>
        <v>0</v>
      </c>
      <c r="AU42" s="44">
        <f> 'matriz dist rels'!AU42 * $G$69</f>
        <v>0</v>
      </c>
      <c r="AV42" s="44">
        <f> 'matriz dist rels'!AV42 * $G$69</f>
        <v>0</v>
      </c>
      <c r="AW42" s="44">
        <f> 'matriz dist rels'!AW42 * $G$69</f>
        <v>0</v>
      </c>
      <c r="AX42" s="44">
        <f> 'matriz dist rels'!AX42 * $G$69</f>
        <v>0</v>
      </c>
      <c r="AY42" s="44">
        <f> 'matriz dist rels'!AY42 * $G$69</f>
        <v>0</v>
      </c>
      <c r="AZ42" s="44">
        <f> 'matriz dist rels'!AZ42 * $G$69</f>
        <v>0</v>
      </c>
      <c r="BA42" s="44">
        <f> 'matriz dist rels'!BA42 * $G$69</f>
        <v>0</v>
      </c>
      <c r="BB42" s="44">
        <f> 'matriz dist rels'!BB42 * $G$69</f>
        <v>0</v>
      </c>
      <c r="BC42" s="44">
        <f> 'matriz dist rels'!BC42 * $G$69</f>
        <v>0</v>
      </c>
      <c r="BD42" s="44">
        <f> 'matriz dist rels'!BD42 * $G$69</f>
        <v>0</v>
      </c>
      <c r="BE42" s="44">
        <f> 'matriz dist rels'!BE42 * $G$69</f>
        <v>0</v>
      </c>
      <c r="BF42" s="44">
        <f> 'matriz dist rels'!BF42 * $G$69</f>
        <v>0</v>
      </c>
      <c r="BG42" s="44">
        <f> 'matriz dist rels'!BG42 * $G$69</f>
        <v>0</v>
      </c>
      <c r="BH42" s="44">
        <f> 'matriz dist rels'!BH42 * $G$69</f>
        <v>0</v>
      </c>
      <c r="BI42" s="44">
        <f> 'matriz dist rels'!BI42 * $G$69</f>
        <v>0</v>
      </c>
      <c r="BJ42" s="44">
        <f> 'matriz dist rels'!BJ42 * $G$69</f>
        <v>0.1</v>
      </c>
      <c r="BK42" s="44">
        <f> 'matriz dist rels'!BK42 * $G$69</f>
        <v>0</v>
      </c>
      <c r="BL42" s="44">
        <f> 'matriz dist rels'!BL42 * $G$69</f>
        <v>0</v>
      </c>
    </row>
    <row r="43">
      <c r="A43" s="43" t="s">
        <v>46</v>
      </c>
      <c r="B43" s="44">
        <f> 'matriz dist rels'!B43 * $G$69</f>
        <v>0</v>
      </c>
      <c r="C43" s="44">
        <f> 'matriz dist rels'!C43 * $G$69</f>
        <v>0</v>
      </c>
      <c r="D43" s="44">
        <f> 'matriz dist rels'!D43 * $G$69</f>
        <v>0</v>
      </c>
      <c r="E43" s="44">
        <f> 'matriz dist rels'!E43 * $G$69</f>
        <v>0</v>
      </c>
      <c r="F43" s="44">
        <f> 'matriz dist rels'!F43 * $G$69</f>
        <v>0.5</v>
      </c>
      <c r="G43" s="44">
        <f> 'matriz dist rels'!G43 * $G$69</f>
        <v>0</v>
      </c>
      <c r="H43" s="44">
        <f> 'matriz dist rels'!H43 * $G$69</f>
        <v>0</v>
      </c>
      <c r="I43" s="44">
        <f> 'matriz dist rels'!I43 * $G$69</f>
        <v>0</v>
      </c>
      <c r="J43" s="44">
        <f> 'matriz dist rels'!J43 * $G$69</f>
        <v>0</v>
      </c>
      <c r="K43" s="44">
        <f> 'matriz dist rels'!K43 * $G$69</f>
        <v>0</v>
      </c>
      <c r="L43" s="44">
        <f> 'matriz dist rels'!L43 * $G$69</f>
        <v>0</v>
      </c>
      <c r="M43" s="44">
        <f> 'matriz dist rels'!M43 * $G$69</f>
        <v>0</v>
      </c>
      <c r="N43" s="44">
        <f> 'matriz dist rels'!N43 * $G$69</f>
        <v>0</v>
      </c>
      <c r="O43" s="44">
        <f> 'matriz dist rels'!O43 * $G$69</f>
        <v>0</v>
      </c>
      <c r="P43" s="44">
        <f> 'matriz dist rels'!P43 * $G$69</f>
        <v>0</v>
      </c>
      <c r="Q43" s="44">
        <f> 'matriz dist rels'!Q43 * $G$69</f>
        <v>0</v>
      </c>
      <c r="R43" s="44">
        <f> 'matriz dist rels'!R43 * $G$69</f>
        <v>0</v>
      </c>
      <c r="S43" s="44">
        <f> 'matriz dist rels'!S43 * $G$69</f>
        <v>0</v>
      </c>
      <c r="T43" s="44">
        <f> 'matriz dist rels'!T43 * $G$69</f>
        <v>0</v>
      </c>
      <c r="U43" s="44">
        <f> 'matriz dist rels'!U43 * $G$69</f>
        <v>0</v>
      </c>
      <c r="V43" s="44">
        <f> 'matriz dist rels'!V43 * $G$69</f>
        <v>0</v>
      </c>
      <c r="W43" s="44">
        <f> 'matriz dist rels'!W43 * $G$69</f>
        <v>0</v>
      </c>
      <c r="X43" s="44">
        <f> 'matriz dist rels'!X43 * $G$69</f>
        <v>0</v>
      </c>
      <c r="Y43" s="44">
        <f> 'matriz dist rels'!Y43 * $G$69</f>
        <v>0</v>
      </c>
      <c r="Z43" s="44">
        <f> 'matriz dist rels'!Z43 * $G$69</f>
        <v>0</v>
      </c>
      <c r="AA43" s="44">
        <f> 'matriz dist rels'!AA43 * $G$69</f>
        <v>0</v>
      </c>
      <c r="AB43" s="44">
        <f> 'matriz dist rels'!AB43 * $G$69</f>
        <v>0</v>
      </c>
      <c r="AC43" s="44">
        <f> 'matriz dist rels'!AC43 * $G$69</f>
        <v>0</v>
      </c>
      <c r="AD43" s="44">
        <f> 'matriz dist rels'!AD43 * $G$69</f>
        <v>0</v>
      </c>
      <c r="AE43" s="44">
        <f> 'matriz dist rels'!AE43 * $G$69</f>
        <v>0</v>
      </c>
      <c r="AF43" s="44">
        <f> 'matriz dist rels'!AF43 * $G$69</f>
        <v>0.9</v>
      </c>
      <c r="AG43" s="44">
        <f> 'matriz dist rels'!AG43 * $G$69</f>
        <v>0</v>
      </c>
      <c r="AH43" s="44">
        <f> 'matriz dist rels'!AH43 * $G$69</f>
        <v>0</v>
      </c>
      <c r="AI43" s="44">
        <f> 'matriz dist rels'!AI43 * $G$69</f>
        <v>0</v>
      </c>
      <c r="AJ43" s="44">
        <f> 'matriz dist rels'!AJ43 * $G$69</f>
        <v>0</v>
      </c>
      <c r="AK43" s="44">
        <f> 'matriz dist rels'!AK43 * $G$69</f>
        <v>0</v>
      </c>
      <c r="AL43" s="44">
        <f> 'matriz dist rels'!AL43 * $G$69</f>
        <v>0.4</v>
      </c>
      <c r="AM43" s="44">
        <f> 'matriz dist rels'!AM43 * $G$69</f>
        <v>0</v>
      </c>
      <c r="AN43" s="44">
        <f> 'matriz dist rels'!AN43 * $G$69</f>
        <v>0</v>
      </c>
      <c r="AO43" s="44">
        <f> 'matriz dist rels'!AO43 * $G$69</f>
        <v>0</v>
      </c>
      <c r="AP43" s="44">
        <f> 'matriz dist rels'!AP43 * $G$69</f>
        <v>0</v>
      </c>
      <c r="AQ43" s="44">
        <f> 'matriz dist rels'!AQ43 * $G$69</f>
        <v>0</v>
      </c>
      <c r="AR43" s="44">
        <f> 'matriz dist rels'!AR43 * $G$69</f>
        <v>0</v>
      </c>
      <c r="AS43" s="44">
        <f> 'matriz dist rels'!AS43 * $G$69</f>
        <v>0</v>
      </c>
      <c r="AT43" s="44">
        <f> 'matriz dist rels'!AT43 * $G$69</f>
        <v>0</v>
      </c>
      <c r="AU43" s="44">
        <f> 'matriz dist rels'!AU43 * $G$69</f>
        <v>0</v>
      </c>
      <c r="AV43" s="44">
        <f> 'matriz dist rels'!AV43 * $G$69</f>
        <v>0</v>
      </c>
      <c r="AW43" s="44">
        <f> 'matriz dist rels'!AW43 * $G$69</f>
        <v>0</v>
      </c>
      <c r="AX43" s="44">
        <f> 'matriz dist rels'!AX43 * $G$69</f>
        <v>2.1</v>
      </c>
      <c r="AY43" s="44">
        <f> 'matriz dist rels'!AY43 * $G$69</f>
        <v>0</v>
      </c>
      <c r="AZ43" s="44">
        <f> 'matriz dist rels'!AZ43 * $G$69</f>
        <v>0</v>
      </c>
      <c r="BA43" s="44">
        <f> 'matriz dist rels'!BA43 * $G$69</f>
        <v>0</v>
      </c>
      <c r="BB43" s="44">
        <f> 'matriz dist rels'!BB43 * $G$69</f>
        <v>0</v>
      </c>
      <c r="BC43" s="44">
        <f> 'matriz dist rels'!BC43 * $G$69</f>
        <v>0</v>
      </c>
      <c r="BD43" s="44">
        <f> 'matriz dist rels'!BD43 * $G$69</f>
        <v>0</v>
      </c>
      <c r="BE43" s="44">
        <f> 'matriz dist rels'!BE43 * $G$69</f>
        <v>0.3</v>
      </c>
      <c r="BF43" s="44">
        <f> 'matriz dist rels'!BF43 * $G$69</f>
        <v>0</v>
      </c>
      <c r="BG43" s="44">
        <f> 'matriz dist rels'!BG43 * $G$69</f>
        <v>0</v>
      </c>
      <c r="BH43" s="44">
        <f> 'matriz dist rels'!BH43 * $G$69</f>
        <v>0</v>
      </c>
      <c r="BI43" s="44">
        <f> 'matriz dist rels'!BI43 * $G$69</f>
        <v>0</v>
      </c>
      <c r="BJ43" s="44">
        <f> 'matriz dist rels'!BJ43 * $G$69</f>
        <v>0</v>
      </c>
      <c r="BK43" s="44">
        <f> 'matriz dist rels'!BK43 * $G$69</f>
        <v>0</v>
      </c>
      <c r="BL43" s="44">
        <f> 'matriz dist rels'!BL43 * $G$69</f>
        <v>0</v>
      </c>
    </row>
    <row r="44">
      <c r="A44" s="43" t="s">
        <v>47</v>
      </c>
      <c r="B44" s="44">
        <f> 'matriz dist rels'!B44 * $G$69</f>
        <v>0</v>
      </c>
      <c r="C44" s="44">
        <f> 'matriz dist rels'!C44 * $G$69</f>
        <v>0</v>
      </c>
      <c r="D44" s="44">
        <f> 'matriz dist rels'!D44 * $G$69</f>
        <v>0</v>
      </c>
      <c r="E44" s="44">
        <f> 'matriz dist rels'!E44 * $G$69</f>
        <v>0</v>
      </c>
      <c r="F44" s="44">
        <f> 'matriz dist rels'!F44 * $G$69</f>
        <v>0</v>
      </c>
      <c r="G44" s="44">
        <f> 'matriz dist rels'!G44 * $G$69</f>
        <v>0</v>
      </c>
      <c r="H44" s="44">
        <f> 'matriz dist rels'!H44 * $G$69</f>
        <v>0</v>
      </c>
      <c r="I44" s="44">
        <f> 'matriz dist rels'!I44 * $G$69</f>
        <v>0</v>
      </c>
      <c r="J44" s="44">
        <f> 'matriz dist rels'!J44 * $G$69</f>
        <v>0</v>
      </c>
      <c r="K44" s="44">
        <f> 'matriz dist rels'!K44 * $G$69</f>
        <v>0</v>
      </c>
      <c r="L44" s="44">
        <f> 'matriz dist rels'!L44 * $G$69</f>
        <v>0</v>
      </c>
      <c r="M44" s="44">
        <f> 'matriz dist rels'!M44 * $G$69</f>
        <v>0</v>
      </c>
      <c r="N44" s="44">
        <f> 'matriz dist rels'!N44 * $G$69</f>
        <v>1.1</v>
      </c>
      <c r="O44" s="44">
        <f> 'matriz dist rels'!O44 * $G$69</f>
        <v>0</v>
      </c>
      <c r="P44" s="44">
        <f> 'matriz dist rels'!P44 * $G$69</f>
        <v>0</v>
      </c>
      <c r="Q44" s="44">
        <f> 'matriz dist rels'!Q44 * $G$69</f>
        <v>0</v>
      </c>
      <c r="R44" s="44">
        <f> 'matriz dist rels'!R44 * $G$69</f>
        <v>0</v>
      </c>
      <c r="S44" s="44">
        <f> 'matriz dist rels'!S44 * $G$69</f>
        <v>0</v>
      </c>
      <c r="T44" s="44">
        <f> 'matriz dist rels'!T44 * $G$69</f>
        <v>0</v>
      </c>
      <c r="U44" s="44">
        <f> 'matriz dist rels'!U44 * $G$69</f>
        <v>0</v>
      </c>
      <c r="V44" s="44">
        <f> 'matriz dist rels'!V44 * $G$69</f>
        <v>0</v>
      </c>
      <c r="W44" s="44">
        <f> 'matriz dist rels'!W44 * $G$69</f>
        <v>0</v>
      </c>
      <c r="X44" s="44">
        <f> 'matriz dist rels'!X44 * $G$69</f>
        <v>0</v>
      </c>
      <c r="Y44" s="44">
        <f> 'matriz dist rels'!Y44 * $G$69</f>
        <v>0</v>
      </c>
      <c r="Z44" s="44">
        <f> 'matriz dist rels'!Z44 * $G$69</f>
        <v>0</v>
      </c>
      <c r="AA44" s="44">
        <f> 'matriz dist rels'!AA44 * $G$69</f>
        <v>0</v>
      </c>
      <c r="AB44" s="44">
        <f> 'matriz dist rels'!AB44 * $G$69</f>
        <v>0</v>
      </c>
      <c r="AC44" s="44">
        <f> 'matriz dist rels'!AC44 * $G$69</f>
        <v>0</v>
      </c>
      <c r="AD44" s="44">
        <f> 'matriz dist rels'!AD44 * $G$69</f>
        <v>0</v>
      </c>
      <c r="AE44" s="44">
        <f> 'matriz dist rels'!AE44 * $G$69</f>
        <v>0</v>
      </c>
      <c r="AF44" s="44">
        <f> 'matriz dist rels'!AF44 * $G$69</f>
        <v>0</v>
      </c>
      <c r="AG44" s="44">
        <f> 'matriz dist rels'!AG44 * $G$69</f>
        <v>0.9</v>
      </c>
      <c r="AH44" s="44">
        <f> 'matriz dist rels'!AH44 * $G$69</f>
        <v>0</v>
      </c>
      <c r="AI44" s="44">
        <f> 'matriz dist rels'!AI44 * $G$69</f>
        <v>0</v>
      </c>
      <c r="AJ44" s="44">
        <f> 'matriz dist rels'!AJ44 * $G$69</f>
        <v>0</v>
      </c>
      <c r="AK44" s="44">
        <f> 'matriz dist rels'!AK44 * $G$69</f>
        <v>0</v>
      </c>
      <c r="AL44" s="44">
        <f> 'matriz dist rels'!AL44 * $G$69</f>
        <v>0</v>
      </c>
      <c r="AM44" s="44">
        <f> 'matriz dist rels'!AM44 * $G$69</f>
        <v>0</v>
      </c>
      <c r="AN44" s="44">
        <f> 'matriz dist rels'!AN44 * $G$69</f>
        <v>0</v>
      </c>
      <c r="AO44" s="44">
        <f> 'matriz dist rels'!AO44 * $G$69</f>
        <v>0</v>
      </c>
      <c r="AP44" s="44">
        <f> 'matriz dist rels'!AP44 * $G$69</f>
        <v>0</v>
      </c>
      <c r="AQ44" s="44">
        <f> 'matriz dist rels'!AQ44 * $G$69</f>
        <v>0</v>
      </c>
      <c r="AR44" s="44">
        <f> 'matriz dist rels'!AR44 * $G$69</f>
        <v>0</v>
      </c>
      <c r="AS44" s="44">
        <f> 'matriz dist rels'!AS44 * $G$69</f>
        <v>0</v>
      </c>
      <c r="AT44" s="44">
        <f> 'matriz dist rels'!AT44 * $G$69</f>
        <v>0</v>
      </c>
      <c r="AU44" s="44">
        <f> 'matriz dist rels'!AU44 * $G$69</f>
        <v>0</v>
      </c>
      <c r="AV44" s="44">
        <f> 'matriz dist rels'!AV44 * $G$69</f>
        <v>0</v>
      </c>
      <c r="AW44" s="44">
        <f> 'matriz dist rels'!AW44 * $G$69</f>
        <v>0</v>
      </c>
      <c r="AX44" s="44">
        <f> 'matriz dist rels'!AX44 * $G$69</f>
        <v>0</v>
      </c>
      <c r="AY44" s="44">
        <f> 'matriz dist rels'!AY44 * $G$69</f>
        <v>0</v>
      </c>
      <c r="AZ44" s="44">
        <f> 'matriz dist rels'!AZ44 * $G$69</f>
        <v>0</v>
      </c>
      <c r="BA44" s="44">
        <f> 'matriz dist rels'!BA44 * $G$69</f>
        <v>0</v>
      </c>
      <c r="BB44" s="44">
        <f> 'matriz dist rels'!BB44 * $G$69</f>
        <v>0</v>
      </c>
      <c r="BC44" s="44">
        <f> 'matriz dist rels'!BC44 * $G$69</f>
        <v>0</v>
      </c>
      <c r="BD44" s="44">
        <f> 'matriz dist rels'!BD44 * $G$69</f>
        <v>0</v>
      </c>
      <c r="BE44" s="44">
        <f> 'matriz dist rels'!BE44 * $G$69</f>
        <v>0</v>
      </c>
      <c r="BF44" s="44">
        <f> 'matriz dist rels'!BF44 * $G$69</f>
        <v>0</v>
      </c>
      <c r="BG44" s="44">
        <f> 'matriz dist rels'!BG44 * $G$69</f>
        <v>0</v>
      </c>
      <c r="BH44" s="44">
        <f> 'matriz dist rels'!BH44 * $G$69</f>
        <v>0.5</v>
      </c>
      <c r="BI44" s="44">
        <f> 'matriz dist rels'!BI44 * $G$69</f>
        <v>0</v>
      </c>
      <c r="BJ44" s="44">
        <f> 'matriz dist rels'!BJ44 * $G$69</f>
        <v>0</v>
      </c>
      <c r="BK44" s="44">
        <f> 'matriz dist rels'!BK44 * $G$69</f>
        <v>0</v>
      </c>
      <c r="BL44" s="44">
        <f> 'matriz dist rels'!BL44 * $G$69</f>
        <v>0</v>
      </c>
    </row>
    <row r="45">
      <c r="A45" s="43" t="s">
        <v>48</v>
      </c>
      <c r="B45" s="44">
        <f> 'matriz dist rels'!B45 * $G$69</f>
        <v>0</v>
      </c>
      <c r="C45" s="44">
        <f> 'matriz dist rels'!C45 * $G$69</f>
        <v>0</v>
      </c>
      <c r="D45" s="44">
        <f> 'matriz dist rels'!D45 * $G$69</f>
        <v>0</v>
      </c>
      <c r="E45" s="44">
        <f> 'matriz dist rels'!E45 * $G$69</f>
        <v>0</v>
      </c>
      <c r="F45" s="44">
        <f> 'matriz dist rels'!F45 * $G$69</f>
        <v>0</v>
      </c>
      <c r="G45" s="44">
        <f> 'matriz dist rels'!G45 * $G$69</f>
        <v>0</v>
      </c>
      <c r="H45" s="44">
        <f> 'matriz dist rels'!H45 * $G$69</f>
        <v>0</v>
      </c>
      <c r="I45" s="44">
        <f> 'matriz dist rels'!I45 * $G$69</f>
        <v>0</v>
      </c>
      <c r="J45" s="44">
        <f> 'matriz dist rels'!J45 * $G$69</f>
        <v>0</v>
      </c>
      <c r="K45" s="44">
        <f> 'matriz dist rels'!K45 * $G$69</f>
        <v>0</v>
      </c>
      <c r="L45" s="44">
        <f> 'matriz dist rels'!L45 * $G$69</f>
        <v>0</v>
      </c>
      <c r="M45" s="44">
        <f> 'matriz dist rels'!M45 * $G$69</f>
        <v>0</v>
      </c>
      <c r="N45" s="44">
        <f> 'matriz dist rels'!N45 * $G$69</f>
        <v>0</v>
      </c>
      <c r="O45" s="44">
        <f> 'matriz dist rels'!O45 * $G$69</f>
        <v>0</v>
      </c>
      <c r="P45" s="44">
        <f> 'matriz dist rels'!P45 * $G$69</f>
        <v>0</v>
      </c>
      <c r="Q45" s="44">
        <f> 'matriz dist rels'!Q45 * $G$69</f>
        <v>0</v>
      </c>
      <c r="R45" s="44">
        <f> 'matriz dist rels'!R45 * $G$69</f>
        <v>0</v>
      </c>
      <c r="S45" s="44">
        <f> 'matriz dist rels'!S45 * $G$69</f>
        <v>0</v>
      </c>
      <c r="T45" s="44">
        <f> 'matriz dist rels'!T45 * $G$69</f>
        <v>0</v>
      </c>
      <c r="U45" s="44">
        <f> 'matriz dist rels'!U45 * $G$69</f>
        <v>0</v>
      </c>
      <c r="V45" s="44">
        <f> 'matriz dist rels'!V45 * $G$69</f>
        <v>0.4</v>
      </c>
      <c r="W45" s="44">
        <f> 'matriz dist rels'!W45 * $G$69</f>
        <v>0</v>
      </c>
      <c r="X45" s="44">
        <f> 'matriz dist rels'!X45 * $G$69</f>
        <v>0</v>
      </c>
      <c r="Y45" s="44">
        <f> 'matriz dist rels'!Y45 * $G$69</f>
        <v>0.3</v>
      </c>
      <c r="Z45" s="44">
        <f> 'matriz dist rels'!Z45 * $G$69</f>
        <v>0</v>
      </c>
      <c r="AA45" s="44">
        <f> 'matriz dist rels'!AA45 * $G$69</f>
        <v>0</v>
      </c>
      <c r="AB45" s="44">
        <f> 'matriz dist rels'!AB45 * $G$69</f>
        <v>0.4</v>
      </c>
      <c r="AC45" s="44">
        <f> 'matriz dist rels'!AC45 * $G$69</f>
        <v>0</v>
      </c>
      <c r="AD45" s="44">
        <f> 'matriz dist rels'!AD45 * $G$69</f>
        <v>0</v>
      </c>
      <c r="AE45" s="44">
        <f> 'matriz dist rels'!AE45 * $G$69</f>
        <v>0</v>
      </c>
      <c r="AF45" s="44">
        <f> 'matriz dist rels'!AF45 * $G$69</f>
        <v>0</v>
      </c>
      <c r="AG45" s="44">
        <f> 'matriz dist rels'!AG45 * $G$69</f>
        <v>0</v>
      </c>
      <c r="AH45" s="44">
        <f> 'matriz dist rels'!AH45 * $G$69</f>
        <v>0</v>
      </c>
      <c r="AI45" s="44">
        <f> 'matriz dist rels'!AI45 * $G$69</f>
        <v>0</v>
      </c>
      <c r="AJ45" s="44">
        <f> 'matriz dist rels'!AJ45 * $G$69</f>
        <v>0</v>
      </c>
      <c r="AK45" s="44">
        <f> 'matriz dist rels'!AK45 * $G$69</f>
        <v>0</v>
      </c>
      <c r="AL45" s="44">
        <f> 'matriz dist rels'!AL45 * $G$69</f>
        <v>0</v>
      </c>
      <c r="AM45" s="44">
        <f> 'matriz dist rels'!AM45 * $G$69</f>
        <v>0</v>
      </c>
      <c r="AN45" s="44">
        <f> 'matriz dist rels'!AN45 * $G$69</f>
        <v>0</v>
      </c>
      <c r="AO45" s="44">
        <f> 'matriz dist rels'!AO45 * $G$69</f>
        <v>0</v>
      </c>
      <c r="AP45" s="44">
        <f> 'matriz dist rels'!AP45 * $G$69</f>
        <v>0</v>
      </c>
      <c r="AQ45" s="44">
        <f> 'matriz dist rels'!AQ45 * $G$69</f>
        <v>0</v>
      </c>
      <c r="AR45" s="44">
        <f> 'matriz dist rels'!AR45 * $G$69</f>
        <v>0</v>
      </c>
      <c r="AS45" s="44">
        <f> 'matriz dist rels'!AS45 * $G$69</f>
        <v>0</v>
      </c>
      <c r="AT45" s="44">
        <f> 'matriz dist rels'!AT45 * $G$69</f>
        <v>0</v>
      </c>
      <c r="AU45" s="44">
        <f> 'matriz dist rels'!AU45 * $G$69</f>
        <v>0</v>
      </c>
      <c r="AV45" s="44">
        <f> 'matriz dist rels'!AV45 * $G$69</f>
        <v>0</v>
      </c>
      <c r="AW45" s="44">
        <f> 'matriz dist rels'!AW45 * $G$69</f>
        <v>0</v>
      </c>
      <c r="AX45" s="44">
        <f> 'matriz dist rels'!AX45 * $G$69</f>
        <v>0</v>
      </c>
      <c r="AY45" s="44">
        <f> 'matriz dist rels'!AY45 * $G$69</f>
        <v>0</v>
      </c>
      <c r="AZ45" s="44">
        <f> 'matriz dist rels'!AZ45 * $G$69</f>
        <v>0</v>
      </c>
      <c r="BA45" s="44">
        <f> 'matriz dist rels'!BA45 * $G$69</f>
        <v>0</v>
      </c>
      <c r="BB45" s="44">
        <f> 'matriz dist rels'!BB45 * $G$69</f>
        <v>0</v>
      </c>
      <c r="BC45" s="44">
        <f> 'matriz dist rels'!BC45 * $G$69</f>
        <v>0</v>
      </c>
      <c r="BD45" s="44">
        <f> 'matriz dist rels'!BD45 * $G$69</f>
        <v>0</v>
      </c>
      <c r="BE45" s="44">
        <f> 'matriz dist rels'!BE45 * $G$69</f>
        <v>0</v>
      </c>
      <c r="BF45" s="44">
        <f> 'matriz dist rels'!BF45 * $G$69</f>
        <v>2.7</v>
      </c>
      <c r="BG45" s="44">
        <f> 'matriz dist rels'!BG45 * $G$69</f>
        <v>0</v>
      </c>
      <c r="BH45" s="44">
        <f> 'matriz dist rels'!BH45 * $G$69</f>
        <v>0</v>
      </c>
      <c r="BI45" s="44">
        <f> 'matriz dist rels'!BI45 * $G$69</f>
        <v>0</v>
      </c>
      <c r="BJ45" s="44">
        <f> 'matriz dist rels'!BJ45 * $G$69</f>
        <v>0</v>
      </c>
      <c r="BK45" s="44">
        <f> 'matriz dist rels'!BK45 * $G$69</f>
        <v>0</v>
      </c>
      <c r="BL45" s="44">
        <f> 'matriz dist rels'!BL45 * $G$69</f>
        <v>0</v>
      </c>
    </row>
    <row r="46">
      <c r="A46" s="43" t="s">
        <v>49</v>
      </c>
      <c r="B46" s="44">
        <f> 'matriz dist rels'!B46 * $G$69</f>
        <v>0</v>
      </c>
      <c r="C46" s="44">
        <f> 'matriz dist rels'!C46 * $G$69</f>
        <v>0</v>
      </c>
      <c r="D46" s="44">
        <f> 'matriz dist rels'!D46 * $G$69</f>
        <v>0</v>
      </c>
      <c r="E46" s="44">
        <f> 'matriz dist rels'!E46 * $G$69</f>
        <v>0</v>
      </c>
      <c r="F46" s="44">
        <f> 'matriz dist rels'!F46 * $G$69</f>
        <v>0</v>
      </c>
      <c r="G46" s="44">
        <f> 'matriz dist rels'!G46 * $G$69</f>
        <v>0</v>
      </c>
      <c r="H46" s="44">
        <f> 'matriz dist rels'!H46 * $G$69</f>
        <v>0</v>
      </c>
      <c r="I46" s="44">
        <f> 'matriz dist rels'!I46 * $G$69</f>
        <v>0</v>
      </c>
      <c r="J46" s="44">
        <f> 'matriz dist rels'!J46 * $G$69</f>
        <v>0</v>
      </c>
      <c r="K46" s="44">
        <f> 'matriz dist rels'!K46 * $G$69</f>
        <v>0</v>
      </c>
      <c r="L46" s="44">
        <f> 'matriz dist rels'!L46 * $G$69</f>
        <v>0</v>
      </c>
      <c r="M46" s="44">
        <f> 'matriz dist rels'!M46 * $G$69</f>
        <v>0</v>
      </c>
      <c r="N46" s="44">
        <f> 'matriz dist rels'!N46 * $G$69</f>
        <v>0</v>
      </c>
      <c r="O46" s="44">
        <f> 'matriz dist rels'!O46 * $G$69</f>
        <v>0</v>
      </c>
      <c r="P46" s="44">
        <f> 'matriz dist rels'!P46 * $G$69</f>
        <v>0</v>
      </c>
      <c r="Q46" s="44">
        <f> 'matriz dist rels'!Q46 * $G$69</f>
        <v>0</v>
      </c>
      <c r="R46" s="44">
        <f> 'matriz dist rels'!R46 * $G$69</f>
        <v>0</v>
      </c>
      <c r="S46" s="44">
        <f> 'matriz dist rels'!S46 * $G$69</f>
        <v>0</v>
      </c>
      <c r="T46" s="44">
        <f> 'matriz dist rels'!T46 * $G$69</f>
        <v>0</v>
      </c>
      <c r="U46" s="44">
        <f> 'matriz dist rels'!U46 * $G$69</f>
        <v>0</v>
      </c>
      <c r="V46" s="44">
        <f> 'matriz dist rels'!V46 * $G$69</f>
        <v>0</v>
      </c>
      <c r="W46" s="44">
        <f> 'matriz dist rels'!W46 * $G$69</f>
        <v>0</v>
      </c>
      <c r="X46" s="44">
        <f> 'matriz dist rels'!X46 * $G$69</f>
        <v>0</v>
      </c>
      <c r="Y46" s="44">
        <f> 'matriz dist rels'!Y46 * $G$69</f>
        <v>0</v>
      </c>
      <c r="Z46" s="44">
        <f> 'matriz dist rels'!Z46 * $G$69</f>
        <v>0</v>
      </c>
      <c r="AA46" s="44">
        <f> 'matriz dist rels'!AA46 * $G$69</f>
        <v>0</v>
      </c>
      <c r="AB46" s="44">
        <f> 'matriz dist rels'!AB46 * $G$69</f>
        <v>0</v>
      </c>
      <c r="AC46" s="44">
        <f> 'matriz dist rels'!AC46 * $G$69</f>
        <v>0</v>
      </c>
      <c r="AD46" s="44">
        <f> 'matriz dist rels'!AD46 * $G$69</f>
        <v>0</v>
      </c>
      <c r="AE46" s="44">
        <f> 'matriz dist rels'!AE46 * $G$69</f>
        <v>0</v>
      </c>
      <c r="AF46" s="44">
        <f> 'matriz dist rels'!AF46 * $G$69</f>
        <v>0</v>
      </c>
      <c r="AG46" s="44">
        <f> 'matriz dist rels'!AG46 * $G$69</f>
        <v>0</v>
      </c>
      <c r="AH46" s="44">
        <f> 'matriz dist rels'!AH46 * $G$69</f>
        <v>0</v>
      </c>
      <c r="AI46" s="44">
        <f> 'matriz dist rels'!AI46 * $G$69</f>
        <v>0</v>
      </c>
      <c r="AJ46" s="44">
        <f> 'matriz dist rels'!AJ46 * $G$69</f>
        <v>0</v>
      </c>
      <c r="AK46" s="44">
        <f> 'matriz dist rels'!AK46 * $G$69</f>
        <v>0</v>
      </c>
      <c r="AL46" s="44">
        <f> 'matriz dist rels'!AL46 * $G$69</f>
        <v>0</v>
      </c>
      <c r="AM46" s="44">
        <f> 'matriz dist rels'!AM46 * $G$69</f>
        <v>0.1</v>
      </c>
      <c r="AN46" s="44">
        <f> 'matriz dist rels'!AN46 * $G$69</f>
        <v>0</v>
      </c>
      <c r="AO46" s="44">
        <f> 'matriz dist rels'!AO46 * $G$69</f>
        <v>0</v>
      </c>
      <c r="AP46" s="44">
        <f> 'matriz dist rels'!AP46 * $G$69</f>
        <v>0</v>
      </c>
      <c r="AQ46" s="44">
        <f> 'matriz dist rels'!AQ46 * $G$69</f>
        <v>0</v>
      </c>
      <c r="AR46" s="44">
        <f> 'matriz dist rels'!AR46 * $G$69</f>
        <v>0</v>
      </c>
      <c r="AS46" s="44">
        <f> 'matriz dist rels'!AS46 * $G$69</f>
        <v>0</v>
      </c>
      <c r="AT46" s="44">
        <f> 'matriz dist rels'!AT46 * $G$69</f>
        <v>0</v>
      </c>
      <c r="AU46" s="44">
        <f> 'matriz dist rels'!AU46 * $G$69</f>
        <v>0</v>
      </c>
      <c r="AV46" s="44">
        <f> 'matriz dist rels'!AV46 * $G$69</f>
        <v>0</v>
      </c>
      <c r="AW46" s="44">
        <f> 'matriz dist rels'!AW46 * $G$69</f>
        <v>0</v>
      </c>
      <c r="AX46" s="44">
        <f> 'matriz dist rels'!AX46 * $G$69</f>
        <v>0</v>
      </c>
      <c r="AY46" s="44">
        <f> 'matriz dist rels'!AY46 * $G$69</f>
        <v>0</v>
      </c>
      <c r="AZ46" s="44">
        <f> 'matriz dist rels'!AZ46 * $G$69</f>
        <v>0</v>
      </c>
      <c r="BA46" s="44">
        <f> 'matriz dist rels'!BA46 * $G$69</f>
        <v>0</v>
      </c>
      <c r="BB46" s="44">
        <f> 'matriz dist rels'!BB46 * $G$69</f>
        <v>0</v>
      </c>
      <c r="BC46" s="44">
        <f> 'matriz dist rels'!BC46 * $G$69</f>
        <v>0</v>
      </c>
      <c r="BD46" s="44">
        <f> 'matriz dist rels'!BD46 * $G$69</f>
        <v>0</v>
      </c>
      <c r="BE46" s="44">
        <f> 'matriz dist rels'!BE46 * $G$69</f>
        <v>0</v>
      </c>
      <c r="BF46" s="44">
        <f> 'matriz dist rels'!BF46 * $G$69</f>
        <v>1.5</v>
      </c>
      <c r="BG46" s="44">
        <f> 'matriz dist rels'!BG46 * $G$69</f>
        <v>0</v>
      </c>
      <c r="BH46" s="44">
        <f> 'matriz dist rels'!BH46 * $G$69</f>
        <v>0</v>
      </c>
      <c r="BI46" s="44">
        <f> 'matriz dist rels'!BI46 * $G$69</f>
        <v>0</v>
      </c>
      <c r="BJ46" s="44">
        <f> 'matriz dist rels'!BJ46 * $G$69</f>
        <v>0</v>
      </c>
      <c r="BK46" s="44">
        <f> 'matriz dist rels'!BK46 * $G$69</f>
        <v>0</v>
      </c>
      <c r="BL46" s="44">
        <f> 'matriz dist rels'!BL46 * $G$69</f>
        <v>0</v>
      </c>
    </row>
    <row r="47">
      <c r="A47" s="43" t="s">
        <v>50</v>
      </c>
      <c r="B47" s="44">
        <f> 'matriz dist rels'!B47 * $G$69</f>
        <v>0</v>
      </c>
      <c r="C47" s="44">
        <f> 'matriz dist rels'!C47 * $G$69</f>
        <v>0</v>
      </c>
      <c r="D47" s="44">
        <f> 'matriz dist rels'!D47 * $G$69</f>
        <v>0</v>
      </c>
      <c r="E47" s="44">
        <f> 'matriz dist rels'!E47 * $G$69</f>
        <v>0</v>
      </c>
      <c r="F47" s="44">
        <f> 'matriz dist rels'!F47 * $G$69</f>
        <v>1.1</v>
      </c>
      <c r="G47" s="44">
        <f> 'matriz dist rels'!G47 * $G$69</f>
        <v>0</v>
      </c>
      <c r="H47" s="44">
        <f> 'matriz dist rels'!H47 * $G$69</f>
        <v>0</v>
      </c>
      <c r="I47" s="44">
        <f> 'matriz dist rels'!I47 * $G$69</f>
        <v>0</v>
      </c>
      <c r="J47" s="44">
        <f> 'matriz dist rels'!J47 * $G$69</f>
        <v>0</v>
      </c>
      <c r="K47" s="44">
        <f> 'matriz dist rels'!K47 * $G$69</f>
        <v>0</v>
      </c>
      <c r="L47" s="44">
        <f> 'matriz dist rels'!L47 * $G$69</f>
        <v>0</v>
      </c>
      <c r="M47" s="44">
        <f> 'matriz dist rels'!M47 * $G$69</f>
        <v>0</v>
      </c>
      <c r="N47" s="44">
        <f> 'matriz dist rels'!N47 * $G$69</f>
        <v>0</v>
      </c>
      <c r="O47" s="44">
        <f> 'matriz dist rels'!O47 * $G$69</f>
        <v>0</v>
      </c>
      <c r="P47" s="44">
        <f> 'matriz dist rels'!P47 * $G$69</f>
        <v>0</v>
      </c>
      <c r="Q47" s="44">
        <f> 'matriz dist rels'!Q47 * $G$69</f>
        <v>0</v>
      </c>
      <c r="R47" s="44">
        <f> 'matriz dist rels'!R47 * $G$69</f>
        <v>0</v>
      </c>
      <c r="S47" s="44">
        <f> 'matriz dist rels'!S47 * $G$69</f>
        <v>0</v>
      </c>
      <c r="T47" s="44">
        <f> 'matriz dist rels'!T47 * $G$69</f>
        <v>0</v>
      </c>
      <c r="U47" s="44">
        <f> 'matriz dist rels'!U47 * $G$69</f>
        <v>0</v>
      </c>
      <c r="V47" s="44">
        <f> 'matriz dist rels'!V47 * $G$69</f>
        <v>0</v>
      </c>
      <c r="W47" s="44">
        <f> 'matriz dist rels'!W47 * $G$69</f>
        <v>0</v>
      </c>
      <c r="X47" s="44">
        <f> 'matriz dist rels'!X47 * $G$69</f>
        <v>0</v>
      </c>
      <c r="Y47" s="44">
        <f> 'matriz dist rels'!Y47 * $G$69</f>
        <v>0</v>
      </c>
      <c r="Z47" s="44">
        <f> 'matriz dist rels'!Z47 * $G$69</f>
        <v>0</v>
      </c>
      <c r="AA47" s="44">
        <f> 'matriz dist rels'!AA47 * $G$69</f>
        <v>0</v>
      </c>
      <c r="AB47" s="44">
        <f> 'matriz dist rels'!AB47 * $G$69</f>
        <v>0</v>
      </c>
      <c r="AC47" s="44">
        <f> 'matriz dist rels'!AC47 * $G$69</f>
        <v>0</v>
      </c>
      <c r="AD47" s="44">
        <f> 'matriz dist rels'!AD47 * $G$69</f>
        <v>0</v>
      </c>
      <c r="AE47" s="44">
        <f> 'matriz dist rels'!AE47 * $G$69</f>
        <v>0</v>
      </c>
      <c r="AF47" s="44">
        <f> 'matriz dist rels'!AF47 * $G$69</f>
        <v>0</v>
      </c>
      <c r="AG47" s="44">
        <f> 'matriz dist rels'!AG47 * $G$69</f>
        <v>0</v>
      </c>
      <c r="AH47" s="44">
        <f> 'matriz dist rels'!AH47 * $G$69</f>
        <v>0</v>
      </c>
      <c r="AI47" s="44">
        <f> 'matriz dist rels'!AI47 * $G$69</f>
        <v>0</v>
      </c>
      <c r="AJ47" s="44">
        <f> 'matriz dist rels'!AJ47 * $G$69</f>
        <v>0</v>
      </c>
      <c r="AK47" s="44">
        <f> 'matriz dist rels'!AK47 * $G$69</f>
        <v>0</v>
      </c>
      <c r="AL47" s="44">
        <f> 'matriz dist rels'!AL47 * $G$69</f>
        <v>0</v>
      </c>
      <c r="AM47" s="44">
        <f> 'matriz dist rels'!AM47 * $G$69</f>
        <v>0</v>
      </c>
      <c r="AN47" s="44">
        <f> 'matriz dist rels'!AN47 * $G$69</f>
        <v>0</v>
      </c>
      <c r="AO47" s="44">
        <f> 'matriz dist rels'!AO47 * $G$69</f>
        <v>0</v>
      </c>
      <c r="AP47" s="44">
        <f> 'matriz dist rels'!AP47 * $G$69</f>
        <v>0</v>
      </c>
      <c r="AQ47" s="44">
        <f> 'matriz dist rels'!AQ47 * $G$69</f>
        <v>0</v>
      </c>
      <c r="AR47" s="44">
        <f> 'matriz dist rels'!AR47 * $G$69</f>
        <v>0</v>
      </c>
      <c r="AS47" s="44">
        <f> 'matriz dist rels'!AS47 * $G$69</f>
        <v>0</v>
      </c>
      <c r="AT47" s="44">
        <f> 'matriz dist rels'!AT47 * $G$69</f>
        <v>0</v>
      </c>
      <c r="AU47" s="44">
        <f> 'matriz dist rels'!AU47 * $G$69</f>
        <v>0</v>
      </c>
      <c r="AV47" s="44">
        <f> 'matriz dist rels'!AV47 * $G$69</f>
        <v>0</v>
      </c>
      <c r="AW47" s="44">
        <f> 'matriz dist rels'!AW47 * $G$69</f>
        <v>0</v>
      </c>
      <c r="AX47" s="44">
        <f> 'matriz dist rels'!AX47 * $G$69</f>
        <v>0</v>
      </c>
      <c r="AY47" s="44">
        <f> 'matriz dist rels'!AY47 * $G$69</f>
        <v>0</v>
      </c>
      <c r="AZ47" s="44">
        <f> 'matriz dist rels'!AZ47 * $G$69</f>
        <v>0</v>
      </c>
      <c r="BA47" s="44">
        <f> 'matriz dist rels'!BA47 * $G$69</f>
        <v>0</v>
      </c>
      <c r="BB47" s="44">
        <f> 'matriz dist rels'!BB47 * $G$69</f>
        <v>0</v>
      </c>
      <c r="BC47" s="44">
        <f> 'matriz dist rels'!BC47 * $G$69</f>
        <v>0</v>
      </c>
      <c r="BD47" s="44">
        <f> 'matriz dist rels'!BD47 * $G$69</f>
        <v>0</v>
      </c>
      <c r="BE47" s="44">
        <f> 'matriz dist rels'!BE47 * $G$69</f>
        <v>0</v>
      </c>
      <c r="BF47" s="44">
        <f> 'matriz dist rels'!BF47 * $G$69</f>
        <v>0</v>
      </c>
      <c r="BG47" s="44">
        <f> 'matriz dist rels'!BG47 * $G$69</f>
        <v>0</v>
      </c>
      <c r="BH47" s="44">
        <f> 'matriz dist rels'!BH47 * $G$69</f>
        <v>0</v>
      </c>
      <c r="BI47" s="44">
        <f> 'matriz dist rels'!BI47 * $G$69</f>
        <v>0</v>
      </c>
      <c r="BJ47" s="44">
        <f> 'matriz dist rels'!BJ47 * $G$69</f>
        <v>0</v>
      </c>
      <c r="BK47" s="44">
        <f> 'matriz dist rels'!BK47 * $G$69</f>
        <v>0</v>
      </c>
      <c r="BL47" s="44">
        <f> 'matriz dist rels'!BL47 * $G$69</f>
        <v>0</v>
      </c>
    </row>
    <row r="48">
      <c r="A48" s="43" t="s">
        <v>51</v>
      </c>
      <c r="B48" s="44">
        <f> 'matriz dist rels'!B48 * $G$69</f>
        <v>0</v>
      </c>
      <c r="C48" s="44">
        <f> 'matriz dist rels'!C48 * $G$69</f>
        <v>0</v>
      </c>
      <c r="D48" s="44">
        <f> 'matriz dist rels'!D48 * $G$69</f>
        <v>0</v>
      </c>
      <c r="E48" s="44">
        <f> 'matriz dist rels'!E48 * $G$69</f>
        <v>0</v>
      </c>
      <c r="F48" s="44">
        <f> 'matriz dist rels'!F48 * $G$69</f>
        <v>0</v>
      </c>
      <c r="G48" s="44">
        <f> 'matriz dist rels'!G48 * $G$69</f>
        <v>0</v>
      </c>
      <c r="H48" s="44">
        <f> 'matriz dist rels'!H48 * $G$69</f>
        <v>0</v>
      </c>
      <c r="I48" s="44">
        <f> 'matriz dist rels'!I48 * $G$69</f>
        <v>1.2</v>
      </c>
      <c r="J48" s="44">
        <f> 'matriz dist rels'!J48 * $G$69</f>
        <v>0</v>
      </c>
      <c r="K48" s="44">
        <f> 'matriz dist rels'!K48 * $G$69</f>
        <v>0</v>
      </c>
      <c r="L48" s="44">
        <f> 'matriz dist rels'!L48 * $G$69</f>
        <v>0</v>
      </c>
      <c r="M48" s="44">
        <f> 'matriz dist rels'!M48 * $G$69</f>
        <v>0</v>
      </c>
      <c r="N48" s="44">
        <f> 'matriz dist rels'!N48 * $G$69</f>
        <v>0</v>
      </c>
      <c r="O48" s="44">
        <f> 'matriz dist rels'!O48 * $G$69</f>
        <v>0</v>
      </c>
      <c r="P48" s="44">
        <f> 'matriz dist rels'!P48 * $G$69</f>
        <v>0</v>
      </c>
      <c r="Q48" s="44">
        <f> 'matriz dist rels'!Q48 * $G$69</f>
        <v>0</v>
      </c>
      <c r="R48" s="44">
        <f> 'matriz dist rels'!R48 * $G$69</f>
        <v>0</v>
      </c>
      <c r="S48" s="44">
        <f> 'matriz dist rels'!S48 * $G$69</f>
        <v>0</v>
      </c>
      <c r="T48" s="44">
        <f> 'matriz dist rels'!T48 * $G$69</f>
        <v>0</v>
      </c>
      <c r="U48" s="44">
        <f> 'matriz dist rels'!U48 * $G$69</f>
        <v>0</v>
      </c>
      <c r="V48" s="44">
        <f> 'matriz dist rels'!V48 * $G$69</f>
        <v>0</v>
      </c>
      <c r="W48" s="44">
        <f> 'matriz dist rels'!W48 * $G$69</f>
        <v>0</v>
      </c>
      <c r="X48" s="44">
        <f> 'matriz dist rels'!X48 * $G$69</f>
        <v>0</v>
      </c>
      <c r="Y48" s="44">
        <f> 'matriz dist rels'!Y48 * $G$69</f>
        <v>0</v>
      </c>
      <c r="Z48" s="44">
        <f> 'matriz dist rels'!Z48 * $G$69</f>
        <v>0</v>
      </c>
      <c r="AA48" s="44">
        <f> 'matriz dist rels'!AA48 * $G$69</f>
        <v>0</v>
      </c>
      <c r="AB48" s="44">
        <f> 'matriz dist rels'!AB48 * $G$69</f>
        <v>0</v>
      </c>
      <c r="AC48" s="44">
        <f> 'matriz dist rels'!AC48 * $G$69</f>
        <v>0</v>
      </c>
      <c r="AD48" s="44">
        <f> 'matriz dist rels'!AD48 * $G$69</f>
        <v>0</v>
      </c>
      <c r="AE48" s="44">
        <f> 'matriz dist rels'!AE48 * $G$69</f>
        <v>0</v>
      </c>
      <c r="AF48" s="44">
        <f> 'matriz dist rels'!AF48 * $G$69</f>
        <v>0</v>
      </c>
      <c r="AG48" s="44">
        <f> 'matriz dist rels'!AG48 * $G$69</f>
        <v>0</v>
      </c>
      <c r="AH48" s="44">
        <f> 'matriz dist rels'!AH48 * $G$69</f>
        <v>0</v>
      </c>
      <c r="AI48" s="44">
        <f> 'matriz dist rels'!AI48 * $G$69</f>
        <v>0</v>
      </c>
      <c r="AJ48" s="44">
        <f> 'matriz dist rels'!AJ48 * $G$69</f>
        <v>0</v>
      </c>
      <c r="AK48" s="44">
        <f> 'matriz dist rels'!AK48 * $G$69</f>
        <v>0</v>
      </c>
      <c r="AL48" s="44">
        <f> 'matriz dist rels'!AL48 * $G$69</f>
        <v>0</v>
      </c>
      <c r="AM48" s="44">
        <f> 'matriz dist rels'!AM48 * $G$69</f>
        <v>0</v>
      </c>
      <c r="AN48" s="44">
        <f> 'matriz dist rels'!AN48 * $G$69</f>
        <v>0</v>
      </c>
      <c r="AO48" s="44">
        <f> 'matriz dist rels'!AO48 * $G$69</f>
        <v>0</v>
      </c>
      <c r="AP48" s="44">
        <f> 'matriz dist rels'!AP48 * $G$69</f>
        <v>0</v>
      </c>
      <c r="AQ48" s="44">
        <f> 'matriz dist rels'!AQ48 * $G$69</f>
        <v>0</v>
      </c>
      <c r="AR48" s="44">
        <f> 'matriz dist rels'!AR48 * $G$69</f>
        <v>0</v>
      </c>
      <c r="AS48" s="44">
        <f> 'matriz dist rels'!AS48 * $G$69</f>
        <v>0</v>
      </c>
      <c r="AT48" s="44">
        <f> 'matriz dist rels'!AT48 * $G$69</f>
        <v>0</v>
      </c>
      <c r="AU48" s="44">
        <f> 'matriz dist rels'!AU48 * $G$69</f>
        <v>0</v>
      </c>
      <c r="AV48" s="44">
        <f> 'matriz dist rels'!AV48 * $G$69</f>
        <v>0</v>
      </c>
      <c r="AW48" s="44">
        <f> 'matriz dist rels'!AW48 * $G$69</f>
        <v>0</v>
      </c>
      <c r="AX48" s="44">
        <f> 'matriz dist rels'!AX48 * $G$69</f>
        <v>0</v>
      </c>
      <c r="AY48" s="44">
        <f> 'matriz dist rels'!AY48 * $G$69</f>
        <v>0</v>
      </c>
      <c r="AZ48" s="44">
        <f> 'matriz dist rels'!AZ48 * $G$69</f>
        <v>0</v>
      </c>
      <c r="BA48" s="44">
        <f> 'matriz dist rels'!BA48 * $G$69</f>
        <v>0</v>
      </c>
      <c r="BB48" s="44">
        <f> 'matriz dist rels'!BB48 * $G$69</f>
        <v>0</v>
      </c>
      <c r="BC48" s="44">
        <f> 'matriz dist rels'!BC48 * $G$69</f>
        <v>0</v>
      </c>
      <c r="BD48" s="44">
        <f> 'matriz dist rels'!BD48 * $G$69</f>
        <v>0</v>
      </c>
      <c r="BE48" s="44">
        <f> 'matriz dist rels'!BE48 * $G$69</f>
        <v>0</v>
      </c>
      <c r="BF48" s="44">
        <f> 'matriz dist rels'!BF48 * $G$69</f>
        <v>1.3</v>
      </c>
      <c r="BG48" s="44">
        <f> 'matriz dist rels'!BG48 * $G$69</f>
        <v>0</v>
      </c>
      <c r="BH48" s="44">
        <f> 'matriz dist rels'!BH48 * $G$69</f>
        <v>0</v>
      </c>
      <c r="BI48" s="44">
        <f> 'matriz dist rels'!BI48 * $G$69</f>
        <v>0</v>
      </c>
      <c r="BJ48" s="44">
        <f> 'matriz dist rels'!BJ48 * $G$69</f>
        <v>0</v>
      </c>
      <c r="BK48" s="44">
        <f> 'matriz dist rels'!BK48 * $G$69</f>
        <v>0</v>
      </c>
      <c r="BL48" s="44">
        <f> 'matriz dist rels'!BL48 * $G$69</f>
        <v>0</v>
      </c>
    </row>
    <row r="49">
      <c r="A49" s="43" t="s">
        <v>52</v>
      </c>
      <c r="B49" s="44">
        <f> 'matriz dist rels'!B49 * $G$69</f>
        <v>0</v>
      </c>
      <c r="C49" s="44">
        <f> 'matriz dist rels'!C49 * $G$69</f>
        <v>0</v>
      </c>
      <c r="D49" s="44">
        <f> 'matriz dist rels'!D49 * $G$69</f>
        <v>0</v>
      </c>
      <c r="E49" s="44">
        <f> 'matriz dist rels'!E49 * $G$69</f>
        <v>0</v>
      </c>
      <c r="F49" s="44">
        <f> 'matriz dist rels'!F49 * $G$69</f>
        <v>0</v>
      </c>
      <c r="G49" s="44">
        <f> 'matriz dist rels'!G49 * $G$69</f>
        <v>0</v>
      </c>
      <c r="H49" s="44">
        <f> 'matriz dist rels'!H49 * $G$69</f>
        <v>0</v>
      </c>
      <c r="I49" s="44">
        <f> 'matriz dist rels'!I49 * $G$69</f>
        <v>0</v>
      </c>
      <c r="J49" s="44">
        <f> 'matriz dist rels'!J49 * $G$69</f>
        <v>0</v>
      </c>
      <c r="K49" s="44">
        <f> 'matriz dist rels'!K49 * $G$69</f>
        <v>0</v>
      </c>
      <c r="L49" s="44">
        <f> 'matriz dist rels'!L49 * $G$69</f>
        <v>0</v>
      </c>
      <c r="M49" s="44">
        <f> 'matriz dist rels'!M49 * $G$69</f>
        <v>0</v>
      </c>
      <c r="N49" s="44">
        <f> 'matriz dist rels'!N49 * $G$69</f>
        <v>0</v>
      </c>
      <c r="O49" s="44">
        <f> 'matriz dist rels'!O49 * $G$69</f>
        <v>0</v>
      </c>
      <c r="P49" s="44">
        <f> 'matriz dist rels'!P49 * $G$69</f>
        <v>0</v>
      </c>
      <c r="Q49" s="44">
        <f> 'matriz dist rels'!Q49 * $G$69</f>
        <v>0</v>
      </c>
      <c r="R49" s="44">
        <f> 'matriz dist rels'!R49 * $G$69</f>
        <v>0</v>
      </c>
      <c r="S49" s="44">
        <f> 'matriz dist rels'!S49 * $G$69</f>
        <v>0</v>
      </c>
      <c r="T49" s="44">
        <f> 'matriz dist rels'!T49 * $G$69</f>
        <v>0</v>
      </c>
      <c r="U49" s="44">
        <f> 'matriz dist rels'!U49 * $G$69</f>
        <v>0</v>
      </c>
      <c r="V49" s="44">
        <f> 'matriz dist rels'!V49 * $G$69</f>
        <v>0</v>
      </c>
      <c r="W49" s="44">
        <f> 'matriz dist rels'!W49 * $G$69</f>
        <v>0</v>
      </c>
      <c r="X49" s="44">
        <f> 'matriz dist rels'!X49 * $G$69</f>
        <v>0</v>
      </c>
      <c r="Y49" s="44">
        <f> 'matriz dist rels'!Y49 * $G$69</f>
        <v>0</v>
      </c>
      <c r="Z49" s="44">
        <f> 'matriz dist rels'!Z49 * $G$69</f>
        <v>0</v>
      </c>
      <c r="AA49" s="44">
        <f> 'matriz dist rels'!AA49 * $G$69</f>
        <v>0</v>
      </c>
      <c r="AB49" s="44">
        <f> 'matriz dist rels'!AB49 * $G$69</f>
        <v>0</v>
      </c>
      <c r="AC49" s="44">
        <f> 'matriz dist rels'!AC49 * $G$69</f>
        <v>0</v>
      </c>
      <c r="AD49" s="44">
        <f> 'matriz dist rels'!AD49 * $G$69</f>
        <v>0</v>
      </c>
      <c r="AE49" s="44">
        <f> 'matriz dist rels'!AE49 * $G$69</f>
        <v>0</v>
      </c>
      <c r="AF49" s="44">
        <f> 'matriz dist rels'!AF49 * $G$69</f>
        <v>1.1</v>
      </c>
      <c r="AG49" s="44">
        <f> 'matriz dist rels'!AG49 * $G$69</f>
        <v>0</v>
      </c>
      <c r="AH49" s="44">
        <f> 'matriz dist rels'!AH49 * $G$69</f>
        <v>0</v>
      </c>
      <c r="AI49" s="44">
        <f> 'matriz dist rels'!AI49 * $G$69</f>
        <v>0</v>
      </c>
      <c r="AJ49" s="44">
        <f> 'matriz dist rels'!AJ49 * $G$69</f>
        <v>0</v>
      </c>
      <c r="AK49" s="44">
        <f> 'matriz dist rels'!AK49 * $G$69</f>
        <v>0</v>
      </c>
      <c r="AL49" s="44">
        <f> 'matriz dist rels'!AL49 * $G$69</f>
        <v>0</v>
      </c>
      <c r="AM49" s="44">
        <f> 'matriz dist rels'!AM49 * $G$69</f>
        <v>0</v>
      </c>
      <c r="AN49" s="44">
        <f> 'matriz dist rels'!AN49 * $G$69</f>
        <v>0</v>
      </c>
      <c r="AO49" s="44">
        <f> 'matriz dist rels'!AO49 * $G$69</f>
        <v>0</v>
      </c>
      <c r="AP49" s="44">
        <f> 'matriz dist rels'!AP49 * $G$69</f>
        <v>0</v>
      </c>
      <c r="AQ49" s="44">
        <f> 'matriz dist rels'!AQ49 * $G$69</f>
        <v>0</v>
      </c>
      <c r="AR49" s="44">
        <f> 'matriz dist rels'!AR49 * $G$69</f>
        <v>0</v>
      </c>
      <c r="AS49" s="44">
        <f> 'matriz dist rels'!AS49 * $G$69</f>
        <v>0</v>
      </c>
      <c r="AT49" s="44">
        <f> 'matriz dist rels'!AT49 * $G$69</f>
        <v>0</v>
      </c>
      <c r="AU49" s="44">
        <f> 'matriz dist rels'!AU49 * $G$69</f>
        <v>0</v>
      </c>
      <c r="AV49" s="44">
        <f> 'matriz dist rels'!AV49 * $G$69</f>
        <v>0</v>
      </c>
      <c r="AW49" s="44">
        <f> 'matriz dist rels'!AW49 * $G$69</f>
        <v>0</v>
      </c>
      <c r="AX49" s="44">
        <f> 'matriz dist rels'!AX49 * $G$69</f>
        <v>0</v>
      </c>
      <c r="AY49" s="44">
        <f> 'matriz dist rels'!AY49 * $G$69</f>
        <v>0</v>
      </c>
      <c r="AZ49" s="44">
        <f> 'matriz dist rels'!AZ49 * $G$69</f>
        <v>0</v>
      </c>
      <c r="BA49" s="44">
        <f> 'matriz dist rels'!BA49 * $G$69</f>
        <v>0</v>
      </c>
      <c r="BB49" s="44">
        <f> 'matriz dist rels'!BB49 * $G$69</f>
        <v>0</v>
      </c>
      <c r="BC49" s="44">
        <f> 'matriz dist rels'!BC49 * $G$69</f>
        <v>0</v>
      </c>
      <c r="BD49" s="44">
        <f> 'matriz dist rels'!BD49 * $G$69</f>
        <v>0</v>
      </c>
      <c r="BE49" s="44">
        <f> 'matriz dist rels'!BE49 * $G$69</f>
        <v>0</v>
      </c>
      <c r="BF49" s="44">
        <f> 'matriz dist rels'!BF49 * $G$69</f>
        <v>0</v>
      </c>
      <c r="BG49" s="44">
        <f> 'matriz dist rels'!BG49 * $G$69</f>
        <v>0</v>
      </c>
      <c r="BH49" s="44">
        <f> 'matriz dist rels'!BH49 * $G$69</f>
        <v>0</v>
      </c>
      <c r="BI49" s="44">
        <f> 'matriz dist rels'!BI49 * $G$69</f>
        <v>0</v>
      </c>
      <c r="BJ49" s="44">
        <f> 'matriz dist rels'!BJ49 * $G$69</f>
        <v>0</v>
      </c>
      <c r="BK49" s="44">
        <f> 'matriz dist rels'!BK49 * $G$69</f>
        <v>0</v>
      </c>
      <c r="BL49" s="44">
        <f> 'matriz dist rels'!BL49 * $G$69</f>
        <v>0</v>
      </c>
    </row>
    <row r="50">
      <c r="A50" s="43" t="s">
        <v>53</v>
      </c>
      <c r="B50" s="44">
        <f> 'matriz dist rels'!B50 * $G$69</f>
        <v>0</v>
      </c>
      <c r="C50" s="44">
        <f> 'matriz dist rels'!C50 * $G$69</f>
        <v>0</v>
      </c>
      <c r="D50" s="44">
        <f> 'matriz dist rels'!D50 * $G$69</f>
        <v>0</v>
      </c>
      <c r="E50" s="44">
        <f> 'matriz dist rels'!E50 * $G$69</f>
        <v>0</v>
      </c>
      <c r="F50" s="44">
        <f> 'matriz dist rels'!F50 * $G$69</f>
        <v>0</v>
      </c>
      <c r="G50" s="44">
        <f> 'matriz dist rels'!G50 * $G$69</f>
        <v>0</v>
      </c>
      <c r="H50" s="44">
        <f> 'matriz dist rels'!H50 * $G$69</f>
        <v>0</v>
      </c>
      <c r="I50" s="44">
        <f> 'matriz dist rels'!I50 * $G$69</f>
        <v>0</v>
      </c>
      <c r="J50" s="44">
        <f> 'matriz dist rels'!J50 * $G$69</f>
        <v>0</v>
      </c>
      <c r="K50" s="44">
        <f> 'matriz dist rels'!K50 * $G$69</f>
        <v>0</v>
      </c>
      <c r="L50" s="44">
        <f> 'matriz dist rels'!L50 * $G$69</f>
        <v>0</v>
      </c>
      <c r="M50" s="44">
        <f> 'matriz dist rels'!M50 * $G$69</f>
        <v>0</v>
      </c>
      <c r="N50" s="44">
        <f> 'matriz dist rels'!N50 * $G$69</f>
        <v>0</v>
      </c>
      <c r="O50" s="44">
        <f> 'matriz dist rels'!O50 * $G$69</f>
        <v>0</v>
      </c>
      <c r="P50" s="44">
        <f> 'matriz dist rels'!P50 * $G$69</f>
        <v>0</v>
      </c>
      <c r="Q50" s="44">
        <f> 'matriz dist rels'!Q50 * $G$69</f>
        <v>0</v>
      </c>
      <c r="R50" s="44">
        <f> 'matriz dist rels'!R50 * $G$69</f>
        <v>0</v>
      </c>
      <c r="S50" s="44">
        <f> 'matriz dist rels'!S50 * $G$69</f>
        <v>0</v>
      </c>
      <c r="T50" s="44">
        <f> 'matriz dist rels'!T50 * $G$69</f>
        <v>0</v>
      </c>
      <c r="U50" s="44">
        <f> 'matriz dist rels'!U50 * $G$69</f>
        <v>0</v>
      </c>
      <c r="V50" s="44">
        <f> 'matriz dist rels'!V50 * $G$69</f>
        <v>0</v>
      </c>
      <c r="W50" s="44">
        <f> 'matriz dist rels'!W50 * $G$69</f>
        <v>0</v>
      </c>
      <c r="X50" s="44">
        <f> 'matriz dist rels'!X50 * $G$69</f>
        <v>0</v>
      </c>
      <c r="Y50" s="44">
        <f> 'matriz dist rels'!Y50 * $G$69</f>
        <v>0</v>
      </c>
      <c r="Z50" s="44">
        <f> 'matriz dist rels'!Z50 * $G$69</f>
        <v>0</v>
      </c>
      <c r="AA50" s="44">
        <f> 'matriz dist rels'!AA50 * $G$69</f>
        <v>0</v>
      </c>
      <c r="AB50" s="44">
        <f> 'matriz dist rels'!AB50 * $G$69</f>
        <v>0</v>
      </c>
      <c r="AC50" s="44">
        <f> 'matriz dist rels'!AC50 * $G$69</f>
        <v>0</v>
      </c>
      <c r="AD50" s="44">
        <f> 'matriz dist rels'!AD50 * $G$69</f>
        <v>0</v>
      </c>
      <c r="AE50" s="44">
        <f> 'matriz dist rels'!AE50 * $G$69</f>
        <v>0</v>
      </c>
      <c r="AF50" s="44">
        <f> 'matriz dist rels'!AF50 * $G$69</f>
        <v>0</v>
      </c>
      <c r="AG50" s="44">
        <f> 'matriz dist rels'!AG50 * $G$69</f>
        <v>0</v>
      </c>
      <c r="AH50" s="44">
        <f> 'matriz dist rels'!AH50 * $G$69</f>
        <v>0</v>
      </c>
      <c r="AI50" s="44">
        <f> 'matriz dist rels'!AI50 * $G$69</f>
        <v>0</v>
      </c>
      <c r="AJ50" s="44">
        <f> 'matriz dist rels'!AJ50 * $G$69</f>
        <v>0</v>
      </c>
      <c r="AK50" s="44">
        <f> 'matriz dist rels'!AK50 * $G$69</f>
        <v>0</v>
      </c>
      <c r="AL50" s="44">
        <f> 'matriz dist rels'!AL50 * $G$69</f>
        <v>0</v>
      </c>
      <c r="AM50" s="44">
        <f> 'matriz dist rels'!AM50 * $G$69</f>
        <v>0</v>
      </c>
      <c r="AN50" s="44">
        <f> 'matriz dist rels'!AN50 * $G$69</f>
        <v>0</v>
      </c>
      <c r="AO50" s="44">
        <f> 'matriz dist rels'!AO50 * $G$69</f>
        <v>0</v>
      </c>
      <c r="AP50" s="44">
        <f> 'matriz dist rels'!AP50 * $G$69</f>
        <v>0</v>
      </c>
      <c r="AQ50" s="44">
        <f> 'matriz dist rels'!AQ50 * $G$69</f>
        <v>2.1</v>
      </c>
      <c r="AR50" s="44">
        <f> 'matriz dist rels'!AR50 * $G$69</f>
        <v>0</v>
      </c>
      <c r="AS50" s="44">
        <f> 'matriz dist rels'!AS50 * $G$69</f>
        <v>0</v>
      </c>
      <c r="AT50" s="44">
        <f> 'matriz dist rels'!AT50 * $G$69</f>
        <v>0</v>
      </c>
      <c r="AU50" s="44">
        <f> 'matriz dist rels'!AU50 * $G$69</f>
        <v>0</v>
      </c>
      <c r="AV50" s="44">
        <f> 'matriz dist rels'!AV50 * $G$69</f>
        <v>0</v>
      </c>
      <c r="AW50" s="44">
        <f> 'matriz dist rels'!AW50 * $G$69</f>
        <v>0</v>
      </c>
      <c r="AX50" s="44">
        <f> 'matriz dist rels'!AX50 * $G$69</f>
        <v>0</v>
      </c>
      <c r="AY50" s="44">
        <f> 'matriz dist rels'!AY50 * $G$69</f>
        <v>0</v>
      </c>
      <c r="AZ50" s="44">
        <f> 'matriz dist rels'!AZ50 * $G$69</f>
        <v>0</v>
      </c>
      <c r="BA50" s="44">
        <f> 'matriz dist rels'!BA50 * $G$69</f>
        <v>0</v>
      </c>
      <c r="BB50" s="44">
        <f> 'matriz dist rels'!BB50 * $G$69</f>
        <v>0</v>
      </c>
      <c r="BC50" s="44">
        <f> 'matriz dist rels'!BC50 * $G$69</f>
        <v>0</v>
      </c>
      <c r="BD50" s="44">
        <f> 'matriz dist rels'!BD50 * $G$69</f>
        <v>0</v>
      </c>
      <c r="BE50" s="44">
        <f> 'matriz dist rels'!BE50 * $G$69</f>
        <v>0</v>
      </c>
      <c r="BF50" s="44">
        <f> 'matriz dist rels'!BF50 * $G$69</f>
        <v>0</v>
      </c>
      <c r="BG50" s="44">
        <f> 'matriz dist rels'!BG50 * $G$69</f>
        <v>0</v>
      </c>
      <c r="BH50" s="44">
        <f> 'matriz dist rels'!BH50 * $G$69</f>
        <v>0</v>
      </c>
      <c r="BI50" s="44">
        <f> 'matriz dist rels'!BI50 * $G$69</f>
        <v>0</v>
      </c>
      <c r="BJ50" s="44">
        <f> 'matriz dist rels'!BJ50 * $G$69</f>
        <v>0</v>
      </c>
      <c r="BK50" s="44">
        <f> 'matriz dist rels'!BK50 * $G$69</f>
        <v>0</v>
      </c>
      <c r="BL50" s="44">
        <f> 'matriz dist rels'!BL50 * $G$69</f>
        <v>0</v>
      </c>
    </row>
    <row r="51">
      <c r="A51" s="43" t="s">
        <v>54</v>
      </c>
      <c r="B51" s="44">
        <f> 'matriz dist rels'!B51 * $G$69</f>
        <v>0</v>
      </c>
      <c r="C51" s="44">
        <f> 'matriz dist rels'!C51 * $G$69</f>
        <v>0</v>
      </c>
      <c r="D51" s="44">
        <f> 'matriz dist rels'!D51 * $G$69</f>
        <v>0</v>
      </c>
      <c r="E51" s="44">
        <f> 'matriz dist rels'!E51 * $G$69</f>
        <v>0</v>
      </c>
      <c r="F51" s="44">
        <f> 'matriz dist rels'!F51 * $G$69</f>
        <v>0</v>
      </c>
      <c r="G51" s="44">
        <f> 'matriz dist rels'!G51 * $G$69</f>
        <v>0</v>
      </c>
      <c r="H51" s="44">
        <f> 'matriz dist rels'!H51 * $G$69</f>
        <v>0</v>
      </c>
      <c r="I51" s="44">
        <f> 'matriz dist rels'!I51 * $G$69</f>
        <v>0</v>
      </c>
      <c r="J51" s="44">
        <f> 'matriz dist rels'!J51 * $G$69</f>
        <v>0</v>
      </c>
      <c r="K51" s="44">
        <f> 'matriz dist rels'!K51 * $G$69</f>
        <v>0</v>
      </c>
      <c r="L51" s="44">
        <f> 'matriz dist rels'!L51 * $G$69</f>
        <v>0</v>
      </c>
      <c r="M51" s="44">
        <f> 'matriz dist rels'!M51 * $G$69</f>
        <v>0</v>
      </c>
      <c r="N51" s="44">
        <f> 'matriz dist rels'!N51 * $G$69</f>
        <v>0</v>
      </c>
      <c r="O51" s="44">
        <f> 'matriz dist rels'!O51 * $G$69</f>
        <v>0.7</v>
      </c>
      <c r="P51" s="44">
        <f> 'matriz dist rels'!P51 * $G$69</f>
        <v>0</v>
      </c>
      <c r="Q51" s="44">
        <f> 'matriz dist rels'!Q51 * $G$69</f>
        <v>0</v>
      </c>
      <c r="R51" s="44">
        <f> 'matriz dist rels'!R51 * $G$69</f>
        <v>0</v>
      </c>
      <c r="S51" s="44">
        <f> 'matriz dist rels'!S51 * $G$69</f>
        <v>0.4</v>
      </c>
      <c r="T51" s="44">
        <f> 'matriz dist rels'!T51 * $G$69</f>
        <v>0</v>
      </c>
      <c r="U51" s="44">
        <f> 'matriz dist rels'!U51 * $G$69</f>
        <v>1.3</v>
      </c>
      <c r="V51" s="44">
        <f> 'matriz dist rels'!V51 * $G$69</f>
        <v>0</v>
      </c>
      <c r="W51" s="44">
        <f> 'matriz dist rels'!W51 * $G$69</f>
        <v>0</v>
      </c>
      <c r="X51" s="44">
        <f> 'matriz dist rels'!X51 * $G$69</f>
        <v>0</v>
      </c>
      <c r="Y51" s="44">
        <f> 'matriz dist rels'!Y51 * $G$69</f>
        <v>0</v>
      </c>
      <c r="Z51" s="44">
        <f> 'matriz dist rels'!Z51 * $G$69</f>
        <v>0</v>
      </c>
      <c r="AA51" s="44">
        <f> 'matriz dist rels'!AA51 * $G$69</f>
        <v>0</v>
      </c>
      <c r="AB51" s="44">
        <f> 'matriz dist rels'!AB51 * $G$69</f>
        <v>0</v>
      </c>
      <c r="AC51" s="44">
        <f> 'matriz dist rels'!AC51 * $G$69</f>
        <v>0</v>
      </c>
      <c r="AD51" s="44">
        <f> 'matriz dist rels'!AD51 * $G$69</f>
        <v>0</v>
      </c>
      <c r="AE51" s="44">
        <f> 'matriz dist rels'!AE51 * $G$69</f>
        <v>0</v>
      </c>
      <c r="AF51" s="44">
        <f> 'matriz dist rels'!AF51 * $G$69</f>
        <v>0</v>
      </c>
      <c r="AG51" s="44">
        <f> 'matriz dist rels'!AG51 * $G$69</f>
        <v>0</v>
      </c>
      <c r="AH51" s="44">
        <f> 'matriz dist rels'!AH51 * $G$69</f>
        <v>0</v>
      </c>
      <c r="AI51" s="44">
        <f> 'matriz dist rels'!AI51 * $G$69</f>
        <v>0</v>
      </c>
      <c r="AJ51" s="44">
        <f> 'matriz dist rels'!AJ51 * $G$69</f>
        <v>0</v>
      </c>
      <c r="AK51" s="44">
        <f> 'matriz dist rels'!AK51 * $G$69</f>
        <v>0</v>
      </c>
      <c r="AL51" s="44">
        <f> 'matriz dist rels'!AL51 * $G$69</f>
        <v>0</v>
      </c>
      <c r="AM51" s="44">
        <f> 'matriz dist rels'!AM51 * $G$69</f>
        <v>0</v>
      </c>
      <c r="AN51" s="44">
        <f> 'matriz dist rels'!AN51 * $G$69</f>
        <v>0</v>
      </c>
      <c r="AO51" s="44">
        <f> 'matriz dist rels'!AO51 * $G$69</f>
        <v>0</v>
      </c>
      <c r="AP51" s="44">
        <f> 'matriz dist rels'!AP51 * $G$69</f>
        <v>0</v>
      </c>
      <c r="AQ51" s="44">
        <f> 'matriz dist rels'!AQ51 * $G$69</f>
        <v>0</v>
      </c>
      <c r="AR51" s="44">
        <f> 'matriz dist rels'!AR51 * $G$69</f>
        <v>0</v>
      </c>
      <c r="AS51" s="44">
        <f> 'matriz dist rels'!AS51 * $G$69</f>
        <v>0</v>
      </c>
      <c r="AT51" s="44">
        <f> 'matriz dist rels'!AT51 * $G$69</f>
        <v>0</v>
      </c>
      <c r="AU51" s="44">
        <f> 'matriz dist rels'!AU51 * $G$69</f>
        <v>0</v>
      </c>
      <c r="AV51" s="44">
        <f> 'matriz dist rels'!AV51 * $G$69</f>
        <v>0</v>
      </c>
      <c r="AW51" s="44">
        <f> 'matriz dist rels'!AW51 * $G$69</f>
        <v>0</v>
      </c>
      <c r="AX51" s="44">
        <f> 'matriz dist rels'!AX51 * $G$69</f>
        <v>0</v>
      </c>
      <c r="AY51" s="44">
        <f> 'matriz dist rels'!AY51 * $G$69</f>
        <v>0</v>
      </c>
      <c r="AZ51" s="44">
        <f> 'matriz dist rels'!AZ51 * $G$69</f>
        <v>0</v>
      </c>
      <c r="BA51" s="44">
        <f> 'matriz dist rels'!BA51 * $G$69</f>
        <v>0</v>
      </c>
      <c r="BB51" s="44">
        <f> 'matriz dist rels'!BB51 * $G$69</f>
        <v>0</v>
      </c>
      <c r="BC51" s="44">
        <f> 'matriz dist rels'!BC51 * $G$69</f>
        <v>0</v>
      </c>
      <c r="BD51" s="44">
        <f> 'matriz dist rels'!BD51 * $G$69</f>
        <v>0</v>
      </c>
      <c r="BE51" s="44">
        <f> 'matriz dist rels'!BE51 * $G$69</f>
        <v>0</v>
      </c>
      <c r="BF51" s="44">
        <f> 'matriz dist rels'!BF51 * $G$69</f>
        <v>0</v>
      </c>
      <c r="BG51" s="44">
        <f> 'matriz dist rels'!BG51 * $G$69</f>
        <v>0</v>
      </c>
      <c r="BH51" s="44">
        <f> 'matriz dist rels'!BH51 * $G$69</f>
        <v>0</v>
      </c>
      <c r="BI51" s="44">
        <f> 'matriz dist rels'!BI51 * $G$69</f>
        <v>0</v>
      </c>
      <c r="BJ51" s="44">
        <f> 'matriz dist rels'!BJ51 * $G$69</f>
        <v>0</v>
      </c>
      <c r="BK51" s="44">
        <f> 'matriz dist rels'!BK51 * $G$69</f>
        <v>0</v>
      </c>
      <c r="BL51" s="44">
        <f> 'matriz dist rels'!BL51 * $G$69</f>
        <v>0</v>
      </c>
    </row>
    <row r="52">
      <c r="A52" s="43" t="s">
        <v>55</v>
      </c>
      <c r="B52" s="44">
        <f> 'matriz dist rels'!B52 * $G$69</f>
        <v>0</v>
      </c>
      <c r="C52" s="44">
        <f> 'matriz dist rels'!C52 * $G$69</f>
        <v>0</v>
      </c>
      <c r="D52" s="44">
        <f> 'matriz dist rels'!D52 * $G$69</f>
        <v>0</v>
      </c>
      <c r="E52" s="44">
        <f> 'matriz dist rels'!E52 * $G$69</f>
        <v>0</v>
      </c>
      <c r="F52" s="44">
        <f> 'matriz dist rels'!F52 * $G$69</f>
        <v>0</v>
      </c>
      <c r="G52" s="44">
        <f> 'matriz dist rels'!G52 * $G$69</f>
        <v>0</v>
      </c>
      <c r="H52" s="44">
        <f> 'matriz dist rels'!H52 * $G$69</f>
        <v>0</v>
      </c>
      <c r="I52" s="44">
        <f> 'matriz dist rels'!I52 * $G$69</f>
        <v>0</v>
      </c>
      <c r="J52" s="44">
        <f> 'matriz dist rels'!J52 * $G$69</f>
        <v>0</v>
      </c>
      <c r="K52" s="44">
        <f> 'matriz dist rels'!K52 * $G$69</f>
        <v>0</v>
      </c>
      <c r="L52" s="44">
        <f> 'matriz dist rels'!L52 * $G$69</f>
        <v>0</v>
      </c>
      <c r="M52" s="44">
        <f> 'matriz dist rels'!M52 * $G$69</f>
        <v>0</v>
      </c>
      <c r="N52" s="44">
        <f> 'matriz dist rels'!N52 * $G$69</f>
        <v>0</v>
      </c>
      <c r="O52" s="44">
        <f> 'matriz dist rels'!O52 * $G$69</f>
        <v>0</v>
      </c>
      <c r="P52" s="44">
        <f> 'matriz dist rels'!P52 * $G$69</f>
        <v>0</v>
      </c>
      <c r="Q52" s="44">
        <f> 'matriz dist rels'!Q52 * $G$69</f>
        <v>0</v>
      </c>
      <c r="R52" s="44">
        <f> 'matriz dist rels'!R52 * $G$69</f>
        <v>0</v>
      </c>
      <c r="S52" s="44">
        <f> 'matriz dist rels'!S52 * $G$69</f>
        <v>0</v>
      </c>
      <c r="T52" s="44">
        <f> 'matriz dist rels'!T52 * $G$69</f>
        <v>0</v>
      </c>
      <c r="U52" s="44">
        <f> 'matriz dist rels'!U52 * $G$69</f>
        <v>0</v>
      </c>
      <c r="V52" s="44">
        <f> 'matriz dist rels'!V52 * $G$69</f>
        <v>0</v>
      </c>
      <c r="W52" s="44">
        <f> 'matriz dist rels'!W52 * $G$69</f>
        <v>0</v>
      </c>
      <c r="X52" s="44">
        <f> 'matriz dist rels'!X52 * $G$69</f>
        <v>0</v>
      </c>
      <c r="Y52" s="44">
        <f> 'matriz dist rels'!Y52 * $G$69</f>
        <v>0</v>
      </c>
      <c r="Z52" s="44">
        <f> 'matriz dist rels'!Z52 * $G$69</f>
        <v>0</v>
      </c>
      <c r="AA52" s="44">
        <f> 'matriz dist rels'!AA52 * $G$69</f>
        <v>0</v>
      </c>
      <c r="AB52" s="44">
        <f> 'matriz dist rels'!AB52 * $G$69</f>
        <v>0</v>
      </c>
      <c r="AC52" s="44">
        <f> 'matriz dist rels'!AC52 * $G$69</f>
        <v>0</v>
      </c>
      <c r="AD52" s="44">
        <f> 'matriz dist rels'!AD52 * $G$69</f>
        <v>0</v>
      </c>
      <c r="AE52" s="44">
        <f> 'matriz dist rels'!AE52 * $G$69</f>
        <v>0</v>
      </c>
      <c r="AF52" s="44">
        <f> 'matriz dist rels'!AF52 * $G$69</f>
        <v>0</v>
      </c>
      <c r="AG52" s="44">
        <f> 'matriz dist rels'!AG52 * $G$69</f>
        <v>0</v>
      </c>
      <c r="AH52" s="44">
        <f> 'matriz dist rels'!AH52 * $G$69</f>
        <v>1.8</v>
      </c>
      <c r="AI52" s="44">
        <f> 'matriz dist rels'!AI52 * $G$69</f>
        <v>0</v>
      </c>
      <c r="AJ52" s="44">
        <f> 'matriz dist rels'!AJ52 * $G$69</f>
        <v>0</v>
      </c>
      <c r="AK52" s="44">
        <f> 'matriz dist rels'!AK52 * $G$69</f>
        <v>0</v>
      </c>
      <c r="AL52" s="44">
        <f> 'matriz dist rels'!AL52 * $G$69</f>
        <v>0</v>
      </c>
      <c r="AM52" s="44">
        <f> 'matriz dist rels'!AM52 * $G$69</f>
        <v>0</v>
      </c>
      <c r="AN52" s="44">
        <f> 'matriz dist rels'!AN52 * $G$69</f>
        <v>0</v>
      </c>
      <c r="AO52" s="44">
        <f> 'matriz dist rels'!AO52 * $G$69</f>
        <v>0</v>
      </c>
      <c r="AP52" s="44">
        <f> 'matriz dist rels'!AP52 * $G$69</f>
        <v>0</v>
      </c>
      <c r="AQ52" s="44">
        <f> 'matriz dist rels'!AQ52 * $G$69</f>
        <v>0</v>
      </c>
      <c r="AR52" s="44">
        <f> 'matriz dist rels'!AR52 * $G$69</f>
        <v>0</v>
      </c>
      <c r="AS52" s="44">
        <f> 'matriz dist rels'!AS52 * $G$69</f>
        <v>0</v>
      </c>
      <c r="AT52" s="44">
        <f> 'matriz dist rels'!AT52 * $G$69</f>
        <v>0</v>
      </c>
      <c r="AU52" s="44">
        <f> 'matriz dist rels'!AU52 * $G$69</f>
        <v>0</v>
      </c>
      <c r="AV52" s="44">
        <f> 'matriz dist rels'!AV52 * $G$69</f>
        <v>0</v>
      </c>
      <c r="AW52" s="44">
        <f> 'matriz dist rels'!AW52 * $G$69</f>
        <v>0</v>
      </c>
      <c r="AX52" s="44">
        <f> 'matriz dist rels'!AX52 * $G$69</f>
        <v>0</v>
      </c>
      <c r="AY52" s="44">
        <f> 'matriz dist rels'!AY52 * $G$69</f>
        <v>0</v>
      </c>
      <c r="AZ52" s="44">
        <f> 'matriz dist rels'!AZ52 * $G$69</f>
        <v>0</v>
      </c>
      <c r="BA52" s="44">
        <f> 'matriz dist rels'!BA52 * $G$69</f>
        <v>0</v>
      </c>
      <c r="BB52" s="44">
        <f> 'matriz dist rels'!BB52 * $G$69</f>
        <v>0</v>
      </c>
      <c r="BC52" s="44">
        <f> 'matriz dist rels'!BC52 * $G$69</f>
        <v>0</v>
      </c>
      <c r="BD52" s="44">
        <f> 'matriz dist rels'!BD52 * $G$69</f>
        <v>0</v>
      </c>
      <c r="BE52" s="44">
        <f> 'matriz dist rels'!BE52 * $G$69</f>
        <v>0</v>
      </c>
      <c r="BF52" s="44">
        <f> 'matriz dist rels'!BF52 * $G$69</f>
        <v>0</v>
      </c>
      <c r="BG52" s="44">
        <f> 'matriz dist rels'!BG52 * $G$69</f>
        <v>0</v>
      </c>
      <c r="BH52" s="44">
        <f> 'matriz dist rels'!BH52 * $G$69</f>
        <v>0</v>
      </c>
      <c r="BI52" s="44">
        <f> 'matriz dist rels'!BI52 * $G$69</f>
        <v>0</v>
      </c>
      <c r="BJ52" s="44">
        <f> 'matriz dist rels'!BJ52 * $G$69</f>
        <v>0</v>
      </c>
      <c r="BK52" s="44">
        <f> 'matriz dist rels'!BK52 * $G$69</f>
        <v>0</v>
      </c>
      <c r="BL52" s="44">
        <f> 'matriz dist rels'!BL52 * $G$69</f>
        <v>0</v>
      </c>
    </row>
    <row r="53">
      <c r="A53" s="43" t="s">
        <v>56</v>
      </c>
      <c r="B53" s="44">
        <f> 'matriz dist rels'!B53 * $G$69</f>
        <v>0</v>
      </c>
      <c r="C53" s="44">
        <f> 'matriz dist rels'!C53 * $G$69</f>
        <v>0</v>
      </c>
      <c r="D53" s="44">
        <f> 'matriz dist rels'!D53 * $G$69</f>
        <v>0</v>
      </c>
      <c r="E53" s="44">
        <f> 'matriz dist rels'!E53 * $G$69</f>
        <v>0</v>
      </c>
      <c r="F53" s="44">
        <f> 'matriz dist rels'!F53 * $G$69</f>
        <v>0</v>
      </c>
      <c r="G53" s="44">
        <f> 'matriz dist rels'!G53 * $G$69</f>
        <v>0</v>
      </c>
      <c r="H53" s="44">
        <f> 'matriz dist rels'!H53 * $G$69</f>
        <v>0</v>
      </c>
      <c r="I53" s="44">
        <f> 'matriz dist rels'!I53 * $G$69</f>
        <v>0</v>
      </c>
      <c r="J53" s="44">
        <f> 'matriz dist rels'!J53 * $G$69</f>
        <v>0</v>
      </c>
      <c r="K53" s="44">
        <f> 'matriz dist rels'!K53 * $G$69</f>
        <v>0</v>
      </c>
      <c r="L53" s="44">
        <f> 'matriz dist rels'!L53 * $G$69</f>
        <v>0</v>
      </c>
      <c r="M53" s="44">
        <f> 'matriz dist rels'!M53 * $G$69</f>
        <v>0</v>
      </c>
      <c r="N53" s="44">
        <f> 'matriz dist rels'!N53 * $G$69</f>
        <v>0</v>
      </c>
      <c r="O53" s="44">
        <f> 'matriz dist rels'!O53 * $G$69</f>
        <v>0</v>
      </c>
      <c r="P53" s="44">
        <f> 'matriz dist rels'!P53 * $G$69</f>
        <v>0</v>
      </c>
      <c r="Q53" s="44">
        <f> 'matriz dist rels'!Q53 * $G$69</f>
        <v>0</v>
      </c>
      <c r="R53" s="44">
        <f> 'matriz dist rels'!R53 * $G$69</f>
        <v>0</v>
      </c>
      <c r="S53" s="44">
        <f> 'matriz dist rels'!S53 * $G$69</f>
        <v>0</v>
      </c>
      <c r="T53" s="44">
        <f> 'matriz dist rels'!T53 * $G$69</f>
        <v>0</v>
      </c>
      <c r="U53" s="44">
        <f> 'matriz dist rels'!U53 * $G$69</f>
        <v>0</v>
      </c>
      <c r="V53" s="44">
        <f> 'matriz dist rels'!V53 * $G$69</f>
        <v>0</v>
      </c>
      <c r="W53" s="44">
        <f> 'matriz dist rels'!W53 * $G$69</f>
        <v>0</v>
      </c>
      <c r="X53" s="44">
        <f> 'matriz dist rels'!X53 * $G$69</f>
        <v>0</v>
      </c>
      <c r="Y53" s="44">
        <f> 'matriz dist rels'!Y53 * $G$69</f>
        <v>0</v>
      </c>
      <c r="Z53" s="44">
        <f> 'matriz dist rels'!Z53 * $G$69</f>
        <v>0</v>
      </c>
      <c r="AA53" s="44">
        <f> 'matriz dist rels'!AA53 * $G$69</f>
        <v>0</v>
      </c>
      <c r="AB53" s="44">
        <f> 'matriz dist rels'!AB53 * $G$69</f>
        <v>0</v>
      </c>
      <c r="AC53" s="44">
        <f> 'matriz dist rels'!AC53 * $G$69</f>
        <v>0</v>
      </c>
      <c r="AD53" s="44">
        <f> 'matriz dist rels'!AD53 * $G$69</f>
        <v>0</v>
      </c>
      <c r="AE53" s="44">
        <f> 'matriz dist rels'!AE53 * $G$69</f>
        <v>0</v>
      </c>
      <c r="AF53" s="44">
        <f> 'matriz dist rels'!AF53 * $G$69</f>
        <v>0</v>
      </c>
      <c r="AG53" s="44">
        <f> 'matriz dist rels'!AG53 * $G$69</f>
        <v>0</v>
      </c>
      <c r="AH53" s="44">
        <f> 'matriz dist rels'!AH53 * $G$69</f>
        <v>0</v>
      </c>
      <c r="AI53" s="44">
        <f> 'matriz dist rels'!AI53 * $G$69</f>
        <v>0</v>
      </c>
      <c r="AJ53" s="44">
        <f> 'matriz dist rels'!AJ53 * $G$69</f>
        <v>0</v>
      </c>
      <c r="AK53" s="44">
        <f> 'matriz dist rels'!AK53 * $G$69</f>
        <v>0</v>
      </c>
      <c r="AL53" s="44">
        <f> 'matriz dist rels'!AL53 * $G$69</f>
        <v>0</v>
      </c>
      <c r="AM53" s="44">
        <f> 'matriz dist rels'!AM53 * $G$69</f>
        <v>0</v>
      </c>
      <c r="AN53" s="44">
        <f> 'matriz dist rels'!AN53 * $G$69</f>
        <v>0</v>
      </c>
      <c r="AO53" s="44">
        <f> 'matriz dist rels'!AO53 * $G$69</f>
        <v>0</v>
      </c>
      <c r="AP53" s="44">
        <f> 'matriz dist rels'!AP53 * $G$69</f>
        <v>0</v>
      </c>
      <c r="AQ53" s="44">
        <f> 'matriz dist rels'!AQ53 * $G$69</f>
        <v>0</v>
      </c>
      <c r="AR53" s="44">
        <f> 'matriz dist rels'!AR53 * $G$69</f>
        <v>0</v>
      </c>
      <c r="AS53" s="44">
        <f> 'matriz dist rels'!AS53 * $G$69</f>
        <v>0</v>
      </c>
      <c r="AT53" s="44">
        <f> 'matriz dist rels'!AT53 * $G$69</f>
        <v>0</v>
      </c>
      <c r="AU53" s="44">
        <f> 'matriz dist rels'!AU53 * $G$69</f>
        <v>0</v>
      </c>
      <c r="AV53" s="44">
        <f> 'matriz dist rels'!AV53 * $G$69</f>
        <v>0</v>
      </c>
      <c r="AW53" s="44">
        <f> 'matriz dist rels'!AW53 * $G$69</f>
        <v>0</v>
      </c>
      <c r="AX53" s="44">
        <f> 'matriz dist rels'!AX53 * $G$69</f>
        <v>0</v>
      </c>
      <c r="AY53" s="44">
        <f> 'matriz dist rels'!AY53 * $G$69</f>
        <v>0</v>
      </c>
      <c r="AZ53" s="44">
        <f> 'matriz dist rels'!AZ53 * $G$69</f>
        <v>0</v>
      </c>
      <c r="BA53" s="44">
        <f> 'matriz dist rels'!BA53 * $G$69</f>
        <v>0</v>
      </c>
      <c r="BB53" s="44">
        <f> 'matriz dist rels'!BB53 * $G$69</f>
        <v>0</v>
      </c>
      <c r="BC53" s="44">
        <f> 'matriz dist rels'!BC53 * $G$69</f>
        <v>0</v>
      </c>
      <c r="BD53" s="44">
        <f> 'matriz dist rels'!BD53 * $G$69</f>
        <v>0</v>
      </c>
      <c r="BE53" s="44">
        <f> 'matriz dist rels'!BE53 * $G$69</f>
        <v>0</v>
      </c>
      <c r="BF53" s="44">
        <f> 'matriz dist rels'!BF53 * $G$69</f>
        <v>0</v>
      </c>
      <c r="BG53" s="44">
        <f> 'matriz dist rels'!BG53 * $G$69</f>
        <v>0</v>
      </c>
      <c r="BH53" s="44">
        <f> 'matriz dist rels'!BH53 * $G$69</f>
        <v>0</v>
      </c>
      <c r="BI53" s="44">
        <f> 'matriz dist rels'!BI53 * $G$69</f>
        <v>2.4</v>
      </c>
      <c r="BJ53" s="44">
        <f> 'matriz dist rels'!BJ53 * $G$69</f>
        <v>0</v>
      </c>
      <c r="BK53" s="44">
        <f> 'matriz dist rels'!BK53 * $G$69</f>
        <v>0</v>
      </c>
      <c r="BL53" s="44">
        <f> 'matriz dist rels'!BL53 * $G$69</f>
        <v>1.7</v>
      </c>
    </row>
    <row r="54">
      <c r="A54" s="43" t="s">
        <v>57</v>
      </c>
      <c r="B54" s="44">
        <f> 'matriz dist rels'!B54 * $G$69</f>
        <v>0</v>
      </c>
      <c r="C54" s="44">
        <f> 'matriz dist rels'!C54 * $G$69</f>
        <v>0</v>
      </c>
      <c r="D54" s="44">
        <f> 'matriz dist rels'!D54 * $G$69</f>
        <v>0</v>
      </c>
      <c r="E54" s="44">
        <f> 'matriz dist rels'!E54 * $G$69</f>
        <v>0</v>
      </c>
      <c r="F54" s="44">
        <f> 'matriz dist rels'!F54 * $G$69</f>
        <v>0</v>
      </c>
      <c r="G54" s="44">
        <f> 'matriz dist rels'!G54 * $G$69</f>
        <v>0</v>
      </c>
      <c r="H54" s="44">
        <f> 'matriz dist rels'!H54 * $G$69</f>
        <v>0</v>
      </c>
      <c r="I54" s="44">
        <f> 'matriz dist rels'!I54 * $G$69</f>
        <v>0</v>
      </c>
      <c r="J54" s="44">
        <f> 'matriz dist rels'!J54 * $G$69</f>
        <v>0</v>
      </c>
      <c r="K54" s="44">
        <f> 'matriz dist rels'!K54 * $G$69</f>
        <v>0</v>
      </c>
      <c r="L54" s="44">
        <f> 'matriz dist rels'!L54 * $G$69</f>
        <v>0</v>
      </c>
      <c r="M54" s="44">
        <f> 'matriz dist rels'!M54 * $G$69</f>
        <v>0</v>
      </c>
      <c r="N54" s="44">
        <f> 'matriz dist rels'!N54 * $G$69</f>
        <v>0</v>
      </c>
      <c r="O54" s="44">
        <f> 'matriz dist rels'!O54 * $G$69</f>
        <v>0</v>
      </c>
      <c r="P54" s="44">
        <f> 'matriz dist rels'!P54 * $G$69</f>
        <v>0</v>
      </c>
      <c r="Q54" s="44">
        <f> 'matriz dist rels'!Q54 * $G$69</f>
        <v>0</v>
      </c>
      <c r="R54" s="44">
        <f> 'matriz dist rels'!R54 * $G$69</f>
        <v>0</v>
      </c>
      <c r="S54" s="44">
        <f> 'matriz dist rels'!S54 * $G$69</f>
        <v>0</v>
      </c>
      <c r="T54" s="44">
        <f> 'matriz dist rels'!T54 * $G$69</f>
        <v>0</v>
      </c>
      <c r="U54" s="44">
        <f> 'matriz dist rels'!U54 * $G$69</f>
        <v>0</v>
      </c>
      <c r="V54" s="44">
        <f> 'matriz dist rels'!V54 * $G$69</f>
        <v>0</v>
      </c>
      <c r="W54" s="44">
        <f> 'matriz dist rels'!W54 * $G$69</f>
        <v>0</v>
      </c>
      <c r="X54" s="44">
        <f> 'matriz dist rels'!X54 * $G$69</f>
        <v>0</v>
      </c>
      <c r="Y54" s="44">
        <f> 'matriz dist rels'!Y54 * $G$69</f>
        <v>1.1</v>
      </c>
      <c r="Z54" s="44">
        <f> 'matriz dist rels'!Z54 * $G$69</f>
        <v>0</v>
      </c>
      <c r="AA54" s="44">
        <f> 'matriz dist rels'!AA54 * $G$69</f>
        <v>0</v>
      </c>
      <c r="AB54" s="44">
        <f> 'matriz dist rels'!AB54 * $G$69</f>
        <v>0</v>
      </c>
      <c r="AC54" s="44">
        <f> 'matriz dist rels'!AC54 * $G$69</f>
        <v>0</v>
      </c>
      <c r="AD54" s="44">
        <f> 'matriz dist rels'!AD54 * $G$69</f>
        <v>0</v>
      </c>
      <c r="AE54" s="44">
        <f> 'matriz dist rels'!AE54 * $G$69</f>
        <v>0</v>
      </c>
      <c r="AF54" s="44">
        <f> 'matriz dist rels'!AF54 * $G$69</f>
        <v>0</v>
      </c>
      <c r="AG54" s="44">
        <f> 'matriz dist rels'!AG54 * $G$69</f>
        <v>0</v>
      </c>
      <c r="AH54" s="44">
        <f> 'matriz dist rels'!AH54 * $G$69</f>
        <v>0</v>
      </c>
      <c r="AI54" s="44">
        <f> 'matriz dist rels'!AI54 * $G$69</f>
        <v>0</v>
      </c>
      <c r="AJ54" s="44">
        <f> 'matriz dist rels'!AJ54 * $G$69</f>
        <v>0</v>
      </c>
      <c r="AK54" s="44">
        <f> 'matriz dist rels'!AK54 * $G$69</f>
        <v>0</v>
      </c>
      <c r="AL54" s="44">
        <f> 'matriz dist rels'!AL54 * $G$69</f>
        <v>0</v>
      </c>
      <c r="AM54" s="44">
        <f> 'matriz dist rels'!AM54 * $G$69</f>
        <v>0</v>
      </c>
      <c r="AN54" s="44">
        <f> 'matriz dist rels'!AN54 * $G$69</f>
        <v>0</v>
      </c>
      <c r="AO54" s="44">
        <f> 'matriz dist rels'!AO54 * $G$69</f>
        <v>0</v>
      </c>
      <c r="AP54" s="44">
        <f> 'matriz dist rels'!AP54 * $G$69</f>
        <v>0</v>
      </c>
      <c r="AQ54" s="44">
        <f> 'matriz dist rels'!AQ54 * $G$69</f>
        <v>0</v>
      </c>
      <c r="AR54" s="44">
        <f> 'matriz dist rels'!AR54 * $G$69</f>
        <v>0</v>
      </c>
      <c r="AS54" s="44">
        <f> 'matriz dist rels'!AS54 * $G$69</f>
        <v>0</v>
      </c>
      <c r="AT54" s="44">
        <f> 'matriz dist rels'!AT54 * $G$69</f>
        <v>0</v>
      </c>
      <c r="AU54" s="44">
        <f> 'matriz dist rels'!AU54 * $G$69</f>
        <v>0</v>
      </c>
      <c r="AV54" s="44">
        <f> 'matriz dist rels'!AV54 * $G$69</f>
        <v>0</v>
      </c>
      <c r="AW54" s="44">
        <f> 'matriz dist rels'!AW54 * $G$69</f>
        <v>0</v>
      </c>
      <c r="AX54" s="44">
        <f> 'matriz dist rels'!AX54 * $G$69</f>
        <v>0</v>
      </c>
      <c r="AY54" s="44">
        <f> 'matriz dist rels'!AY54 * $G$69</f>
        <v>0</v>
      </c>
      <c r="AZ54" s="44">
        <f> 'matriz dist rels'!AZ54 * $G$69</f>
        <v>0</v>
      </c>
      <c r="BA54" s="44">
        <f> 'matriz dist rels'!BA54 * $G$69</f>
        <v>0</v>
      </c>
      <c r="BB54" s="44">
        <f> 'matriz dist rels'!BB54 * $G$69</f>
        <v>0</v>
      </c>
      <c r="BC54" s="44">
        <f> 'matriz dist rels'!BC54 * $G$69</f>
        <v>0</v>
      </c>
      <c r="BD54" s="44">
        <f> 'matriz dist rels'!BD54 * $G$69</f>
        <v>0</v>
      </c>
      <c r="BE54" s="44">
        <f> 'matriz dist rels'!BE54 * $G$69</f>
        <v>0</v>
      </c>
      <c r="BF54" s="44">
        <f> 'matriz dist rels'!BF54 * $G$69</f>
        <v>0</v>
      </c>
      <c r="BG54" s="44">
        <f> 'matriz dist rels'!BG54 * $G$69</f>
        <v>0</v>
      </c>
      <c r="BH54" s="44">
        <f> 'matriz dist rels'!BH54 * $G$69</f>
        <v>0</v>
      </c>
      <c r="BI54" s="44">
        <f> 'matriz dist rels'!BI54 * $G$69</f>
        <v>0</v>
      </c>
      <c r="BJ54" s="44">
        <f> 'matriz dist rels'!BJ54 * $G$69</f>
        <v>0</v>
      </c>
      <c r="BK54" s="44">
        <f> 'matriz dist rels'!BK54 * $G$69</f>
        <v>0</v>
      </c>
      <c r="BL54" s="44">
        <f> 'matriz dist rels'!BL54 * $G$69</f>
        <v>0</v>
      </c>
    </row>
    <row r="55">
      <c r="A55" s="43" t="s">
        <v>58</v>
      </c>
      <c r="B55" s="44">
        <f> 'matriz dist rels'!B55 * $G$69</f>
        <v>0</v>
      </c>
      <c r="C55" s="44">
        <f> 'matriz dist rels'!C55 * $G$69</f>
        <v>0</v>
      </c>
      <c r="D55" s="44">
        <f> 'matriz dist rels'!D55 * $G$69</f>
        <v>0</v>
      </c>
      <c r="E55" s="44">
        <f> 'matriz dist rels'!E55 * $G$69</f>
        <v>0</v>
      </c>
      <c r="F55" s="44">
        <f> 'matriz dist rels'!F55 * $G$69</f>
        <v>0</v>
      </c>
      <c r="G55" s="44">
        <f> 'matriz dist rels'!G55 * $G$69</f>
        <v>0</v>
      </c>
      <c r="H55" s="44">
        <f> 'matriz dist rels'!H55 * $G$69</f>
        <v>0.4</v>
      </c>
      <c r="I55" s="44">
        <f> 'matriz dist rels'!I55 * $G$69</f>
        <v>0</v>
      </c>
      <c r="J55" s="44">
        <f> 'matriz dist rels'!J55 * $G$69</f>
        <v>0</v>
      </c>
      <c r="K55" s="44">
        <f> 'matriz dist rels'!K55 * $G$69</f>
        <v>0</v>
      </c>
      <c r="L55" s="44">
        <f> 'matriz dist rels'!L55 * $G$69</f>
        <v>0</v>
      </c>
      <c r="M55" s="44">
        <f> 'matriz dist rels'!M55 * $G$69</f>
        <v>0.3</v>
      </c>
      <c r="N55" s="44">
        <f> 'matriz dist rels'!N55 * $G$69</f>
        <v>0</v>
      </c>
      <c r="O55" s="44">
        <f> 'matriz dist rels'!O55 * $G$69</f>
        <v>0</v>
      </c>
      <c r="P55" s="44">
        <f> 'matriz dist rels'!P55 * $G$69</f>
        <v>0</v>
      </c>
      <c r="Q55" s="44">
        <f> 'matriz dist rels'!Q55 * $G$69</f>
        <v>0</v>
      </c>
      <c r="R55" s="44">
        <f> 'matriz dist rels'!R55 * $G$69</f>
        <v>0</v>
      </c>
      <c r="S55" s="44">
        <f> 'matriz dist rels'!S55 * $G$69</f>
        <v>0</v>
      </c>
      <c r="T55" s="44">
        <f> 'matriz dist rels'!T55 * $G$69</f>
        <v>0</v>
      </c>
      <c r="U55" s="44">
        <f> 'matriz dist rels'!U55 * $G$69</f>
        <v>0</v>
      </c>
      <c r="V55" s="44">
        <f> 'matriz dist rels'!V55 * $G$69</f>
        <v>0</v>
      </c>
      <c r="W55" s="44">
        <f> 'matriz dist rels'!W55 * $G$69</f>
        <v>0</v>
      </c>
      <c r="X55" s="44">
        <f> 'matriz dist rels'!X55 * $G$69</f>
        <v>0</v>
      </c>
      <c r="Y55" s="44">
        <f> 'matriz dist rels'!Y55 * $G$69</f>
        <v>0</v>
      </c>
      <c r="Z55" s="44">
        <f> 'matriz dist rels'!Z55 * $G$69</f>
        <v>0</v>
      </c>
      <c r="AA55" s="44">
        <f> 'matriz dist rels'!AA55 * $G$69</f>
        <v>0</v>
      </c>
      <c r="AB55" s="44">
        <f> 'matriz dist rels'!AB55 * $G$69</f>
        <v>0</v>
      </c>
      <c r="AC55" s="44">
        <f> 'matriz dist rels'!AC55 * $G$69</f>
        <v>0</v>
      </c>
      <c r="AD55" s="44">
        <f> 'matriz dist rels'!AD55 * $G$69</f>
        <v>0</v>
      </c>
      <c r="AE55" s="44">
        <f> 'matriz dist rels'!AE55 * $G$69</f>
        <v>0</v>
      </c>
      <c r="AF55" s="44">
        <f> 'matriz dist rels'!AF55 * $G$69</f>
        <v>0</v>
      </c>
      <c r="AG55" s="44">
        <f> 'matriz dist rels'!AG55 * $G$69</f>
        <v>0</v>
      </c>
      <c r="AH55" s="44">
        <f> 'matriz dist rels'!AH55 * $G$69</f>
        <v>0</v>
      </c>
      <c r="AI55" s="44">
        <f> 'matriz dist rels'!AI55 * $G$69</f>
        <v>0</v>
      </c>
      <c r="AJ55" s="44">
        <f> 'matriz dist rels'!AJ55 * $G$69</f>
        <v>0</v>
      </c>
      <c r="AK55" s="44">
        <f> 'matriz dist rels'!AK55 * $G$69</f>
        <v>0</v>
      </c>
      <c r="AL55" s="44">
        <f> 'matriz dist rels'!AL55 * $G$69</f>
        <v>0</v>
      </c>
      <c r="AM55" s="44">
        <f> 'matriz dist rels'!AM55 * $G$69</f>
        <v>0</v>
      </c>
      <c r="AN55" s="44">
        <f> 'matriz dist rels'!AN55 * $G$69</f>
        <v>0</v>
      </c>
      <c r="AO55" s="44">
        <f> 'matriz dist rels'!AO55 * $G$69</f>
        <v>0</v>
      </c>
      <c r="AP55" s="44">
        <f> 'matriz dist rels'!AP55 * $G$69</f>
        <v>0</v>
      </c>
      <c r="AQ55" s="44">
        <f> 'matriz dist rels'!AQ55 * $G$69</f>
        <v>0</v>
      </c>
      <c r="AR55" s="44">
        <f> 'matriz dist rels'!AR55 * $G$69</f>
        <v>0</v>
      </c>
      <c r="AS55" s="44">
        <f> 'matriz dist rels'!AS55 * $G$69</f>
        <v>0</v>
      </c>
      <c r="AT55" s="44">
        <f> 'matriz dist rels'!AT55 * $G$69</f>
        <v>0</v>
      </c>
      <c r="AU55" s="44">
        <f> 'matriz dist rels'!AU55 * $G$69</f>
        <v>0</v>
      </c>
      <c r="AV55" s="44">
        <f> 'matriz dist rels'!AV55 * $G$69</f>
        <v>0</v>
      </c>
      <c r="AW55" s="44">
        <f> 'matriz dist rels'!AW55 * $G$69</f>
        <v>0</v>
      </c>
      <c r="AX55" s="44">
        <f> 'matriz dist rels'!AX55 * $G$69</f>
        <v>0</v>
      </c>
      <c r="AY55" s="44">
        <f> 'matriz dist rels'!AY55 * $G$69</f>
        <v>0</v>
      </c>
      <c r="AZ55" s="44">
        <f> 'matriz dist rels'!AZ55 * $G$69</f>
        <v>0</v>
      </c>
      <c r="BA55" s="44">
        <f> 'matriz dist rels'!BA55 * $G$69</f>
        <v>0</v>
      </c>
      <c r="BB55" s="44">
        <f> 'matriz dist rels'!BB55 * $G$69</f>
        <v>0</v>
      </c>
      <c r="BC55" s="44">
        <f> 'matriz dist rels'!BC55 * $G$69</f>
        <v>0</v>
      </c>
      <c r="BD55" s="44">
        <f> 'matriz dist rels'!BD55 * $G$69</f>
        <v>0</v>
      </c>
      <c r="BE55" s="44">
        <f> 'matriz dist rels'!BE55 * $G$69</f>
        <v>0</v>
      </c>
      <c r="BF55" s="44">
        <f> 'matriz dist rels'!BF55 * $G$69</f>
        <v>0</v>
      </c>
      <c r="BG55" s="44">
        <f> 'matriz dist rels'!BG55 * $G$69</f>
        <v>0</v>
      </c>
      <c r="BH55" s="44">
        <f> 'matriz dist rels'!BH55 * $G$69</f>
        <v>0</v>
      </c>
      <c r="BI55" s="44">
        <f> 'matriz dist rels'!BI55 * $G$69</f>
        <v>0</v>
      </c>
      <c r="BJ55" s="44">
        <f> 'matriz dist rels'!BJ55 * $G$69</f>
        <v>0</v>
      </c>
      <c r="BK55" s="44">
        <f> 'matriz dist rels'!BK55 * $G$69</f>
        <v>0</v>
      </c>
      <c r="BL55" s="44">
        <f> 'matriz dist rels'!BL55 * $G$69</f>
        <v>0</v>
      </c>
    </row>
    <row r="56">
      <c r="A56" s="43" t="s">
        <v>59</v>
      </c>
      <c r="B56" s="44">
        <f> 'matriz dist rels'!B56 * $G$69</f>
        <v>0</v>
      </c>
      <c r="C56" s="44">
        <f> 'matriz dist rels'!C56 * $G$69</f>
        <v>0</v>
      </c>
      <c r="D56" s="44">
        <f> 'matriz dist rels'!D56 * $G$69</f>
        <v>0</v>
      </c>
      <c r="E56" s="44">
        <f> 'matriz dist rels'!E56 * $G$69</f>
        <v>0</v>
      </c>
      <c r="F56" s="44">
        <f> 'matriz dist rels'!F56 * $G$69</f>
        <v>0</v>
      </c>
      <c r="G56" s="44">
        <f> 'matriz dist rels'!G56 * $G$69</f>
        <v>0</v>
      </c>
      <c r="H56" s="44">
        <f> 'matriz dist rels'!H56 * $G$69</f>
        <v>0</v>
      </c>
      <c r="I56" s="44">
        <f> 'matriz dist rels'!I56 * $G$69</f>
        <v>0</v>
      </c>
      <c r="J56" s="44">
        <f> 'matriz dist rels'!J56 * $G$69</f>
        <v>0</v>
      </c>
      <c r="K56" s="44">
        <f> 'matriz dist rels'!K56 * $G$69</f>
        <v>0</v>
      </c>
      <c r="L56" s="44">
        <f> 'matriz dist rels'!L56 * $G$69</f>
        <v>0</v>
      </c>
      <c r="M56" s="44">
        <f> 'matriz dist rels'!M56 * $G$69</f>
        <v>0</v>
      </c>
      <c r="N56" s="44">
        <f> 'matriz dist rels'!N56 * $G$69</f>
        <v>0</v>
      </c>
      <c r="O56" s="44">
        <f> 'matriz dist rels'!O56 * $G$69</f>
        <v>0</v>
      </c>
      <c r="P56" s="44">
        <f> 'matriz dist rels'!P56 * $G$69</f>
        <v>0</v>
      </c>
      <c r="Q56" s="44">
        <f> 'matriz dist rels'!Q56 * $G$69</f>
        <v>0</v>
      </c>
      <c r="R56" s="44">
        <f> 'matriz dist rels'!R56 * $G$69</f>
        <v>0</v>
      </c>
      <c r="S56" s="44">
        <f> 'matriz dist rels'!S56 * $G$69</f>
        <v>0</v>
      </c>
      <c r="T56" s="44">
        <f> 'matriz dist rels'!T56 * $G$69</f>
        <v>0</v>
      </c>
      <c r="U56" s="44">
        <f> 'matriz dist rels'!U56 * $G$69</f>
        <v>0</v>
      </c>
      <c r="V56" s="44">
        <f> 'matriz dist rels'!V56 * $G$69</f>
        <v>0</v>
      </c>
      <c r="W56" s="44">
        <f> 'matriz dist rels'!W56 * $G$69</f>
        <v>0</v>
      </c>
      <c r="X56" s="44">
        <f> 'matriz dist rels'!X56 * $G$69</f>
        <v>0</v>
      </c>
      <c r="Y56" s="44">
        <f> 'matriz dist rels'!Y56 * $G$69</f>
        <v>0</v>
      </c>
      <c r="Z56" s="44">
        <f> 'matriz dist rels'!Z56 * $G$69</f>
        <v>0</v>
      </c>
      <c r="AA56" s="44">
        <f> 'matriz dist rels'!AA56 * $G$69</f>
        <v>0</v>
      </c>
      <c r="AB56" s="44">
        <f> 'matriz dist rels'!AB56 * $G$69</f>
        <v>0</v>
      </c>
      <c r="AC56" s="44">
        <f> 'matriz dist rels'!AC56 * $G$69</f>
        <v>0</v>
      </c>
      <c r="AD56" s="44">
        <f> 'matriz dist rels'!AD56 * $G$69</f>
        <v>0</v>
      </c>
      <c r="AE56" s="44">
        <f> 'matriz dist rels'!AE56 * $G$69</f>
        <v>0</v>
      </c>
      <c r="AF56" s="44">
        <f> 'matriz dist rels'!AF56 * $G$69</f>
        <v>0</v>
      </c>
      <c r="AG56" s="44">
        <f> 'matriz dist rels'!AG56 * $G$69</f>
        <v>0</v>
      </c>
      <c r="AH56" s="44">
        <f> 'matriz dist rels'!AH56 * $G$69</f>
        <v>0.4</v>
      </c>
      <c r="AI56" s="44">
        <f> 'matriz dist rels'!AI56 * $G$69</f>
        <v>0</v>
      </c>
      <c r="AJ56" s="44">
        <f> 'matriz dist rels'!AJ56 * $G$69</f>
        <v>0</v>
      </c>
      <c r="AK56" s="44">
        <f> 'matriz dist rels'!AK56 * $G$69</f>
        <v>0</v>
      </c>
      <c r="AL56" s="44">
        <f> 'matriz dist rels'!AL56 * $G$69</f>
        <v>0</v>
      </c>
      <c r="AM56" s="44">
        <f> 'matriz dist rels'!AM56 * $G$69</f>
        <v>0</v>
      </c>
      <c r="AN56" s="44">
        <f> 'matriz dist rels'!AN56 * $G$69</f>
        <v>0</v>
      </c>
      <c r="AO56" s="44">
        <f> 'matriz dist rels'!AO56 * $G$69</f>
        <v>0</v>
      </c>
      <c r="AP56" s="44">
        <f> 'matriz dist rels'!AP56 * $G$69</f>
        <v>0</v>
      </c>
      <c r="AQ56" s="44">
        <f> 'matriz dist rels'!AQ56 * $G$69</f>
        <v>0</v>
      </c>
      <c r="AR56" s="44">
        <f> 'matriz dist rels'!AR56 * $G$69</f>
        <v>0</v>
      </c>
      <c r="AS56" s="44">
        <f> 'matriz dist rels'!AS56 * $G$69</f>
        <v>0</v>
      </c>
      <c r="AT56" s="44">
        <f> 'matriz dist rels'!AT56 * $G$69</f>
        <v>0</v>
      </c>
      <c r="AU56" s="44">
        <f> 'matriz dist rels'!AU56 * $G$69</f>
        <v>0</v>
      </c>
      <c r="AV56" s="44">
        <f> 'matriz dist rels'!AV56 * $G$69</f>
        <v>0</v>
      </c>
      <c r="AW56" s="44">
        <f> 'matriz dist rels'!AW56 * $G$69</f>
        <v>0</v>
      </c>
      <c r="AX56" s="44">
        <f> 'matriz dist rels'!AX56 * $G$69</f>
        <v>0</v>
      </c>
      <c r="AY56" s="44">
        <f> 'matriz dist rels'!AY56 * $G$69</f>
        <v>0</v>
      </c>
      <c r="AZ56" s="44">
        <f> 'matriz dist rels'!AZ56 * $G$69</f>
        <v>0</v>
      </c>
      <c r="BA56" s="44">
        <f> 'matriz dist rels'!BA56 * $G$69</f>
        <v>0</v>
      </c>
      <c r="BB56" s="44">
        <f> 'matriz dist rels'!BB56 * $G$69</f>
        <v>0</v>
      </c>
      <c r="BC56" s="44">
        <f> 'matriz dist rels'!BC56 * $G$69</f>
        <v>0</v>
      </c>
      <c r="BD56" s="44">
        <f> 'matriz dist rels'!BD56 * $G$69</f>
        <v>0</v>
      </c>
      <c r="BE56" s="44">
        <f> 'matriz dist rels'!BE56 * $G$69</f>
        <v>0</v>
      </c>
      <c r="BF56" s="44">
        <f> 'matriz dist rels'!BF56 * $G$69</f>
        <v>0</v>
      </c>
      <c r="BG56" s="44">
        <f> 'matriz dist rels'!BG56 * $G$69</f>
        <v>0</v>
      </c>
      <c r="BH56" s="44">
        <f> 'matriz dist rels'!BH56 * $G$69</f>
        <v>0</v>
      </c>
      <c r="BI56" s="44">
        <f> 'matriz dist rels'!BI56 * $G$69</f>
        <v>0</v>
      </c>
      <c r="BJ56" s="44">
        <f> 'matriz dist rels'!BJ56 * $G$69</f>
        <v>0</v>
      </c>
      <c r="BK56" s="44">
        <f> 'matriz dist rels'!BK56 * $G$69</f>
        <v>0</v>
      </c>
      <c r="BL56" s="44">
        <f> 'matriz dist rels'!BL56 * $G$69</f>
        <v>0</v>
      </c>
    </row>
    <row r="57">
      <c r="A57" s="43" t="s">
        <v>60</v>
      </c>
      <c r="B57" s="44">
        <f> 'matriz dist rels'!B57 * $G$69</f>
        <v>0</v>
      </c>
      <c r="C57" s="44">
        <f> 'matriz dist rels'!C57 * $G$69</f>
        <v>0</v>
      </c>
      <c r="D57" s="44">
        <f> 'matriz dist rels'!D57 * $G$69</f>
        <v>0</v>
      </c>
      <c r="E57" s="44">
        <f> 'matriz dist rels'!E57 * $G$69</f>
        <v>0</v>
      </c>
      <c r="F57" s="44">
        <f> 'matriz dist rels'!F57 * $G$69</f>
        <v>0</v>
      </c>
      <c r="G57" s="44">
        <f> 'matriz dist rels'!G57 * $G$69</f>
        <v>0</v>
      </c>
      <c r="H57" s="44">
        <f> 'matriz dist rels'!H57 * $G$69</f>
        <v>0</v>
      </c>
      <c r="I57" s="44">
        <f> 'matriz dist rels'!I57 * $G$69</f>
        <v>0</v>
      </c>
      <c r="J57" s="44">
        <f> 'matriz dist rels'!J57 * $G$69</f>
        <v>0</v>
      </c>
      <c r="K57" s="44">
        <f> 'matriz dist rels'!K57 * $G$69</f>
        <v>0</v>
      </c>
      <c r="L57" s="44">
        <f> 'matriz dist rels'!L57 * $G$69</f>
        <v>0</v>
      </c>
      <c r="M57" s="44">
        <f> 'matriz dist rels'!M57 * $G$69</f>
        <v>0</v>
      </c>
      <c r="N57" s="44">
        <f> 'matriz dist rels'!N57 * $G$69</f>
        <v>0</v>
      </c>
      <c r="O57" s="44">
        <f> 'matriz dist rels'!O57 * $G$69</f>
        <v>0</v>
      </c>
      <c r="P57" s="44">
        <f> 'matriz dist rels'!P57 * $G$69</f>
        <v>0</v>
      </c>
      <c r="Q57" s="44">
        <f> 'matriz dist rels'!Q57 * $G$69</f>
        <v>0</v>
      </c>
      <c r="R57" s="44">
        <f> 'matriz dist rels'!R57 * $G$69</f>
        <v>0</v>
      </c>
      <c r="S57" s="44">
        <f> 'matriz dist rels'!S57 * $G$69</f>
        <v>0</v>
      </c>
      <c r="T57" s="44">
        <f> 'matriz dist rels'!T57 * $G$69</f>
        <v>0</v>
      </c>
      <c r="U57" s="44">
        <f> 'matriz dist rels'!U57 * $G$69</f>
        <v>0</v>
      </c>
      <c r="V57" s="44">
        <f> 'matriz dist rels'!V57 * $G$69</f>
        <v>0</v>
      </c>
      <c r="W57" s="44">
        <f> 'matriz dist rels'!W57 * $G$69</f>
        <v>0</v>
      </c>
      <c r="X57" s="44">
        <f> 'matriz dist rels'!X57 * $G$69</f>
        <v>0</v>
      </c>
      <c r="Y57" s="44">
        <f> 'matriz dist rels'!Y57 * $G$69</f>
        <v>0</v>
      </c>
      <c r="Z57" s="44">
        <f> 'matriz dist rels'!Z57 * $G$69</f>
        <v>0</v>
      </c>
      <c r="AA57" s="44">
        <f> 'matriz dist rels'!AA57 * $G$69</f>
        <v>0</v>
      </c>
      <c r="AB57" s="44">
        <f> 'matriz dist rels'!AB57 * $G$69</f>
        <v>0</v>
      </c>
      <c r="AC57" s="44">
        <f> 'matriz dist rels'!AC57 * $G$69</f>
        <v>0</v>
      </c>
      <c r="AD57" s="44">
        <f> 'matriz dist rels'!AD57 * $G$69</f>
        <v>0</v>
      </c>
      <c r="AE57" s="44">
        <f> 'matriz dist rels'!AE57 * $G$69</f>
        <v>0</v>
      </c>
      <c r="AF57" s="44">
        <f> 'matriz dist rels'!AF57 * $G$69</f>
        <v>0</v>
      </c>
      <c r="AG57" s="44">
        <f> 'matriz dist rels'!AG57 * $G$69</f>
        <v>0</v>
      </c>
      <c r="AH57" s="44">
        <f> 'matriz dist rels'!AH57 * $G$69</f>
        <v>0</v>
      </c>
      <c r="AI57" s="44">
        <f> 'matriz dist rels'!AI57 * $G$69</f>
        <v>0</v>
      </c>
      <c r="AJ57" s="44">
        <f> 'matriz dist rels'!AJ57 * $G$69</f>
        <v>0</v>
      </c>
      <c r="AK57" s="44">
        <f> 'matriz dist rels'!AK57 * $G$69</f>
        <v>0</v>
      </c>
      <c r="AL57" s="44">
        <f> 'matriz dist rels'!AL57 * $G$69</f>
        <v>0.3</v>
      </c>
      <c r="AM57" s="44">
        <f> 'matriz dist rels'!AM57 * $G$69</f>
        <v>0</v>
      </c>
      <c r="AN57" s="44">
        <f> 'matriz dist rels'!AN57 * $G$69</f>
        <v>0</v>
      </c>
      <c r="AO57" s="44">
        <f> 'matriz dist rels'!AO57 * $G$69</f>
        <v>0</v>
      </c>
      <c r="AP57" s="44">
        <f> 'matriz dist rels'!AP57 * $G$69</f>
        <v>0</v>
      </c>
      <c r="AQ57" s="44">
        <f> 'matriz dist rels'!AQ57 * $G$69</f>
        <v>0.3</v>
      </c>
      <c r="AR57" s="44">
        <f> 'matriz dist rels'!AR57 * $G$69</f>
        <v>0</v>
      </c>
      <c r="AS57" s="44">
        <f> 'matriz dist rels'!AS57 * $G$69</f>
        <v>0</v>
      </c>
      <c r="AT57" s="44">
        <f> 'matriz dist rels'!AT57 * $G$69</f>
        <v>0</v>
      </c>
      <c r="AU57" s="44">
        <f> 'matriz dist rels'!AU57 * $G$69</f>
        <v>0</v>
      </c>
      <c r="AV57" s="44">
        <f> 'matriz dist rels'!AV57 * $G$69</f>
        <v>0</v>
      </c>
      <c r="AW57" s="44">
        <f> 'matriz dist rels'!AW57 * $G$69</f>
        <v>0</v>
      </c>
      <c r="AX57" s="44">
        <f> 'matriz dist rels'!AX57 * $G$69</f>
        <v>0</v>
      </c>
      <c r="AY57" s="44">
        <f> 'matriz dist rels'!AY57 * $G$69</f>
        <v>0</v>
      </c>
      <c r="AZ57" s="44">
        <f> 'matriz dist rels'!AZ57 * $G$69</f>
        <v>0</v>
      </c>
      <c r="BA57" s="44">
        <f> 'matriz dist rels'!BA57 * $G$69</f>
        <v>0</v>
      </c>
      <c r="BB57" s="44">
        <f> 'matriz dist rels'!BB57 * $G$69</f>
        <v>0</v>
      </c>
      <c r="BC57" s="44">
        <f> 'matriz dist rels'!BC57 * $G$69</f>
        <v>0</v>
      </c>
      <c r="BD57" s="44">
        <f> 'matriz dist rels'!BD57 * $G$69</f>
        <v>0</v>
      </c>
      <c r="BE57" s="44">
        <f> 'matriz dist rels'!BE57 * $G$69</f>
        <v>0</v>
      </c>
      <c r="BF57" s="44">
        <f> 'matriz dist rels'!BF57 * $G$69</f>
        <v>0</v>
      </c>
      <c r="BG57" s="44">
        <f> 'matriz dist rels'!BG57 * $G$69</f>
        <v>0.3</v>
      </c>
      <c r="BH57" s="44">
        <f> 'matriz dist rels'!BH57 * $G$69</f>
        <v>0</v>
      </c>
      <c r="BI57" s="44">
        <f> 'matriz dist rels'!BI57 * $G$69</f>
        <v>0</v>
      </c>
      <c r="BJ57" s="44">
        <f> 'matriz dist rels'!BJ57 * $G$69</f>
        <v>0</v>
      </c>
      <c r="BK57" s="44">
        <f> 'matriz dist rels'!BK57 * $G$69</f>
        <v>0</v>
      </c>
      <c r="BL57" s="44">
        <f> 'matriz dist rels'!BL57 * $G$69</f>
        <v>0</v>
      </c>
    </row>
    <row r="58">
      <c r="A58" s="43" t="s">
        <v>61</v>
      </c>
      <c r="B58" s="44">
        <f> 'matriz dist rels'!B58 * $G$69</f>
        <v>0</v>
      </c>
      <c r="C58" s="44">
        <f> 'matriz dist rels'!C58 * $G$69</f>
        <v>0</v>
      </c>
      <c r="D58" s="44">
        <f> 'matriz dist rels'!D58 * $G$69</f>
        <v>0</v>
      </c>
      <c r="E58" s="44">
        <f> 'matriz dist rels'!E58 * $G$69</f>
        <v>0</v>
      </c>
      <c r="F58" s="44">
        <f> 'matriz dist rels'!F58 * $G$69</f>
        <v>0</v>
      </c>
      <c r="G58" s="44">
        <f> 'matriz dist rels'!G58 * $G$69</f>
        <v>1.2</v>
      </c>
      <c r="H58" s="44">
        <f> 'matriz dist rels'!H58 * $G$69</f>
        <v>0</v>
      </c>
      <c r="I58" s="44">
        <f> 'matriz dist rels'!I58 * $G$69</f>
        <v>0</v>
      </c>
      <c r="J58" s="44">
        <f> 'matriz dist rels'!J58 * $G$69</f>
        <v>0</v>
      </c>
      <c r="K58" s="44">
        <f> 'matriz dist rels'!K58 * $G$69</f>
        <v>0</v>
      </c>
      <c r="L58" s="44">
        <f> 'matriz dist rels'!L58 * $G$69</f>
        <v>0</v>
      </c>
      <c r="M58" s="44">
        <f> 'matriz dist rels'!M58 * $G$69</f>
        <v>0</v>
      </c>
      <c r="N58" s="44">
        <f> 'matriz dist rels'!N58 * $G$69</f>
        <v>0</v>
      </c>
      <c r="O58" s="44">
        <f> 'matriz dist rels'!O58 * $G$69</f>
        <v>0</v>
      </c>
      <c r="P58" s="44">
        <f> 'matriz dist rels'!P58 * $G$69</f>
        <v>0</v>
      </c>
      <c r="Q58" s="44">
        <f> 'matriz dist rels'!Q58 * $G$69</f>
        <v>0</v>
      </c>
      <c r="R58" s="44">
        <f> 'matriz dist rels'!R58 * $G$69</f>
        <v>0</v>
      </c>
      <c r="S58" s="44">
        <f> 'matriz dist rels'!S58 * $G$69</f>
        <v>0</v>
      </c>
      <c r="T58" s="44">
        <f> 'matriz dist rels'!T58 * $G$69</f>
        <v>0</v>
      </c>
      <c r="U58" s="44">
        <f> 'matriz dist rels'!U58 * $G$69</f>
        <v>0</v>
      </c>
      <c r="V58" s="44">
        <f> 'matriz dist rels'!V58 * $G$69</f>
        <v>2.5</v>
      </c>
      <c r="W58" s="44">
        <f> 'matriz dist rels'!W58 * $G$69</f>
        <v>0</v>
      </c>
      <c r="X58" s="44">
        <f> 'matriz dist rels'!X58 * $G$69</f>
        <v>0</v>
      </c>
      <c r="Y58" s="44">
        <f> 'matriz dist rels'!Y58 * $G$69</f>
        <v>0</v>
      </c>
      <c r="Z58" s="44">
        <f> 'matriz dist rels'!Z58 * $G$69</f>
        <v>0</v>
      </c>
      <c r="AA58" s="44">
        <f> 'matriz dist rels'!AA58 * $G$69</f>
        <v>0</v>
      </c>
      <c r="AB58" s="44">
        <f> 'matriz dist rels'!AB58 * $G$69</f>
        <v>0</v>
      </c>
      <c r="AC58" s="44">
        <f> 'matriz dist rels'!AC58 * $G$69</f>
        <v>0</v>
      </c>
      <c r="AD58" s="44">
        <f> 'matriz dist rels'!AD58 * $G$69</f>
        <v>0</v>
      </c>
      <c r="AE58" s="44">
        <f> 'matriz dist rels'!AE58 * $G$69</f>
        <v>0</v>
      </c>
      <c r="AF58" s="44">
        <f> 'matriz dist rels'!AF58 * $G$69</f>
        <v>0</v>
      </c>
      <c r="AG58" s="44">
        <f> 'matriz dist rels'!AG58 * $G$69</f>
        <v>0</v>
      </c>
      <c r="AH58" s="44">
        <f> 'matriz dist rels'!AH58 * $G$69</f>
        <v>0</v>
      </c>
      <c r="AI58" s="44">
        <f> 'matriz dist rels'!AI58 * $G$69</f>
        <v>0</v>
      </c>
      <c r="AJ58" s="44">
        <f> 'matriz dist rels'!AJ58 * $G$69</f>
        <v>0</v>
      </c>
      <c r="AK58" s="44">
        <f> 'matriz dist rels'!AK58 * $G$69</f>
        <v>0</v>
      </c>
      <c r="AL58" s="44">
        <f> 'matriz dist rels'!AL58 * $G$69</f>
        <v>0</v>
      </c>
      <c r="AM58" s="44">
        <f> 'matriz dist rels'!AM58 * $G$69</f>
        <v>0</v>
      </c>
      <c r="AN58" s="44">
        <f> 'matriz dist rels'!AN58 * $G$69</f>
        <v>0</v>
      </c>
      <c r="AO58" s="44">
        <f> 'matriz dist rels'!AO58 * $G$69</f>
        <v>0.2</v>
      </c>
      <c r="AP58" s="44">
        <f> 'matriz dist rels'!AP58 * $G$69</f>
        <v>0</v>
      </c>
      <c r="AQ58" s="44">
        <f> 'matriz dist rels'!AQ58 * $G$69</f>
        <v>0</v>
      </c>
      <c r="AR58" s="44">
        <f> 'matriz dist rels'!AR58 * $G$69</f>
        <v>0</v>
      </c>
      <c r="AS58" s="44">
        <f> 'matriz dist rels'!AS58 * $G$69</f>
        <v>2.7</v>
      </c>
      <c r="AT58" s="44">
        <f> 'matriz dist rels'!AT58 * $G$69</f>
        <v>1.5</v>
      </c>
      <c r="AU58" s="44">
        <f> 'matriz dist rels'!AU58 * $G$69</f>
        <v>0</v>
      </c>
      <c r="AV58" s="44">
        <f> 'matriz dist rels'!AV58 * $G$69</f>
        <v>1.3</v>
      </c>
      <c r="AW58" s="44">
        <f> 'matriz dist rels'!AW58 * $G$69</f>
        <v>0</v>
      </c>
      <c r="AX58" s="44">
        <f> 'matriz dist rels'!AX58 * $G$69</f>
        <v>0</v>
      </c>
      <c r="AY58" s="44">
        <f> 'matriz dist rels'!AY58 * $G$69</f>
        <v>0</v>
      </c>
      <c r="AZ58" s="44">
        <f> 'matriz dist rels'!AZ58 * $G$69</f>
        <v>0</v>
      </c>
      <c r="BA58" s="44">
        <f> 'matriz dist rels'!BA58 * $G$69</f>
        <v>0</v>
      </c>
      <c r="BB58" s="44">
        <f> 'matriz dist rels'!BB58 * $G$69</f>
        <v>0</v>
      </c>
      <c r="BC58" s="44">
        <f> 'matriz dist rels'!BC58 * $G$69</f>
        <v>0</v>
      </c>
      <c r="BD58" s="44">
        <f> 'matriz dist rels'!BD58 * $G$69</f>
        <v>0</v>
      </c>
      <c r="BE58" s="44">
        <f> 'matriz dist rels'!BE58 * $G$69</f>
        <v>0</v>
      </c>
      <c r="BF58" s="44">
        <f> 'matriz dist rels'!BF58 * $G$69</f>
        <v>0</v>
      </c>
      <c r="BG58" s="44">
        <f> 'matriz dist rels'!BG58 * $G$69</f>
        <v>0</v>
      </c>
      <c r="BH58" s="44">
        <f> 'matriz dist rels'!BH58 * $G$69</f>
        <v>0</v>
      </c>
      <c r="BI58" s="44">
        <f> 'matriz dist rels'!BI58 * $G$69</f>
        <v>0</v>
      </c>
      <c r="BJ58" s="44">
        <f> 'matriz dist rels'!BJ58 * $G$69</f>
        <v>0</v>
      </c>
      <c r="BK58" s="44">
        <f> 'matriz dist rels'!BK58 * $G$69</f>
        <v>0</v>
      </c>
      <c r="BL58" s="44">
        <f> 'matriz dist rels'!BL58 * $G$69</f>
        <v>0</v>
      </c>
    </row>
    <row r="59">
      <c r="A59" s="43" t="s">
        <v>62</v>
      </c>
      <c r="B59" s="44">
        <f> 'matriz dist rels'!B59 * $G$69</f>
        <v>0</v>
      </c>
      <c r="C59" s="44">
        <f> 'matriz dist rels'!C59 * $G$69</f>
        <v>0</v>
      </c>
      <c r="D59" s="44">
        <f> 'matriz dist rels'!D59 * $G$69</f>
        <v>0</v>
      </c>
      <c r="E59" s="44">
        <f> 'matriz dist rels'!E59 * $G$69</f>
        <v>0</v>
      </c>
      <c r="F59" s="44">
        <f> 'matriz dist rels'!F59 * $G$69</f>
        <v>0</v>
      </c>
      <c r="G59" s="44">
        <f> 'matriz dist rels'!G59 * $G$69</f>
        <v>0</v>
      </c>
      <c r="H59" s="44">
        <f> 'matriz dist rels'!H59 * $G$69</f>
        <v>0</v>
      </c>
      <c r="I59" s="44">
        <f> 'matriz dist rels'!I59 * $G$69</f>
        <v>0</v>
      </c>
      <c r="J59" s="44">
        <f> 'matriz dist rels'!J59 * $G$69</f>
        <v>0</v>
      </c>
      <c r="K59" s="44">
        <f> 'matriz dist rels'!K59 * $G$69</f>
        <v>0</v>
      </c>
      <c r="L59" s="44">
        <f> 'matriz dist rels'!L59 * $G$69</f>
        <v>0</v>
      </c>
      <c r="M59" s="44">
        <f> 'matriz dist rels'!M59 * $G$69</f>
        <v>0</v>
      </c>
      <c r="N59" s="44">
        <f> 'matriz dist rels'!N59 * $G$69</f>
        <v>0</v>
      </c>
      <c r="O59" s="44">
        <f> 'matriz dist rels'!O59 * $G$69</f>
        <v>0</v>
      </c>
      <c r="P59" s="44">
        <f> 'matriz dist rels'!P59 * $G$69</f>
        <v>0</v>
      </c>
      <c r="Q59" s="44">
        <f> 'matriz dist rels'!Q59 * $G$69</f>
        <v>0</v>
      </c>
      <c r="R59" s="44">
        <f> 'matriz dist rels'!R59 * $G$69</f>
        <v>0</v>
      </c>
      <c r="S59" s="44">
        <f> 'matriz dist rels'!S59 * $G$69</f>
        <v>0</v>
      </c>
      <c r="T59" s="44">
        <f> 'matriz dist rels'!T59 * $G$69</f>
        <v>0</v>
      </c>
      <c r="U59" s="44">
        <f> 'matriz dist rels'!U59 * $G$69</f>
        <v>0</v>
      </c>
      <c r="V59" s="44">
        <f> 'matriz dist rels'!V59 * $G$69</f>
        <v>0</v>
      </c>
      <c r="W59" s="44">
        <f> 'matriz dist rels'!W59 * $G$69</f>
        <v>0</v>
      </c>
      <c r="X59" s="44">
        <f> 'matriz dist rels'!X59 * $G$69</f>
        <v>0</v>
      </c>
      <c r="Y59" s="44">
        <f> 'matriz dist rels'!Y59 * $G$69</f>
        <v>0</v>
      </c>
      <c r="Z59" s="44">
        <f> 'matriz dist rels'!Z59 * $G$69</f>
        <v>0</v>
      </c>
      <c r="AA59" s="44">
        <f> 'matriz dist rels'!AA59 * $G$69</f>
        <v>0</v>
      </c>
      <c r="AB59" s="44">
        <f> 'matriz dist rels'!AB59 * $G$69</f>
        <v>0</v>
      </c>
      <c r="AC59" s="44">
        <f> 'matriz dist rels'!AC59 * $G$69</f>
        <v>0</v>
      </c>
      <c r="AD59" s="44">
        <f> 'matriz dist rels'!AD59 * $G$69</f>
        <v>0</v>
      </c>
      <c r="AE59" s="44">
        <f> 'matriz dist rels'!AE59 * $G$69</f>
        <v>0</v>
      </c>
      <c r="AF59" s="44">
        <f> 'matriz dist rels'!AF59 * $G$69</f>
        <v>0</v>
      </c>
      <c r="AG59" s="44">
        <f> 'matriz dist rels'!AG59 * $G$69</f>
        <v>1.1</v>
      </c>
      <c r="AH59" s="44">
        <f> 'matriz dist rels'!AH59 * $G$69</f>
        <v>0</v>
      </c>
      <c r="AI59" s="44">
        <f> 'matriz dist rels'!AI59 * $G$69</f>
        <v>0</v>
      </c>
      <c r="AJ59" s="44">
        <f> 'matriz dist rels'!AJ59 * $G$69</f>
        <v>0</v>
      </c>
      <c r="AK59" s="44">
        <f> 'matriz dist rels'!AK59 * $G$69</f>
        <v>0</v>
      </c>
      <c r="AL59" s="44">
        <f> 'matriz dist rels'!AL59 * $G$69</f>
        <v>0</v>
      </c>
      <c r="AM59" s="44">
        <f> 'matriz dist rels'!AM59 * $G$69</f>
        <v>0</v>
      </c>
      <c r="AN59" s="44">
        <f> 'matriz dist rels'!AN59 * $G$69</f>
        <v>0</v>
      </c>
      <c r="AO59" s="44">
        <f> 'matriz dist rels'!AO59 * $G$69</f>
        <v>0</v>
      </c>
      <c r="AP59" s="44">
        <f> 'matriz dist rels'!AP59 * $G$69</f>
        <v>0</v>
      </c>
      <c r="AQ59" s="44">
        <f> 'matriz dist rels'!AQ59 * $G$69</f>
        <v>0</v>
      </c>
      <c r="AR59" s="44">
        <f> 'matriz dist rels'!AR59 * $G$69</f>
        <v>0</v>
      </c>
      <c r="AS59" s="44">
        <f> 'matriz dist rels'!AS59 * $G$69</f>
        <v>0</v>
      </c>
      <c r="AT59" s="44">
        <f> 'matriz dist rels'!AT59 * $G$69</f>
        <v>0</v>
      </c>
      <c r="AU59" s="44">
        <f> 'matriz dist rels'!AU59 * $G$69</f>
        <v>0</v>
      </c>
      <c r="AV59" s="44">
        <f> 'matriz dist rels'!AV59 * $G$69</f>
        <v>0</v>
      </c>
      <c r="AW59" s="44">
        <f> 'matriz dist rels'!AW59 * $G$69</f>
        <v>0</v>
      </c>
      <c r="AX59" s="44">
        <f> 'matriz dist rels'!AX59 * $G$69</f>
        <v>0</v>
      </c>
      <c r="AY59" s="44">
        <f> 'matriz dist rels'!AY59 * $G$69</f>
        <v>0</v>
      </c>
      <c r="AZ59" s="44">
        <f> 'matriz dist rels'!AZ59 * $G$69</f>
        <v>0</v>
      </c>
      <c r="BA59" s="44">
        <f> 'matriz dist rels'!BA59 * $G$69</f>
        <v>0</v>
      </c>
      <c r="BB59" s="44">
        <f> 'matriz dist rels'!BB59 * $G$69</f>
        <v>0</v>
      </c>
      <c r="BC59" s="44">
        <f> 'matriz dist rels'!BC59 * $G$69</f>
        <v>0</v>
      </c>
      <c r="BD59" s="44">
        <f> 'matriz dist rels'!BD59 * $G$69</f>
        <v>0</v>
      </c>
      <c r="BE59" s="44">
        <f> 'matriz dist rels'!BE59 * $G$69</f>
        <v>0.3</v>
      </c>
      <c r="BF59" s="44">
        <f> 'matriz dist rels'!BF59 * $G$69</f>
        <v>0</v>
      </c>
      <c r="BG59" s="44">
        <f> 'matriz dist rels'!BG59 * $G$69</f>
        <v>0</v>
      </c>
      <c r="BH59" s="44">
        <f> 'matriz dist rels'!BH59 * $G$69</f>
        <v>1.1</v>
      </c>
      <c r="BI59" s="44">
        <f> 'matriz dist rels'!BI59 * $G$69</f>
        <v>0</v>
      </c>
      <c r="BJ59" s="44">
        <f> 'matriz dist rels'!BJ59 * $G$69</f>
        <v>0</v>
      </c>
      <c r="BK59" s="44">
        <f> 'matriz dist rels'!BK59 * $G$69</f>
        <v>0</v>
      </c>
      <c r="BL59" s="44">
        <f> 'matriz dist rels'!BL59 * $G$69</f>
        <v>0</v>
      </c>
    </row>
    <row r="60">
      <c r="A60" s="43" t="s">
        <v>63</v>
      </c>
      <c r="B60" s="44">
        <f> 'matriz dist rels'!B60 * $G$69</f>
        <v>0</v>
      </c>
      <c r="C60" s="44">
        <f> 'matriz dist rels'!C60 * $G$69</f>
        <v>0</v>
      </c>
      <c r="D60" s="44">
        <f> 'matriz dist rels'!D60 * $G$69</f>
        <v>0</v>
      </c>
      <c r="E60" s="44">
        <f> 'matriz dist rels'!E60 * $G$69</f>
        <v>0</v>
      </c>
      <c r="F60" s="44">
        <f> 'matriz dist rels'!F60 * $G$69</f>
        <v>0</v>
      </c>
      <c r="G60" s="44">
        <f> 'matriz dist rels'!G60 * $G$69</f>
        <v>0</v>
      </c>
      <c r="H60" s="44">
        <f> 'matriz dist rels'!H60 * $G$69</f>
        <v>0</v>
      </c>
      <c r="I60" s="44">
        <f> 'matriz dist rels'!I60 * $G$69</f>
        <v>0</v>
      </c>
      <c r="J60" s="44">
        <f> 'matriz dist rels'!J60 * $G$69</f>
        <v>0</v>
      </c>
      <c r="K60" s="44">
        <f> 'matriz dist rels'!K60 * $G$69</f>
        <v>0</v>
      </c>
      <c r="L60" s="44">
        <f> 'matriz dist rels'!L60 * $G$69</f>
        <v>0</v>
      </c>
      <c r="M60" s="44">
        <f> 'matriz dist rels'!M60 * $G$69</f>
        <v>0</v>
      </c>
      <c r="N60" s="44">
        <f> 'matriz dist rels'!N60 * $G$69</f>
        <v>0</v>
      </c>
      <c r="O60" s="44">
        <f> 'matriz dist rels'!O60 * $G$69</f>
        <v>0</v>
      </c>
      <c r="P60" s="44">
        <f> 'matriz dist rels'!P60 * $G$69</f>
        <v>0</v>
      </c>
      <c r="Q60" s="44">
        <f> 'matriz dist rels'!Q60 * $G$69</f>
        <v>0</v>
      </c>
      <c r="R60" s="44">
        <f> 'matriz dist rels'!R60 * $G$69</f>
        <v>0</v>
      </c>
      <c r="S60" s="44">
        <f> 'matriz dist rels'!S60 * $G$69</f>
        <v>0</v>
      </c>
      <c r="T60" s="44">
        <f> 'matriz dist rels'!T60 * $G$69</f>
        <v>0</v>
      </c>
      <c r="U60" s="44">
        <f> 'matriz dist rels'!U60 * $G$69</f>
        <v>0</v>
      </c>
      <c r="V60" s="44">
        <f> 'matriz dist rels'!V60 * $G$69</f>
        <v>0</v>
      </c>
      <c r="W60" s="44">
        <f> 'matriz dist rels'!W60 * $G$69</f>
        <v>0</v>
      </c>
      <c r="X60" s="44">
        <f> 'matriz dist rels'!X60 * $G$69</f>
        <v>0</v>
      </c>
      <c r="Y60" s="44">
        <f> 'matriz dist rels'!Y60 * $G$69</f>
        <v>0</v>
      </c>
      <c r="Z60" s="44">
        <f> 'matriz dist rels'!Z60 * $G$69</f>
        <v>0</v>
      </c>
      <c r="AA60" s="44">
        <f> 'matriz dist rels'!AA60 * $G$69</f>
        <v>0</v>
      </c>
      <c r="AB60" s="44">
        <f> 'matriz dist rels'!AB60 * $G$69</f>
        <v>0</v>
      </c>
      <c r="AC60" s="44">
        <f> 'matriz dist rels'!AC60 * $G$69</f>
        <v>0</v>
      </c>
      <c r="AD60" s="44">
        <f> 'matriz dist rels'!AD60 * $G$69</f>
        <v>0</v>
      </c>
      <c r="AE60" s="44">
        <f> 'matriz dist rels'!AE60 * $G$69</f>
        <v>0</v>
      </c>
      <c r="AF60" s="44">
        <f> 'matriz dist rels'!AF60 * $G$69</f>
        <v>0</v>
      </c>
      <c r="AG60" s="44">
        <f> 'matriz dist rels'!AG60 * $G$69</f>
        <v>0.9</v>
      </c>
      <c r="AH60" s="44">
        <f> 'matriz dist rels'!AH60 * $G$69</f>
        <v>0</v>
      </c>
      <c r="AI60" s="44">
        <f> 'matriz dist rels'!AI60 * $G$69</f>
        <v>0</v>
      </c>
      <c r="AJ60" s="44">
        <f> 'matriz dist rels'!AJ60 * $G$69</f>
        <v>0</v>
      </c>
      <c r="AK60" s="44">
        <f> 'matriz dist rels'!AK60 * $G$69</f>
        <v>0</v>
      </c>
      <c r="AL60" s="44">
        <f> 'matriz dist rels'!AL60 * $G$69</f>
        <v>0</v>
      </c>
      <c r="AM60" s="44">
        <f> 'matriz dist rels'!AM60 * $G$69</f>
        <v>0</v>
      </c>
      <c r="AN60" s="44">
        <f> 'matriz dist rels'!AN60 * $G$69</f>
        <v>0</v>
      </c>
      <c r="AO60" s="44">
        <f> 'matriz dist rels'!AO60 * $G$69</f>
        <v>0</v>
      </c>
      <c r="AP60" s="44">
        <f> 'matriz dist rels'!AP60 * $G$69</f>
        <v>0</v>
      </c>
      <c r="AQ60" s="44">
        <f> 'matriz dist rels'!AQ60 * $G$69</f>
        <v>0</v>
      </c>
      <c r="AR60" s="44">
        <f> 'matriz dist rels'!AR60 * $G$69</f>
        <v>0.5</v>
      </c>
      <c r="AS60" s="44">
        <f> 'matriz dist rels'!AS60 * $G$69</f>
        <v>0</v>
      </c>
      <c r="AT60" s="44">
        <f> 'matriz dist rels'!AT60 * $G$69</f>
        <v>0</v>
      </c>
      <c r="AU60" s="44">
        <f> 'matriz dist rels'!AU60 * $G$69</f>
        <v>0</v>
      </c>
      <c r="AV60" s="44">
        <f> 'matriz dist rels'!AV60 * $G$69</f>
        <v>0</v>
      </c>
      <c r="AW60" s="44">
        <f> 'matriz dist rels'!AW60 * $G$69</f>
        <v>0</v>
      </c>
      <c r="AX60" s="44">
        <f> 'matriz dist rels'!AX60 * $G$69</f>
        <v>0</v>
      </c>
      <c r="AY60" s="44">
        <f> 'matriz dist rels'!AY60 * $G$69</f>
        <v>0</v>
      </c>
      <c r="AZ60" s="44">
        <f> 'matriz dist rels'!AZ60 * $G$69</f>
        <v>0</v>
      </c>
      <c r="BA60" s="44">
        <f> 'matriz dist rels'!BA60 * $G$69</f>
        <v>0</v>
      </c>
      <c r="BB60" s="44">
        <f> 'matriz dist rels'!BB60 * $G$69</f>
        <v>0</v>
      </c>
      <c r="BC60" s="44">
        <f> 'matriz dist rels'!BC60 * $G$69</f>
        <v>0</v>
      </c>
      <c r="BD60" s="44">
        <f> 'matriz dist rels'!BD60 * $G$69</f>
        <v>0</v>
      </c>
      <c r="BE60" s="44">
        <f> 'matriz dist rels'!BE60 * $G$69</f>
        <v>0</v>
      </c>
      <c r="BF60" s="44">
        <f> 'matriz dist rels'!BF60 * $G$69</f>
        <v>0</v>
      </c>
      <c r="BG60" s="44">
        <f> 'matriz dist rels'!BG60 * $G$69</f>
        <v>1.1</v>
      </c>
      <c r="BH60" s="44">
        <f> 'matriz dist rels'!BH60 * $G$69</f>
        <v>0</v>
      </c>
      <c r="BI60" s="44">
        <f> 'matriz dist rels'!BI60 * $G$69</f>
        <v>0</v>
      </c>
      <c r="BJ60" s="44">
        <f> 'matriz dist rels'!BJ60 * $G$69</f>
        <v>0</v>
      </c>
      <c r="BK60" s="44">
        <f> 'matriz dist rels'!BK60 * $G$69</f>
        <v>0.3</v>
      </c>
      <c r="BL60" s="44">
        <f> 'matriz dist rels'!BL60 * $G$69</f>
        <v>0</v>
      </c>
    </row>
    <row r="61">
      <c r="A61" s="43" t="s">
        <v>64</v>
      </c>
      <c r="B61" s="44">
        <f> 'matriz dist rels'!B61 * $G$69</f>
        <v>0</v>
      </c>
      <c r="C61" s="44">
        <f> 'matriz dist rels'!C61 * $G$69</f>
        <v>0</v>
      </c>
      <c r="D61" s="44">
        <f> 'matriz dist rels'!D61 * $G$69</f>
        <v>0</v>
      </c>
      <c r="E61" s="44">
        <f> 'matriz dist rels'!E61 * $G$69</f>
        <v>0</v>
      </c>
      <c r="F61" s="44">
        <f> 'matriz dist rels'!F61 * $G$69</f>
        <v>0</v>
      </c>
      <c r="G61" s="44">
        <f> 'matriz dist rels'!G61 * $G$69</f>
        <v>1.7</v>
      </c>
      <c r="H61" s="44">
        <f> 'matriz dist rels'!H61 * $G$69</f>
        <v>0</v>
      </c>
      <c r="I61" s="44">
        <f> 'matriz dist rels'!I61 * $G$69</f>
        <v>0</v>
      </c>
      <c r="J61" s="44">
        <f> 'matriz dist rels'!J61 * $G$69</f>
        <v>0</v>
      </c>
      <c r="K61" s="44">
        <f> 'matriz dist rels'!K61 * $G$69</f>
        <v>0</v>
      </c>
      <c r="L61" s="44">
        <f> 'matriz dist rels'!L61 * $G$69</f>
        <v>0</v>
      </c>
      <c r="M61" s="44">
        <f> 'matriz dist rels'!M61 * $G$69</f>
        <v>0</v>
      </c>
      <c r="N61" s="44">
        <f> 'matriz dist rels'!N61 * $G$69</f>
        <v>0</v>
      </c>
      <c r="O61" s="44">
        <f> 'matriz dist rels'!O61 * $G$69</f>
        <v>0</v>
      </c>
      <c r="P61" s="44">
        <f> 'matriz dist rels'!P61 * $G$69</f>
        <v>0</v>
      </c>
      <c r="Q61" s="44">
        <f> 'matriz dist rels'!Q61 * $G$69</f>
        <v>0</v>
      </c>
      <c r="R61" s="44">
        <f> 'matriz dist rels'!R61 * $G$69</f>
        <v>0</v>
      </c>
      <c r="S61" s="44">
        <f> 'matriz dist rels'!S61 * $G$69</f>
        <v>0</v>
      </c>
      <c r="T61" s="44">
        <f> 'matriz dist rels'!T61 * $G$69</f>
        <v>0</v>
      </c>
      <c r="U61" s="44">
        <f> 'matriz dist rels'!U61 * $G$69</f>
        <v>0</v>
      </c>
      <c r="V61" s="44">
        <f> 'matriz dist rels'!V61 * $G$69</f>
        <v>0</v>
      </c>
      <c r="W61" s="44">
        <f> 'matriz dist rels'!W61 * $G$69</f>
        <v>0</v>
      </c>
      <c r="X61" s="44">
        <f> 'matriz dist rels'!X61 * $G$69</f>
        <v>0.3</v>
      </c>
      <c r="Y61" s="44">
        <f> 'matriz dist rels'!Y61 * $G$69</f>
        <v>0</v>
      </c>
      <c r="Z61" s="44">
        <f> 'matriz dist rels'!Z61 * $G$69</f>
        <v>0</v>
      </c>
      <c r="AA61" s="44">
        <f> 'matriz dist rels'!AA61 * $G$69</f>
        <v>0</v>
      </c>
      <c r="AB61" s="44">
        <f> 'matriz dist rels'!AB61 * $G$69</f>
        <v>0</v>
      </c>
      <c r="AC61" s="44">
        <f> 'matriz dist rels'!AC61 * $G$69</f>
        <v>0</v>
      </c>
      <c r="AD61" s="44">
        <f> 'matriz dist rels'!AD61 * $G$69</f>
        <v>0</v>
      </c>
      <c r="AE61" s="44">
        <f> 'matriz dist rels'!AE61 * $G$69</f>
        <v>0</v>
      </c>
      <c r="AF61" s="44">
        <f> 'matriz dist rels'!AF61 * $G$69</f>
        <v>0</v>
      </c>
      <c r="AG61" s="44">
        <f> 'matriz dist rels'!AG61 * $G$69</f>
        <v>0</v>
      </c>
      <c r="AH61" s="44">
        <f> 'matriz dist rels'!AH61 * $G$69</f>
        <v>0</v>
      </c>
      <c r="AI61" s="44">
        <f> 'matriz dist rels'!AI61 * $G$69</f>
        <v>0</v>
      </c>
      <c r="AJ61" s="44">
        <f> 'matriz dist rels'!AJ61 * $G$69</f>
        <v>0</v>
      </c>
      <c r="AK61" s="44">
        <f> 'matriz dist rels'!AK61 * $G$69</f>
        <v>0</v>
      </c>
      <c r="AL61" s="44">
        <f> 'matriz dist rels'!AL61 * $G$69</f>
        <v>0</v>
      </c>
      <c r="AM61" s="44">
        <f> 'matriz dist rels'!AM61 * $G$69</f>
        <v>0</v>
      </c>
      <c r="AN61" s="44">
        <f> 'matriz dist rels'!AN61 * $G$69</f>
        <v>0</v>
      </c>
      <c r="AO61" s="44">
        <f> 'matriz dist rels'!AO61 * $G$69</f>
        <v>0</v>
      </c>
      <c r="AP61" s="44">
        <f> 'matriz dist rels'!AP61 * $G$69</f>
        <v>0</v>
      </c>
      <c r="AQ61" s="44">
        <f> 'matriz dist rels'!AQ61 * $G$69</f>
        <v>0</v>
      </c>
      <c r="AR61" s="44">
        <f> 'matriz dist rels'!AR61 * $G$69</f>
        <v>0</v>
      </c>
      <c r="AS61" s="44">
        <f> 'matriz dist rels'!AS61 * $G$69</f>
        <v>0</v>
      </c>
      <c r="AT61" s="44">
        <f> 'matriz dist rels'!AT61 * $G$69</f>
        <v>0</v>
      </c>
      <c r="AU61" s="44">
        <f> 'matriz dist rels'!AU61 * $G$69</f>
        <v>0</v>
      </c>
      <c r="AV61" s="44">
        <f> 'matriz dist rels'!AV61 * $G$69</f>
        <v>0</v>
      </c>
      <c r="AW61" s="44">
        <f> 'matriz dist rels'!AW61 * $G$69</f>
        <v>0</v>
      </c>
      <c r="AX61" s="44">
        <f> 'matriz dist rels'!AX61 * $G$69</f>
        <v>0</v>
      </c>
      <c r="AY61" s="44">
        <f> 'matriz dist rels'!AY61 * $G$69</f>
        <v>0</v>
      </c>
      <c r="AZ61" s="44">
        <f> 'matriz dist rels'!AZ61 * $G$69</f>
        <v>0</v>
      </c>
      <c r="BA61" s="44">
        <f> 'matriz dist rels'!BA61 * $G$69</f>
        <v>2.4</v>
      </c>
      <c r="BB61" s="44">
        <f> 'matriz dist rels'!BB61 * $G$69</f>
        <v>0</v>
      </c>
      <c r="BC61" s="44">
        <f> 'matriz dist rels'!BC61 * $G$69</f>
        <v>0</v>
      </c>
      <c r="BD61" s="44">
        <f> 'matriz dist rels'!BD61 * $G$69</f>
        <v>0</v>
      </c>
      <c r="BE61" s="44">
        <f> 'matriz dist rels'!BE61 * $G$69</f>
        <v>0</v>
      </c>
      <c r="BF61" s="44">
        <f> 'matriz dist rels'!BF61 * $G$69</f>
        <v>0</v>
      </c>
      <c r="BG61" s="44">
        <f> 'matriz dist rels'!BG61 * $G$69</f>
        <v>0</v>
      </c>
      <c r="BH61" s="44">
        <f> 'matriz dist rels'!BH61 * $G$69</f>
        <v>0</v>
      </c>
      <c r="BI61" s="44">
        <f> 'matriz dist rels'!BI61 * $G$69</f>
        <v>0</v>
      </c>
      <c r="BJ61" s="44">
        <f> 'matriz dist rels'!BJ61 * $G$69</f>
        <v>0</v>
      </c>
      <c r="BK61" s="44">
        <f> 'matriz dist rels'!BK61 * $G$69</f>
        <v>0</v>
      </c>
      <c r="BL61" s="44">
        <f> 'matriz dist rels'!BL61 * $G$69</f>
        <v>0</v>
      </c>
    </row>
    <row r="62">
      <c r="A62" s="43" t="s">
        <v>65</v>
      </c>
      <c r="B62" s="44">
        <f> 'matriz dist rels'!B62 * $G$69</f>
        <v>0</v>
      </c>
      <c r="C62" s="44">
        <f> 'matriz dist rels'!C62 * $G$69</f>
        <v>0</v>
      </c>
      <c r="D62" s="44">
        <f> 'matriz dist rels'!D62 * $G$69</f>
        <v>0</v>
      </c>
      <c r="E62" s="44">
        <f> 'matriz dist rels'!E62 * $G$69</f>
        <v>0</v>
      </c>
      <c r="F62" s="44">
        <f> 'matriz dist rels'!F62 * $G$69</f>
        <v>0</v>
      </c>
      <c r="G62" s="44">
        <f> 'matriz dist rels'!G62 * $G$69</f>
        <v>0</v>
      </c>
      <c r="H62" s="44">
        <f> 'matriz dist rels'!H62 * $G$69</f>
        <v>0</v>
      </c>
      <c r="I62" s="44">
        <f> 'matriz dist rels'!I62 * $G$69</f>
        <v>0</v>
      </c>
      <c r="J62" s="44">
        <f> 'matriz dist rels'!J62 * $G$69</f>
        <v>0</v>
      </c>
      <c r="K62" s="44">
        <f> 'matriz dist rels'!K62 * $G$69</f>
        <v>0</v>
      </c>
      <c r="L62" s="44">
        <f> 'matriz dist rels'!L62 * $G$69</f>
        <v>0</v>
      </c>
      <c r="M62" s="44">
        <f> 'matriz dist rels'!M62 * $G$69</f>
        <v>0</v>
      </c>
      <c r="N62" s="44">
        <f> 'matriz dist rels'!N62 * $G$69</f>
        <v>0</v>
      </c>
      <c r="O62" s="44">
        <f> 'matriz dist rels'!O62 * $G$69</f>
        <v>0</v>
      </c>
      <c r="P62" s="44">
        <f> 'matriz dist rels'!P62 * $G$69</f>
        <v>0</v>
      </c>
      <c r="Q62" s="44">
        <f> 'matriz dist rels'!Q62 * $G$69</f>
        <v>0.7</v>
      </c>
      <c r="R62" s="44">
        <f> 'matriz dist rels'!R62 * $G$69</f>
        <v>0</v>
      </c>
      <c r="S62" s="44">
        <f> 'matriz dist rels'!S62 * $G$69</f>
        <v>0</v>
      </c>
      <c r="T62" s="44">
        <f> 'matriz dist rels'!T62 * $G$69</f>
        <v>0</v>
      </c>
      <c r="U62" s="44">
        <f> 'matriz dist rels'!U62 * $G$69</f>
        <v>0</v>
      </c>
      <c r="V62" s="44">
        <f> 'matriz dist rels'!V62 * $G$69</f>
        <v>0</v>
      </c>
      <c r="W62" s="44">
        <f> 'matriz dist rels'!W62 * $G$69</f>
        <v>0</v>
      </c>
      <c r="X62" s="44">
        <f> 'matriz dist rels'!X62 * $G$69</f>
        <v>0</v>
      </c>
      <c r="Y62" s="44">
        <f> 'matriz dist rels'!Y62 * $G$69</f>
        <v>0</v>
      </c>
      <c r="Z62" s="44">
        <f> 'matriz dist rels'!Z62 * $G$69</f>
        <v>0</v>
      </c>
      <c r="AA62" s="44">
        <f> 'matriz dist rels'!AA62 * $G$69</f>
        <v>0</v>
      </c>
      <c r="AB62" s="44">
        <f> 'matriz dist rels'!AB62 * $G$69</f>
        <v>0</v>
      </c>
      <c r="AC62" s="44">
        <f> 'matriz dist rels'!AC62 * $G$69</f>
        <v>0</v>
      </c>
      <c r="AD62" s="44">
        <f> 'matriz dist rels'!AD62 * $G$69</f>
        <v>0</v>
      </c>
      <c r="AE62" s="44">
        <f> 'matriz dist rels'!AE62 * $G$69</f>
        <v>0</v>
      </c>
      <c r="AF62" s="44">
        <f> 'matriz dist rels'!AF62 * $G$69</f>
        <v>0</v>
      </c>
      <c r="AG62" s="44">
        <f> 'matriz dist rels'!AG62 * $G$69</f>
        <v>0</v>
      </c>
      <c r="AH62" s="44">
        <f> 'matriz dist rels'!AH62 * $G$69</f>
        <v>0</v>
      </c>
      <c r="AI62" s="44">
        <f> 'matriz dist rels'!AI62 * $G$69</f>
        <v>0</v>
      </c>
      <c r="AJ62" s="44">
        <f> 'matriz dist rels'!AJ62 * $G$69</f>
        <v>0</v>
      </c>
      <c r="AK62" s="44">
        <f> 'matriz dist rels'!AK62 * $G$69</f>
        <v>0</v>
      </c>
      <c r="AL62" s="44">
        <f> 'matriz dist rels'!AL62 * $G$69</f>
        <v>0</v>
      </c>
      <c r="AM62" s="44">
        <f> 'matriz dist rels'!AM62 * $G$69</f>
        <v>0</v>
      </c>
      <c r="AN62" s="44">
        <f> 'matriz dist rels'!AN62 * $G$69</f>
        <v>0</v>
      </c>
      <c r="AO62" s="44">
        <f> 'matriz dist rels'!AO62 * $G$69</f>
        <v>0</v>
      </c>
      <c r="AP62" s="44">
        <f> 'matriz dist rels'!AP62 * $G$69</f>
        <v>0.1</v>
      </c>
      <c r="AQ62" s="44">
        <f> 'matriz dist rels'!AQ62 * $G$69</f>
        <v>0</v>
      </c>
      <c r="AR62" s="44">
        <f> 'matriz dist rels'!AR62 * $G$69</f>
        <v>0</v>
      </c>
      <c r="AS62" s="44">
        <f> 'matriz dist rels'!AS62 * $G$69</f>
        <v>0</v>
      </c>
      <c r="AT62" s="44">
        <f> 'matriz dist rels'!AT62 * $G$69</f>
        <v>0</v>
      </c>
      <c r="AU62" s="44">
        <f> 'matriz dist rels'!AU62 * $G$69</f>
        <v>0</v>
      </c>
      <c r="AV62" s="44">
        <f> 'matriz dist rels'!AV62 * $G$69</f>
        <v>0</v>
      </c>
      <c r="AW62" s="44">
        <f> 'matriz dist rels'!AW62 * $G$69</f>
        <v>0</v>
      </c>
      <c r="AX62" s="44">
        <f> 'matriz dist rels'!AX62 * $G$69</f>
        <v>0</v>
      </c>
      <c r="AY62" s="44">
        <f> 'matriz dist rels'!AY62 * $G$69</f>
        <v>0</v>
      </c>
      <c r="AZ62" s="44">
        <f> 'matriz dist rels'!AZ62 * $G$69</f>
        <v>0</v>
      </c>
      <c r="BA62" s="44">
        <f> 'matriz dist rels'!BA62 * $G$69</f>
        <v>0</v>
      </c>
      <c r="BB62" s="44">
        <f> 'matriz dist rels'!BB62 * $G$69</f>
        <v>0</v>
      </c>
      <c r="BC62" s="44">
        <f> 'matriz dist rels'!BC62 * $G$69</f>
        <v>0</v>
      </c>
      <c r="BD62" s="44">
        <f> 'matriz dist rels'!BD62 * $G$69</f>
        <v>0</v>
      </c>
      <c r="BE62" s="44">
        <f> 'matriz dist rels'!BE62 * $G$69</f>
        <v>0</v>
      </c>
      <c r="BF62" s="44">
        <f> 'matriz dist rels'!BF62 * $G$69</f>
        <v>0</v>
      </c>
      <c r="BG62" s="44">
        <f> 'matriz dist rels'!BG62 * $G$69</f>
        <v>0</v>
      </c>
      <c r="BH62" s="44">
        <f> 'matriz dist rels'!BH62 * $G$69</f>
        <v>0</v>
      </c>
      <c r="BI62" s="44">
        <f> 'matriz dist rels'!BI62 * $G$69</f>
        <v>0</v>
      </c>
      <c r="BJ62" s="44">
        <f> 'matriz dist rels'!BJ62 * $G$69</f>
        <v>0</v>
      </c>
      <c r="BK62" s="44">
        <f> 'matriz dist rels'!BK62 * $G$69</f>
        <v>0</v>
      </c>
      <c r="BL62" s="44">
        <f> 'matriz dist rels'!BL62 * $G$69</f>
        <v>0</v>
      </c>
    </row>
    <row r="63">
      <c r="A63" s="43" t="s">
        <v>66</v>
      </c>
      <c r="B63" s="44">
        <f> 'matriz dist rels'!B63 * $G$69</f>
        <v>0</v>
      </c>
      <c r="C63" s="44">
        <f> 'matriz dist rels'!C63 * $G$69</f>
        <v>2.7</v>
      </c>
      <c r="D63" s="44">
        <f> 'matriz dist rels'!D63 * $G$69</f>
        <v>0</v>
      </c>
      <c r="E63" s="44">
        <f> 'matriz dist rels'!E63 * $G$69</f>
        <v>0</v>
      </c>
      <c r="F63" s="44">
        <f> 'matriz dist rels'!F63 * $G$69</f>
        <v>0</v>
      </c>
      <c r="G63" s="44">
        <f> 'matriz dist rels'!G63 * $G$69</f>
        <v>0</v>
      </c>
      <c r="H63" s="44">
        <f> 'matriz dist rels'!H63 * $G$69</f>
        <v>0</v>
      </c>
      <c r="I63" s="44">
        <f> 'matriz dist rels'!I63 * $G$69</f>
        <v>0</v>
      </c>
      <c r="J63" s="44">
        <f> 'matriz dist rels'!J63 * $G$69</f>
        <v>0</v>
      </c>
      <c r="K63" s="44">
        <f> 'matriz dist rels'!K63 * $G$69</f>
        <v>0</v>
      </c>
      <c r="L63" s="44">
        <f> 'matriz dist rels'!L63 * $G$69</f>
        <v>0</v>
      </c>
      <c r="M63" s="44">
        <f> 'matriz dist rels'!M63 * $G$69</f>
        <v>0</v>
      </c>
      <c r="N63" s="44">
        <f> 'matriz dist rels'!N63 * $G$69</f>
        <v>1.3</v>
      </c>
      <c r="O63" s="44">
        <f> 'matriz dist rels'!O63 * $G$69</f>
        <v>0</v>
      </c>
      <c r="P63" s="44">
        <f> 'matriz dist rels'!P63 * $G$69</f>
        <v>0</v>
      </c>
      <c r="Q63" s="44">
        <f> 'matriz dist rels'!Q63 * $G$69</f>
        <v>0</v>
      </c>
      <c r="R63" s="44">
        <f> 'matriz dist rels'!R63 * $G$69</f>
        <v>0</v>
      </c>
      <c r="S63" s="44">
        <f> 'matriz dist rels'!S63 * $G$69</f>
        <v>0</v>
      </c>
      <c r="T63" s="44">
        <f> 'matriz dist rels'!T63 * $G$69</f>
        <v>0</v>
      </c>
      <c r="U63" s="44">
        <f> 'matriz dist rels'!U63 * $G$69</f>
        <v>0</v>
      </c>
      <c r="V63" s="44">
        <f> 'matriz dist rels'!V63 * $G$69</f>
        <v>0</v>
      </c>
      <c r="W63" s="44">
        <f> 'matriz dist rels'!W63 * $G$69</f>
        <v>0</v>
      </c>
      <c r="X63" s="44">
        <f> 'matriz dist rels'!X63 * $G$69</f>
        <v>0</v>
      </c>
      <c r="Y63" s="44">
        <f> 'matriz dist rels'!Y63 * $G$69</f>
        <v>0</v>
      </c>
      <c r="Z63" s="44">
        <f> 'matriz dist rels'!Z63 * $G$69</f>
        <v>0</v>
      </c>
      <c r="AA63" s="44">
        <f> 'matriz dist rels'!AA63 * $G$69</f>
        <v>0</v>
      </c>
      <c r="AB63" s="44">
        <f> 'matriz dist rels'!AB63 * $G$69</f>
        <v>0</v>
      </c>
      <c r="AC63" s="44">
        <f> 'matriz dist rels'!AC63 * $G$69</f>
        <v>0</v>
      </c>
      <c r="AD63" s="44">
        <f> 'matriz dist rels'!AD63 * $G$69</f>
        <v>0</v>
      </c>
      <c r="AE63" s="44">
        <f> 'matriz dist rels'!AE63 * $G$69</f>
        <v>0</v>
      </c>
      <c r="AF63" s="44">
        <f> 'matriz dist rels'!AF63 * $G$69</f>
        <v>0</v>
      </c>
      <c r="AG63" s="44">
        <f> 'matriz dist rels'!AG63 * $G$69</f>
        <v>0</v>
      </c>
      <c r="AH63" s="44">
        <f> 'matriz dist rels'!AH63 * $G$69</f>
        <v>0</v>
      </c>
      <c r="AI63" s="44">
        <f> 'matriz dist rels'!AI63 * $G$69</f>
        <v>0</v>
      </c>
      <c r="AJ63" s="44">
        <f> 'matriz dist rels'!AJ63 * $G$69</f>
        <v>0</v>
      </c>
      <c r="AK63" s="44">
        <f> 'matriz dist rels'!AK63 * $G$69</f>
        <v>0</v>
      </c>
      <c r="AL63" s="44">
        <f> 'matriz dist rels'!AL63 * $G$69</f>
        <v>0</v>
      </c>
      <c r="AM63" s="44">
        <f> 'matriz dist rels'!AM63 * $G$69</f>
        <v>0</v>
      </c>
      <c r="AN63" s="44">
        <f> 'matriz dist rels'!AN63 * $G$69</f>
        <v>0</v>
      </c>
      <c r="AO63" s="44">
        <f> 'matriz dist rels'!AO63 * $G$69</f>
        <v>0</v>
      </c>
      <c r="AP63" s="44">
        <f> 'matriz dist rels'!AP63 * $G$69</f>
        <v>0</v>
      </c>
      <c r="AQ63" s="44">
        <f> 'matriz dist rels'!AQ63 * $G$69</f>
        <v>0</v>
      </c>
      <c r="AR63" s="44">
        <f> 'matriz dist rels'!AR63 * $G$69</f>
        <v>0</v>
      </c>
      <c r="AS63" s="44">
        <f> 'matriz dist rels'!AS63 * $G$69</f>
        <v>0</v>
      </c>
      <c r="AT63" s="44">
        <f> 'matriz dist rels'!AT63 * $G$69</f>
        <v>0</v>
      </c>
      <c r="AU63" s="44">
        <f> 'matriz dist rels'!AU63 * $G$69</f>
        <v>0</v>
      </c>
      <c r="AV63" s="44">
        <f> 'matriz dist rels'!AV63 * $G$69</f>
        <v>0</v>
      </c>
      <c r="AW63" s="44">
        <f> 'matriz dist rels'!AW63 * $G$69</f>
        <v>0</v>
      </c>
      <c r="AX63" s="44">
        <f> 'matriz dist rels'!AX63 * $G$69</f>
        <v>0</v>
      </c>
      <c r="AY63" s="44">
        <f> 'matriz dist rels'!AY63 * $G$69</f>
        <v>0</v>
      </c>
      <c r="AZ63" s="44">
        <f> 'matriz dist rels'!AZ63 * $G$69</f>
        <v>0</v>
      </c>
      <c r="BA63" s="44">
        <f> 'matriz dist rels'!BA63 * $G$69</f>
        <v>0</v>
      </c>
      <c r="BB63" s="44">
        <f> 'matriz dist rels'!BB63 * $G$69</f>
        <v>0</v>
      </c>
      <c r="BC63" s="44">
        <f> 'matriz dist rels'!BC63 * $G$69</f>
        <v>0</v>
      </c>
      <c r="BD63" s="44">
        <f> 'matriz dist rels'!BD63 * $G$69</f>
        <v>0</v>
      </c>
      <c r="BE63" s="44">
        <f> 'matriz dist rels'!BE63 * $G$69</f>
        <v>0</v>
      </c>
      <c r="BF63" s="44">
        <f> 'matriz dist rels'!BF63 * $G$69</f>
        <v>0</v>
      </c>
      <c r="BG63" s="44">
        <f> 'matriz dist rels'!BG63 * $G$69</f>
        <v>0</v>
      </c>
      <c r="BH63" s="44">
        <f> 'matriz dist rels'!BH63 * $G$69</f>
        <v>0.3</v>
      </c>
      <c r="BI63" s="44">
        <f> 'matriz dist rels'!BI63 * $G$69</f>
        <v>0</v>
      </c>
      <c r="BJ63" s="44">
        <f> 'matriz dist rels'!BJ63 * $G$69</f>
        <v>0</v>
      </c>
      <c r="BK63" s="44">
        <f> 'matriz dist rels'!BK63 * $G$69</f>
        <v>0</v>
      </c>
      <c r="BL63" s="44">
        <f> 'matriz dist rels'!BL63 * $G$69</f>
        <v>0</v>
      </c>
    </row>
    <row r="64">
      <c r="A64" s="43" t="s">
        <v>67</v>
      </c>
      <c r="B64" s="44">
        <f> 'matriz dist rels'!B64 * $G$69</f>
        <v>0</v>
      </c>
      <c r="C64" s="44">
        <f> 'matriz dist rels'!C64 * $G$69</f>
        <v>0</v>
      </c>
      <c r="D64" s="44">
        <f> 'matriz dist rels'!D64 * $G$69</f>
        <v>0</v>
      </c>
      <c r="E64" s="44">
        <f> 'matriz dist rels'!E64 * $G$69</f>
        <v>0</v>
      </c>
      <c r="F64" s="44">
        <f> 'matriz dist rels'!F64 * $G$69</f>
        <v>0</v>
      </c>
      <c r="G64" s="44">
        <f> 'matriz dist rels'!G64 * $G$69</f>
        <v>0</v>
      </c>
      <c r="H64" s="44">
        <f> 'matriz dist rels'!H64 * $G$69</f>
        <v>0</v>
      </c>
      <c r="I64" s="44">
        <f> 'matriz dist rels'!I64 * $G$69</f>
        <v>0</v>
      </c>
      <c r="J64" s="44">
        <f> 'matriz dist rels'!J64 * $G$69</f>
        <v>0</v>
      </c>
      <c r="K64" s="44">
        <f> 'matriz dist rels'!K64 * $G$69</f>
        <v>0</v>
      </c>
      <c r="L64" s="44">
        <f> 'matriz dist rels'!L64 * $G$69</f>
        <v>0</v>
      </c>
      <c r="M64" s="44">
        <f> 'matriz dist rels'!M64 * $G$69</f>
        <v>0</v>
      </c>
      <c r="N64" s="44">
        <f> 'matriz dist rels'!N64 * $G$69</f>
        <v>0</v>
      </c>
      <c r="O64" s="44">
        <f> 'matriz dist rels'!O64 * $G$69</f>
        <v>0</v>
      </c>
      <c r="P64" s="44">
        <f> 'matriz dist rels'!P64 * $G$69</f>
        <v>0</v>
      </c>
      <c r="Q64" s="44">
        <f> 'matriz dist rels'!Q64 * $G$69</f>
        <v>0</v>
      </c>
      <c r="R64" s="44">
        <f> 'matriz dist rels'!R64 * $G$69</f>
        <v>0</v>
      </c>
      <c r="S64" s="44">
        <f> 'matriz dist rels'!S64 * $G$69</f>
        <v>0</v>
      </c>
      <c r="T64" s="44">
        <f> 'matriz dist rels'!T64 * $G$69</f>
        <v>0</v>
      </c>
      <c r="U64" s="44">
        <f> 'matriz dist rels'!U64 * $G$69</f>
        <v>0</v>
      </c>
      <c r="V64" s="44">
        <f> 'matriz dist rels'!V64 * $G$69</f>
        <v>0</v>
      </c>
      <c r="W64" s="44">
        <f> 'matriz dist rels'!W64 * $G$69</f>
        <v>0</v>
      </c>
      <c r="X64" s="44">
        <f> 'matriz dist rels'!X64 * $G$69</f>
        <v>0</v>
      </c>
      <c r="Y64" s="44">
        <f> 'matriz dist rels'!Y64 * $G$69</f>
        <v>0</v>
      </c>
      <c r="Z64" s="44">
        <f> 'matriz dist rels'!Z64 * $G$69</f>
        <v>0</v>
      </c>
      <c r="AA64" s="44">
        <f> 'matriz dist rels'!AA64 * $G$69</f>
        <v>0</v>
      </c>
      <c r="AB64" s="44">
        <f> 'matriz dist rels'!AB64 * $G$69</f>
        <v>0</v>
      </c>
      <c r="AC64" s="44">
        <f> 'matriz dist rels'!AC64 * $G$69</f>
        <v>0</v>
      </c>
      <c r="AD64" s="44">
        <f> 'matriz dist rels'!AD64 * $G$69</f>
        <v>0</v>
      </c>
      <c r="AE64" s="44">
        <f> 'matriz dist rels'!AE64 * $G$69</f>
        <v>0</v>
      </c>
      <c r="AF64" s="44">
        <f> 'matriz dist rels'!AF64 * $G$69</f>
        <v>0</v>
      </c>
      <c r="AG64" s="44">
        <f> 'matriz dist rels'!AG64 * $G$69</f>
        <v>0</v>
      </c>
      <c r="AH64" s="44">
        <f> 'matriz dist rels'!AH64 * $G$69</f>
        <v>1.8</v>
      </c>
      <c r="AI64" s="44">
        <f> 'matriz dist rels'!AI64 * $G$69</f>
        <v>0</v>
      </c>
      <c r="AJ64" s="44">
        <f> 'matriz dist rels'!AJ64 * $G$69</f>
        <v>0</v>
      </c>
      <c r="AK64" s="44">
        <f> 'matriz dist rels'!AK64 * $G$69</f>
        <v>0</v>
      </c>
      <c r="AL64" s="44">
        <f> 'matriz dist rels'!AL64 * $G$69</f>
        <v>0</v>
      </c>
      <c r="AM64" s="44">
        <f> 'matriz dist rels'!AM64 * $G$69</f>
        <v>0</v>
      </c>
      <c r="AN64" s="44">
        <f> 'matriz dist rels'!AN64 * $G$69</f>
        <v>0</v>
      </c>
      <c r="AO64" s="44">
        <f> 'matriz dist rels'!AO64 * $G$69</f>
        <v>0</v>
      </c>
      <c r="AP64" s="44">
        <f> 'matriz dist rels'!AP64 * $G$69</f>
        <v>0</v>
      </c>
      <c r="AQ64" s="44">
        <f> 'matriz dist rels'!AQ64 * $G$69</f>
        <v>0</v>
      </c>
      <c r="AR64" s="44">
        <f> 'matriz dist rels'!AR64 * $G$69</f>
        <v>0</v>
      </c>
      <c r="AS64" s="44">
        <f> 'matriz dist rels'!AS64 * $G$69</f>
        <v>0</v>
      </c>
      <c r="AT64" s="44">
        <f> 'matriz dist rels'!AT64 * $G$69</f>
        <v>0</v>
      </c>
      <c r="AU64" s="44">
        <f> 'matriz dist rels'!AU64 * $G$69</f>
        <v>0</v>
      </c>
      <c r="AV64" s="44">
        <f> 'matriz dist rels'!AV64 * $G$69</f>
        <v>0</v>
      </c>
      <c r="AW64" s="44">
        <f> 'matriz dist rels'!AW64 * $G$69</f>
        <v>0</v>
      </c>
      <c r="AX64" s="44">
        <f> 'matriz dist rels'!AX64 * $G$69</f>
        <v>0</v>
      </c>
      <c r="AY64" s="44">
        <f> 'matriz dist rels'!AY64 * $G$69</f>
        <v>0</v>
      </c>
      <c r="AZ64" s="44">
        <f> 'matriz dist rels'!AZ64 * $G$69</f>
        <v>0</v>
      </c>
      <c r="BA64" s="44">
        <f> 'matriz dist rels'!BA64 * $G$69</f>
        <v>1.7</v>
      </c>
      <c r="BB64" s="44">
        <f> 'matriz dist rels'!BB64 * $G$69</f>
        <v>0</v>
      </c>
      <c r="BC64" s="44">
        <f> 'matriz dist rels'!BC64 * $G$69</f>
        <v>0</v>
      </c>
      <c r="BD64" s="44">
        <f> 'matriz dist rels'!BD64 * $G$69</f>
        <v>0</v>
      </c>
      <c r="BE64" s="44">
        <f> 'matriz dist rels'!BE64 * $G$69</f>
        <v>0</v>
      </c>
      <c r="BF64" s="44">
        <f> 'matriz dist rels'!BF64 * $G$69</f>
        <v>0</v>
      </c>
      <c r="BG64" s="44">
        <f> 'matriz dist rels'!BG64 * $G$69</f>
        <v>0</v>
      </c>
      <c r="BH64" s="44">
        <f> 'matriz dist rels'!BH64 * $G$69</f>
        <v>0</v>
      </c>
      <c r="BI64" s="44">
        <f> 'matriz dist rels'!BI64 * $G$69</f>
        <v>0</v>
      </c>
      <c r="BJ64" s="44">
        <f> 'matriz dist rels'!BJ64 * $G$69</f>
        <v>0</v>
      </c>
      <c r="BK64" s="44">
        <f> 'matriz dist rels'!BK64 * $G$69</f>
        <v>0</v>
      </c>
      <c r="BL64" s="44">
        <f> 'matriz dist rels'!BL64 * $G$69</f>
        <v>0</v>
      </c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>
      <c r="A68" s="2"/>
      <c r="B68" s="2"/>
      <c r="C68" s="2"/>
      <c r="D68" s="2"/>
      <c r="E68" s="2"/>
      <c r="F68" s="2"/>
      <c r="G68" s="13" t="s">
        <v>69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>
      <c r="A69" s="2"/>
      <c r="B69" s="2"/>
      <c r="C69" s="2"/>
      <c r="D69" s="2"/>
      <c r="E69" s="2"/>
      <c r="F69" s="2"/>
      <c r="G69" s="13">
        <v>1.0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46">
        <f>sum(B2:BL64)</f>
        <v>138.4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</row>
  </sheetData>
  <conditionalFormatting sqref="B2:BL64 B90:BL90 B92:BL93 B98:BL98 B102:BL102">
    <cfRule type="cellIs" dxfId="4" priority="1" operator="equal">
      <formula>1</formula>
    </cfRule>
  </conditionalFormatting>
  <conditionalFormatting sqref="B2:BL64">
    <cfRule type="cellIs" dxfId="5" priority="2" operator="notEqual">
      <formula>0</formula>
    </cfRule>
  </conditionalFormatting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1" width="3.0"/>
    <col customWidth="1" min="12" max="12" width="20.14"/>
    <col customWidth="1" min="13" max="13" width="12.29"/>
    <col customWidth="1" min="14" max="64" width="3.0"/>
  </cols>
  <sheetData>
    <row r="1">
      <c r="A1" s="36"/>
      <c r="B1" s="37" t="s">
        <v>4</v>
      </c>
      <c r="C1" s="38" t="s">
        <v>6</v>
      </c>
      <c r="D1" s="39" t="s">
        <v>7</v>
      </c>
      <c r="E1" s="39" t="s">
        <v>8</v>
      </c>
      <c r="F1" s="39" t="s">
        <v>9</v>
      </c>
      <c r="G1" s="40" t="s">
        <v>10</v>
      </c>
      <c r="H1" s="40" t="s">
        <v>11</v>
      </c>
      <c r="I1" s="40" t="s">
        <v>12</v>
      </c>
      <c r="J1" s="40" t="s">
        <v>13</v>
      </c>
      <c r="K1" s="40" t="s">
        <v>14</v>
      </c>
      <c r="L1" s="40" t="s">
        <v>15</v>
      </c>
      <c r="M1" s="40" t="s">
        <v>16</v>
      </c>
      <c r="N1" s="40" t="s">
        <v>17</v>
      </c>
      <c r="O1" s="40" t="s">
        <v>18</v>
      </c>
      <c r="P1" s="40" t="s">
        <v>19</v>
      </c>
      <c r="Q1" s="41" t="s">
        <v>20</v>
      </c>
      <c r="R1" s="41" t="s">
        <v>21</v>
      </c>
      <c r="S1" s="41" t="s">
        <v>22</v>
      </c>
      <c r="T1" s="41" t="s">
        <v>23</v>
      </c>
      <c r="U1" s="41" t="s">
        <v>24</v>
      </c>
      <c r="V1" s="41" t="s">
        <v>25</v>
      </c>
      <c r="W1" s="41" t="s">
        <v>26</v>
      </c>
      <c r="X1" s="41" t="s">
        <v>27</v>
      </c>
      <c r="Y1" s="41" t="s">
        <v>28</v>
      </c>
      <c r="Z1" s="41" t="s">
        <v>29</v>
      </c>
      <c r="AA1" s="41" t="s">
        <v>30</v>
      </c>
      <c r="AB1" s="41" t="s">
        <v>31</v>
      </c>
      <c r="AC1" s="41" t="s">
        <v>32</v>
      </c>
      <c r="AD1" s="41" t="s">
        <v>33</v>
      </c>
      <c r="AE1" s="41" t="s">
        <v>34</v>
      </c>
      <c r="AF1" s="42" t="s">
        <v>35</v>
      </c>
      <c r="AG1" s="43" t="s">
        <v>36</v>
      </c>
      <c r="AH1" s="43" t="s">
        <v>37</v>
      </c>
      <c r="AI1" s="43" t="s">
        <v>38</v>
      </c>
      <c r="AJ1" s="43" t="s">
        <v>39</v>
      </c>
      <c r="AK1" s="43" t="s">
        <v>40</v>
      </c>
      <c r="AL1" s="43" t="s">
        <v>41</v>
      </c>
      <c r="AM1" s="43" t="s">
        <v>42</v>
      </c>
      <c r="AN1" s="43" t="s">
        <v>43</v>
      </c>
      <c r="AO1" s="43" t="s">
        <v>44</v>
      </c>
      <c r="AP1" s="43" t="s">
        <v>45</v>
      </c>
      <c r="AQ1" s="43" t="s">
        <v>46</v>
      </c>
      <c r="AR1" s="43" t="s">
        <v>47</v>
      </c>
      <c r="AS1" s="43" t="s">
        <v>48</v>
      </c>
      <c r="AT1" s="43" t="s">
        <v>49</v>
      </c>
      <c r="AU1" s="43" t="s">
        <v>50</v>
      </c>
      <c r="AV1" s="43" t="s">
        <v>51</v>
      </c>
      <c r="AW1" s="43" t="s">
        <v>52</v>
      </c>
      <c r="AX1" s="43" t="s">
        <v>53</v>
      </c>
      <c r="AY1" s="43" t="s">
        <v>54</v>
      </c>
      <c r="AZ1" s="43" t="s">
        <v>55</v>
      </c>
      <c r="BA1" s="43" t="s">
        <v>56</v>
      </c>
      <c r="BB1" s="43" t="s">
        <v>57</v>
      </c>
      <c r="BC1" s="43" t="s">
        <v>58</v>
      </c>
      <c r="BD1" s="43" t="s">
        <v>59</v>
      </c>
      <c r="BE1" s="43" t="s">
        <v>60</v>
      </c>
      <c r="BF1" s="43" t="s">
        <v>61</v>
      </c>
      <c r="BG1" s="43" t="s">
        <v>62</v>
      </c>
      <c r="BH1" s="43" t="s">
        <v>63</v>
      </c>
      <c r="BI1" s="43" t="s">
        <v>64</v>
      </c>
      <c r="BJ1" s="43" t="s">
        <v>65</v>
      </c>
      <c r="BK1" s="43" t="s">
        <v>66</v>
      </c>
      <c r="BL1" s="43" t="s">
        <v>67</v>
      </c>
    </row>
    <row r="2">
      <c r="A2" s="37" t="s">
        <v>4</v>
      </c>
      <c r="B2" s="44">
        <f>IFERROR(__xludf.DUMMYFUNCTION(" IF('matriz ady bien'!B2 = 1, UNIQUE(RANDBETWEEN(985,1000)*0.001), 1)"),1.0)</f>
        <v>1</v>
      </c>
      <c r="C2" s="44">
        <f>IFERROR(__xludf.DUMMYFUNCTION(" IF('matriz ady bien'!C2 = 1, UNIQUE(RANDBETWEEN(985,1000)*0.001), 1)"),1.0)</f>
        <v>1</v>
      </c>
      <c r="D2" s="44">
        <f>IFERROR(__xludf.DUMMYFUNCTION(" IF('matriz ady bien'!D2 = 1, UNIQUE(RANDBETWEEN(985,1000)*0.001), 1)"),1.0)</f>
        <v>1</v>
      </c>
      <c r="E2" s="44">
        <f>IFERROR(__xludf.DUMMYFUNCTION(" IF('matriz ady bien'!E2 = 1, UNIQUE(RANDBETWEEN(985,1000)*0.001), 1)"),1.0)</f>
        <v>1</v>
      </c>
      <c r="F2" s="44">
        <f>IFERROR(__xludf.DUMMYFUNCTION(" IF('matriz ady bien'!F2 = 1, UNIQUE(RANDBETWEEN(985,1000)*0.001), 1)"),1.0)</f>
        <v>1</v>
      </c>
      <c r="G2" s="44">
        <f>IFERROR(__xludf.DUMMYFUNCTION(" IF('matriz ady bien'!G2 = 1, UNIQUE(RANDBETWEEN(985,1000)*0.001), 1)"),1.0)</f>
        <v>1</v>
      </c>
      <c r="H2" s="44">
        <f>IFERROR(__xludf.DUMMYFUNCTION(" IF('matriz ady bien'!H2 = 1, UNIQUE(RANDBETWEEN(985,1000)*0.001), 1)"),1.0)</f>
        <v>1</v>
      </c>
      <c r="I2" s="44">
        <f>IFERROR(__xludf.DUMMYFUNCTION(" IF('matriz ady bien'!I2 = 1, UNIQUE(RANDBETWEEN(985,1000)*0.001), 1)"),1.0)</f>
        <v>1</v>
      </c>
      <c r="J2" s="44">
        <f>IFERROR(__xludf.DUMMYFUNCTION(" IF('matriz ady bien'!J2 = 1, UNIQUE(RANDBETWEEN(985,1000)*0.001), 1)"),1.0)</f>
        <v>1</v>
      </c>
      <c r="K2" s="44">
        <f>IFERROR(__xludf.DUMMYFUNCTION(" IF('matriz ady bien'!K2 = 1, UNIQUE(RANDBETWEEN(985,1000)*0.001), 1)"),1.0)</f>
        <v>1</v>
      </c>
      <c r="L2" s="44">
        <f>IFERROR(__xludf.DUMMYFUNCTION(" IF('matriz ady bien'!L2 = 1, UNIQUE(RANDBETWEEN(985,1000)*0.001), 1)"),1.0)</f>
        <v>1</v>
      </c>
      <c r="M2" s="44">
        <f>IFERROR(__xludf.DUMMYFUNCTION(" IF('matriz ady bien'!M2 = 1, UNIQUE(RANDBETWEEN(985,1000)*0.001), 1)"),1.0)</f>
        <v>1</v>
      </c>
      <c r="N2" s="44">
        <f>IFERROR(__xludf.DUMMYFUNCTION(" IF('matriz ady bien'!N2 = 1, UNIQUE(RANDBETWEEN(985,1000)*0.001), 1)"),1.0)</f>
        <v>1</v>
      </c>
      <c r="O2" s="44">
        <f>IFERROR(__xludf.DUMMYFUNCTION(" IF('matriz ady bien'!O2 = 1, UNIQUE(RANDBETWEEN(985,1000)*0.001), 1)"),1.0)</f>
        <v>1</v>
      </c>
      <c r="P2" s="44">
        <f>IFERROR(__xludf.DUMMYFUNCTION(" IF('matriz ady bien'!P2 = 1, UNIQUE(RANDBETWEEN(985,1000)*0.001), 1)"),1.0)</f>
        <v>1</v>
      </c>
      <c r="Q2" s="44">
        <f>IFERROR(__xludf.DUMMYFUNCTION(" IF('matriz ady bien'!Q2 = 1, UNIQUE(RANDBETWEEN(985,1000)*0.001), 1)"),1.0)</f>
        <v>1</v>
      </c>
      <c r="R2" s="44">
        <f>IFERROR(__xludf.DUMMYFUNCTION(" IF('matriz ady bien'!R2 = 1, UNIQUE(RANDBETWEEN(985,1000)*0.001), 1)"),1.0)</f>
        <v>1</v>
      </c>
      <c r="S2" s="44">
        <f>IFERROR(__xludf.DUMMYFUNCTION(" IF('matriz ady bien'!S2 = 1, UNIQUE(RANDBETWEEN(985,1000)*0.001), 1)"),1.0)</f>
        <v>1</v>
      </c>
      <c r="T2" s="44">
        <f>IFERROR(__xludf.DUMMYFUNCTION(" IF('matriz ady bien'!T2 = 1, UNIQUE(RANDBETWEEN(985,1000)*0.001), 1)"),1.0)</f>
        <v>1</v>
      </c>
      <c r="U2" s="44">
        <f>IFERROR(__xludf.DUMMYFUNCTION(" IF('matriz ady bien'!U2 = 1, UNIQUE(RANDBETWEEN(985,1000)*0.001), 1)"),1.0)</f>
        <v>1</v>
      </c>
      <c r="V2" s="44">
        <f>IFERROR(__xludf.DUMMYFUNCTION(" IF('matriz ady bien'!V2 = 1, UNIQUE(RANDBETWEEN(985,1000)*0.001), 1)"),1.0)</f>
        <v>1</v>
      </c>
      <c r="W2" s="44">
        <f>IFERROR(__xludf.DUMMYFUNCTION(" IF('matriz ady bien'!W2 = 1, UNIQUE(RANDBETWEEN(985,1000)*0.001), 1)"),1.0)</f>
        <v>1</v>
      </c>
      <c r="X2" s="44">
        <f>IFERROR(__xludf.DUMMYFUNCTION(" IF('matriz ady bien'!X2 = 1, UNIQUE(RANDBETWEEN(985,1000)*0.001), 1)"),1.0)</f>
        <v>1</v>
      </c>
      <c r="Y2" s="44">
        <f>IFERROR(__xludf.DUMMYFUNCTION(" IF('matriz ady bien'!Y2 = 1, UNIQUE(RANDBETWEEN(985,1000)*0.001), 1)"),1.0)</f>
        <v>1</v>
      </c>
      <c r="Z2" s="44">
        <f>IFERROR(__xludf.DUMMYFUNCTION(" IF('matriz ady bien'!Z2 = 1, UNIQUE(RANDBETWEEN(985,1000)*0.001), 1)"),1.0)</f>
        <v>1</v>
      </c>
      <c r="AA2" s="44">
        <f>IFERROR(__xludf.DUMMYFUNCTION(" IF('matriz ady bien'!AA2 = 1, UNIQUE(RANDBETWEEN(985,1000)*0.001), 1)"),1.0)</f>
        <v>1</v>
      </c>
      <c r="AB2" s="44">
        <f>IFERROR(__xludf.DUMMYFUNCTION(" IF('matriz ady bien'!AB2 = 1, UNIQUE(RANDBETWEEN(985,1000)*0.001), 1)"),1.0)</f>
        <v>1</v>
      </c>
      <c r="AC2" s="44">
        <f>IFERROR(__xludf.DUMMYFUNCTION(" IF('matriz ady bien'!AC2 = 1, UNIQUE(RANDBETWEEN(985,1000)*0.001), 1)"),1.0)</f>
        <v>1</v>
      </c>
      <c r="AD2" s="44">
        <f>IFERROR(__xludf.DUMMYFUNCTION(" IF('matriz ady bien'!AD2 = 1, UNIQUE(RANDBETWEEN(985,1000)*0.001), 1)"),1.0)</f>
        <v>1</v>
      </c>
      <c r="AE2" s="44">
        <f>IFERROR(__xludf.DUMMYFUNCTION(" IF('matriz ady bien'!AE2 = 1, UNIQUE(RANDBETWEEN(985,1000)*0.001), 1)"),1.0)</f>
        <v>1</v>
      </c>
      <c r="AF2" s="44">
        <f>IFERROR(__xludf.DUMMYFUNCTION(" IF('matriz ady bien'!AF2 = 1, UNIQUE(RANDBETWEEN(985,1000)*0.001), 1)"),1.0)</f>
        <v>1</v>
      </c>
      <c r="AG2" s="44">
        <f>IFERROR(__xludf.DUMMYFUNCTION(" IF('matriz ady bien'!AG2 = 1, UNIQUE(RANDBETWEEN(985,1000)*0.001), 1)"),1.0)</f>
        <v>1</v>
      </c>
      <c r="AH2" s="44">
        <f>IFERROR(__xludf.DUMMYFUNCTION(" IF('matriz ady bien'!AH2 = 1, UNIQUE(RANDBETWEEN(985,1000)*0.001), 1)"),1.0)</f>
        <v>1</v>
      </c>
      <c r="AI2" s="44">
        <f>IFERROR(__xludf.DUMMYFUNCTION(" IF('matriz ady bien'!AI2 = 1, UNIQUE(RANDBETWEEN(985,1000)*0.001), 1)"),1.0)</f>
        <v>1</v>
      </c>
      <c r="AJ2" s="44">
        <f>IFERROR(__xludf.DUMMYFUNCTION(" IF('matriz ady bien'!AJ2 = 1, UNIQUE(RANDBETWEEN(985,1000)*0.001), 1)"),1.0)</f>
        <v>1</v>
      </c>
      <c r="AK2" s="44">
        <f>IFERROR(__xludf.DUMMYFUNCTION(" IF('matriz ady bien'!AK2 = 1, UNIQUE(RANDBETWEEN(985,1000)*0.001), 1)"),1.0)</f>
        <v>1</v>
      </c>
      <c r="AL2" s="44">
        <f>IFERROR(__xludf.DUMMYFUNCTION(" IF('matriz ady bien'!AL2 = 1, UNIQUE(RANDBETWEEN(985,1000)*0.001), 1)"),1.0)</f>
        <v>1</v>
      </c>
      <c r="AM2" s="44">
        <f>IFERROR(__xludf.DUMMYFUNCTION(" IF('matriz ady bien'!AM2 = 1, UNIQUE(RANDBETWEEN(985,1000)*0.001), 1)"),1.0)</f>
        <v>1</v>
      </c>
      <c r="AN2" s="44">
        <f>IFERROR(__xludf.DUMMYFUNCTION(" IF('matriz ady bien'!AN2 = 1, UNIQUE(RANDBETWEEN(985,1000)*0.001), 1)"),1.0)</f>
        <v>1</v>
      </c>
      <c r="AO2" s="44">
        <f>IFERROR(__xludf.DUMMYFUNCTION(" IF('matriz ady bien'!AO2 = 1, UNIQUE(RANDBETWEEN(985,1000)*0.001), 1)"),1.0)</f>
        <v>1</v>
      </c>
      <c r="AP2" s="44">
        <f>IFERROR(__xludf.DUMMYFUNCTION(" IF('matriz ady bien'!AP2 = 1, UNIQUE(RANDBETWEEN(985,1000)*0.001), 1)"),1.0)</f>
        <v>1</v>
      </c>
      <c r="AQ2" s="44">
        <f>IFERROR(__xludf.DUMMYFUNCTION(" IF('matriz ady bien'!AQ2 = 1, UNIQUE(RANDBETWEEN(985,1000)*0.001), 1)"),1.0)</f>
        <v>1</v>
      </c>
      <c r="AR2" s="44">
        <f>IFERROR(__xludf.DUMMYFUNCTION(" IF('matriz ady bien'!AR2 = 1, UNIQUE(RANDBETWEEN(985,1000)*0.001), 1)"),1.0)</f>
        <v>1</v>
      </c>
      <c r="AS2" s="44">
        <f>IFERROR(__xludf.DUMMYFUNCTION(" IF('matriz ady bien'!AS2 = 1, UNIQUE(RANDBETWEEN(985,1000)*0.001), 1)"),1.0)</f>
        <v>1</v>
      </c>
      <c r="AT2" s="44">
        <f>IFERROR(__xludf.DUMMYFUNCTION(" IF('matriz ady bien'!AT2 = 1, UNIQUE(RANDBETWEEN(985,1000)*0.001), 1)"),1.0)</f>
        <v>1</v>
      </c>
      <c r="AU2" s="44">
        <f>IFERROR(__xludf.DUMMYFUNCTION(" IF('matriz ady bien'!AU2 = 1, UNIQUE(RANDBETWEEN(985,1000)*0.001), 1)"),1.0)</f>
        <v>1</v>
      </c>
      <c r="AV2" s="44">
        <f>IFERROR(__xludf.DUMMYFUNCTION(" IF('matriz ady bien'!AV2 = 1, UNIQUE(RANDBETWEEN(985,1000)*0.001), 1)"),1.0)</f>
        <v>1</v>
      </c>
      <c r="AW2" s="44">
        <f>IFERROR(__xludf.DUMMYFUNCTION(" IF('matriz ady bien'!AW2 = 1, UNIQUE(RANDBETWEEN(985,1000)*0.001), 1)"),1.0)</f>
        <v>1</v>
      </c>
      <c r="AX2" s="44">
        <f>IFERROR(__xludf.DUMMYFUNCTION(" IF('matriz ady bien'!AX2 = 1, UNIQUE(RANDBETWEEN(985,1000)*0.001), 1)"),1.0)</f>
        <v>1</v>
      </c>
      <c r="AY2" s="44">
        <f>IFERROR(__xludf.DUMMYFUNCTION(" IF('matriz ady bien'!AY2 = 1, UNIQUE(RANDBETWEEN(985,1000)*0.001), 1)"),1.0)</f>
        <v>1</v>
      </c>
      <c r="AZ2" s="44">
        <f>IFERROR(__xludf.DUMMYFUNCTION(" IF('matriz ady bien'!AZ2 = 1, UNIQUE(RANDBETWEEN(985,1000)*0.001), 1)"),1.0)</f>
        <v>1</v>
      </c>
      <c r="BA2" s="44">
        <f>IFERROR(__xludf.DUMMYFUNCTION(" IF('matriz ady bien'!BA2 = 1, UNIQUE(RANDBETWEEN(985,1000)*0.001), 1)"),1.0)</f>
        <v>1</v>
      </c>
      <c r="BB2" s="44">
        <f>IFERROR(__xludf.DUMMYFUNCTION(" IF('matriz ady bien'!BB2 = 1, UNIQUE(RANDBETWEEN(985,1000)*0.001), 1)"),1.0)</f>
        <v>1</v>
      </c>
      <c r="BC2" s="44">
        <f>IFERROR(__xludf.DUMMYFUNCTION(" IF('matriz ady bien'!BC2 = 1, UNIQUE(RANDBETWEEN(985,1000)*0.001), 1)"),1.0)</f>
        <v>1</v>
      </c>
      <c r="BD2" s="44">
        <f>IFERROR(__xludf.DUMMYFUNCTION(" IF('matriz ady bien'!BD2 = 1, UNIQUE(RANDBETWEEN(985,1000)*0.001), 1)"),1.0)</f>
        <v>1</v>
      </c>
      <c r="BE2" s="44">
        <f>IFERROR(__xludf.DUMMYFUNCTION(" IF('matriz ady bien'!BE2 = 1, UNIQUE(RANDBETWEEN(985,1000)*0.001), 1)"),1.0)</f>
        <v>1</v>
      </c>
      <c r="BF2" s="44">
        <f>IFERROR(__xludf.DUMMYFUNCTION(" IF('matriz ady bien'!BF2 = 1, UNIQUE(RANDBETWEEN(985,1000)*0.001), 1)"),1.0)</f>
        <v>1</v>
      </c>
      <c r="BG2" s="44">
        <f>IFERROR(__xludf.DUMMYFUNCTION(" IF('matriz ady bien'!BG2 = 1, UNIQUE(RANDBETWEEN(985,1000)*0.001), 1)"),1.0)</f>
        <v>1</v>
      </c>
      <c r="BH2" s="44">
        <f>IFERROR(__xludf.DUMMYFUNCTION(" IF('matriz ady bien'!BH2 = 1, UNIQUE(RANDBETWEEN(985,1000)*0.001), 1)"),1.0)</f>
        <v>1</v>
      </c>
      <c r="BI2" s="44">
        <f>IFERROR(__xludf.DUMMYFUNCTION(" IF('matriz ady bien'!BI2 = 1, UNIQUE(RANDBETWEEN(985,1000)*0.001), 1)"),1.0)</f>
        <v>1</v>
      </c>
      <c r="BJ2" s="44">
        <f>IFERROR(__xludf.DUMMYFUNCTION(" IF('matriz ady bien'!BJ2 = 1, UNIQUE(RANDBETWEEN(985,1000)*0.001), 1)"),1.0)</f>
        <v>1</v>
      </c>
      <c r="BK2" s="44">
        <f>IFERROR(__xludf.DUMMYFUNCTION(" IF('matriz ady bien'!BK2 = 1, UNIQUE(RANDBETWEEN(985,1000)*0.001), 1)"),1.0)</f>
        <v>1</v>
      </c>
      <c r="BL2" s="44">
        <f>IFERROR(__xludf.DUMMYFUNCTION(" IF('matriz ady bien'!BL2 = 1, UNIQUE(RANDBETWEEN(985,1000)*0.001), 1)"),1.0)</f>
        <v>1</v>
      </c>
    </row>
    <row r="3">
      <c r="A3" s="38" t="s">
        <v>6</v>
      </c>
      <c r="B3" s="44">
        <f>IFERROR(__xludf.DUMMYFUNCTION(" IF('matriz ady bien'!B3 = 1, UNIQUE(RANDBETWEEN(985,1000)*0.001), 1)"),0.996)</f>
        <v>0.996</v>
      </c>
      <c r="C3" s="44">
        <f>IFERROR(__xludf.DUMMYFUNCTION(" IF('matriz ady bien'!C3 = 1, UNIQUE(RANDBETWEEN(985,1000)*0.001), 1)"),1.0)</f>
        <v>1</v>
      </c>
      <c r="D3" s="44">
        <f>IFERROR(__xludf.DUMMYFUNCTION(" IF('matriz ady bien'!D3 = 1, UNIQUE(RANDBETWEEN(985,1000)*0.001), 1)"),1.0)</f>
        <v>1</v>
      </c>
      <c r="E3" s="44">
        <f>IFERROR(__xludf.DUMMYFUNCTION(" IF('matriz ady bien'!E3 = 1, UNIQUE(RANDBETWEEN(985,1000)*0.001), 1)"),1.0)</f>
        <v>1</v>
      </c>
      <c r="F3" s="44">
        <f>IFERROR(__xludf.DUMMYFUNCTION(" IF('matriz ady bien'!F3 = 1, UNIQUE(RANDBETWEEN(985,1000)*0.001), 1)"),1.0)</f>
        <v>1</v>
      </c>
      <c r="G3" s="44">
        <f>IFERROR(__xludf.DUMMYFUNCTION(" IF('matriz ady bien'!G3 = 1, UNIQUE(RANDBETWEEN(985,1000)*0.001), 1)"),1.0)</f>
        <v>1</v>
      </c>
      <c r="H3" s="44">
        <f>IFERROR(__xludf.DUMMYFUNCTION(" IF('matriz ady bien'!H3 = 1, UNIQUE(RANDBETWEEN(985,1000)*0.001), 1)"),1.0)</f>
        <v>1</v>
      </c>
      <c r="I3" s="44">
        <f>IFERROR(__xludf.DUMMYFUNCTION(" IF('matriz ady bien'!I3 = 1, UNIQUE(RANDBETWEEN(985,1000)*0.001), 1)"),1.0)</f>
        <v>1</v>
      </c>
      <c r="J3" s="44">
        <f>IFERROR(__xludf.DUMMYFUNCTION(" IF('matriz ady bien'!J3 = 1, UNIQUE(RANDBETWEEN(985,1000)*0.001), 1)"),1.0)</f>
        <v>1</v>
      </c>
      <c r="K3" s="44">
        <f>IFERROR(__xludf.DUMMYFUNCTION(" IF('matriz ady bien'!K3 = 1, UNIQUE(RANDBETWEEN(985,1000)*0.001), 1)"),1.0)</f>
        <v>1</v>
      </c>
      <c r="L3" s="44">
        <f>IFERROR(__xludf.DUMMYFUNCTION(" IF('matriz ady bien'!L3 = 1, UNIQUE(RANDBETWEEN(985,1000)*0.001), 1)"),1.0)</f>
        <v>1</v>
      </c>
      <c r="M3" s="44">
        <f>IFERROR(__xludf.DUMMYFUNCTION(" IF('matriz ady bien'!M3 = 1, UNIQUE(RANDBETWEEN(985,1000)*0.001), 1)"),1.0)</f>
        <v>1</v>
      </c>
      <c r="N3" s="44">
        <f>IFERROR(__xludf.DUMMYFUNCTION(" IF('matriz ady bien'!N3 = 1, UNIQUE(RANDBETWEEN(985,1000)*0.001), 1)"),1.0)</f>
        <v>1</v>
      </c>
      <c r="O3" s="44">
        <f>IFERROR(__xludf.DUMMYFUNCTION(" IF('matriz ady bien'!O3 = 1, UNIQUE(RANDBETWEEN(985,1000)*0.001), 1)"),1.0)</f>
        <v>1</v>
      </c>
      <c r="P3" s="44">
        <f>IFERROR(__xludf.DUMMYFUNCTION(" IF('matriz ady bien'!P3 = 1, UNIQUE(RANDBETWEEN(985,1000)*0.001), 1)"),1.0)</f>
        <v>1</v>
      </c>
      <c r="Q3" s="44">
        <f>IFERROR(__xludf.DUMMYFUNCTION(" IF('matriz ady bien'!Q3 = 1, UNIQUE(RANDBETWEEN(985,1000)*0.001), 1)"),1.0)</f>
        <v>1</v>
      </c>
      <c r="R3" s="44">
        <f>IFERROR(__xludf.DUMMYFUNCTION(" IF('matriz ady bien'!R3 = 1, UNIQUE(RANDBETWEEN(985,1000)*0.001), 1)"),1.0)</f>
        <v>1</v>
      </c>
      <c r="S3" s="44">
        <f>IFERROR(__xludf.DUMMYFUNCTION(" IF('matriz ady bien'!S3 = 1, UNIQUE(RANDBETWEEN(985,1000)*0.001), 1)"),1.0)</f>
        <v>1</v>
      </c>
      <c r="T3" s="44">
        <f>IFERROR(__xludf.DUMMYFUNCTION(" IF('matriz ady bien'!T3 = 1, UNIQUE(RANDBETWEEN(985,1000)*0.001), 1)"),1.0)</f>
        <v>1</v>
      </c>
      <c r="U3" s="44">
        <f>IFERROR(__xludf.DUMMYFUNCTION(" IF('matriz ady bien'!U3 = 1, UNIQUE(RANDBETWEEN(985,1000)*0.001), 1)"),1.0)</f>
        <v>1</v>
      </c>
      <c r="V3" s="44">
        <f>IFERROR(__xludf.DUMMYFUNCTION(" IF('matriz ady bien'!V3 = 1, UNIQUE(RANDBETWEEN(985,1000)*0.001), 1)"),1.0)</f>
        <v>1</v>
      </c>
      <c r="W3" s="44">
        <f>IFERROR(__xludf.DUMMYFUNCTION(" IF('matriz ady bien'!W3 = 1, UNIQUE(RANDBETWEEN(985,1000)*0.001), 1)"),1.0)</f>
        <v>1</v>
      </c>
      <c r="X3" s="44">
        <f>IFERROR(__xludf.DUMMYFUNCTION(" IF('matriz ady bien'!X3 = 1, UNIQUE(RANDBETWEEN(985,1000)*0.001), 1)"),1.0)</f>
        <v>1</v>
      </c>
      <c r="Y3" s="44">
        <f>IFERROR(__xludf.DUMMYFUNCTION(" IF('matriz ady bien'!Y3 = 1, UNIQUE(RANDBETWEEN(985,1000)*0.001), 1)"),1.0)</f>
        <v>1</v>
      </c>
      <c r="Z3" s="44">
        <f>IFERROR(__xludf.DUMMYFUNCTION(" IF('matriz ady bien'!Z3 = 1, UNIQUE(RANDBETWEEN(985,1000)*0.001), 1)"),1.0)</f>
        <v>1</v>
      </c>
      <c r="AA3" s="44">
        <f>IFERROR(__xludf.DUMMYFUNCTION(" IF('matriz ady bien'!AA3 = 1, UNIQUE(RANDBETWEEN(985,1000)*0.001), 1)"),1.0)</f>
        <v>1</v>
      </c>
      <c r="AB3" s="44">
        <f>IFERROR(__xludf.DUMMYFUNCTION(" IF('matriz ady bien'!AB3 = 1, UNIQUE(RANDBETWEEN(985,1000)*0.001), 1)"),1.0)</f>
        <v>1</v>
      </c>
      <c r="AC3" s="44">
        <f>IFERROR(__xludf.DUMMYFUNCTION(" IF('matriz ady bien'!AC3 = 1, UNIQUE(RANDBETWEEN(985,1000)*0.001), 1)"),1.0)</f>
        <v>1</v>
      </c>
      <c r="AD3" s="44">
        <f>IFERROR(__xludf.DUMMYFUNCTION(" IF('matriz ady bien'!AD3 = 1, UNIQUE(RANDBETWEEN(985,1000)*0.001), 1)"),1.0)</f>
        <v>1</v>
      </c>
      <c r="AE3" s="44">
        <f>IFERROR(__xludf.DUMMYFUNCTION(" IF('matriz ady bien'!AE3 = 1, UNIQUE(RANDBETWEEN(985,1000)*0.001), 1)"),1.0)</f>
        <v>1</v>
      </c>
      <c r="AF3" s="44">
        <f>IFERROR(__xludf.DUMMYFUNCTION(" IF('matriz ady bien'!AF3 = 1, UNIQUE(RANDBETWEEN(985,1000)*0.001), 1)"),1.0)</f>
        <v>1</v>
      </c>
      <c r="AG3" s="44">
        <f>IFERROR(__xludf.DUMMYFUNCTION(" IF('matriz ady bien'!AG3 = 1, UNIQUE(RANDBETWEEN(985,1000)*0.001), 1)"),1.0)</f>
        <v>1</v>
      </c>
      <c r="AH3" s="44">
        <f>IFERROR(__xludf.DUMMYFUNCTION(" IF('matriz ady bien'!AH3 = 1, UNIQUE(RANDBETWEEN(985,1000)*0.001), 1)"),0.985)</f>
        <v>0.985</v>
      </c>
      <c r="AI3" s="44">
        <f>IFERROR(__xludf.DUMMYFUNCTION(" IF('matriz ady bien'!AI3 = 1, UNIQUE(RANDBETWEEN(985,1000)*0.001), 1)"),1.0)</f>
        <v>1</v>
      </c>
      <c r="AJ3" s="44">
        <f>IFERROR(__xludf.DUMMYFUNCTION(" IF('matriz ady bien'!AJ3 = 1, UNIQUE(RANDBETWEEN(985,1000)*0.001), 1)"),1.0)</f>
        <v>1</v>
      </c>
      <c r="AK3" s="44">
        <f>IFERROR(__xludf.DUMMYFUNCTION(" IF('matriz ady bien'!AK3 = 1, UNIQUE(RANDBETWEEN(985,1000)*0.001), 1)"),0.999)</f>
        <v>0.999</v>
      </c>
      <c r="AL3" s="44">
        <f>IFERROR(__xludf.DUMMYFUNCTION(" IF('matriz ady bien'!AL3 = 1, UNIQUE(RANDBETWEEN(985,1000)*0.001), 1)"),1.0)</f>
        <v>1</v>
      </c>
      <c r="AM3" s="44">
        <f>IFERROR(__xludf.DUMMYFUNCTION(" IF('matriz ady bien'!AM3 = 1, UNIQUE(RANDBETWEEN(985,1000)*0.001), 1)"),1.0)</f>
        <v>1</v>
      </c>
      <c r="AN3" s="44">
        <f>IFERROR(__xludf.DUMMYFUNCTION(" IF('matriz ady bien'!AN3 = 1, UNIQUE(RANDBETWEEN(985,1000)*0.001), 1)"),1.0)</f>
        <v>1</v>
      </c>
      <c r="AO3" s="44">
        <f>IFERROR(__xludf.DUMMYFUNCTION(" IF('matriz ady bien'!AO3 = 1, UNIQUE(RANDBETWEEN(985,1000)*0.001), 1)"),1.0)</f>
        <v>1</v>
      </c>
      <c r="AP3" s="44">
        <f>IFERROR(__xludf.DUMMYFUNCTION(" IF('matriz ady bien'!AP3 = 1, UNIQUE(RANDBETWEEN(985,1000)*0.001), 1)"),1.0)</f>
        <v>1</v>
      </c>
      <c r="AQ3" s="44">
        <f>IFERROR(__xludf.DUMMYFUNCTION(" IF('matriz ady bien'!AQ3 = 1, UNIQUE(RANDBETWEEN(985,1000)*0.001), 1)"),1.0)</f>
        <v>1</v>
      </c>
      <c r="AR3" s="44">
        <f>IFERROR(__xludf.DUMMYFUNCTION(" IF('matriz ady bien'!AR3 = 1, UNIQUE(RANDBETWEEN(985,1000)*0.001), 1)"),1.0)</f>
        <v>1</v>
      </c>
      <c r="AS3" s="44">
        <f>IFERROR(__xludf.DUMMYFUNCTION(" IF('matriz ady bien'!AS3 = 1, UNIQUE(RANDBETWEEN(985,1000)*0.001), 1)"),1.0)</f>
        <v>1</v>
      </c>
      <c r="AT3" s="44">
        <f>IFERROR(__xludf.DUMMYFUNCTION(" IF('matriz ady bien'!AT3 = 1, UNIQUE(RANDBETWEEN(985,1000)*0.001), 1)"),1.0)</f>
        <v>1</v>
      </c>
      <c r="AU3" s="44">
        <f>IFERROR(__xludf.DUMMYFUNCTION(" IF('matriz ady bien'!AU3 = 1, UNIQUE(RANDBETWEEN(985,1000)*0.001), 1)"),1.0)</f>
        <v>1</v>
      </c>
      <c r="AV3" s="44">
        <f>IFERROR(__xludf.DUMMYFUNCTION(" IF('matriz ady bien'!AV3 = 1, UNIQUE(RANDBETWEEN(985,1000)*0.001), 1)"),1.0)</f>
        <v>1</v>
      </c>
      <c r="AW3" s="44">
        <f>IFERROR(__xludf.DUMMYFUNCTION(" IF('matriz ady bien'!AW3 = 1, UNIQUE(RANDBETWEEN(985,1000)*0.001), 1)"),1.0)</f>
        <v>1</v>
      </c>
      <c r="AX3" s="44">
        <f>IFERROR(__xludf.DUMMYFUNCTION(" IF('matriz ady bien'!AX3 = 1, UNIQUE(RANDBETWEEN(985,1000)*0.001), 1)"),1.0)</f>
        <v>1</v>
      </c>
      <c r="AY3" s="44">
        <f>IFERROR(__xludf.DUMMYFUNCTION(" IF('matriz ady bien'!AY3 = 1, UNIQUE(RANDBETWEEN(985,1000)*0.001), 1)"),1.0)</f>
        <v>1</v>
      </c>
      <c r="AZ3" s="44">
        <f>IFERROR(__xludf.DUMMYFUNCTION(" IF('matriz ady bien'!AZ3 = 1, UNIQUE(RANDBETWEEN(985,1000)*0.001), 1)"),1.0)</f>
        <v>1</v>
      </c>
      <c r="BA3" s="44">
        <f>IFERROR(__xludf.DUMMYFUNCTION(" IF('matriz ady bien'!BA3 = 1, UNIQUE(RANDBETWEEN(985,1000)*0.001), 1)"),1.0)</f>
        <v>1</v>
      </c>
      <c r="BB3" s="44">
        <f>IFERROR(__xludf.DUMMYFUNCTION(" IF('matriz ady bien'!BB3 = 1, UNIQUE(RANDBETWEEN(985,1000)*0.001), 1)"),1.0)</f>
        <v>1</v>
      </c>
      <c r="BC3" s="44">
        <f>IFERROR(__xludf.DUMMYFUNCTION(" IF('matriz ady bien'!BC3 = 1, UNIQUE(RANDBETWEEN(985,1000)*0.001), 1)"),1.0)</f>
        <v>1</v>
      </c>
      <c r="BD3" s="44">
        <f>IFERROR(__xludf.DUMMYFUNCTION(" IF('matriz ady bien'!BD3 = 1, UNIQUE(RANDBETWEEN(985,1000)*0.001), 1)"),1.0)</f>
        <v>1</v>
      </c>
      <c r="BE3" s="44">
        <f>IFERROR(__xludf.DUMMYFUNCTION(" IF('matriz ady bien'!BE3 = 1, UNIQUE(RANDBETWEEN(985,1000)*0.001), 1)"),1.0)</f>
        <v>1</v>
      </c>
      <c r="BF3" s="44">
        <f>IFERROR(__xludf.DUMMYFUNCTION(" IF('matriz ady bien'!BF3 = 1, UNIQUE(RANDBETWEEN(985,1000)*0.001), 1)"),1.0)</f>
        <v>1</v>
      </c>
      <c r="BG3" s="44">
        <f>IFERROR(__xludf.DUMMYFUNCTION(" IF('matriz ady bien'!BG3 = 1, UNIQUE(RANDBETWEEN(985,1000)*0.001), 1)"),1.0)</f>
        <v>1</v>
      </c>
      <c r="BH3" s="44">
        <f>IFERROR(__xludf.DUMMYFUNCTION(" IF('matriz ady bien'!BH3 = 1, UNIQUE(RANDBETWEEN(985,1000)*0.001), 1)"),1.0)</f>
        <v>1</v>
      </c>
      <c r="BI3" s="44">
        <f>IFERROR(__xludf.DUMMYFUNCTION(" IF('matriz ady bien'!BI3 = 1, UNIQUE(RANDBETWEEN(985,1000)*0.001), 1)"),1.0)</f>
        <v>1</v>
      </c>
      <c r="BJ3" s="44">
        <f>IFERROR(__xludf.DUMMYFUNCTION(" IF('matriz ady bien'!BJ3 = 1, UNIQUE(RANDBETWEEN(985,1000)*0.001), 1)"),1.0)</f>
        <v>1</v>
      </c>
      <c r="BK3" s="44">
        <f>IFERROR(__xludf.DUMMYFUNCTION(" IF('matriz ady bien'!BK3 = 1, UNIQUE(RANDBETWEEN(985,1000)*0.001), 1)"),0.996)</f>
        <v>0.996</v>
      </c>
      <c r="BL3" s="44">
        <f>IFERROR(__xludf.DUMMYFUNCTION(" IF('matriz ady bien'!BL3 = 1, UNIQUE(RANDBETWEEN(985,1000)*0.001), 1)"),1.0)</f>
        <v>1</v>
      </c>
    </row>
    <row r="4">
      <c r="A4" s="39" t="s">
        <v>7</v>
      </c>
      <c r="B4" s="44">
        <f>IFERROR(__xludf.DUMMYFUNCTION(" IF('matriz ady bien'!B4 = 1, UNIQUE(RANDBETWEEN(985,1000)*0.001), 1)"),1.0)</f>
        <v>1</v>
      </c>
      <c r="C4" s="44">
        <f>IFERROR(__xludf.DUMMYFUNCTION(" IF('matriz ady bien'!C4 = 1, UNIQUE(RANDBETWEEN(985,1000)*0.001), 1)"),1.0)</f>
        <v>1</v>
      </c>
      <c r="D4" s="44">
        <f>IFERROR(__xludf.DUMMYFUNCTION(" IF('matriz ady bien'!D4 = 1, UNIQUE(RANDBETWEEN(985,1000)*0.001), 1)"),1.0)</f>
        <v>1</v>
      </c>
      <c r="E4" s="44">
        <f>IFERROR(__xludf.DUMMYFUNCTION(" IF('matriz ady bien'!E4 = 1, UNIQUE(RANDBETWEEN(985,1000)*0.001), 1)"),1.0)</f>
        <v>1</v>
      </c>
      <c r="F4" s="44">
        <f>IFERROR(__xludf.DUMMYFUNCTION(" IF('matriz ady bien'!F4 = 1, UNIQUE(RANDBETWEEN(985,1000)*0.001), 1)"),1.0)</f>
        <v>1</v>
      </c>
      <c r="G4" s="44">
        <f>IFERROR(__xludf.DUMMYFUNCTION(" IF('matriz ady bien'!G4 = 1, UNIQUE(RANDBETWEEN(985,1000)*0.001), 1)"),1.0)</f>
        <v>1</v>
      </c>
      <c r="H4" s="44">
        <f>IFERROR(__xludf.DUMMYFUNCTION(" IF('matriz ady bien'!H4 = 1, UNIQUE(RANDBETWEEN(985,1000)*0.001), 1)"),1.0)</f>
        <v>1</v>
      </c>
      <c r="I4" s="44">
        <f>IFERROR(__xludf.DUMMYFUNCTION(" IF('matriz ady bien'!I4 = 1, UNIQUE(RANDBETWEEN(985,1000)*0.001), 1)"),1.0)</f>
        <v>1</v>
      </c>
      <c r="J4" s="44">
        <f>IFERROR(__xludf.DUMMYFUNCTION(" IF('matriz ady bien'!J4 = 1, UNIQUE(RANDBETWEEN(985,1000)*0.001), 1)"),1.0)</f>
        <v>1</v>
      </c>
      <c r="K4" s="44">
        <f>IFERROR(__xludf.DUMMYFUNCTION(" IF('matriz ady bien'!K4 = 1, UNIQUE(RANDBETWEEN(985,1000)*0.001), 1)"),1.0)</f>
        <v>1</v>
      </c>
      <c r="L4" s="44">
        <f>IFERROR(__xludf.DUMMYFUNCTION(" IF('matriz ady bien'!L4 = 1, UNIQUE(RANDBETWEEN(985,1000)*0.001), 1)"),0.999)</f>
        <v>0.999</v>
      </c>
      <c r="M4" s="44">
        <f>IFERROR(__xludf.DUMMYFUNCTION(" IF('matriz ady bien'!M4 = 1, UNIQUE(RANDBETWEEN(985,1000)*0.001), 1)"),1.0)</f>
        <v>1</v>
      </c>
      <c r="N4" s="44">
        <f>IFERROR(__xludf.DUMMYFUNCTION(" IF('matriz ady bien'!N4 = 1, UNIQUE(RANDBETWEEN(985,1000)*0.001), 1)"),0.99)</f>
        <v>0.99</v>
      </c>
      <c r="O4" s="44">
        <f>IFERROR(__xludf.DUMMYFUNCTION(" IF('matriz ady bien'!O4 = 1, UNIQUE(RANDBETWEEN(985,1000)*0.001), 1)"),1.0)</f>
        <v>1</v>
      </c>
      <c r="P4" s="44">
        <f>IFERROR(__xludf.DUMMYFUNCTION(" IF('matriz ady bien'!P4 = 1, UNIQUE(RANDBETWEEN(985,1000)*0.001), 1)"),1.0)</f>
        <v>1</v>
      </c>
      <c r="Q4" s="44">
        <f>IFERROR(__xludf.DUMMYFUNCTION(" IF('matriz ady bien'!Q4 = 1, UNIQUE(RANDBETWEEN(985,1000)*0.001), 1)"),1.0)</f>
        <v>1</v>
      </c>
      <c r="R4" s="44">
        <f>IFERROR(__xludf.DUMMYFUNCTION(" IF('matriz ady bien'!R4 = 1, UNIQUE(RANDBETWEEN(985,1000)*0.001), 1)"),1.0)</f>
        <v>1</v>
      </c>
      <c r="S4" s="44">
        <f>IFERROR(__xludf.DUMMYFUNCTION(" IF('matriz ady bien'!S4 = 1, UNIQUE(RANDBETWEEN(985,1000)*0.001), 1)"),1.0)</f>
        <v>1</v>
      </c>
      <c r="T4" s="44">
        <f>IFERROR(__xludf.DUMMYFUNCTION(" IF('matriz ady bien'!T4 = 1, UNIQUE(RANDBETWEEN(985,1000)*0.001), 1)"),0.985)</f>
        <v>0.985</v>
      </c>
      <c r="U4" s="44">
        <f>IFERROR(__xludf.DUMMYFUNCTION(" IF('matriz ady bien'!U4 = 1, UNIQUE(RANDBETWEEN(985,1000)*0.001), 1)"),1.0)</f>
        <v>1</v>
      </c>
      <c r="V4" s="44">
        <f>IFERROR(__xludf.DUMMYFUNCTION(" IF('matriz ady bien'!V4 = 1, UNIQUE(RANDBETWEEN(985,1000)*0.001), 1)"),1.0)</f>
        <v>1</v>
      </c>
      <c r="W4" s="44">
        <f>IFERROR(__xludf.DUMMYFUNCTION(" IF('matriz ady bien'!W4 = 1, UNIQUE(RANDBETWEEN(985,1000)*0.001), 1)"),1.0)</f>
        <v>1</v>
      </c>
      <c r="X4" s="44">
        <f>IFERROR(__xludf.DUMMYFUNCTION(" IF('matriz ady bien'!X4 = 1, UNIQUE(RANDBETWEEN(985,1000)*0.001), 1)"),1.0)</f>
        <v>1</v>
      </c>
      <c r="Y4" s="44">
        <f>IFERROR(__xludf.DUMMYFUNCTION(" IF('matriz ady bien'!Y4 = 1, UNIQUE(RANDBETWEEN(985,1000)*0.001), 1)"),1.0)</f>
        <v>1</v>
      </c>
      <c r="Z4" s="44">
        <f>IFERROR(__xludf.DUMMYFUNCTION(" IF('matriz ady bien'!Z4 = 1, UNIQUE(RANDBETWEEN(985,1000)*0.001), 1)"),1.0)</f>
        <v>1</v>
      </c>
      <c r="AA4" s="44">
        <f>IFERROR(__xludf.DUMMYFUNCTION(" IF('matriz ady bien'!AA4 = 1, UNIQUE(RANDBETWEEN(985,1000)*0.001), 1)"),1.0)</f>
        <v>1</v>
      </c>
      <c r="AB4" s="44">
        <f>IFERROR(__xludf.DUMMYFUNCTION(" IF('matriz ady bien'!AB4 = 1, UNIQUE(RANDBETWEEN(985,1000)*0.001), 1)"),1.0)</f>
        <v>1</v>
      </c>
      <c r="AC4" s="44">
        <f>IFERROR(__xludf.DUMMYFUNCTION(" IF('matriz ady bien'!AC4 = 1, UNIQUE(RANDBETWEEN(985,1000)*0.001), 1)"),1.0)</f>
        <v>1</v>
      </c>
      <c r="AD4" s="44">
        <f>IFERROR(__xludf.DUMMYFUNCTION(" IF('matriz ady bien'!AD4 = 1, UNIQUE(RANDBETWEEN(985,1000)*0.001), 1)"),0.997)</f>
        <v>0.997</v>
      </c>
      <c r="AE4" s="44">
        <f>IFERROR(__xludf.DUMMYFUNCTION(" IF('matriz ady bien'!AE4 = 1, UNIQUE(RANDBETWEEN(985,1000)*0.001), 1)"),0.998)</f>
        <v>0.998</v>
      </c>
      <c r="AF4" s="44">
        <f>IFERROR(__xludf.DUMMYFUNCTION(" IF('matriz ady bien'!AF4 = 1, UNIQUE(RANDBETWEEN(985,1000)*0.001), 1)"),1.0)</f>
        <v>1</v>
      </c>
      <c r="AG4" s="44">
        <f>IFERROR(__xludf.DUMMYFUNCTION(" IF('matriz ady bien'!AG4 = 1, UNIQUE(RANDBETWEEN(985,1000)*0.001), 1)"),1.0)</f>
        <v>1</v>
      </c>
      <c r="AH4" s="44">
        <f>IFERROR(__xludf.DUMMYFUNCTION(" IF('matriz ady bien'!AH4 = 1, UNIQUE(RANDBETWEEN(985,1000)*0.001), 1)"),1.0)</f>
        <v>1</v>
      </c>
      <c r="AI4" s="44">
        <f>IFERROR(__xludf.DUMMYFUNCTION(" IF('matriz ady bien'!AI4 = 1, UNIQUE(RANDBETWEEN(985,1000)*0.001), 1)"),1.0)</f>
        <v>1</v>
      </c>
      <c r="AJ4" s="44">
        <f>IFERROR(__xludf.DUMMYFUNCTION(" IF('matriz ady bien'!AJ4 = 1, UNIQUE(RANDBETWEEN(985,1000)*0.001), 1)"),0.993)</f>
        <v>0.993</v>
      </c>
      <c r="AK4" s="44">
        <f>IFERROR(__xludf.DUMMYFUNCTION(" IF('matriz ady bien'!AK4 = 1, UNIQUE(RANDBETWEEN(985,1000)*0.001), 1)"),0.988)</f>
        <v>0.988</v>
      </c>
      <c r="AL4" s="44">
        <f>IFERROR(__xludf.DUMMYFUNCTION(" IF('matriz ady bien'!AL4 = 1, UNIQUE(RANDBETWEEN(985,1000)*0.001), 1)"),1.0)</f>
        <v>1</v>
      </c>
      <c r="AM4" s="44">
        <f>IFERROR(__xludf.DUMMYFUNCTION(" IF('matriz ady bien'!AM4 = 1, UNIQUE(RANDBETWEEN(985,1000)*0.001), 1)"),1.0)</f>
        <v>1</v>
      </c>
      <c r="AN4" s="44">
        <f>IFERROR(__xludf.DUMMYFUNCTION(" IF('matriz ady bien'!AN4 = 1, UNIQUE(RANDBETWEEN(985,1000)*0.001), 1)"),1.0)</f>
        <v>1</v>
      </c>
      <c r="AO4" s="44">
        <f>IFERROR(__xludf.DUMMYFUNCTION(" IF('matriz ady bien'!AO4 = 1, UNIQUE(RANDBETWEEN(985,1000)*0.001), 1)"),1.0)</f>
        <v>1</v>
      </c>
      <c r="AP4" s="44">
        <f>IFERROR(__xludf.DUMMYFUNCTION(" IF('matriz ady bien'!AP4 = 1, UNIQUE(RANDBETWEEN(985,1000)*0.001), 1)"),1.0)</f>
        <v>1</v>
      </c>
      <c r="AQ4" s="44">
        <f>IFERROR(__xludf.DUMMYFUNCTION(" IF('matriz ady bien'!AQ4 = 1, UNIQUE(RANDBETWEEN(985,1000)*0.001), 1)"),1.0)</f>
        <v>1</v>
      </c>
      <c r="AR4" s="44">
        <f>IFERROR(__xludf.DUMMYFUNCTION(" IF('matriz ady bien'!AR4 = 1, UNIQUE(RANDBETWEEN(985,1000)*0.001), 1)"),1.0)</f>
        <v>1</v>
      </c>
      <c r="AS4" s="44">
        <f>IFERROR(__xludf.DUMMYFUNCTION(" IF('matriz ady bien'!AS4 = 1, UNIQUE(RANDBETWEEN(985,1000)*0.001), 1)"),1.0)</f>
        <v>1</v>
      </c>
      <c r="AT4" s="44">
        <f>IFERROR(__xludf.DUMMYFUNCTION(" IF('matriz ady bien'!AT4 = 1, UNIQUE(RANDBETWEEN(985,1000)*0.001), 1)"),1.0)</f>
        <v>1</v>
      </c>
      <c r="AU4" s="44">
        <f>IFERROR(__xludf.DUMMYFUNCTION(" IF('matriz ady bien'!AU4 = 1, UNIQUE(RANDBETWEEN(985,1000)*0.001), 1)"),1.0)</f>
        <v>1</v>
      </c>
      <c r="AV4" s="44">
        <f>IFERROR(__xludf.DUMMYFUNCTION(" IF('matriz ady bien'!AV4 = 1, UNIQUE(RANDBETWEEN(985,1000)*0.001), 1)"),1.0)</f>
        <v>1</v>
      </c>
      <c r="AW4" s="44">
        <f>IFERROR(__xludf.DUMMYFUNCTION(" IF('matriz ady bien'!AW4 = 1, UNIQUE(RANDBETWEEN(985,1000)*0.001), 1)"),1.0)</f>
        <v>1</v>
      </c>
      <c r="AX4" s="44">
        <f>IFERROR(__xludf.DUMMYFUNCTION(" IF('matriz ady bien'!AX4 = 1, UNIQUE(RANDBETWEEN(985,1000)*0.001), 1)"),1.0)</f>
        <v>1</v>
      </c>
      <c r="AY4" s="44">
        <f>IFERROR(__xludf.DUMMYFUNCTION(" IF('matriz ady bien'!AY4 = 1, UNIQUE(RANDBETWEEN(985,1000)*0.001), 1)"),1.0)</f>
        <v>1</v>
      </c>
      <c r="AZ4" s="44">
        <f>IFERROR(__xludf.DUMMYFUNCTION(" IF('matriz ady bien'!AZ4 = 1, UNIQUE(RANDBETWEEN(985,1000)*0.001), 1)"),1.0)</f>
        <v>1</v>
      </c>
      <c r="BA4" s="44">
        <f>IFERROR(__xludf.DUMMYFUNCTION(" IF('matriz ady bien'!BA4 = 1, UNIQUE(RANDBETWEEN(985,1000)*0.001), 1)"),1.0)</f>
        <v>1</v>
      </c>
      <c r="BB4" s="44">
        <f>IFERROR(__xludf.DUMMYFUNCTION(" IF('matriz ady bien'!BB4 = 1, UNIQUE(RANDBETWEEN(985,1000)*0.001), 1)"),1.0)</f>
        <v>1</v>
      </c>
      <c r="BC4" s="44">
        <f>IFERROR(__xludf.DUMMYFUNCTION(" IF('matriz ady bien'!BC4 = 1, UNIQUE(RANDBETWEEN(985,1000)*0.001), 1)"),1.0)</f>
        <v>1</v>
      </c>
      <c r="BD4" s="44">
        <f>IFERROR(__xludf.DUMMYFUNCTION(" IF('matriz ady bien'!BD4 = 1, UNIQUE(RANDBETWEEN(985,1000)*0.001), 1)"),1.0)</f>
        <v>1</v>
      </c>
      <c r="BE4" s="44">
        <f>IFERROR(__xludf.DUMMYFUNCTION(" IF('matriz ady bien'!BE4 = 1, UNIQUE(RANDBETWEEN(985,1000)*0.001), 1)"),1.0)</f>
        <v>1</v>
      </c>
      <c r="BF4" s="44">
        <f>IFERROR(__xludf.DUMMYFUNCTION(" IF('matriz ady bien'!BF4 = 1, UNIQUE(RANDBETWEEN(985,1000)*0.001), 1)"),1.0)</f>
        <v>1</v>
      </c>
      <c r="BG4" s="44">
        <f>IFERROR(__xludf.DUMMYFUNCTION(" IF('matriz ady bien'!BG4 = 1, UNIQUE(RANDBETWEEN(985,1000)*0.001), 1)"),1.0)</f>
        <v>1</v>
      </c>
      <c r="BH4" s="44">
        <f>IFERROR(__xludf.DUMMYFUNCTION(" IF('matriz ady bien'!BH4 = 1, UNIQUE(RANDBETWEEN(985,1000)*0.001), 1)"),1.0)</f>
        <v>1</v>
      </c>
      <c r="BI4" s="44">
        <f>IFERROR(__xludf.DUMMYFUNCTION(" IF('matriz ady bien'!BI4 = 1, UNIQUE(RANDBETWEEN(985,1000)*0.001), 1)"),1.0)</f>
        <v>1</v>
      </c>
      <c r="BJ4" s="44">
        <f>IFERROR(__xludf.DUMMYFUNCTION(" IF('matriz ady bien'!BJ4 = 1, UNIQUE(RANDBETWEEN(985,1000)*0.001), 1)"),1.0)</f>
        <v>1</v>
      </c>
      <c r="BK4" s="44">
        <f>IFERROR(__xludf.DUMMYFUNCTION(" IF('matriz ady bien'!BK4 = 1, UNIQUE(RANDBETWEEN(985,1000)*0.001), 1)"),1.0)</f>
        <v>1</v>
      </c>
      <c r="BL4" s="44">
        <f>IFERROR(__xludf.DUMMYFUNCTION(" IF('matriz ady bien'!BL4 = 1, UNIQUE(RANDBETWEEN(985,1000)*0.001), 1)"),1.0)</f>
        <v>1</v>
      </c>
    </row>
    <row r="5">
      <c r="A5" s="39" t="s">
        <v>8</v>
      </c>
      <c r="B5" s="44">
        <f>IFERROR(__xludf.DUMMYFUNCTION(" IF('matriz ady bien'!B5 = 1, UNIQUE(RANDBETWEEN(985,1000)*0.001), 1)"),1.0)</f>
        <v>1</v>
      </c>
      <c r="C5" s="44">
        <f>IFERROR(__xludf.DUMMYFUNCTION(" IF('matriz ady bien'!C5 = 1, UNIQUE(RANDBETWEEN(985,1000)*0.001), 1)"),1.0)</f>
        <v>1</v>
      </c>
      <c r="D5" s="44">
        <f>IFERROR(__xludf.DUMMYFUNCTION(" IF('matriz ady bien'!D5 = 1, UNIQUE(RANDBETWEEN(985,1000)*0.001), 1)"),1.0)</f>
        <v>1</v>
      </c>
      <c r="E5" s="44">
        <f>IFERROR(__xludf.DUMMYFUNCTION(" IF('matriz ady bien'!E5 = 1, UNIQUE(RANDBETWEEN(985,1000)*0.001), 1)"),1.0)</f>
        <v>1</v>
      </c>
      <c r="F5" s="44">
        <f>IFERROR(__xludf.DUMMYFUNCTION(" IF('matriz ady bien'!F5 = 1, UNIQUE(RANDBETWEEN(985,1000)*0.001), 1)"),1.0)</f>
        <v>1</v>
      </c>
      <c r="G5" s="44">
        <f>IFERROR(__xludf.DUMMYFUNCTION(" IF('matriz ady bien'!G5 = 1, UNIQUE(RANDBETWEEN(985,1000)*0.001), 1)"),1.0)</f>
        <v>1</v>
      </c>
      <c r="H5" s="44">
        <f>IFERROR(__xludf.DUMMYFUNCTION(" IF('matriz ady bien'!H5 = 1, UNIQUE(RANDBETWEEN(985,1000)*0.001), 1)"),0.995)</f>
        <v>0.995</v>
      </c>
      <c r="I5" s="44">
        <f>IFERROR(__xludf.DUMMYFUNCTION(" IF('matriz ady bien'!I5 = 1, UNIQUE(RANDBETWEEN(985,1000)*0.001), 1)"),1.0)</f>
        <v>1</v>
      </c>
      <c r="J5" s="44">
        <f>IFERROR(__xludf.DUMMYFUNCTION(" IF('matriz ady bien'!J5 = 1, UNIQUE(RANDBETWEEN(985,1000)*0.001), 1)"),1.0)</f>
        <v>1</v>
      </c>
      <c r="K5" s="44">
        <f>IFERROR(__xludf.DUMMYFUNCTION(" IF('matriz ady bien'!K5 = 1, UNIQUE(RANDBETWEEN(985,1000)*0.001), 1)"),1.0)</f>
        <v>1</v>
      </c>
      <c r="L5" s="44">
        <f>IFERROR(__xludf.DUMMYFUNCTION(" IF('matriz ady bien'!L5 = 1, UNIQUE(RANDBETWEEN(985,1000)*0.001), 1)"),1.0)</f>
        <v>1</v>
      </c>
      <c r="M5" s="44">
        <f>IFERROR(__xludf.DUMMYFUNCTION(" IF('matriz ady bien'!M5 = 1, UNIQUE(RANDBETWEEN(985,1000)*0.001), 1)"),0.991)</f>
        <v>0.991</v>
      </c>
      <c r="N5" s="44">
        <f>IFERROR(__xludf.DUMMYFUNCTION(" IF('matriz ady bien'!N5 = 1, UNIQUE(RANDBETWEEN(985,1000)*0.001), 1)"),1.0)</f>
        <v>1</v>
      </c>
      <c r="O5" s="44">
        <f>IFERROR(__xludf.DUMMYFUNCTION(" IF('matriz ady bien'!O5 = 1, UNIQUE(RANDBETWEEN(985,1000)*0.001), 1)"),1.0)</f>
        <v>1</v>
      </c>
      <c r="P5" s="44">
        <f>IFERROR(__xludf.DUMMYFUNCTION(" IF('matriz ady bien'!P5 = 1, UNIQUE(RANDBETWEEN(985,1000)*0.001), 1)"),1.0)</f>
        <v>1</v>
      </c>
      <c r="Q5" s="44">
        <f>IFERROR(__xludf.DUMMYFUNCTION(" IF('matriz ady bien'!Q5 = 1, UNIQUE(RANDBETWEEN(985,1000)*0.001), 1)"),0.994)</f>
        <v>0.994</v>
      </c>
      <c r="R5" s="44">
        <f>IFERROR(__xludf.DUMMYFUNCTION(" IF('matriz ady bien'!R5 = 1, UNIQUE(RANDBETWEEN(985,1000)*0.001), 1)"),0.986)</f>
        <v>0.986</v>
      </c>
      <c r="S5" s="44">
        <f>IFERROR(__xludf.DUMMYFUNCTION(" IF('matriz ady bien'!S5 = 1, UNIQUE(RANDBETWEEN(985,1000)*0.001), 1)"),0.996)</f>
        <v>0.996</v>
      </c>
      <c r="T5" s="44">
        <f>IFERROR(__xludf.DUMMYFUNCTION(" IF('matriz ady bien'!T5 = 1, UNIQUE(RANDBETWEEN(985,1000)*0.001), 1)"),1.0)</f>
        <v>1</v>
      </c>
      <c r="U5" s="44">
        <f>IFERROR(__xludf.DUMMYFUNCTION(" IF('matriz ady bien'!U5 = 1, UNIQUE(RANDBETWEEN(985,1000)*0.001), 1)"),1.0)</f>
        <v>1</v>
      </c>
      <c r="V5" s="44">
        <f>IFERROR(__xludf.DUMMYFUNCTION(" IF('matriz ady bien'!V5 = 1, UNIQUE(RANDBETWEEN(985,1000)*0.001), 1)"),1.0)</f>
        <v>1</v>
      </c>
      <c r="W5" s="44">
        <f>IFERROR(__xludf.DUMMYFUNCTION(" IF('matriz ady bien'!W5 = 1, UNIQUE(RANDBETWEEN(985,1000)*0.001), 1)"),0.994)</f>
        <v>0.994</v>
      </c>
      <c r="X5" s="44">
        <f>IFERROR(__xludf.DUMMYFUNCTION(" IF('matriz ady bien'!X5 = 1, UNIQUE(RANDBETWEEN(985,1000)*0.001), 1)"),1.0)</f>
        <v>1</v>
      </c>
      <c r="Y5" s="44">
        <f>IFERROR(__xludf.DUMMYFUNCTION(" IF('matriz ady bien'!Y5 = 1, UNIQUE(RANDBETWEEN(985,1000)*0.001), 1)"),1.0)</f>
        <v>1</v>
      </c>
      <c r="Z5" s="44">
        <f>IFERROR(__xludf.DUMMYFUNCTION(" IF('matriz ady bien'!Z5 = 1, UNIQUE(RANDBETWEEN(985,1000)*0.001), 1)"),1.0)</f>
        <v>1</v>
      </c>
      <c r="AA5" s="44">
        <f>IFERROR(__xludf.DUMMYFUNCTION(" IF('matriz ady bien'!AA5 = 1, UNIQUE(RANDBETWEEN(985,1000)*0.001), 1)"),1.0)</f>
        <v>1</v>
      </c>
      <c r="AB5" s="44">
        <f>IFERROR(__xludf.DUMMYFUNCTION(" IF('matriz ady bien'!AB5 = 1, UNIQUE(RANDBETWEEN(985,1000)*0.001), 1)"),1.0)</f>
        <v>1</v>
      </c>
      <c r="AC5" s="44">
        <f>IFERROR(__xludf.DUMMYFUNCTION(" IF('matriz ady bien'!AC5 = 1, UNIQUE(RANDBETWEEN(985,1000)*0.001), 1)"),1.0)</f>
        <v>1</v>
      </c>
      <c r="AD5" s="44">
        <f>IFERROR(__xludf.DUMMYFUNCTION(" IF('matriz ady bien'!AD5 = 1, UNIQUE(RANDBETWEEN(985,1000)*0.001), 1)"),1.0)</f>
        <v>1</v>
      </c>
      <c r="AE5" s="44">
        <f>IFERROR(__xludf.DUMMYFUNCTION(" IF('matriz ady bien'!AE5 = 1, UNIQUE(RANDBETWEEN(985,1000)*0.001), 1)"),1.0)</f>
        <v>1</v>
      </c>
      <c r="AF5" s="44">
        <f>IFERROR(__xludf.DUMMYFUNCTION(" IF('matriz ady bien'!AF5 = 1, UNIQUE(RANDBETWEEN(985,1000)*0.001), 1)"),1.0)</f>
        <v>1</v>
      </c>
      <c r="AG5" s="44">
        <f>IFERROR(__xludf.DUMMYFUNCTION(" IF('matriz ady bien'!AG5 = 1, UNIQUE(RANDBETWEEN(985,1000)*0.001), 1)"),1.0)</f>
        <v>1</v>
      </c>
      <c r="AH5" s="44">
        <f>IFERROR(__xludf.DUMMYFUNCTION(" IF('matriz ady bien'!AH5 = 1, UNIQUE(RANDBETWEEN(985,1000)*0.001), 1)"),1.0)</f>
        <v>1</v>
      </c>
      <c r="AI5" s="44">
        <f>IFERROR(__xludf.DUMMYFUNCTION(" IF('matriz ady bien'!AI5 = 1, UNIQUE(RANDBETWEEN(985,1000)*0.001), 1)"),1.0)</f>
        <v>1</v>
      </c>
      <c r="AJ5" s="44">
        <f>IFERROR(__xludf.DUMMYFUNCTION(" IF('matriz ady bien'!AJ5 = 1, UNIQUE(RANDBETWEEN(985,1000)*0.001), 1)"),1.0)</f>
        <v>1</v>
      </c>
      <c r="AK5" s="44">
        <f>IFERROR(__xludf.DUMMYFUNCTION(" IF('matriz ady bien'!AK5 = 1, UNIQUE(RANDBETWEEN(985,1000)*0.001), 1)"),1.0)</f>
        <v>1</v>
      </c>
      <c r="AL5" s="44">
        <f>IFERROR(__xludf.DUMMYFUNCTION(" IF('matriz ady bien'!AL5 = 1, UNIQUE(RANDBETWEEN(985,1000)*0.001), 1)"),1.0)</f>
        <v>1</v>
      </c>
      <c r="AM5" s="44">
        <f>IFERROR(__xludf.DUMMYFUNCTION(" IF('matriz ady bien'!AM5 = 1, UNIQUE(RANDBETWEEN(985,1000)*0.001), 1)"),1.0)</f>
        <v>1</v>
      </c>
      <c r="AN5" s="44">
        <f>IFERROR(__xludf.DUMMYFUNCTION(" IF('matriz ady bien'!AN5 = 1, UNIQUE(RANDBETWEEN(985,1000)*0.001), 1)"),1.0)</f>
        <v>1</v>
      </c>
      <c r="AO5" s="44">
        <f>IFERROR(__xludf.DUMMYFUNCTION(" IF('matriz ady bien'!AO5 = 1, UNIQUE(RANDBETWEEN(985,1000)*0.001), 1)"),1.0)</f>
        <v>1</v>
      </c>
      <c r="AP5" s="44">
        <f>IFERROR(__xludf.DUMMYFUNCTION(" IF('matriz ady bien'!AP5 = 1, UNIQUE(RANDBETWEEN(985,1000)*0.001), 1)"),1.0)</f>
        <v>1</v>
      </c>
      <c r="AQ5" s="44">
        <f>IFERROR(__xludf.DUMMYFUNCTION(" IF('matriz ady bien'!AQ5 = 1, UNIQUE(RANDBETWEEN(985,1000)*0.001), 1)"),1.0)</f>
        <v>1</v>
      </c>
      <c r="AR5" s="44">
        <f>IFERROR(__xludf.DUMMYFUNCTION(" IF('matriz ady bien'!AR5 = 1, UNIQUE(RANDBETWEEN(985,1000)*0.001), 1)"),1.0)</f>
        <v>1</v>
      </c>
      <c r="AS5" s="44">
        <f>IFERROR(__xludf.DUMMYFUNCTION(" IF('matriz ady bien'!AS5 = 1, UNIQUE(RANDBETWEEN(985,1000)*0.001), 1)"),1.0)</f>
        <v>1</v>
      </c>
      <c r="AT5" s="44">
        <f>IFERROR(__xludf.DUMMYFUNCTION(" IF('matriz ady bien'!AT5 = 1, UNIQUE(RANDBETWEEN(985,1000)*0.001), 1)"),1.0)</f>
        <v>1</v>
      </c>
      <c r="AU5" s="44">
        <f>IFERROR(__xludf.DUMMYFUNCTION(" IF('matriz ady bien'!AU5 = 1, UNIQUE(RANDBETWEEN(985,1000)*0.001), 1)"),1.0)</f>
        <v>1</v>
      </c>
      <c r="AV5" s="44">
        <f>IFERROR(__xludf.DUMMYFUNCTION(" IF('matriz ady bien'!AV5 = 1, UNIQUE(RANDBETWEEN(985,1000)*0.001), 1)"),1.0)</f>
        <v>1</v>
      </c>
      <c r="AW5" s="44">
        <f>IFERROR(__xludf.DUMMYFUNCTION(" IF('matriz ady bien'!AW5 = 1, UNIQUE(RANDBETWEEN(985,1000)*0.001), 1)"),1.0)</f>
        <v>1</v>
      </c>
      <c r="AX5" s="44">
        <f>IFERROR(__xludf.DUMMYFUNCTION(" IF('matriz ady bien'!AX5 = 1, UNIQUE(RANDBETWEEN(985,1000)*0.001), 1)"),1.0)</f>
        <v>1</v>
      </c>
      <c r="AY5" s="44">
        <f>IFERROR(__xludf.DUMMYFUNCTION(" IF('matriz ady bien'!AY5 = 1, UNIQUE(RANDBETWEEN(985,1000)*0.001), 1)"),1.0)</f>
        <v>1</v>
      </c>
      <c r="AZ5" s="44">
        <f>IFERROR(__xludf.DUMMYFUNCTION(" IF('matriz ady bien'!AZ5 = 1, UNIQUE(RANDBETWEEN(985,1000)*0.001), 1)"),1.0)</f>
        <v>1</v>
      </c>
      <c r="BA5" s="44">
        <f>IFERROR(__xludf.DUMMYFUNCTION(" IF('matriz ady bien'!BA5 = 1, UNIQUE(RANDBETWEEN(985,1000)*0.001), 1)"),1.0)</f>
        <v>1</v>
      </c>
      <c r="BB5" s="44">
        <f>IFERROR(__xludf.DUMMYFUNCTION(" IF('matriz ady bien'!BB5 = 1, UNIQUE(RANDBETWEEN(985,1000)*0.001), 1)"),1.0)</f>
        <v>1</v>
      </c>
      <c r="BC5" s="44">
        <f>IFERROR(__xludf.DUMMYFUNCTION(" IF('matriz ady bien'!BC5 = 1, UNIQUE(RANDBETWEEN(985,1000)*0.001), 1)"),1.0)</f>
        <v>1</v>
      </c>
      <c r="BD5" s="44">
        <f>IFERROR(__xludf.DUMMYFUNCTION(" IF('matriz ady bien'!BD5 = 1, UNIQUE(RANDBETWEEN(985,1000)*0.001), 1)"),1.0)</f>
        <v>1</v>
      </c>
      <c r="BE5" s="44">
        <f>IFERROR(__xludf.DUMMYFUNCTION(" IF('matriz ady bien'!BE5 = 1, UNIQUE(RANDBETWEEN(985,1000)*0.001), 1)"),1.0)</f>
        <v>1</v>
      </c>
      <c r="BF5" s="44">
        <f>IFERROR(__xludf.DUMMYFUNCTION(" IF('matriz ady bien'!BF5 = 1, UNIQUE(RANDBETWEEN(985,1000)*0.001), 1)"),1.0)</f>
        <v>1</v>
      </c>
      <c r="BG5" s="44">
        <f>IFERROR(__xludf.DUMMYFUNCTION(" IF('matriz ady bien'!BG5 = 1, UNIQUE(RANDBETWEEN(985,1000)*0.001), 1)"),1.0)</f>
        <v>1</v>
      </c>
      <c r="BH5" s="44">
        <f>IFERROR(__xludf.DUMMYFUNCTION(" IF('matriz ady bien'!BH5 = 1, UNIQUE(RANDBETWEEN(985,1000)*0.001), 1)"),1.0)</f>
        <v>1</v>
      </c>
      <c r="BI5" s="44">
        <f>IFERROR(__xludf.DUMMYFUNCTION(" IF('matriz ady bien'!BI5 = 1, UNIQUE(RANDBETWEEN(985,1000)*0.001), 1)"),1.0)</f>
        <v>1</v>
      </c>
      <c r="BJ5" s="44">
        <f>IFERROR(__xludf.DUMMYFUNCTION(" IF('matriz ady bien'!BJ5 = 1, UNIQUE(RANDBETWEEN(985,1000)*0.001), 1)"),1.0)</f>
        <v>1</v>
      </c>
      <c r="BK5" s="44">
        <f>IFERROR(__xludf.DUMMYFUNCTION(" IF('matriz ady bien'!BK5 = 1, UNIQUE(RANDBETWEEN(985,1000)*0.001), 1)"),1.0)</f>
        <v>1</v>
      </c>
      <c r="BL5" s="44">
        <f>IFERROR(__xludf.DUMMYFUNCTION(" IF('matriz ady bien'!BL5 = 1, UNIQUE(RANDBETWEEN(985,1000)*0.001), 1)"),1.0)</f>
        <v>1</v>
      </c>
    </row>
    <row r="6">
      <c r="A6" s="39" t="s">
        <v>9</v>
      </c>
      <c r="B6" s="44">
        <f>IFERROR(__xludf.DUMMYFUNCTION(" IF('matriz ady bien'!B6 = 1, UNIQUE(RANDBETWEEN(985,1000)*0.001), 1)"),1.0)</f>
        <v>1</v>
      </c>
      <c r="C6" s="44">
        <f>IFERROR(__xludf.DUMMYFUNCTION(" IF('matriz ady bien'!C6 = 1, UNIQUE(RANDBETWEEN(985,1000)*0.001), 1)"),1.0)</f>
        <v>1</v>
      </c>
      <c r="D6" s="44">
        <f>IFERROR(__xludf.DUMMYFUNCTION(" IF('matriz ady bien'!D6 = 1, UNIQUE(RANDBETWEEN(985,1000)*0.001), 1)"),1.0)</f>
        <v>1</v>
      </c>
      <c r="E6" s="44">
        <f>IFERROR(__xludf.DUMMYFUNCTION(" IF('matriz ady bien'!E6 = 1, UNIQUE(RANDBETWEEN(985,1000)*0.001), 1)"),1.0)</f>
        <v>1</v>
      </c>
      <c r="F6" s="44">
        <f>IFERROR(__xludf.DUMMYFUNCTION(" IF('matriz ady bien'!F6 = 1, UNIQUE(RANDBETWEEN(985,1000)*0.001), 1)"),1.0)</f>
        <v>1</v>
      </c>
      <c r="G6" s="44">
        <f>IFERROR(__xludf.DUMMYFUNCTION(" IF('matriz ady bien'!G6 = 1, UNIQUE(RANDBETWEEN(985,1000)*0.001), 1)"),0.987)</f>
        <v>0.987</v>
      </c>
      <c r="H6" s="44">
        <f>IFERROR(__xludf.DUMMYFUNCTION(" IF('matriz ady bien'!H6 = 1, UNIQUE(RANDBETWEEN(985,1000)*0.001), 1)"),1.0)</f>
        <v>1</v>
      </c>
      <c r="I6" s="44">
        <f>IFERROR(__xludf.DUMMYFUNCTION(" IF('matriz ady bien'!I6 = 1, UNIQUE(RANDBETWEEN(985,1000)*0.001), 1)"),1.0)</f>
        <v>1</v>
      </c>
      <c r="J6" s="44">
        <f>IFERROR(__xludf.DUMMYFUNCTION(" IF('matriz ady bien'!J6 = 1, UNIQUE(RANDBETWEEN(985,1000)*0.001), 1)"),1.0)</f>
        <v>1</v>
      </c>
      <c r="K6" s="44">
        <f>IFERROR(__xludf.DUMMYFUNCTION(" IF('matriz ady bien'!K6 = 1, UNIQUE(RANDBETWEEN(985,1000)*0.001), 1)"),1.0)</f>
        <v>1</v>
      </c>
      <c r="L6" s="44">
        <f>IFERROR(__xludf.DUMMYFUNCTION(" IF('matriz ady bien'!L6 = 1, UNIQUE(RANDBETWEEN(985,1000)*0.001), 1)"),1.0)</f>
        <v>1</v>
      </c>
      <c r="M6" s="44">
        <f>IFERROR(__xludf.DUMMYFUNCTION(" IF('matriz ady bien'!M6 = 1, UNIQUE(RANDBETWEEN(985,1000)*0.001), 1)"),1.0)</f>
        <v>1</v>
      </c>
      <c r="N6" s="44">
        <f>IFERROR(__xludf.DUMMYFUNCTION(" IF('matriz ady bien'!N6 = 1, UNIQUE(RANDBETWEEN(985,1000)*0.001), 1)"),1.0)</f>
        <v>1</v>
      </c>
      <c r="O6" s="44">
        <f>IFERROR(__xludf.DUMMYFUNCTION(" IF('matriz ady bien'!O6 = 1, UNIQUE(RANDBETWEEN(985,1000)*0.001), 1)"),1.0)</f>
        <v>1</v>
      </c>
      <c r="P6" s="44">
        <f>IFERROR(__xludf.DUMMYFUNCTION(" IF('matriz ady bien'!P6 = 1, UNIQUE(RANDBETWEEN(985,1000)*0.001), 1)"),1.0)</f>
        <v>1</v>
      </c>
      <c r="Q6" s="44">
        <f>IFERROR(__xludf.DUMMYFUNCTION(" IF('matriz ady bien'!Q6 = 1, UNIQUE(RANDBETWEEN(985,1000)*0.001), 1)"),1.0)</f>
        <v>1</v>
      </c>
      <c r="R6" s="44">
        <f>IFERROR(__xludf.DUMMYFUNCTION(" IF('matriz ady bien'!R6 = 1, UNIQUE(RANDBETWEEN(985,1000)*0.001), 1)"),1.0)</f>
        <v>1</v>
      </c>
      <c r="S6" s="44">
        <f>IFERROR(__xludf.DUMMYFUNCTION(" IF('matriz ady bien'!S6 = 1, UNIQUE(RANDBETWEEN(985,1000)*0.001), 1)"),1.0)</f>
        <v>1</v>
      </c>
      <c r="T6" s="44">
        <f>IFERROR(__xludf.DUMMYFUNCTION(" IF('matriz ady bien'!T6 = 1, UNIQUE(RANDBETWEEN(985,1000)*0.001), 1)"),1.0)</f>
        <v>1</v>
      </c>
      <c r="U6" s="44">
        <f>IFERROR(__xludf.DUMMYFUNCTION(" IF('matriz ady bien'!U6 = 1, UNIQUE(RANDBETWEEN(985,1000)*0.001), 1)"),1.0)</f>
        <v>1</v>
      </c>
      <c r="V6" s="44">
        <f>IFERROR(__xludf.DUMMYFUNCTION(" IF('matriz ady bien'!V6 = 1, UNIQUE(RANDBETWEEN(985,1000)*0.001), 1)"),1.0)</f>
        <v>1</v>
      </c>
      <c r="W6" s="44">
        <f>IFERROR(__xludf.DUMMYFUNCTION(" IF('matriz ady bien'!W6 = 1, UNIQUE(RANDBETWEEN(985,1000)*0.001), 1)"),1.0)</f>
        <v>1</v>
      </c>
      <c r="X6" s="44">
        <f>IFERROR(__xludf.DUMMYFUNCTION(" IF('matriz ady bien'!X6 = 1, UNIQUE(RANDBETWEEN(985,1000)*0.001), 1)"),1.0)</f>
        <v>1</v>
      </c>
      <c r="Y6" s="44">
        <f>IFERROR(__xludf.DUMMYFUNCTION(" IF('matriz ady bien'!Y6 = 1, UNIQUE(RANDBETWEEN(985,1000)*0.001), 1)"),1.0)</f>
        <v>1</v>
      </c>
      <c r="Z6" s="44">
        <f>IFERROR(__xludf.DUMMYFUNCTION(" IF('matriz ady bien'!Z6 = 1, UNIQUE(RANDBETWEEN(985,1000)*0.001), 1)"),1.0)</f>
        <v>1</v>
      </c>
      <c r="AA6" s="44">
        <f>IFERROR(__xludf.DUMMYFUNCTION(" IF('matriz ady bien'!AA6 = 1, UNIQUE(RANDBETWEEN(985,1000)*0.001), 1)"),1.0)</f>
        <v>1</v>
      </c>
      <c r="AB6" s="44">
        <f>IFERROR(__xludf.DUMMYFUNCTION(" IF('matriz ady bien'!AB6 = 1, UNIQUE(RANDBETWEEN(985,1000)*0.001), 1)"),1.0)</f>
        <v>1</v>
      </c>
      <c r="AC6" s="44">
        <f>IFERROR(__xludf.DUMMYFUNCTION(" IF('matriz ady bien'!AC6 = 1, UNIQUE(RANDBETWEEN(985,1000)*0.001), 1)"),1.0)</f>
        <v>1</v>
      </c>
      <c r="AD6" s="44">
        <f>IFERROR(__xludf.DUMMYFUNCTION(" IF('matriz ady bien'!AD6 = 1, UNIQUE(RANDBETWEEN(985,1000)*0.001), 1)"),1.0)</f>
        <v>1</v>
      </c>
      <c r="AE6" s="44">
        <f>IFERROR(__xludf.DUMMYFUNCTION(" IF('matriz ady bien'!AE6 = 1, UNIQUE(RANDBETWEEN(985,1000)*0.001), 1)"),1.0)</f>
        <v>1</v>
      </c>
      <c r="AF6" s="44">
        <f>IFERROR(__xludf.DUMMYFUNCTION(" IF('matriz ady bien'!AF6 = 1, UNIQUE(RANDBETWEEN(985,1000)*0.001), 1)"),1.0)</f>
        <v>1</v>
      </c>
      <c r="AG6" s="44">
        <f>IFERROR(__xludf.DUMMYFUNCTION(" IF('matriz ady bien'!AG6 = 1, UNIQUE(RANDBETWEEN(985,1000)*0.001), 1)"),1.0)</f>
        <v>1</v>
      </c>
      <c r="AH6" s="44">
        <f>IFERROR(__xludf.DUMMYFUNCTION(" IF('matriz ady bien'!AH6 = 1, UNIQUE(RANDBETWEEN(985,1000)*0.001), 1)"),1.0)</f>
        <v>1</v>
      </c>
      <c r="AI6" s="44">
        <f>IFERROR(__xludf.DUMMYFUNCTION(" IF('matriz ady bien'!AI6 = 1, UNIQUE(RANDBETWEEN(985,1000)*0.001), 1)"),1.0)</f>
        <v>1</v>
      </c>
      <c r="AJ6" s="44">
        <f>IFERROR(__xludf.DUMMYFUNCTION(" IF('matriz ady bien'!AJ6 = 1, UNIQUE(RANDBETWEEN(985,1000)*0.001), 1)"),1.0)</f>
        <v>1</v>
      </c>
      <c r="AK6" s="44">
        <f>IFERROR(__xludf.DUMMYFUNCTION(" IF('matriz ady bien'!AK6 = 1, UNIQUE(RANDBETWEEN(985,1000)*0.001), 1)"),1.0)</f>
        <v>1</v>
      </c>
      <c r="AL6" s="44">
        <f>IFERROR(__xludf.DUMMYFUNCTION(" IF('matriz ady bien'!AL6 = 1, UNIQUE(RANDBETWEEN(985,1000)*0.001), 1)"),1.0)</f>
        <v>1</v>
      </c>
      <c r="AM6" s="44">
        <f>IFERROR(__xludf.DUMMYFUNCTION(" IF('matriz ady bien'!AM6 = 1, UNIQUE(RANDBETWEEN(985,1000)*0.001), 1)"),1.0)</f>
        <v>1</v>
      </c>
      <c r="AN6" s="44">
        <f>IFERROR(__xludf.DUMMYFUNCTION(" IF('matriz ady bien'!AN6 = 1, UNIQUE(RANDBETWEEN(985,1000)*0.001), 1)"),0.989)</f>
        <v>0.989</v>
      </c>
      <c r="AO6" s="44">
        <f>IFERROR(__xludf.DUMMYFUNCTION(" IF('matriz ady bien'!AO6 = 1, UNIQUE(RANDBETWEEN(985,1000)*0.001), 1)"),1.0)</f>
        <v>1</v>
      </c>
      <c r="AP6" s="44">
        <f>IFERROR(__xludf.DUMMYFUNCTION(" IF('matriz ady bien'!AP6 = 1, UNIQUE(RANDBETWEEN(985,1000)*0.001), 1)"),1.0)</f>
        <v>1</v>
      </c>
      <c r="AQ6" s="44">
        <f>IFERROR(__xludf.DUMMYFUNCTION(" IF('matriz ady bien'!AQ6 = 1, UNIQUE(RANDBETWEEN(985,1000)*0.001), 1)"),0.988)</f>
        <v>0.988</v>
      </c>
      <c r="AR6" s="44">
        <f>IFERROR(__xludf.DUMMYFUNCTION(" IF('matriz ady bien'!AR6 = 1, UNIQUE(RANDBETWEEN(985,1000)*0.001), 1)"),1.0)</f>
        <v>1</v>
      </c>
      <c r="AS6" s="44">
        <f>IFERROR(__xludf.DUMMYFUNCTION(" IF('matriz ady bien'!AS6 = 1, UNIQUE(RANDBETWEEN(985,1000)*0.001), 1)"),1.0)</f>
        <v>1</v>
      </c>
      <c r="AT6" s="44">
        <f>IFERROR(__xludf.DUMMYFUNCTION(" IF('matriz ady bien'!AT6 = 1, UNIQUE(RANDBETWEEN(985,1000)*0.001), 1)"),1.0)</f>
        <v>1</v>
      </c>
      <c r="AU6" s="44">
        <f>IFERROR(__xludf.DUMMYFUNCTION(" IF('matriz ady bien'!AU6 = 1, UNIQUE(RANDBETWEEN(985,1000)*0.001), 1)"),0.994)</f>
        <v>0.994</v>
      </c>
      <c r="AV6" s="44">
        <f>IFERROR(__xludf.DUMMYFUNCTION(" IF('matriz ady bien'!AV6 = 1, UNIQUE(RANDBETWEEN(985,1000)*0.001), 1)"),1.0)</f>
        <v>1</v>
      </c>
      <c r="AW6" s="44">
        <f>IFERROR(__xludf.DUMMYFUNCTION(" IF('matriz ady bien'!AW6 = 1, UNIQUE(RANDBETWEEN(985,1000)*0.001), 1)"),1.0)</f>
        <v>1</v>
      </c>
      <c r="AX6" s="44">
        <f>IFERROR(__xludf.DUMMYFUNCTION(" IF('matriz ady bien'!AX6 = 1, UNIQUE(RANDBETWEEN(985,1000)*0.001), 1)"),1.0)</f>
        <v>1</v>
      </c>
      <c r="AY6" s="44">
        <f>IFERROR(__xludf.DUMMYFUNCTION(" IF('matriz ady bien'!AY6 = 1, UNIQUE(RANDBETWEEN(985,1000)*0.001), 1)"),1.0)</f>
        <v>1</v>
      </c>
      <c r="AZ6" s="44">
        <f>IFERROR(__xludf.DUMMYFUNCTION(" IF('matriz ady bien'!AZ6 = 1, UNIQUE(RANDBETWEEN(985,1000)*0.001), 1)"),1.0)</f>
        <v>1</v>
      </c>
      <c r="BA6" s="44">
        <f>IFERROR(__xludf.DUMMYFUNCTION(" IF('matriz ady bien'!BA6 = 1, UNIQUE(RANDBETWEEN(985,1000)*0.001), 1)"),1.0)</f>
        <v>1</v>
      </c>
      <c r="BB6" s="44">
        <f>IFERROR(__xludf.DUMMYFUNCTION(" IF('matriz ady bien'!BB6 = 1, UNIQUE(RANDBETWEEN(985,1000)*0.001), 1)"),1.0)</f>
        <v>1</v>
      </c>
      <c r="BC6" s="44">
        <f>IFERROR(__xludf.DUMMYFUNCTION(" IF('matriz ady bien'!BC6 = 1, UNIQUE(RANDBETWEEN(985,1000)*0.001), 1)"),1.0)</f>
        <v>1</v>
      </c>
      <c r="BD6" s="44">
        <f>IFERROR(__xludf.DUMMYFUNCTION(" IF('matriz ady bien'!BD6 = 1, UNIQUE(RANDBETWEEN(985,1000)*0.001), 1)"),1.0)</f>
        <v>1</v>
      </c>
      <c r="BE6" s="44">
        <f>IFERROR(__xludf.DUMMYFUNCTION(" IF('matriz ady bien'!BE6 = 1, UNIQUE(RANDBETWEEN(985,1000)*0.001), 1)"),1.0)</f>
        <v>1</v>
      </c>
      <c r="BF6" s="44">
        <f>IFERROR(__xludf.DUMMYFUNCTION(" IF('matriz ady bien'!BF6 = 1, UNIQUE(RANDBETWEEN(985,1000)*0.001), 1)"),1.0)</f>
        <v>1</v>
      </c>
      <c r="BG6" s="44">
        <f>IFERROR(__xludf.DUMMYFUNCTION(" IF('matriz ady bien'!BG6 = 1, UNIQUE(RANDBETWEEN(985,1000)*0.001), 1)"),1.0)</f>
        <v>1</v>
      </c>
      <c r="BH6" s="44">
        <f>IFERROR(__xludf.DUMMYFUNCTION(" IF('matriz ady bien'!BH6 = 1, UNIQUE(RANDBETWEEN(985,1000)*0.001), 1)"),1.0)</f>
        <v>1</v>
      </c>
      <c r="BI6" s="44">
        <f>IFERROR(__xludf.DUMMYFUNCTION(" IF('matriz ady bien'!BI6 = 1, UNIQUE(RANDBETWEEN(985,1000)*0.001), 1)"),1.0)</f>
        <v>1</v>
      </c>
      <c r="BJ6" s="44">
        <f>IFERROR(__xludf.DUMMYFUNCTION(" IF('matriz ady bien'!BJ6 = 1, UNIQUE(RANDBETWEEN(985,1000)*0.001), 1)"),1.0)</f>
        <v>1</v>
      </c>
      <c r="BK6" s="44">
        <f>IFERROR(__xludf.DUMMYFUNCTION(" IF('matriz ady bien'!BK6 = 1, UNIQUE(RANDBETWEEN(985,1000)*0.001), 1)"),1.0)</f>
        <v>1</v>
      </c>
      <c r="BL6" s="44">
        <f>IFERROR(__xludf.DUMMYFUNCTION(" IF('matriz ady bien'!BL6 = 1, UNIQUE(RANDBETWEEN(985,1000)*0.001), 1)"),1.0)</f>
        <v>1</v>
      </c>
    </row>
    <row r="7">
      <c r="A7" s="40" t="s">
        <v>10</v>
      </c>
      <c r="B7" s="44">
        <f>IFERROR(__xludf.DUMMYFUNCTION(" IF('matriz ady bien'!B7 = 1, UNIQUE(RANDBETWEEN(985,1000)*0.001), 1)"),1.0)</f>
        <v>1</v>
      </c>
      <c r="C7" s="44">
        <f>IFERROR(__xludf.DUMMYFUNCTION(" IF('matriz ady bien'!C7 = 1, UNIQUE(RANDBETWEEN(985,1000)*0.001), 1)"),1.0)</f>
        <v>1</v>
      </c>
      <c r="D7" s="44">
        <f>IFERROR(__xludf.DUMMYFUNCTION(" IF('matriz ady bien'!D7 = 1, UNIQUE(RANDBETWEEN(985,1000)*0.001), 1)"),1.0)</f>
        <v>1</v>
      </c>
      <c r="E7" s="44">
        <f>IFERROR(__xludf.DUMMYFUNCTION(" IF('matriz ady bien'!E7 = 1, UNIQUE(RANDBETWEEN(985,1000)*0.001), 1)"),1.0)</f>
        <v>1</v>
      </c>
      <c r="F7" s="44">
        <f>IFERROR(__xludf.DUMMYFUNCTION(" IF('matriz ady bien'!F7 = 1, UNIQUE(RANDBETWEEN(985,1000)*0.001), 1)"),0.987)</f>
        <v>0.987</v>
      </c>
      <c r="G7" s="44">
        <f>IFERROR(__xludf.DUMMYFUNCTION(" IF('matriz ady bien'!G7 = 1, UNIQUE(RANDBETWEEN(985,1000)*0.001), 1)"),1.0)</f>
        <v>1</v>
      </c>
      <c r="H7" s="44">
        <f>IFERROR(__xludf.DUMMYFUNCTION(" IF('matriz ady bien'!H7 = 1, UNIQUE(RANDBETWEEN(985,1000)*0.001), 1)"),1.0)</f>
        <v>1</v>
      </c>
      <c r="I7" s="44">
        <f>IFERROR(__xludf.DUMMYFUNCTION(" IF('matriz ady bien'!I7 = 1, UNIQUE(RANDBETWEEN(985,1000)*0.001), 1)"),1.0)</f>
        <v>1</v>
      </c>
      <c r="J7" s="44">
        <f>IFERROR(__xludf.DUMMYFUNCTION(" IF('matriz ady bien'!J7 = 1, UNIQUE(RANDBETWEEN(985,1000)*0.001), 1)"),1.0)</f>
        <v>1</v>
      </c>
      <c r="K7" s="44">
        <f>IFERROR(__xludf.DUMMYFUNCTION(" IF('matriz ady bien'!K7 = 1, UNIQUE(RANDBETWEEN(985,1000)*0.001), 1)"),1.0)</f>
        <v>1</v>
      </c>
      <c r="L7" s="44">
        <f>IFERROR(__xludf.DUMMYFUNCTION(" IF('matriz ady bien'!L7 = 1, UNIQUE(RANDBETWEEN(985,1000)*0.001), 1)"),1.0)</f>
        <v>1</v>
      </c>
      <c r="M7" s="44">
        <f>IFERROR(__xludf.DUMMYFUNCTION(" IF('matriz ady bien'!M7 = 1, UNIQUE(RANDBETWEEN(985,1000)*0.001), 1)"),1.0)</f>
        <v>1</v>
      </c>
      <c r="N7" s="44">
        <f>IFERROR(__xludf.DUMMYFUNCTION(" IF('matriz ady bien'!N7 = 1, UNIQUE(RANDBETWEEN(985,1000)*0.001), 1)"),1.0)</f>
        <v>1</v>
      </c>
      <c r="O7" s="44">
        <f>IFERROR(__xludf.DUMMYFUNCTION(" IF('matriz ady bien'!O7 = 1, UNIQUE(RANDBETWEEN(985,1000)*0.001), 1)"),1.0)</f>
        <v>1</v>
      </c>
      <c r="P7" s="44">
        <f>IFERROR(__xludf.DUMMYFUNCTION(" IF('matriz ady bien'!P7 = 1, UNIQUE(RANDBETWEEN(985,1000)*0.001), 1)"),1.0)</f>
        <v>1</v>
      </c>
      <c r="Q7" s="44">
        <f>IFERROR(__xludf.DUMMYFUNCTION(" IF('matriz ady bien'!Q7 = 1, UNIQUE(RANDBETWEEN(985,1000)*0.001), 1)"),1.0)</f>
        <v>1</v>
      </c>
      <c r="R7" s="44">
        <f>IFERROR(__xludf.DUMMYFUNCTION(" IF('matriz ady bien'!R7 = 1, UNIQUE(RANDBETWEEN(985,1000)*0.001), 1)"),1.0)</f>
        <v>1</v>
      </c>
      <c r="S7" s="44">
        <f>IFERROR(__xludf.DUMMYFUNCTION(" IF('matriz ady bien'!S7 = 1, UNIQUE(RANDBETWEEN(985,1000)*0.001), 1)"),1.0)</f>
        <v>1</v>
      </c>
      <c r="T7" s="44">
        <f>IFERROR(__xludf.DUMMYFUNCTION(" IF('matriz ady bien'!T7 = 1, UNIQUE(RANDBETWEEN(985,1000)*0.001), 1)"),1.0)</f>
        <v>1</v>
      </c>
      <c r="U7" s="44">
        <f>IFERROR(__xludf.DUMMYFUNCTION(" IF('matriz ady bien'!U7 = 1, UNIQUE(RANDBETWEEN(985,1000)*0.001), 1)"),1.0)</f>
        <v>1</v>
      </c>
      <c r="V7" s="44">
        <f>IFERROR(__xludf.DUMMYFUNCTION(" IF('matriz ady bien'!V7 = 1, UNIQUE(RANDBETWEEN(985,1000)*0.001), 1)"),1.0)</f>
        <v>1</v>
      </c>
      <c r="W7" s="44">
        <f>IFERROR(__xludf.DUMMYFUNCTION(" IF('matriz ady bien'!W7 = 1, UNIQUE(RANDBETWEEN(985,1000)*0.001), 1)"),1.0)</f>
        <v>1</v>
      </c>
      <c r="X7" s="44">
        <f>IFERROR(__xludf.DUMMYFUNCTION(" IF('matriz ady bien'!X7 = 1, UNIQUE(RANDBETWEEN(985,1000)*0.001), 1)"),1.0)</f>
        <v>1</v>
      </c>
      <c r="Y7" s="44">
        <f>IFERROR(__xludf.DUMMYFUNCTION(" IF('matriz ady bien'!Y7 = 1, UNIQUE(RANDBETWEEN(985,1000)*0.001), 1)"),1.0)</f>
        <v>1</v>
      </c>
      <c r="Z7" s="44">
        <f>IFERROR(__xludf.DUMMYFUNCTION(" IF('matriz ady bien'!Z7 = 1, UNIQUE(RANDBETWEEN(985,1000)*0.001), 1)"),1.0)</f>
        <v>1</v>
      </c>
      <c r="AA7" s="44">
        <f>IFERROR(__xludf.DUMMYFUNCTION(" IF('matriz ady bien'!AA7 = 1, UNIQUE(RANDBETWEEN(985,1000)*0.001), 1)"),1.0)</f>
        <v>1</v>
      </c>
      <c r="AB7" s="44">
        <f>IFERROR(__xludf.DUMMYFUNCTION(" IF('matriz ady bien'!AB7 = 1, UNIQUE(RANDBETWEEN(985,1000)*0.001), 1)"),1.0)</f>
        <v>1</v>
      </c>
      <c r="AC7" s="44">
        <f>IFERROR(__xludf.DUMMYFUNCTION(" IF('matriz ady bien'!AC7 = 1, UNIQUE(RANDBETWEEN(985,1000)*0.001), 1)"),1.0)</f>
        <v>1</v>
      </c>
      <c r="AD7" s="44">
        <f>IFERROR(__xludf.DUMMYFUNCTION(" IF('matriz ady bien'!AD7 = 1, UNIQUE(RANDBETWEEN(985,1000)*0.001), 1)"),1.0)</f>
        <v>1</v>
      </c>
      <c r="AE7" s="44">
        <f>IFERROR(__xludf.DUMMYFUNCTION(" IF('matriz ady bien'!AE7 = 1, UNIQUE(RANDBETWEEN(985,1000)*0.001), 1)"),1.0)</f>
        <v>1</v>
      </c>
      <c r="AF7" s="44">
        <f>IFERROR(__xludf.DUMMYFUNCTION(" IF('matriz ady bien'!AF7 = 1, UNIQUE(RANDBETWEEN(985,1000)*0.001), 1)"),1.0)</f>
        <v>1</v>
      </c>
      <c r="AG7" s="44">
        <f>IFERROR(__xludf.DUMMYFUNCTION(" IF('matriz ady bien'!AG7 = 1, UNIQUE(RANDBETWEEN(985,1000)*0.001), 1)"),1.0)</f>
        <v>1</v>
      </c>
      <c r="AH7" s="44">
        <f>IFERROR(__xludf.DUMMYFUNCTION(" IF('matriz ady bien'!AH7 = 1, UNIQUE(RANDBETWEEN(985,1000)*0.001), 1)"),1.0)</f>
        <v>1</v>
      </c>
      <c r="AI7" s="44">
        <f>IFERROR(__xludf.DUMMYFUNCTION(" IF('matriz ady bien'!AI7 = 1, UNIQUE(RANDBETWEEN(985,1000)*0.001), 1)"),1.0)</f>
        <v>1</v>
      </c>
      <c r="AJ7" s="44">
        <f>IFERROR(__xludf.DUMMYFUNCTION(" IF('matriz ady bien'!AJ7 = 1, UNIQUE(RANDBETWEEN(985,1000)*0.001), 1)"),1.0)</f>
        <v>1</v>
      </c>
      <c r="AK7" s="44">
        <f>IFERROR(__xludf.DUMMYFUNCTION(" IF('matriz ady bien'!AK7 = 1, UNIQUE(RANDBETWEEN(985,1000)*0.001), 1)"),1.0)</f>
        <v>1</v>
      </c>
      <c r="AL7" s="44">
        <f>IFERROR(__xludf.DUMMYFUNCTION(" IF('matriz ady bien'!AL7 = 1, UNIQUE(RANDBETWEEN(985,1000)*0.001), 1)"),1.0)</f>
        <v>1</v>
      </c>
      <c r="AM7" s="44">
        <f>IFERROR(__xludf.DUMMYFUNCTION(" IF('matriz ady bien'!AM7 = 1, UNIQUE(RANDBETWEEN(985,1000)*0.001), 1)"),1.0)</f>
        <v>1</v>
      </c>
      <c r="AN7" s="44">
        <f>IFERROR(__xludf.DUMMYFUNCTION(" IF('matriz ady bien'!AN7 = 1, UNIQUE(RANDBETWEEN(985,1000)*0.001), 1)"),1.0)</f>
        <v>1</v>
      </c>
      <c r="AO7" s="44">
        <f>IFERROR(__xludf.DUMMYFUNCTION(" IF('matriz ady bien'!AO7 = 1, UNIQUE(RANDBETWEEN(985,1000)*0.001), 1)"),1.0)</f>
        <v>1</v>
      </c>
      <c r="AP7" s="44">
        <f>IFERROR(__xludf.DUMMYFUNCTION(" IF('matriz ady bien'!AP7 = 1, UNIQUE(RANDBETWEEN(985,1000)*0.001), 1)"),1.0)</f>
        <v>1</v>
      </c>
      <c r="AQ7" s="44">
        <f>IFERROR(__xludf.DUMMYFUNCTION(" IF('matriz ady bien'!AQ7 = 1, UNIQUE(RANDBETWEEN(985,1000)*0.001), 1)"),1.0)</f>
        <v>1</v>
      </c>
      <c r="AR7" s="44">
        <f>IFERROR(__xludf.DUMMYFUNCTION(" IF('matriz ady bien'!AR7 = 1, UNIQUE(RANDBETWEEN(985,1000)*0.001), 1)"),1.0)</f>
        <v>1</v>
      </c>
      <c r="AS7" s="44">
        <f>IFERROR(__xludf.DUMMYFUNCTION(" IF('matriz ady bien'!AS7 = 1, UNIQUE(RANDBETWEEN(985,1000)*0.001), 1)"),1.0)</f>
        <v>1</v>
      </c>
      <c r="AT7" s="44">
        <f>IFERROR(__xludf.DUMMYFUNCTION(" IF('matriz ady bien'!AT7 = 1, UNIQUE(RANDBETWEEN(985,1000)*0.001), 1)"),1.0)</f>
        <v>1</v>
      </c>
      <c r="AU7" s="44">
        <f>IFERROR(__xludf.DUMMYFUNCTION(" IF('matriz ady bien'!AU7 = 1, UNIQUE(RANDBETWEEN(985,1000)*0.001), 1)"),1.0)</f>
        <v>1</v>
      </c>
      <c r="AV7" s="44">
        <f>IFERROR(__xludf.DUMMYFUNCTION(" IF('matriz ady bien'!AV7 = 1, UNIQUE(RANDBETWEEN(985,1000)*0.001), 1)"),1.0)</f>
        <v>1</v>
      </c>
      <c r="AW7" s="44">
        <f>IFERROR(__xludf.DUMMYFUNCTION(" IF('matriz ady bien'!AW7 = 1, UNIQUE(RANDBETWEEN(985,1000)*0.001), 1)"),1.0)</f>
        <v>1</v>
      </c>
      <c r="AX7" s="44">
        <f>IFERROR(__xludf.DUMMYFUNCTION(" IF('matriz ady bien'!AX7 = 1, UNIQUE(RANDBETWEEN(985,1000)*0.001), 1)"),1.0)</f>
        <v>1</v>
      </c>
      <c r="AY7" s="44">
        <f>IFERROR(__xludf.DUMMYFUNCTION(" IF('matriz ady bien'!AY7 = 1, UNIQUE(RANDBETWEEN(985,1000)*0.001), 1)"),1.0)</f>
        <v>1</v>
      </c>
      <c r="AZ7" s="44">
        <f>IFERROR(__xludf.DUMMYFUNCTION(" IF('matriz ady bien'!AZ7 = 1, UNIQUE(RANDBETWEEN(985,1000)*0.001), 1)"),1.0)</f>
        <v>1</v>
      </c>
      <c r="BA7" s="44">
        <f>IFERROR(__xludf.DUMMYFUNCTION(" IF('matriz ady bien'!BA7 = 1, UNIQUE(RANDBETWEEN(985,1000)*0.001), 1)"),1.0)</f>
        <v>1</v>
      </c>
      <c r="BB7" s="44">
        <f>IFERROR(__xludf.DUMMYFUNCTION(" IF('matriz ady bien'!BB7 = 1, UNIQUE(RANDBETWEEN(985,1000)*0.001), 1)"),1.0)</f>
        <v>1</v>
      </c>
      <c r="BC7" s="44">
        <f>IFERROR(__xludf.DUMMYFUNCTION(" IF('matriz ady bien'!BC7 = 1, UNIQUE(RANDBETWEEN(985,1000)*0.001), 1)"),1.0)</f>
        <v>1</v>
      </c>
      <c r="BD7" s="44">
        <f>IFERROR(__xludf.DUMMYFUNCTION(" IF('matriz ady bien'!BD7 = 1, UNIQUE(RANDBETWEEN(985,1000)*0.001), 1)"),1.0)</f>
        <v>1</v>
      </c>
      <c r="BE7" s="44">
        <f>IFERROR(__xludf.DUMMYFUNCTION(" IF('matriz ady bien'!BE7 = 1, UNIQUE(RANDBETWEEN(985,1000)*0.001), 1)"),1.0)</f>
        <v>1</v>
      </c>
      <c r="BF7" s="44">
        <f>IFERROR(__xludf.DUMMYFUNCTION(" IF('matriz ady bien'!BF7 = 1, UNIQUE(RANDBETWEEN(985,1000)*0.001), 1)"),0.993)</f>
        <v>0.993</v>
      </c>
      <c r="BG7" s="44">
        <f>IFERROR(__xludf.DUMMYFUNCTION(" IF('matriz ady bien'!BG7 = 1, UNIQUE(RANDBETWEEN(985,1000)*0.001), 1)"),1.0)</f>
        <v>1</v>
      </c>
      <c r="BH7" s="44">
        <f>IFERROR(__xludf.DUMMYFUNCTION(" IF('matriz ady bien'!BH7 = 1, UNIQUE(RANDBETWEEN(985,1000)*0.001), 1)"),1.0)</f>
        <v>1</v>
      </c>
      <c r="BI7" s="44">
        <f>IFERROR(__xludf.DUMMYFUNCTION(" IF('matriz ady bien'!BI7 = 1, UNIQUE(RANDBETWEEN(985,1000)*0.001), 1)"),0.986)</f>
        <v>0.986</v>
      </c>
      <c r="BJ7" s="44">
        <f>IFERROR(__xludf.DUMMYFUNCTION(" IF('matriz ady bien'!BJ7 = 1, UNIQUE(RANDBETWEEN(985,1000)*0.001), 1)"),1.0)</f>
        <v>1</v>
      </c>
      <c r="BK7" s="44">
        <f>IFERROR(__xludf.DUMMYFUNCTION(" IF('matriz ady bien'!BK7 = 1, UNIQUE(RANDBETWEEN(985,1000)*0.001), 1)"),1.0)</f>
        <v>1</v>
      </c>
      <c r="BL7" s="44">
        <f>IFERROR(__xludf.DUMMYFUNCTION(" IF('matriz ady bien'!BL7 = 1, UNIQUE(RANDBETWEEN(985,1000)*0.001), 1)"),1.0)</f>
        <v>1</v>
      </c>
    </row>
    <row r="8">
      <c r="A8" s="40" t="s">
        <v>11</v>
      </c>
      <c r="B8" s="44">
        <f>IFERROR(__xludf.DUMMYFUNCTION(" IF('matriz ady bien'!B8 = 1, UNIQUE(RANDBETWEEN(985,1000)*0.001), 1)"),1.0)</f>
        <v>1</v>
      </c>
      <c r="C8" s="44">
        <f>IFERROR(__xludf.DUMMYFUNCTION(" IF('matriz ady bien'!C8 = 1, UNIQUE(RANDBETWEEN(985,1000)*0.001), 1)"),1.0)</f>
        <v>1</v>
      </c>
      <c r="D8" s="44">
        <f>IFERROR(__xludf.DUMMYFUNCTION(" IF('matriz ady bien'!D8 = 1, UNIQUE(RANDBETWEEN(985,1000)*0.001), 1)"),1.0)</f>
        <v>1</v>
      </c>
      <c r="E8" s="44">
        <f>IFERROR(__xludf.DUMMYFUNCTION(" IF('matriz ady bien'!E8 = 1, UNIQUE(RANDBETWEEN(985,1000)*0.001), 1)"),0.991)</f>
        <v>0.991</v>
      </c>
      <c r="F8" s="44">
        <f>IFERROR(__xludf.DUMMYFUNCTION(" IF('matriz ady bien'!F8 = 1, UNIQUE(RANDBETWEEN(985,1000)*0.001), 1)"),1.0)</f>
        <v>1</v>
      </c>
      <c r="G8" s="44">
        <f>IFERROR(__xludf.DUMMYFUNCTION(" IF('matriz ady bien'!G8 = 1, UNIQUE(RANDBETWEEN(985,1000)*0.001), 1)"),1.0)</f>
        <v>1</v>
      </c>
      <c r="H8" s="44">
        <f>IFERROR(__xludf.DUMMYFUNCTION(" IF('matriz ady bien'!H8 = 1, UNIQUE(RANDBETWEEN(985,1000)*0.001), 1)"),1.0)</f>
        <v>1</v>
      </c>
      <c r="I8" s="44">
        <f>IFERROR(__xludf.DUMMYFUNCTION(" IF('matriz ady bien'!I8 = 1, UNIQUE(RANDBETWEEN(985,1000)*0.001), 1)"),1.0)</f>
        <v>1</v>
      </c>
      <c r="J8" s="44">
        <f>IFERROR(__xludf.DUMMYFUNCTION(" IF('matriz ady bien'!J8 = 1, UNIQUE(RANDBETWEEN(985,1000)*0.001), 1)"),1.0)</f>
        <v>1</v>
      </c>
      <c r="K8" s="44">
        <f>IFERROR(__xludf.DUMMYFUNCTION(" IF('matriz ady bien'!K8 = 1, UNIQUE(RANDBETWEEN(985,1000)*0.001), 1)"),1.0)</f>
        <v>1</v>
      </c>
      <c r="L8" s="44">
        <f>IFERROR(__xludf.DUMMYFUNCTION(" IF('matriz ady bien'!L8 = 1, UNIQUE(RANDBETWEEN(985,1000)*0.001), 1)"),1.0)</f>
        <v>1</v>
      </c>
      <c r="M8" s="44">
        <f>IFERROR(__xludf.DUMMYFUNCTION(" IF('matriz ady bien'!M8 = 1, UNIQUE(RANDBETWEEN(985,1000)*0.001), 1)"),0.994)</f>
        <v>0.994</v>
      </c>
      <c r="N8" s="44">
        <f>IFERROR(__xludf.DUMMYFUNCTION(" IF('matriz ady bien'!N8 = 1, UNIQUE(RANDBETWEEN(985,1000)*0.001), 1)"),1.0)</f>
        <v>1</v>
      </c>
      <c r="O8" s="44">
        <f>IFERROR(__xludf.DUMMYFUNCTION(" IF('matriz ady bien'!O8 = 1, UNIQUE(RANDBETWEEN(985,1000)*0.001), 1)"),1.0)</f>
        <v>1</v>
      </c>
      <c r="P8" s="44">
        <f>IFERROR(__xludf.DUMMYFUNCTION(" IF('matriz ady bien'!P8 = 1, UNIQUE(RANDBETWEEN(985,1000)*0.001), 1)"),1.0)</f>
        <v>1</v>
      </c>
      <c r="Q8" s="44">
        <f>IFERROR(__xludf.DUMMYFUNCTION(" IF('matriz ady bien'!Q8 = 1, UNIQUE(RANDBETWEEN(985,1000)*0.001), 1)"),1.0)</f>
        <v>1</v>
      </c>
      <c r="R8" s="44">
        <f>IFERROR(__xludf.DUMMYFUNCTION(" IF('matriz ady bien'!R8 = 1, UNIQUE(RANDBETWEEN(985,1000)*0.001), 1)"),1.0)</f>
        <v>1</v>
      </c>
      <c r="S8" s="44">
        <f>IFERROR(__xludf.DUMMYFUNCTION(" IF('matriz ady bien'!S8 = 1, UNIQUE(RANDBETWEEN(985,1000)*0.001), 1)"),1.0)</f>
        <v>1</v>
      </c>
      <c r="T8" s="44">
        <f>IFERROR(__xludf.DUMMYFUNCTION(" IF('matriz ady bien'!T8 = 1, UNIQUE(RANDBETWEEN(985,1000)*0.001), 1)"),1.0)</f>
        <v>1</v>
      </c>
      <c r="U8" s="44">
        <f>IFERROR(__xludf.DUMMYFUNCTION(" IF('matriz ady bien'!U8 = 1, UNIQUE(RANDBETWEEN(985,1000)*0.001), 1)"),1.0)</f>
        <v>1</v>
      </c>
      <c r="V8" s="44">
        <f>IFERROR(__xludf.DUMMYFUNCTION(" IF('matriz ady bien'!V8 = 1, UNIQUE(RANDBETWEEN(985,1000)*0.001), 1)"),1.0)</f>
        <v>1</v>
      </c>
      <c r="W8" s="44">
        <f>IFERROR(__xludf.DUMMYFUNCTION(" IF('matriz ady bien'!W8 = 1, UNIQUE(RANDBETWEEN(985,1000)*0.001), 1)"),1.0)</f>
        <v>1</v>
      </c>
      <c r="X8" s="44">
        <f>IFERROR(__xludf.DUMMYFUNCTION(" IF('matriz ady bien'!X8 = 1, UNIQUE(RANDBETWEEN(985,1000)*0.001), 1)"),1.0)</f>
        <v>1</v>
      </c>
      <c r="Y8" s="44">
        <f>IFERROR(__xludf.DUMMYFUNCTION(" IF('matriz ady bien'!Y8 = 1, UNIQUE(RANDBETWEEN(985,1000)*0.001), 1)"),1.0)</f>
        <v>1</v>
      </c>
      <c r="Z8" s="44">
        <f>IFERROR(__xludf.DUMMYFUNCTION(" IF('matriz ady bien'!Z8 = 1, UNIQUE(RANDBETWEEN(985,1000)*0.001), 1)"),1.0)</f>
        <v>1</v>
      </c>
      <c r="AA8" s="44">
        <f>IFERROR(__xludf.DUMMYFUNCTION(" IF('matriz ady bien'!AA8 = 1, UNIQUE(RANDBETWEEN(985,1000)*0.001), 1)"),1.0)</f>
        <v>1</v>
      </c>
      <c r="AB8" s="44">
        <f>IFERROR(__xludf.DUMMYFUNCTION(" IF('matriz ady bien'!AB8 = 1, UNIQUE(RANDBETWEEN(985,1000)*0.001), 1)"),1.0)</f>
        <v>1</v>
      </c>
      <c r="AC8" s="44">
        <f>IFERROR(__xludf.DUMMYFUNCTION(" IF('matriz ady bien'!AC8 = 1, UNIQUE(RANDBETWEEN(985,1000)*0.001), 1)"),1.0)</f>
        <v>1</v>
      </c>
      <c r="AD8" s="44">
        <f>IFERROR(__xludf.DUMMYFUNCTION(" IF('matriz ady bien'!AD8 = 1, UNIQUE(RANDBETWEEN(985,1000)*0.001), 1)"),1.0)</f>
        <v>1</v>
      </c>
      <c r="AE8" s="44">
        <f>IFERROR(__xludf.DUMMYFUNCTION(" IF('matriz ady bien'!AE8 = 1, UNIQUE(RANDBETWEEN(985,1000)*0.001), 1)"),1.0)</f>
        <v>1</v>
      </c>
      <c r="AF8" s="44">
        <f>IFERROR(__xludf.DUMMYFUNCTION(" IF('matriz ady bien'!AF8 = 1, UNIQUE(RANDBETWEEN(985,1000)*0.001), 1)"),1.0)</f>
        <v>1</v>
      </c>
      <c r="AG8" s="44">
        <f>IFERROR(__xludf.DUMMYFUNCTION(" IF('matriz ady bien'!AG8 = 1, UNIQUE(RANDBETWEEN(985,1000)*0.001), 1)"),1.0)</f>
        <v>1</v>
      </c>
      <c r="AH8" s="44">
        <f>IFERROR(__xludf.DUMMYFUNCTION(" IF('matriz ady bien'!AH8 = 1, UNIQUE(RANDBETWEEN(985,1000)*0.001), 1)"),1.0)</f>
        <v>1</v>
      </c>
      <c r="AI8" s="44">
        <f>IFERROR(__xludf.DUMMYFUNCTION(" IF('matriz ady bien'!AI8 = 1, UNIQUE(RANDBETWEEN(985,1000)*0.001), 1)"),1.0)</f>
        <v>1</v>
      </c>
      <c r="AJ8" s="44">
        <f>IFERROR(__xludf.DUMMYFUNCTION(" IF('matriz ady bien'!AJ8 = 1, UNIQUE(RANDBETWEEN(985,1000)*0.001), 1)"),1.0)</f>
        <v>1</v>
      </c>
      <c r="AK8" s="44">
        <f>IFERROR(__xludf.DUMMYFUNCTION(" IF('matriz ady bien'!AK8 = 1, UNIQUE(RANDBETWEEN(985,1000)*0.001), 1)"),1.0)</f>
        <v>1</v>
      </c>
      <c r="AL8" s="44">
        <f>IFERROR(__xludf.DUMMYFUNCTION(" IF('matriz ady bien'!AL8 = 1, UNIQUE(RANDBETWEEN(985,1000)*0.001), 1)"),1.0)</f>
        <v>1</v>
      </c>
      <c r="AM8" s="44">
        <f>IFERROR(__xludf.DUMMYFUNCTION(" IF('matriz ady bien'!AM8 = 1, UNIQUE(RANDBETWEEN(985,1000)*0.001), 1)"),1.0)</f>
        <v>1</v>
      </c>
      <c r="AN8" s="44">
        <f>IFERROR(__xludf.DUMMYFUNCTION(" IF('matriz ady bien'!AN8 = 1, UNIQUE(RANDBETWEEN(985,1000)*0.001), 1)"),1.0)</f>
        <v>1</v>
      </c>
      <c r="AO8" s="44">
        <f>IFERROR(__xludf.DUMMYFUNCTION(" IF('matriz ady bien'!AO8 = 1, UNIQUE(RANDBETWEEN(985,1000)*0.001), 1)"),1.0)</f>
        <v>1</v>
      </c>
      <c r="AP8" s="44">
        <f>IFERROR(__xludf.DUMMYFUNCTION(" IF('matriz ady bien'!AP8 = 1, UNIQUE(RANDBETWEEN(985,1000)*0.001), 1)"),1.0)</f>
        <v>1</v>
      </c>
      <c r="AQ8" s="44">
        <f>IFERROR(__xludf.DUMMYFUNCTION(" IF('matriz ady bien'!AQ8 = 1, UNIQUE(RANDBETWEEN(985,1000)*0.001), 1)"),1.0)</f>
        <v>1</v>
      </c>
      <c r="AR8" s="44">
        <f>IFERROR(__xludf.DUMMYFUNCTION(" IF('matriz ady bien'!AR8 = 1, UNIQUE(RANDBETWEEN(985,1000)*0.001), 1)"),1.0)</f>
        <v>1</v>
      </c>
      <c r="AS8" s="44">
        <f>IFERROR(__xludf.DUMMYFUNCTION(" IF('matriz ady bien'!AS8 = 1, UNIQUE(RANDBETWEEN(985,1000)*0.001), 1)"),1.0)</f>
        <v>1</v>
      </c>
      <c r="AT8" s="44">
        <f>IFERROR(__xludf.DUMMYFUNCTION(" IF('matriz ady bien'!AT8 = 1, UNIQUE(RANDBETWEEN(985,1000)*0.001), 1)"),1.0)</f>
        <v>1</v>
      </c>
      <c r="AU8" s="44">
        <f>IFERROR(__xludf.DUMMYFUNCTION(" IF('matriz ady bien'!AU8 = 1, UNIQUE(RANDBETWEEN(985,1000)*0.001), 1)"),1.0)</f>
        <v>1</v>
      </c>
      <c r="AV8" s="44">
        <f>IFERROR(__xludf.DUMMYFUNCTION(" IF('matriz ady bien'!AV8 = 1, UNIQUE(RANDBETWEEN(985,1000)*0.001), 1)"),1.0)</f>
        <v>1</v>
      </c>
      <c r="AW8" s="44">
        <f>IFERROR(__xludf.DUMMYFUNCTION(" IF('matriz ady bien'!AW8 = 1, UNIQUE(RANDBETWEEN(985,1000)*0.001), 1)"),1.0)</f>
        <v>1</v>
      </c>
      <c r="AX8" s="44">
        <f>IFERROR(__xludf.DUMMYFUNCTION(" IF('matriz ady bien'!AX8 = 1, UNIQUE(RANDBETWEEN(985,1000)*0.001), 1)"),1.0)</f>
        <v>1</v>
      </c>
      <c r="AY8" s="44">
        <f>IFERROR(__xludf.DUMMYFUNCTION(" IF('matriz ady bien'!AY8 = 1, UNIQUE(RANDBETWEEN(985,1000)*0.001), 1)"),1.0)</f>
        <v>1</v>
      </c>
      <c r="AZ8" s="44">
        <f>IFERROR(__xludf.DUMMYFUNCTION(" IF('matriz ady bien'!AZ8 = 1, UNIQUE(RANDBETWEEN(985,1000)*0.001), 1)"),1.0)</f>
        <v>1</v>
      </c>
      <c r="BA8" s="44">
        <f>IFERROR(__xludf.DUMMYFUNCTION(" IF('matriz ady bien'!BA8 = 1, UNIQUE(RANDBETWEEN(985,1000)*0.001), 1)"),1.0)</f>
        <v>1</v>
      </c>
      <c r="BB8" s="44">
        <f>IFERROR(__xludf.DUMMYFUNCTION(" IF('matriz ady bien'!BB8 = 1, UNIQUE(RANDBETWEEN(985,1000)*0.001), 1)"),1.0)</f>
        <v>1</v>
      </c>
      <c r="BC8" s="44">
        <f>IFERROR(__xludf.DUMMYFUNCTION(" IF('matriz ady bien'!BC8 = 1, UNIQUE(RANDBETWEEN(985,1000)*0.001), 1)"),0.997)</f>
        <v>0.997</v>
      </c>
      <c r="BD8" s="44">
        <f>IFERROR(__xludf.DUMMYFUNCTION(" IF('matriz ady bien'!BD8 = 1, UNIQUE(RANDBETWEEN(985,1000)*0.001), 1)"),1.0)</f>
        <v>1</v>
      </c>
      <c r="BE8" s="44">
        <f>IFERROR(__xludf.DUMMYFUNCTION(" IF('matriz ady bien'!BE8 = 1, UNIQUE(RANDBETWEEN(985,1000)*0.001), 1)"),1.0)</f>
        <v>1</v>
      </c>
      <c r="BF8" s="44">
        <f>IFERROR(__xludf.DUMMYFUNCTION(" IF('matriz ady bien'!BF8 = 1, UNIQUE(RANDBETWEEN(985,1000)*0.001), 1)"),1.0)</f>
        <v>1</v>
      </c>
      <c r="BG8" s="44">
        <f>IFERROR(__xludf.DUMMYFUNCTION(" IF('matriz ady bien'!BG8 = 1, UNIQUE(RANDBETWEEN(985,1000)*0.001), 1)"),1.0)</f>
        <v>1</v>
      </c>
      <c r="BH8" s="44">
        <f>IFERROR(__xludf.DUMMYFUNCTION(" IF('matriz ady bien'!BH8 = 1, UNIQUE(RANDBETWEEN(985,1000)*0.001), 1)"),1.0)</f>
        <v>1</v>
      </c>
      <c r="BI8" s="44">
        <f>IFERROR(__xludf.DUMMYFUNCTION(" IF('matriz ady bien'!BI8 = 1, UNIQUE(RANDBETWEEN(985,1000)*0.001), 1)"),1.0)</f>
        <v>1</v>
      </c>
      <c r="BJ8" s="44">
        <f>IFERROR(__xludf.DUMMYFUNCTION(" IF('matriz ady bien'!BJ8 = 1, UNIQUE(RANDBETWEEN(985,1000)*0.001), 1)"),1.0)</f>
        <v>1</v>
      </c>
      <c r="BK8" s="44">
        <f>IFERROR(__xludf.DUMMYFUNCTION(" IF('matriz ady bien'!BK8 = 1, UNIQUE(RANDBETWEEN(985,1000)*0.001), 1)"),1.0)</f>
        <v>1</v>
      </c>
      <c r="BL8" s="44">
        <f>IFERROR(__xludf.DUMMYFUNCTION(" IF('matriz ady bien'!BL8 = 1, UNIQUE(RANDBETWEEN(985,1000)*0.001), 1)"),1.0)</f>
        <v>1</v>
      </c>
    </row>
    <row r="9">
      <c r="A9" s="40" t="s">
        <v>12</v>
      </c>
      <c r="B9" s="44">
        <f>IFERROR(__xludf.DUMMYFUNCTION(" IF('matriz ady bien'!B9 = 1, UNIQUE(RANDBETWEEN(985,1000)*0.001), 1)"),1.0)</f>
        <v>1</v>
      </c>
      <c r="C9" s="44">
        <f>IFERROR(__xludf.DUMMYFUNCTION(" IF('matriz ady bien'!C9 = 1, UNIQUE(RANDBETWEEN(985,1000)*0.001), 1)"),1.0)</f>
        <v>1</v>
      </c>
      <c r="D9" s="44">
        <f>IFERROR(__xludf.DUMMYFUNCTION(" IF('matriz ady bien'!D9 = 1, UNIQUE(RANDBETWEEN(985,1000)*0.001), 1)"),1.0)</f>
        <v>1</v>
      </c>
      <c r="E9" s="44">
        <f>IFERROR(__xludf.DUMMYFUNCTION(" IF('matriz ady bien'!E9 = 1, UNIQUE(RANDBETWEEN(985,1000)*0.001), 1)"),1.0)</f>
        <v>1</v>
      </c>
      <c r="F9" s="44">
        <f>IFERROR(__xludf.DUMMYFUNCTION(" IF('matriz ady bien'!F9 = 1, UNIQUE(RANDBETWEEN(985,1000)*0.001), 1)"),1.0)</f>
        <v>1</v>
      </c>
      <c r="G9" s="44">
        <f>IFERROR(__xludf.DUMMYFUNCTION(" IF('matriz ady bien'!G9 = 1, UNIQUE(RANDBETWEEN(985,1000)*0.001), 1)"),1.0)</f>
        <v>1</v>
      </c>
      <c r="H9" s="44">
        <f>IFERROR(__xludf.DUMMYFUNCTION(" IF('matriz ady bien'!H9 = 1, UNIQUE(RANDBETWEEN(985,1000)*0.001), 1)"),1.0)</f>
        <v>1</v>
      </c>
      <c r="I9" s="44">
        <f>IFERROR(__xludf.DUMMYFUNCTION(" IF('matriz ady bien'!I9 = 1, UNIQUE(RANDBETWEEN(985,1000)*0.001), 1)"),1.0)</f>
        <v>1</v>
      </c>
      <c r="J9" s="44">
        <f>IFERROR(__xludf.DUMMYFUNCTION(" IF('matriz ady bien'!J9 = 1, UNIQUE(RANDBETWEEN(985,1000)*0.001), 1)"),0.999)</f>
        <v>0.999</v>
      </c>
      <c r="K9" s="44">
        <f>IFERROR(__xludf.DUMMYFUNCTION(" IF('matriz ady bien'!K9 = 1, UNIQUE(RANDBETWEEN(985,1000)*0.001), 1)"),1.0)</f>
        <v>1</v>
      </c>
      <c r="L9" s="44">
        <f>IFERROR(__xludf.DUMMYFUNCTION(" IF('matriz ady bien'!L9 = 1, UNIQUE(RANDBETWEEN(985,1000)*0.001), 1)"),1.0)</f>
        <v>1</v>
      </c>
      <c r="M9" s="44">
        <f>IFERROR(__xludf.DUMMYFUNCTION(" IF('matriz ady bien'!M9 = 1, UNIQUE(RANDBETWEEN(985,1000)*0.001), 1)"),1.0)</f>
        <v>1</v>
      </c>
      <c r="N9" s="44">
        <f>IFERROR(__xludf.DUMMYFUNCTION(" IF('matriz ady bien'!N9 = 1, UNIQUE(RANDBETWEEN(985,1000)*0.001), 1)"),1.0)</f>
        <v>1</v>
      </c>
      <c r="O9" s="44">
        <f>IFERROR(__xludf.DUMMYFUNCTION(" IF('matriz ady bien'!O9 = 1, UNIQUE(RANDBETWEEN(985,1000)*0.001), 1)"),1.0)</f>
        <v>1</v>
      </c>
      <c r="P9" s="44">
        <f>IFERROR(__xludf.DUMMYFUNCTION(" IF('matriz ady bien'!P9 = 1, UNIQUE(RANDBETWEEN(985,1000)*0.001), 1)"),1.0)</f>
        <v>1</v>
      </c>
      <c r="Q9" s="44">
        <f>IFERROR(__xludf.DUMMYFUNCTION(" IF('matriz ady bien'!Q9 = 1, UNIQUE(RANDBETWEEN(985,1000)*0.001), 1)"),1.0)</f>
        <v>1</v>
      </c>
      <c r="R9" s="44">
        <f>IFERROR(__xludf.DUMMYFUNCTION(" IF('matriz ady bien'!R9 = 1, UNIQUE(RANDBETWEEN(985,1000)*0.001), 1)"),1.0)</f>
        <v>1</v>
      </c>
      <c r="S9" s="44">
        <f>IFERROR(__xludf.DUMMYFUNCTION(" IF('matriz ady bien'!S9 = 1, UNIQUE(RANDBETWEEN(985,1000)*0.001), 1)"),1.0)</f>
        <v>1</v>
      </c>
      <c r="T9" s="44">
        <f>IFERROR(__xludf.DUMMYFUNCTION(" IF('matriz ady bien'!T9 = 1, UNIQUE(RANDBETWEEN(985,1000)*0.001), 1)"),1.0)</f>
        <v>1</v>
      </c>
      <c r="U9" s="44">
        <f>IFERROR(__xludf.DUMMYFUNCTION(" IF('matriz ady bien'!U9 = 1, UNIQUE(RANDBETWEEN(985,1000)*0.001), 1)"),1.0)</f>
        <v>1</v>
      </c>
      <c r="V9" s="44">
        <f>IFERROR(__xludf.DUMMYFUNCTION(" IF('matriz ady bien'!V9 = 1, UNIQUE(RANDBETWEEN(985,1000)*0.001), 1)"),1.0)</f>
        <v>1</v>
      </c>
      <c r="W9" s="44">
        <f>IFERROR(__xludf.DUMMYFUNCTION(" IF('matriz ady bien'!W9 = 1, UNIQUE(RANDBETWEEN(985,1000)*0.001), 1)"),1.0)</f>
        <v>1</v>
      </c>
      <c r="X9" s="44">
        <f>IFERROR(__xludf.DUMMYFUNCTION(" IF('matriz ady bien'!X9 = 1, UNIQUE(RANDBETWEEN(985,1000)*0.001), 1)"),1.0)</f>
        <v>1</v>
      </c>
      <c r="Y9" s="44">
        <f>IFERROR(__xludf.DUMMYFUNCTION(" IF('matriz ady bien'!Y9 = 1, UNIQUE(RANDBETWEEN(985,1000)*0.001), 1)"),1.0)</f>
        <v>1</v>
      </c>
      <c r="Z9" s="44">
        <f>IFERROR(__xludf.DUMMYFUNCTION(" IF('matriz ady bien'!Z9 = 1, UNIQUE(RANDBETWEEN(985,1000)*0.001), 1)"),1.0)</f>
        <v>1</v>
      </c>
      <c r="AA9" s="44">
        <f>IFERROR(__xludf.DUMMYFUNCTION(" IF('matriz ady bien'!AA9 = 1, UNIQUE(RANDBETWEEN(985,1000)*0.001), 1)"),1.0)</f>
        <v>1</v>
      </c>
      <c r="AB9" s="44">
        <f>IFERROR(__xludf.DUMMYFUNCTION(" IF('matriz ady bien'!AB9 = 1, UNIQUE(RANDBETWEEN(985,1000)*0.001), 1)"),1.0)</f>
        <v>1</v>
      </c>
      <c r="AC9" s="44">
        <f>IFERROR(__xludf.DUMMYFUNCTION(" IF('matriz ady bien'!AC9 = 1, UNIQUE(RANDBETWEEN(985,1000)*0.001), 1)"),1.0)</f>
        <v>1</v>
      </c>
      <c r="AD9" s="44">
        <f>IFERROR(__xludf.DUMMYFUNCTION(" IF('matriz ady bien'!AD9 = 1, UNIQUE(RANDBETWEEN(985,1000)*0.001), 1)"),1.0)</f>
        <v>1</v>
      </c>
      <c r="AE9" s="44">
        <f>IFERROR(__xludf.DUMMYFUNCTION(" IF('matriz ady bien'!AE9 = 1, UNIQUE(RANDBETWEEN(985,1000)*0.001), 1)"),1.0)</f>
        <v>1</v>
      </c>
      <c r="AF9" s="44">
        <f>IFERROR(__xludf.DUMMYFUNCTION(" IF('matriz ady bien'!AF9 = 1, UNIQUE(RANDBETWEEN(985,1000)*0.001), 1)"),1.0)</f>
        <v>1</v>
      </c>
      <c r="AG9" s="44">
        <f>IFERROR(__xludf.DUMMYFUNCTION(" IF('matriz ady bien'!AG9 = 1, UNIQUE(RANDBETWEEN(985,1000)*0.001), 1)"),1.0)</f>
        <v>1</v>
      </c>
      <c r="AH9" s="44">
        <f>IFERROR(__xludf.DUMMYFUNCTION(" IF('matriz ady bien'!AH9 = 1, UNIQUE(RANDBETWEEN(985,1000)*0.001), 1)"),1.0)</f>
        <v>1</v>
      </c>
      <c r="AI9" s="44">
        <f>IFERROR(__xludf.DUMMYFUNCTION(" IF('matriz ady bien'!AI9 = 1, UNIQUE(RANDBETWEEN(985,1000)*0.001), 1)"),1.0)</f>
        <v>1</v>
      </c>
      <c r="AJ9" s="44">
        <f>IFERROR(__xludf.DUMMYFUNCTION(" IF('matriz ady bien'!AJ9 = 1, UNIQUE(RANDBETWEEN(985,1000)*0.001), 1)"),1.0)</f>
        <v>1</v>
      </c>
      <c r="AK9" s="44">
        <f>IFERROR(__xludf.DUMMYFUNCTION(" IF('matriz ady bien'!AK9 = 1, UNIQUE(RANDBETWEEN(985,1000)*0.001), 1)"),1.0)</f>
        <v>1</v>
      </c>
      <c r="AL9" s="44">
        <f>IFERROR(__xludf.DUMMYFUNCTION(" IF('matriz ady bien'!AL9 = 1, UNIQUE(RANDBETWEEN(985,1000)*0.001), 1)"),1.0)</f>
        <v>1</v>
      </c>
      <c r="AM9" s="44">
        <f>IFERROR(__xludf.DUMMYFUNCTION(" IF('matriz ady bien'!AM9 = 1, UNIQUE(RANDBETWEEN(985,1000)*0.001), 1)"),1.0)</f>
        <v>1</v>
      </c>
      <c r="AN9" s="44">
        <f>IFERROR(__xludf.DUMMYFUNCTION(" IF('matriz ady bien'!AN9 = 1, UNIQUE(RANDBETWEEN(985,1000)*0.001), 1)"),1.0)</f>
        <v>1</v>
      </c>
      <c r="AO9" s="44">
        <f>IFERROR(__xludf.DUMMYFUNCTION(" IF('matriz ady bien'!AO9 = 1, UNIQUE(RANDBETWEEN(985,1000)*0.001), 1)"),1.0)</f>
        <v>1</v>
      </c>
      <c r="AP9" s="44">
        <f>IFERROR(__xludf.DUMMYFUNCTION(" IF('matriz ady bien'!AP9 = 1, UNIQUE(RANDBETWEEN(985,1000)*0.001), 1)"),1.0)</f>
        <v>1</v>
      </c>
      <c r="AQ9" s="44">
        <f>IFERROR(__xludf.DUMMYFUNCTION(" IF('matriz ady bien'!AQ9 = 1, UNIQUE(RANDBETWEEN(985,1000)*0.001), 1)"),1.0)</f>
        <v>1</v>
      </c>
      <c r="AR9" s="44">
        <f>IFERROR(__xludf.DUMMYFUNCTION(" IF('matriz ady bien'!AR9 = 1, UNIQUE(RANDBETWEEN(985,1000)*0.001), 1)"),1.0)</f>
        <v>1</v>
      </c>
      <c r="AS9" s="44">
        <f>IFERROR(__xludf.DUMMYFUNCTION(" IF('matriz ady bien'!AS9 = 1, UNIQUE(RANDBETWEEN(985,1000)*0.001), 1)"),1.0)</f>
        <v>1</v>
      </c>
      <c r="AT9" s="44">
        <f>IFERROR(__xludf.DUMMYFUNCTION(" IF('matriz ady bien'!AT9 = 1, UNIQUE(RANDBETWEEN(985,1000)*0.001), 1)"),1.0)</f>
        <v>1</v>
      </c>
      <c r="AU9" s="44">
        <f>IFERROR(__xludf.DUMMYFUNCTION(" IF('matriz ady bien'!AU9 = 1, UNIQUE(RANDBETWEEN(985,1000)*0.001), 1)"),1.0)</f>
        <v>1</v>
      </c>
      <c r="AV9" s="44">
        <f>IFERROR(__xludf.DUMMYFUNCTION(" IF('matriz ady bien'!AV9 = 1, UNIQUE(RANDBETWEEN(985,1000)*0.001), 1)"),0.991)</f>
        <v>0.991</v>
      </c>
      <c r="AW9" s="44">
        <f>IFERROR(__xludf.DUMMYFUNCTION(" IF('matriz ady bien'!AW9 = 1, UNIQUE(RANDBETWEEN(985,1000)*0.001), 1)"),1.0)</f>
        <v>1</v>
      </c>
      <c r="AX9" s="44">
        <f>IFERROR(__xludf.DUMMYFUNCTION(" IF('matriz ady bien'!AX9 = 1, UNIQUE(RANDBETWEEN(985,1000)*0.001), 1)"),1.0)</f>
        <v>1</v>
      </c>
      <c r="AY9" s="44">
        <f>IFERROR(__xludf.DUMMYFUNCTION(" IF('matriz ady bien'!AY9 = 1, UNIQUE(RANDBETWEEN(985,1000)*0.001), 1)"),1.0)</f>
        <v>1</v>
      </c>
      <c r="AZ9" s="44">
        <f>IFERROR(__xludf.DUMMYFUNCTION(" IF('matriz ady bien'!AZ9 = 1, UNIQUE(RANDBETWEEN(985,1000)*0.001), 1)"),1.0)</f>
        <v>1</v>
      </c>
      <c r="BA9" s="44">
        <f>IFERROR(__xludf.DUMMYFUNCTION(" IF('matriz ady bien'!BA9 = 1, UNIQUE(RANDBETWEEN(985,1000)*0.001), 1)"),1.0)</f>
        <v>1</v>
      </c>
      <c r="BB9" s="44">
        <f>IFERROR(__xludf.DUMMYFUNCTION(" IF('matriz ady bien'!BB9 = 1, UNIQUE(RANDBETWEEN(985,1000)*0.001), 1)"),1.0)</f>
        <v>1</v>
      </c>
      <c r="BC9" s="44">
        <f>IFERROR(__xludf.DUMMYFUNCTION(" IF('matriz ady bien'!BC9 = 1, UNIQUE(RANDBETWEEN(985,1000)*0.001), 1)"),1.0)</f>
        <v>1</v>
      </c>
      <c r="BD9" s="44">
        <f>IFERROR(__xludf.DUMMYFUNCTION(" IF('matriz ady bien'!BD9 = 1, UNIQUE(RANDBETWEEN(985,1000)*0.001), 1)"),1.0)</f>
        <v>1</v>
      </c>
      <c r="BE9" s="44">
        <f>IFERROR(__xludf.DUMMYFUNCTION(" IF('matriz ady bien'!BE9 = 1, UNIQUE(RANDBETWEEN(985,1000)*0.001), 1)"),1.0)</f>
        <v>1</v>
      </c>
      <c r="BF9" s="44">
        <f>IFERROR(__xludf.DUMMYFUNCTION(" IF('matriz ady bien'!BF9 = 1, UNIQUE(RANDBETWEEN(985,1000)*0.001), 1)"),1.0)</f>
        <v>1</v>
      </c>
      <c r="BG9" s="44">
        <f>IFERROR(__xludf.DUMMYFUNCTION(" IF('matriz ady bien'!BG9 = 1, UNIQUE(RANDBETWEEN(985,1000)*0.001), 1)"),1.0)</f>
        <v>1</v>
      </c>
      <c r="BH9" s="44">
        <f>IFERROR(__xludf.DUMMYFUNCTION(" IF('matriz ady bien'!BH9 = 1, UNIQUE(RANDBETWEEN(985,1000)*0.001), 1)"),1.0)</f>
        <v>1</v>
      </c>
      <c r="BI9" s="44">
        <f>IFERROR(__xludf.DUMMYFUNCTION(" IF('matriz ady bien'!BI9 = 1, UNIQUE(RANDBETWEEN(985,1000)*0.001), 1)"),1.0)</f>
        <v>1</v>
      </c>
      <c r="BJ9" s="44">
        <f>IFERROR(__xludf.DUMMYFUNCTION(" IF('matriz ady bien'!BJ9 = 1, UNIQUE(RANDBETWEEN(985,1000)*0.001), 1)"),1.0)</f>
        <v>1</v>
      </c>
      <c r="BK9" s="44">
        <f>IFERROR(__xludf.DUMMYFUNCTION(" IF('matriz ady bien'!BK9 = 1, UNIQUE(RANDBETWEEN(985,1000)*0.001), 1)"),1.0)</f>
        <v>1</v>
      </c>
      <c r="BL9" s="44">
        <f>IFERROR(__xludf.DUMMYFUNCTION(" IF('matriz ady bien'!BL9 = 1, UNIQUE(RANDBETWEEN(985,1000)*0.001), 1)"),1.0)</f>
        <v>1</v>
      </c>
    </row>
    <row r="10">
      <c r="A10" s="40" t="s">
        <v>13</v>
      </c>
      <c r="B10" s="44">
        <f>IFERROR(__xludf.DUMMYFUNCTION(" IF('matriz ady bien'!B10 = 1, UNIQUE(RANDBETWEEN(985,1000)*0.001), 1)"),1.0)</f>
        <v>1</v>
      </c>
      <c r="C10" s="44">
        <f>IFERROR(__xludf.DUMMYFUNCTION(" IF('matriz ady bien'!C10 = 1, UNIQUE(RANDBETWEEN(985,1000)*0.001), 1)"),1.0)</f>
        <v>1</v>
      </c>
      <c r="D10" s="44">
        <f>IFERROR(__xludf.DUMMYFUNCTION(" IF('matriz ady bien'!D10 = 1, UNIQUE(RANDBETWEEN(985,1000)*0.001), 1)"),1.0)</f>
        <v>1</v>
      </c>
      <c r="E10" s="44">
        <f>IFERROR(__xludf.DUMMYFUNCTION(" IF('matriz ady bien'!E10 = 1, UNIQUE(RANDBETWEEN(985,1000)*0.001), 1)"),1.0)</f>
        <v>1</v>
      </c>
      <c r="F10" s="44">
        <f>IFERROR(__xludf.DUMMYFUNCTION(" IF('matriz ady bien'!F10 = 1, UNIQUE(RANDBETWEEN(985,1000)*0.001), 1)"),1.0)</f>
        <v>1</v>
      </c>
      <c r="G10" s="44">
        <f>IFERROR(__xludf.DUMMYFUNCTION(" IF('matriz ady bien'!G10 = 1, UNIQUE(RANDBETWEEN(985,1000)*0.001), 1)"),1.0)</f>
        <v>1</v>
      </c>
      <c r="H10" s="44">
        <f>IFERROR(__xludf.DUMMYFUNCTION(" IF('matriz ady bien'!H10 = 1, UNIQUE(RANDBETWEEN(985,1000)*0.001), 1)"),1.0)</f>
        <v>1</v>
      </c>
      <c r="I10" s="44">
        <f>IFERROR(__xludf.DUMMYFUNCTION(" IF('matriz ady bien'!I10 = 1, UNIQUE(RANDBETWEEN(985,1000)*0.001), 1)"),0.997)</f>
        <v>0.997</v>
      </c>
      <c r="J10" s="44">
        <f>IFERROR(__xludf.DUMMYFUNCTION(" IF('matriz ady bien'!J10 = 1, UNIQUE(RANDBETWEEN(985,1000)*0.001), 1)"),1.0)</f>
        <v>1</v>
      </c>
      <c r="K10" s="44">
        <f>IFERROR(__xludf.DUMMYFUNCTION(" IF('matriz ady bien'!K10 = 1, UNIQUE(RANDBETWEEN(985,1000)*0.001), 1)"),1.0)</f>
        <v>1</v>
      </c>
      <c r="L10" s="44">
        <f>IFERROR(__xludf.DUMMYFUNCTION(" IF('matriz ady bien'!L10 = 1, UNIQUE(RANDBETWEEN(985,1000)*0.001), 1)"),1.0)</f>
        <v>1</v>
      </c>
      <c r="M10" s="44">
        <f>IFERROR(__xludf.DUMMYFUNCTION(" IF('matriz ady bien'!M10 = 1, UNIQUE(RANDBETWEEN(985,1000)*0.001), 1)"),1.0)</f>
        <v>1</v>
      </c>
      <c r="N10" s="44">
        <f>IFERROR(__xludf.DUMMYFUNCTION(" IF('matriz ady bien'!N10 = 1, UNIQUE(RANDBETWEEN(985,1000)*0.001), 1)"),1.0)</f>
        <v>1</v>
      </c>
      <c r="O10" s="44">
        <f>IFERROR(__xludf.DUMMYFUNCTION(" IF('matriz ady bien'!O10 = 1, UNIQUE(RANDBETWEEN(985,1000)*0.001), 1)"),1.0)</f>
        <v>1</v>
      </c>
      <c r="P10" s="44">
        <f>IFERROR(__xludf.DUMMYFUNCTION(" IF('matriz ady bien'!P10 = 1, UNIQUE(RANDBETWEEN(985,1000)*0.001), 1)"),1.0)</f>
        <v>1</v>
      </c>
      <c r="Q10" s="44">
        <f>IFERROR(__xludf.DUMMYFUNCTION(" IF('matriz ady bien'!Q10 = 1, UNIQUE(RANDBETWEEN(985,1000)*0.001), 1)"),1.0)</f>
        <v>1</v>
      </c>
      <c r="R10" s="44">
        <f>IFERROR(__xludf.DUMMYFUNCTION(" IF('matriz ady bien'!R10 = 1, UNIQUE(RANDBETWEEN(985,1000)*0.001), 1)"),1.0)</f>
        <v>1</v>
      </c>
      <c r="S10" s="44">
        <f>IFERROR(__xludf.DUMMYFUNCTION(" IF('matriz ady bien'!S10 = 1, UNIQUE(RANDBETWEEN(985,1000)*0.001), 1)"),1.0)</f>
        <v>1</v>
      </c>
      <c r="T10" s="44">
        <f>IFERROR(__xludf.DUMMYFUNCTION(" IF('matriz ady bien'!T10 = 1, UNIQUE(RANDBETWEEN(985,1000)*0.001), 1)"),1.0)</f>
        <v>1</v>
      </c>
      <c r="U10" s="44">
        <f>IFERROR(__xludf.DUMMYFUNCTION(" IF('matriz ady bien'!U10 = 1, UNIQUE(RANDBETWEEN(985,1000)*0.001), 1)"),1.0)</f>
        <v>1</v>
      </c>
      <c r="V10" s="44">
        <f>IFERROR(__xludf.DUMMYFUNCTION(" IF('matriz ady bien'!V10 = 1, UNIQUE(RANDBETWEEN(985,1000)*0.001), 1)"),1.0)</f>
        <v>1</v>
      </c>
      <c r="W10" s="44">
        <f>IFERROR(__xludf.DUMMYFUNCTION(" IF('matriz ady bien'!W10 = 1, UNIQUE(RANDBETWEEN(985,1000)*0.001), 1)"),1.0)</f>
        <v>1</v>
      </c>
      <c r="X10" s="44">
        <f>IFERROR(__xludf.DUMMYFUNCTION(" IF('matriz ady bien'!X10 = 1, UNIQUE(RANDBETWEEN(985,1000)*0.001), 1)"),1.0)</f>
        <v>1</v>
      </c>
      <c r="Y10" s="44">
        <f>IFERROR(__xludf.DUMMYFUNCTION(" IF('matriz ady bien'!Y10 = 1, UNIQUE(RANDBETWEEN(985,1000)*0.001), 1)"),1.0)</f>
        <v>1</v>
      </c>
      <c r="Z10" s="44">
        <f>IFERROR(__xludf.DUMMYFUNCTION(" IF('matriz ady bien'!Z10 = 1, UNIQUE(RANDBETWEEN(985,1000)*0.001), 1)"),1.0)</f>
        <v>1</v>
      </c>
      <c r="AA10" s="44">
        <f>IFERROR(__xludf.DUMMYFUNCTION(" IF('matriz ady bien'!AA10 = 1, UNIQUE(RANDBETWEEN(985,1000)*0.001), 1)"),1.0)</f>
        <v>1</v>
      </c>
      <c r="AB10" s="44">
        <f>IFERROR(__xludf.DUMMYFUNCTION(" IF('matriz ady bien'!AB10 = 1, UNIQUE(RANDBETWEEN(985,1000)*0.001), 1)"),1.0)</f>
        <v>1</v>
      </c>
      <c r="AC10" s="44">
        <f>IFERROR(__xludf.DUMMYFUNCTION(" IF('matriz ady bien'!AC10 = 1, UNIQUE(RANDBETWEEN(985,1000)*0.001), 1)"),1.0)</f>
        <v>1</v>
      </c>
      <c r="AD10" s="44">
        <f>IFERROR(__xludf.DUMMYFUNCTION(" IF('matriz ady bien'!AD10 = 1, UNIQUE(RANDBETWEEN(985,1000)*0.001), 1)"),1.0)</f>
        <v>1</v>
      </c>
      <c r="AE10" s="44">
        <f>IFERROR(__xludf.DUMMYFUNCTION(" IF('matriz ady bien'!AE10 = 1, UNIQUE(RANDBETWEEN(985,1000)*0.001), 1)"),1.0)</f>
        <v>1</v>
      </c>
      <c r="AF10" s="44">
        <f>IFERROR(__xludf.DUMMYFUNCTION(" IF('matriz ady bien'!AF10 = 1, UNIQUE(RANDBETWEEN(985,1000)*0.001), 1)"),1.0)</f>
        <v>1</v>
      </c>
      <c r="AG10" s="44">
        <f>IFERROR(__xludf.DUMMYFUNCTION(" IF('matriz ady bien'!AG10 = 1, UNIQUE(RANDBETWEEN(985,1000)*0.001), 1)"),1.0)</f>
        <v>1</v>
      </c>
      <c r="AH10" s="44">
        <f>IFERROR(__xludf.DUMMYFUNCTION(" IF('matriz ady bien'!AH10 = 1, UNIQUE(RANDBETWEEN(985,1000)*0.001), 1)"),1.0)</f>
        <v>1</v>
      </c>
      <c r="AI10" s="44">
        <f>IFERROR(__xludf.DUMMYFUNCTION(" IF('matriz ady bien'!AI10 = 1, UNIQUE(RANDBETWEEN(985,1000)*0.001), 1)"),1.0)</f>
        <v>1</v>
      </c>
      <c r="AJ10" s="44">
        <f>IFERROR(__xludf.DUMMYFUNCTION(" IF('matriz ady bien'!AJ10 = 1, UNIQUE(RANDBETWEEN(985,1000)*0.001), 1)"),1.0)</f>
        <v>1</v>
      </c>
      <c r="AK10" s="44">
        <f>IFERROR(__xludf.DUMMYFUNCTION(" IF('matriz ady bien'!AK10 = 1, UNIQUE(RANDBETWEEN(985,1000)*0.001), 1)"),1.0)</f>
        <v>1</v>
      </c>
      <c r="AL10" s="44">
        <f>IFERROR(__xludf.DUMMYFUNCTION(" IF('matriz ady bien'!AL10 = 1, UNIQUE(RANDBETWEEN(985,1000)*0.001), 1)"),1.0)</f>
        <v>1</v>
      </c>
      <c r="AM10" s="44">
        <f>IFERROR(__xludf.DUMMYFUNCTION(" IF('matriz ady bien'!AM10 = 1, UNIQUE(RANDBETWEEN(985,1000)*0.001), 1)"),1.0)</f>
        <v>1</v>
      </c>
      <c r="AN10" s="44">
        <f>IFERROR(__xludf.DUMMYFUNCTION(" IF('matriz ady bien'!AN10 = 1, UNIQUE(RANDBETWEEN(985,1000)*0.001), 1)"),1.0)</f>
        <v>1</v>
      </c>
      <c r="AO10" s="44">
        <f>IFERROR(__xludf.DUMMYFUNCTION(" IF('matriz ady bien'!AO10 = 1, UNIQUE(RANDBETWEEN(985,1000)*0.001), 1)"),1.0)</f>
        <v>1</v>
      </c>
      <c r="AP10" s="44">
        <f>IFERROR(__xludf.DUMMYFUNCTION(" IF('matriz ady bien'!AP10 = 1, UNIQUE(RANDBETWEEN(985,1000)*0.001), 1)"),1.0)</f>
        <v>1</v>
      </c>
      <c r="AQ10" s="44">
        <f>IFERROR(__xludf.DUMMYFUNCTION(" IF('matriz ady bien'!AQ10 = 1, UNIQUE(RANDBETWEEN(985,1000)*0.001), 1)"),1.0)</f>
        <v>1</v>
      </c>
      <c r="AR10" s="44">
        <f>IFERROR(__xludf.DUMMYFUNCTION(" IF('matriz ady bien'!AR10 = 1, UNIQUE(RANDBETWEEN(985,1000)*0.001), 1)"),1.0)</f>
        <v>1</v>
      </c>
      <c r="AS10" s="44">
        <f>IFERROR(__xludf.DUMMYFUNCTION(" IF('matriz ady bien'!AS10 = 1, UNIQUE(RANDBETWEEN(985,1000)*0.001), 1)"),1.0)</f>
        <v>1</v>
      </c>
      <c r="AT10" s="44">
        <f>IFERROR(__xludf.DUMMYFUNCTION(" IF('matriz ady bien'!AT10 = 1, UNIQUE(RANDBETWEEN(985,1000)*0.001), 1)"),1.0)</f>
        <v>1</v>
      </c>
      <c r="AU10" s="44">
        <f>IFERROR(__xludf.DUMMYFUNCTION(" IF('matriz ady bien'!AU10 = 1, UNIQUE(RANDBETWEEN(985,1000)*0.001), 1)"),1.0)</f>
        <v>1</v>
      </c>
      <c r="AV10" s="44">
        <f>IFERROR(__xludf.DUMMYFUNCTION(" IF('matriz ady bien'!AV10 = 1, UNIQUE(RANDBETWEEN(985,1000)*0.001), 1)"),1.0)</f>
        <v>1</v>
      </c>
      <c r="AW10" s="44">
        <f>IFERROR(__xludf.DUMMYFUNCTION(" IF('matriz ady bien'!AW10 = 1, UNIQUE(RANDBETWEEN(985,1000)*0.001), 1)"),1.0)</f>
        <v>1</v>
      </c>
      <c r="AX10" s="44">
        <f>IFERROR(__xludf.DUMMYFUNCTION(" IF('matriz ady bien'!AX10 = 1, UNIQUE(RANDBETWEEN(985,1000)*0.001), 1)"),1.0)</f>
        <v>1</v>
      </c>
      <c r="AY10" s="44">
        <f>IFERROR(__xludf.DUMMYFUNCTION(" IF('matriz ady bien'!AY10 = 1, UNIQUE(RANDBETWEEN(985,1000)*0.001), 1)"),1.0)</f>
        <v>1</v>
      </c>
      <c r="AZ10" s="44">
        <f>IFERROR(__xludf.DUMMYFUNCTION(" IF('matriz ady bien'!AZ10 = 1, UNIQUE(RANDBETWEEN(985,1000)*0.001), 1)"),1.0)</f>
        <v>1</v>
      </c>
      <c r="BA10" s="44">
        <f>IFERROR(__xludf.DUMMYFUNCTION(" IF('matriz ady bien'!BA10 = 1, UNIQUE(RANDBETWEEN(985,1000)*0.001), 1)"),1.0)</f>
        <v>1</v>
      </c>
      <c r="BB10" s="44">
        <f>IFERROR(__xludf.DUMMYFUNCTION(" IF('matriz ady bien'!BB10 = 1, UNIQUE(RANDBETWEEN(985,1000)*0.001), 1)"),1.0)</f>
        <v>1</v>
      </c>
      <c r="BC10" s="44">
        <f>IFERROR(__xludf.DUMMYFUNCTION(" IF('matriz ady bien'!BC10 = 1, UNIQUE(RANDBETWEEN(985,1000)*0.001), 1)"),1.0)</f>
        <v>1</v>
      </c>
      <c r="BD10" s="44">
        <f>IFERROR(__xludf.DUMMYFUNCTION(" IF('matriz ady bien'!BD10 = 1, UNIQUE(RANDBETWEEN(985,1000)*0.001), 1)"),1.0)</f>
        <v>1</v>
      </c>
      <c r="BE10" s="44">
        <f>IFERROR(__xludf.DUMMYFUNCTION(" IF('matriz ady bien'!BE10 = 1, UNIQUE(RANDBETWEEN(985,1000)*0.001), 1)"),1.0)</f>
        <v>1</v>
      </c>
      <c r="BF10" s="44">
        <f>IFERROR(__xludf.DUMMYFUNCTION(" IF('matriz ady bien'!BF10 = 1, UNIQUE(RANDBETWEEN(985,1000)*0.001), 1)"),1.0)</f>
        <v>1</v>
      </c>
      <c r="BG10" s="44">
        <f>IFERROR(__xludf.DUMMYFUNCTION(" IF('matriz ady bien'!BG10 = 1, UNIQUE(RANDBETWEEN(985,1000)*0.001), 1)"),1.0)</f>
        <v>1</v>
      </c>
      <c r="BH10" s="44">
        <f>IFERROR(__xludf.DUMMYFUNCTION(" IF('matriz ady bien'!BH10 = 1, UNIQUE(RANDBETWEEN(985,1000)*0.001), 1)"),1.0)</f>
        <v>1</v>
      </c>
      <c r="BI10" s="44">
        <f>IFERROR(__xludf.DUMMYFUNCTION(" IF('matriz ady bien'!BI10 = 1, UNIQUE(RANDBETWEEN(985,1000)*0.001), 1)"),1.0)</f>
        <v>1</v>
      </c>
      <c r="BJ10" s="44">
        <f>IFERROR(__xludf.DUMMYFUNCTION(" IF('matriz ady bien'!BJ10 = 1, UNIQUE(RANDBETWEEN(985,1000)*0.001), 1)"),1.0)</f>
        <v>1</v>
      </c>
      <c r="BK10" s="44">
        <f>IFERROR(__xludf.DUMMYFUNCTION(" IF('matriz ady bien'!BK10 = 1, UNIQUE(RANDBETWEEN(985,1000)*0.001), 1)"),1.0)</f>
        <v>1</v>
      </c>
      <c r="BL10" s="44">
        <f>IFERROR(__xludf.DUMMYFUNCTION(" IF('matriz ady bien'!BL10 = 1, UNIQUE(RANDBETWEEN(985,1000)*0.001), 1)"),1.0)</f>
        <v>1</v>
      </c>
    </row>
    <row r="11">
      <c r="A11" s="40" t="s">
        <v>14</v>
      </c>
      <c r="B11" s="44">
        <f>IFERROR(__xludf.DUMMYFUNCTION(" IF('matriz ady bien'!B11 = 1, UNIQUE(RANDBETWEEN(985,1000)*0.001), 1)"),1.0)</f>
        <v>1</v>
      </c>
      <c r="C11" s="44">
        <f>IFERROR(__xludf.DUMMYFUNCTION(" IF('matriz ady bien'!C11 = 1, UNIQUE(RANDBETWEEN(985,1000)*0.001), 1)"),1.0)</f>
        <v>1</v>
      </c>
      <c r="D11" s="44">
        <f>IFERROR(__xludf.DUMMYFUNCTION(" IF('matriz ady bien'!D11 = 1, UNIQUE(RANDBETWEEN(985,1000)*0.001), 1)"),1.0)</f>
        <v>1</v>
      </c>
      <c r="E11" s="44">
        <f>IFERROR(__xludf.DUMMYFUNCTION(" IF('matriz ady bien'!E11 = 1, UNIQUE(RANDBETWEEN(985,1000)*0.001), 1)"),1.0)</f>
        <v>1</v>
      </c>
      <c r="F11" s="44">
        <f>IFERROR(__xludf.DUMMYFUNCTION(" IF('matriz ady bien'!F11 = 1, UNIQUE(RANDBETWEEN(985,1000)*0.001), 1)"),1.0)</f>
        <v>1</v>
      </c>
      <c r="G11" s="44">
        <f>IFERROR(__xludf.DUMMYFUNCTION(" IF('matriz ady bien'!G11 = 1, UNIQUE(RANDBETWEEN(985,1000)*0.001), 1)"),1.0)</f>
        <v>1</v>
      </c>
      <c r="H11" s="44">
        <f>IFERROR(__xludf.DUMMYFUNCTION(" IF('matriz ady bien'!H11 = 1, UNIQUE(RANDBETWEEN(985,1000)*0.001), 1)"),1.0)</f>
        <v>1</v>
      </c>
      <c r="I11" s="44">
        <f>IFERROR(__xludf.DUMMYFUNCTION(" IF('matriz ady bien'!I11 = 1, UNIQUE(RANDBETWEEN(985,1000)*0.001), 1)"),1.0)</f>
        <v>1</v>
      </c>
      <c r="J11" s="44">
        <f>IFERROR(__xludf.DUMMYFUNCTION(" IF('matriz ady bien'!J11 = 1, UNIQUE(RANDBETWEEN(985,1000)*0.001), 1)"),1.0)</f>
        <v>1</v>
      </c>
      <c r="K11" s="44">
        <f>IFERROR(__xludf.DUMMYFUNCTION(" IF('matriz ady bien'!K11 = 1, UNIQUE(RANDBETWEEN(985,1000)*0.001), 1)"),1.0)</f>
        <v>1</v>
      </c>
      <c r="L11" s="44">
        <f>IFERROR(__xludf.DUMMYFUNCTION(" IF('matriz ady bien'!L11 = 1, UNIQUE(RANDBETWEEN(985,1000)*0.001), 1)"),1.0)</f>
        <v>1</v>
      </c>
      <c r="M11" s="44">
        <f>IFERROR(__xludf.DUMMYFUNCTION(" IF('matriz ady bien'!M11 = 1, UNIQUE(RANDBETWEEN(985,1000)*0.001), 1)"),1.0)</f>
        <v>1</v>
      </c>
      <c r="N11" s="44">
        <f>IFERROR(__xludf.DUMMYFUNCTION(" IF('matriz ady bien'!N11 = 1, UNIQUE(RANDBETWEEN(985,1000)*0.001), 1)"),1.0)</f>
        <v>1</v>
      </c>
      <c r="O11" s="44">
        <f>IFERROR(__xludf.DUMMYFUNCTION(" IF('matriz ady bien'!O11 = 1, UNIQUE(RANDBETWEEN(985,1000)*0.001), 1)"),1.0)</f>
        <v>1</v>
      </c>
      <c r="P11" s="44">
        <f>IFERROR(__xludf.DUMMYFUNCTION(" IF('matriz ady bien'!P11 = 1, UNIQUE(RANDBETWEEN(985,1000)*0.001), 1)"),1.0)</f>
        <v>1</v>
      </c>
      <c r="Q11" s="44">
        <f>IFERROR(__xludf.DUMMYFUNCTION(" IF('matriz ady bien'!Q11 = 1, UNIQUE(RANDBETWEEN(985,1000)*0.001), 1)"),1.0)</f>
        <v>1</v>
      </c>
      <c r="R11" s="44">
        <f>IFERROR(__xludf.DUMMYFUNCTION(" IF('matriz ady bien'!R11 = 1, UNIQUE(RANDBETWEEN(985,1000)*0.001), 1)"),1.0)</f>
        <v>1</v>
      </c>
      <c r="S11" s="44">
        <f>IFERROR(__xludf.DUMMYFUNCTION(" IF('matriz ady bien'!S11 = 1, UNIQUE(RANDBETWEEN(985,1000)*0.001), 1)"),1.0)</f>
        <v>1</v>
      </c>
      <c r="T11" s="44">
        <f>IFERROR(__xludf.DUMMYFUNCTION(" IF('matriz ady bien'!T11 = 1, UNIQUE(RANDBETWEEN(985,1000)*0.001), 1)"),1.0)</f>
        <v>1</v>
      </c>
      <c r="U11" s="44">
        <f>IFERROR(__xludf.DUMMYFUNCTION(" IF('matriz ady bien'!U11 = 1, UNIQUE(RANDBETWEEN(985,1000)*0.001), 1)"),1.0)</f>
        <v>1</v>
      </c>
      <c r="V11" s="44">
        <f>IFERROR(__xludf.DUMMYFUNCTION(" IF('matriz ady bien'!V11 = 1, UNIQUE(RANDBETWEEN(985,1000)*0.001), 1)"),0.993)</f>
        <v>0.993</v>
      </c>
      <c r="W11" s="44">
        <f>IFERROR(__xludf.DUMMYFUNCTION(" IF('matriz ady bien'!W11 = 1, UNIQUE(RANDBETWEEN(985,1000)*0.001), 1)"),1.0)</f>
        <v>1</v>
      </c>
      <c r="X11" s="44">
        <f>IFERROR(__xludf.DUMMYFUNCTION(" IF('matriz ady bien'!X11 = 1, UNIQUE(RANDBETWEEN(985,1000)*0.001), 1)"),1.0)</f>
        <v>1</v>
      </c>
      <c r="Y11" s="44">
        <f>IFERROR(__xludf.DUMMYFUNCTION(" IF('matriz ady bien'!Y11 = 1, UNIQUE(RANDBETWEEN(985,1000)*0.001), 1)"),1.0)</f>
        <v>1</v>
      </c>
      <c r="Z11" s="44">
        <f>IFERROR(__xludf.DUMMYFUNCTION(" IF('matriz ady bien'!Z11 = 1, UNIQUE(RANDBETWEEN(985,1000)*0.001), 1)"),1.0)</f>
        <v>1</v>
      </c>
      <c r="AA11" s="44">
        <f>IFERROR(__xludf.DUMMYFUNCTION(" IF('matriz ady bien'!AA11 = 1, UNIQUE(RANDBETWEEN(985,1000)*0.001), 1)"),1.0)</f>
        <v>1</v>
      </c>
      <c r="AB11" s="44">
        <f>IFERROR(__xludf.DUMMYFUNCTION(" IF('matriz ady bien'!AB11 = 1, UNIQUE(RANDBETWEEN(985,1000)*0.001), 1)"),1.0)</f>
        <v>1</v>
      </c>
      <c r="AC11" s="44">
        <f>IFERROR(__xludf.DUMMYFUNCTION(" IF('matriz ady bien'!AC11 = 1, UNIQUE(RANDBETWEEN(985,1000)*0.001), 1)"),1.0)</f>
        <v>1</v>
      </c>
      <c r="AD11" s="44">
        <f>IFERROR(__xludf.DUMMYFUNCTION(" IF('matriz ady bien'!AD11 = 1, UNIQUE(RANDBETWEEN(985,1000)*0.001), 1)"),1.0)</f>
        <v>1</v>
      </c>
      <c r="AE11" s="44">
        <f>IFERROR(__xludf.DUMMYFUNCTION(" IF('matriz ady bien'!AE11 = 1, UNIQUE(RANDBETWEEN(985,1000)*0.001), 1)"),1.0)</f>
        <v>1</v>
      </c>
      <c r="AF11" s="44">
        <f>IFERROR(__xludf.DUMMYFUNCTION(" IF('matriz ady bien'!AF11 = 1, UNIQUE(RANDBETWEEN(985,1000)*0.001), 1)"),1.0)</f>
        <v>1</v>
      </c>
      <c r="AG11" s="44">
        <f>IFERROR(__xludf.DUMMYFUNCTION(" IF('matriz ady bien'!AG11 = 1, UNIQUE(RANDBETWEEN(985,1000)*0.001), 1)"),1.0)</f>
        <v>1</v>
      </c>
      <c r="AH11" s="44">
        <f>IFERROR(__xludf.DUMMYFUNCTION(" IF('matriz ady bien'!AH11 = 1, UNIQUE(RANDBETWEEN(985,1000)*0.001), 1)"),1.0)</f>
        <v>1</v>
      </c>
      <c r="AI11" s="44">
        <f>IFERROR(__xludf.DUMMYFUNCTION(" IF('matriz ady bien'!AI11 = 1, UNIQUE(RANDBETWEEN(985,1000)*0.001), 1)"),1.0)</f>
        <v>1</v>
      </c>
      <c r="AJ11" s="44">
        <f>IFERROR(__xludf.DUMMYFUNCTION(" IF('matriz ady bien'!AJ11 = 1, UNIQUE(RANDBETWEEN(985,1000)*0.001), 1)"),1.0)</f>
        <v>1</v>
      </c>
      <c r="AK11" s="44">
        <f>IFERROR(__xludf.DUMMYFUNCTION(" IF('matriz ady bien'!AK11 = 1, UNIQUE(RANDBETWEEN(985,1000)*0.001), 1)"),1.0)</f>
        <v>1</v>
      </c>
      <c r="AL11" s="44">
        <f>IFERROR(__xludf.DUMMYFUNCTION(" IF('matriz ady bien'!AL11 = 1, UNIQUE(RANDBETWEEN(985,1000)*0.001), 1)"),1.0)</f>
        <v>1</v>
      </c>
      <c r="AM11" s="44">
        <f>IFERROR(__xludf.DUMMYFUNCTION(" IF('matriz ady bien'!AM11 = 1, UNIQUE(RANDBETWEEN(985,1000)*0.001), 1)"),1.0)</f>
        <v>1</v>
      </c>
      <c r="AN11" s="44">
        <f>IFERROR(__xludf.DUMMYFUNCTION(" IF('matriz ady bien'!AN11 = 1, UNIQUE(RANDBETWEEN(985,1000)*0.001), 1)"),1.0)</f>
        <v>1</v>
      </c>
      <c r="AO11" s="44">
        <f>IFERROR(__xludf.DUMMYFUNCTION(" IF('matriz ady bien'!AO11 = 1, UNIQUE(RANDBETWEEN(985,1000)*0.001), 1)"),1.0)</f>
        <v>1</v>
      </c>
      <c r="AP11" s="44">
        <f>IFERROR(__xludf.DUMMYFUNCTION(" IF('matriz ady bien'!AP11 = 1, UNIQUE(RANDBETWEEN(985,1000)*0.001), 1)"),1.0)</f>
        <v>1</v>
      </c>
      <c r="AQ11" s="44">
        <f>IFERROR(__xludf.DUMMYFUNCTION(" IF('matriz ady bien'!AQ11 = 1, UNIQUE(RANDBETWEEN(985,1000)*0.001), 1)"),1.0)</f>
        <v>1</v>
      </c>
      <c r="AR11" s="44">
        <f>IFERROR(__xludf.DUMMYFUNCTION(" IF('matriz ady bien'!AR11 = 1, UNIQUE(RANDBETWEEN(985,1000)*0.001), 1)"),1.0)</f>
        <v>1</v>
      </c>
      <c r="AS11" s="44">
        <f>IFERROR(__xludf.DUMMYFUNCTION(" IF('matriz ady bien'!AS11 = 1, UNIQUE(RANDBETWEEN(985,1000)*0.001), 1)"),1.0)</f>
        <v>1</v>
      </c>
      <c r="AT11" s="44">
        <f>IFERROR(__xludf.DUMMYFUNCTION(" IF('matriz ady bien'!AT11 = 1, UNIQUE(RANDBETWEEN(985,1000)*0.001), 1)"),1.0)</f>
        <v>1</v>
      </c>
      <c r="AU11" s="44">
        <f>IFERROR(__xludf.DUMMYFUNCTION(" IF('matriz ady bien'!AU11 = 1, UNIQUE(RANDBETWEEN(985,1000)*0.001), 1)"),1.0)</f>
        <v>1</v>
      </c>
      <c r="AV11" s="44">
        <f>IFERROR(__xludf.DUMMYFUNCTION(" IF('matriz ady bien'!AV11 = 1, UNIQUE(RANDBETWEEN(985,1000)*0.001), 1)"),1.0)</f>
        <v>1</v>
      </c>
      <c r="AW11" s="44">
        <f>IFERROR(__xludf.DUMMYFUNCTION(" IF('matriz ady bien'!AW11 = 1, UNIQUE(RANDBETWEEN(985,1000)*0.001), 1)"),1.0)</f>
        <v>1</v>
      </c>
      <c r="AX11" s="44">
        <f>IFERROR(__xludf.DUMMYFUNCTION(" IF('matriz ady bien'!AX11 = 1, UNIQUE(RANDBETWEEN(985,1000)*0.001), 1)"),1.0)</f>
        <v>1</v>
      </c>
      <c r="AY11" s="44">
        <f>IFERROR(__xludf.DUMMYFUNCTION(" IF('matriz ady bien'!AY11 = 1, UNIQUE(RANDBETWEEN(985,1000)*0.001), 1)"),1.0)</f>
        <v>1</v>
      </c>
      <c r="AZ11" s="44">
        <f>IFERROR(__xludf.DUMMYFUNCTION(" IF('matriz ady bien'!AZ11 = 1, UNIQUE(RANDBETWEEN(985,1000)*0.001), 1)"),1.0)</f>
        <v>1</v>
      </c>
      <c r="BA11" s="44">
        <f>IFERROR(__xludf.DUMMYFUNCTION(" IF('matriz ady bien'!BA11 = 1, UNIQUE(RANDBETWEEN(985,1000)*0.001), 1)"),1.0)</f>
        <v>1</v>
      </c>
      <c r="BB11" s="44">
        <f>IFERROR(__xludf.DUMMYFUNCTION(" IF('matriz ady bien'!BB11 = 1, UNIQUE(RANDBETWEEN(985,1000)*0.001), 1)"),1.0)</f>
        <v>1</v>
      </c>
      <c r="BC11" s="44">
        <f>IFERROR(__xludf.DUMMYFUNCTION(" IF('matriz ady bien'!BC11 = 1, UNIQUE(RANDBETWEEN(985,1000)*0.001), 1)"),1.0)</f>
        <v>1</v>
      </c>
      <c r="BD11" s="44">
        <f>IFERROR(__xludf.DUMMYFUNCTION(" IF('matriz ady bien'!BD11 = 1, UNIQUE(RANDBETWEEN(985,1000)*0.001), 1)"),1.0)</f>
        <v>1</v>
      </c>
      <c r="BE11" s="44">
        <f>IFERROR(__xludf.DUMMYFUNCTION(" IF('matriz ady bien'!BE11 = 1, UNIQUE(RANDBETWEEN(985,1000)*0.001), 1)"),1.0)</f>
        <v>1</v>
      </c>
      <c r="BF11" s="44">
        <f>IFERROR(__xludf.DUMMYFUNCTION(" IF('matriz ady bien'!BF11 = 1, UNIQUE(RANDBETWEEN(985,1000)*0.001), 1)"),1.0)</f>
        <v>1</v>
      </c>
      <c r="BG11" s="44">
        <f>IFERROR(__xludf.DUMMYFUNCTION(" IF('matriz ady bien'!BG11 = 1, UNIQUE(RANDBETWEEN(985,1000)*0.001), 1)"),1.0)</f>
        <v>1</v>
      </c>
      <c r="BH11" s="44">
        <f>IFERROR(__xludf.DUMMYFUNCTION(" IF('matriz ady bien'!BH11 = 1, UNIQUE(RANDBETWEEN(985,1000)*0.001), 1)"),1.0)</f>
        <v>1</v>
      </c>
      <c r="BI11" s="44">
        <f>IFERROR(__xludf.DUMMYFUNCTION(" IF('matriz ady bien'!BI11 = 1, UNIQUE(RANDBETWEEN(985,1000)*0.001), 1)"),1.0)</f>
        <v>1</v>
      </c>
      <c r="BJ11" s="44">
        <f>IFERROR(__xludf.DUMMYFUNCTION(" IF('matriz ady bien'!BJ11 = 1, UNIQUE(RANDBETWEEN(985,1000)*0.001), 1)"),1.0)</f>
        <v>1</v>
      </c>
      <c r="BK11" s="44">
        <f>IFERROR(__xludf.DUMMYFUNCTION(" IF('matriz ady bien'!BK11 = 1, UNIQUE(RANDBETWEEN(985,1000)*0.001), 1)"),1.0)</f>
        <v>1</v>
      </c>
      <c r="BL11" s="44">
        <f>IFERROR(__xludf.DUMMYFUNCTION(" IF('matriz ady bien'!BL11 = 1, UNIQUE(RANDBETWEEN(985,1000)*0.001), 1)"),1.0)</f>
        <v>1</v>
      </c>
    </row>
    <row r="12">
      <c r="A12" s="40" t="s">
        <v>15</v>
      </c>
      <c r="B12" s="44">
        <f>IFERROR(__xludf.DUMMYFUNCTION(" IF('matriz ady bien'!B12 = 1, UNIQUE(RANDBETWEEN(985,1000)*0.001), 1)"),1.0)</f>
        <v>1</v>
      </c>
      <c r="C12" s="44">
        <f>IFERROR(__xludf.DUMMYFUNCTION(" IF('matriz ady bien'!C12 = 1, UNIQUE(RANDBETWEEN(985,1000)*0.001), 1)"),1.0)</f>
        <v>1</v>
      </c>
      <c r="D12" s="44">
        <f>IFERROR(__xludf.DUMMYFUNCTION(" IF('matriz ady bien'!D12 = 1, UNIQUE(RANDBETWEEN(985,1000)*0.001), 1)"),0.995)</f>
        <v>0.995</v>
      </c>
      <c r="E12" s="44">
        <f>IFERROR(__xludf.DUMMYFUNCTION(" IF('matriz ady bien'!E12 = 1, UNIQUE(RANDBETWEEN(985,1000)*0.001), 1)"),1.0)</f>
        <v>1</v>
      </c>
      <c r="F12" s="44">
        <f>IFERROR(__xludf.DUMMYFUNCTION(" IF('matriz ady bien'!F12 = 1, UNIQUE(RANDBETWEEN(985,1000)*0.001), 1)"),1.0)</f>
        <v>1</v>
      </c>
      <c r="G12" s="44">
        <f>IFERROR(__xludf.DUMMYFUNCTION(" IF('matriz ady bien'!G12 = 1, UNIQUE(RANDBETWEEN(985,1000)*0.001), 1)"),1.0)</f>
        <v>1</v>
      </c>
      <c r="H12" s="44">
        <f>IFERROR(__xludf.DUMMYFUNCTION(" IF('matriz ady bien'!H12 = 1, UNIQUE(RANDBETWEEN(985,1000)*0.001), 1)"),1.0)</f>
        <v>1</v>
      </c>
      <c r="I12" s="44">
        <f>IFERROR(__xludf.DUMMYFUNCTION(" IF('matriz ady bien'!I12 = 1, UNIQUE(RANDBETWEEN(985,1000)*0.001), 1)"),1.0)</f>
        <v>1</v>
      </c>
      <c r="J12" s="44">
        <f>IFERROR(__xludf.DUMMYFUNCTION(" IF('matriz ady bien'!J12 = 1, UNIQUE(RANDBETWEEN(985,1000)*0.001), 1)"),1.0)</f>
        <v>1</v>
      </c>
      <c r="K12" s="44">
        <f>IFERROR(__xludf.DUMMYFUNCTION(" IF('matriz ady bien'!K12 = 1, UNIQUE(RANDBETWEEN(985,1000)*0.001), 1)"),1.0)</f>
        <v>1</v>
      </c>
      <c r="L12" s="44">
        <f>IFERROR(__xludf.DUMMYFUNCTION(" IF('matriz ady bien'!L12 = 1, UNIQUE(RANDBETWEEN(985,1000)*0.001), 1)"),1.0)</f>
        <v>1</v>
      </c>
      <c r="M12" s="44">
        <f>IFERROR(__xludf.DUMMYFUNCTION(" IF('matriz ady bien'!M12 = 1, UNIQUE(RANDBETWEEN(985,1000)*0.001), 1)"),1.0)</f>
        <v>1</v>
      </c>
      <c r="N12" s="44">
        <f>IFERROR(__xludf.DUMMYFUNCTION(" IF('matriz ady bien'!N12 = 1, UNIQUE(RANDBETWEEN(985,1000)*0.001), 1)"),0.99)</f>
        <v>0.99</v>
      </c>
      <c r="O12" s="44">
        <f>IFERROR(__xludf.DUMMYFUNCTION(" IF('matriz ady bien'!O12 = 1, UNIQUE(RANDBETWEEN(985,1000)*0.001), 1)"),1.0)</f>
        <v>1</v>
      </c>
      <c r="P12" s="44">
        <f>IFERROR(__xludf.DUMMYFUNCTION(" IF('matriz ady bien'!P12 = 1, UNIQUE(RANDBETWEEN(985,1000)*0.001), 1)"),1.0)</f>
        <v>1</v>
      </c>
      <c r="Q12" s="44">
        <f>IFERROR(__xludf.DUMMYFUNCTION(" IF('matriz ady bien'!Q12 = 1, UNIQUE(RANDBETWEEN(985,1000)*0.001), 1)"),1.0)</f>
        <v>1</v>
      </c>
      <c r="R12" s="44">
        <f>IFERROR(__xludf.DUMMYFUNCTION(" IF('matriz ady bien'!R12 = 1, UNIQUE(RANDBETWEEN(985,1000)*0.001), 1)"),1.0)</f>
        <v>1</v>
      </c>
      <c r="S12" s="44">
        <f>IFERROR(__xludf.DUMMYFUNCTION(" IF('matriz ady bien'!S12 = 1, UNIQUE(RANDBETWEEN(985,1000)*0.001), 1)"),1.0)</f>
        <v>1</v>
      </c>
      <c r="T12" s="44">
        <f>IFERROR(__xludf.DUMMYFUNCTION(" IF('matriz ady bien'!T12 = 1, UNIQUE(RANDBETWEEN(985,1000)*0.001), 1)"),1.0)</f>
        <v>1</v>
      </c>
      <c r="U12" s="44">
        <f>IFERROR(__xludf.DUMMYFUNCTION(" IF('matriz ady bien'!U12 = 1, UNIQUE(RANDBETWEEN(985,1000)*0.001), 1)"),1.0)</f>
        <v>1</v>
      </c>
      <c r="V12" s="44">
        <f>IFERROR(__xludf.DUMMYFUNCTION(" IF('matriz ady bien'!V12 = 1, UNIQUE(RANDBETWEEN(985,1000)*0.001), 1)"),1.0)</f>
        <v>1</v>
      </c>
      <c r="W12" s="44">
        <f>IFERROR(__xludf.DUMMYFUNCTION(" IF('matriz ady bien'!W12 = 1, UNIQUE(RANDBETWEEN(985,1000)*0.001), 1)"),1.0)</f>
        <v>1</v>
      </c>
      <c r="X12" s="44">
        <f>IFERROR(__xludf.DUMMYFUNCTION(" IF('matriz ady bien'!X12 = 1, UNIQUE(RANDBETWEEN(985,1000)*0.001), 1)"),1.0)</f>
        <v>1</v>
      </c>
      <c r="Y12" s="44">
        <f>IFERROR(__xludf.DUMMYFUNCTION(" IF('matriz ady bien'!Y12 = 1, UNIQUE(RANDBETWEEN(985,1000)*0.001), 1)"),1.0)</f>
        <v>1</v>
      </c>
      <c r="Z12" s="44">
        <f>IFERROR(__xludf.DUMMYFUNCTION(" IF('matriz ady bien'!Z12 = 1, UNIQUE(RANDBETWEEN(985,1000)*0.001), 1)"),1.0)</f>
        <v>1</v>
      </c>
      <c r="AA12" s="44">
        <f>IFERROR(__xludf.DUMMYFUNCTION(" IF('matriz ady bien'!AA12 = 1, UNIQUE(RANDBETWEEN(985,1000)*0.001), 1)"),1.0)</f>
        <v>1</v>
      </c>
      <c r="AB12" s="44">
        <f>IFERROR(__xludf.DUMMYFUNCTION(" IF('matriz ady bien'!AB12 = 1, UNIQUE(RANDBETWEEN(985,1000)*0.001), 1)"),1.0)</f>
        <v>1</v>
      </c>
      <c r="AC12" s="44">
        <f>IFERROR(__xludf.DUMMYFUNCTION(" IF('matriz ady bien'!AC12 = 1, UNIQUE(RANDBETWEEN(985,1000)*0.001), 1)"),1.0)</f>
        <v>1</v>
      </c>
      <c r="AD12" s="44">
        <f>IFERROR(__xludf.DUMMYFUNCTION(" IF('matriz ady bien'!AD12 = 1, UNIQUE(RANDBETWEEN(985,1000)*0.001), 1)"),1.0)</f>
        <v>1</v>
      </c>
      <c r="AE12" s="44">
        <f>IFERROR(__xludf.DUMMYFUNCTION(" IF('matriz ady bien'!AE12 = 1, UNIQUE(RANDBETWEEN(985,1000)*0.001), 1)"),1.0)</f>
        <v>1</v>
      </c>
      <c r="AF12" s="44">
        <f>IFERROR(__xludf.DUMMYFUNCTION(" IF('matriz ady bien'!AF12 = 1, UNIQUE(RANDBETWEEN(985,1000)*0.001), 1)"),1.0)</f>
        <v>1</v>
      </c>
      <c r="AG12" s="44">
        <f>IFERROR(__xludf.DUMMYFUNCTION(" IF('matriz ady bien'!AG12 = 1, UNIQUE(RANDBETWEEN(985,1000)*0.001), 1)"),1.0)</f>
        <v>1</v>
      </c>
      <c r="AH12" s="44">
        <f>IFERROR(__xludf.DUMMYFUNCTION(" IF('matriz ady bien'!AH12 = 1, UNIQUE(RANDBETWEEN(985,1000)*0.001), 1)"),1.0)</f>
        <v>1</v>
      </c>
      <c r="AI12" s="44">
        <f>IFERROR(__xludf.DUMMYFUNCTION(" IF('matriz ady bien'!AI12 = 1, UNIQUE(RANDBETWEEN(985,1000)*0.001), 1)"),1.0)</f>
        <v>1</v>
      </c>
      <c r="AJ12" s="44">
        <f>IFERROR(__xludf.DUMMYFUNCTION(" IF('matriz ady bien'!AJ12 = 1, UNIQUE(RANDBETWEEN(985,1000)*0.001), 1)"),1.0)</f>
        <v>1</v>
      </c>
      <c r="AK12" s="44">
        <f>IFERROR(__xludf.DUMMYFUNCTION(" IF('matriz ady bien'!AK12 = 1, UNIQUE(RANDBETWEEN(985,1000)*0.001), 1)"),1.0)</f>
        <v>1</v>
      </c>
      <c r="AL12" s="44">
        <f>IFERROR(__xludf.DUMMYFUNCTION(" IF('matriz ady bien'!AL12 = 1, UNIQUE(RANDBETWEEN(985,1000)*0.001), 1)"),1.0)</f>
        <v>1</v>
      </c>
      <c r="AM12" s="44">
        <f>IFERROR(__xludf.DUMMYFUNCTION(" IF('matriz ady bien'!AM12 = 1, UNIQUE(RANDBETWEEN(985,1000)*0.001), 1)"),1.0)</f>
        <v>1</v>
      </c>
      <c r="AN12" s="44">
        <f>IFERROR(__xludf.DUMMYFUNCTION(" IF('matriz ady bien'!AN12 = 1, UNIQUE(RANDBETWEEN(985,1000)*0.001), 1)"),1.0)</f>
        <v>1</v>
      </c>
      <c r="AO12" s="44">
        <f>IFERROR(__xludf.DUMMYFUNCTION(" IF('matriz ady bien'!AO12 = 1, UNIQUE(RANDBETWEEN(985,1000)*0.001), 1)"),1.0)</f>
        <v>1</v>
      </c>
      <c r="AP12" s="44">
        <f>IFERROR(__xludf.DUMMYFUNCTION(" IF('matriz ady bien'!AP12 = 1, UNIQUE(RANDBETWEEN(985,1000)*0.001), 1)"),1.0)</f>
        <v>1</v>
      </c>
      <c r="AQ12" s="44">
        <f>IFERROR(__xludf.DUMMYFUNCTION(" IF('matriz ady bien'!AQ12 = 1, UNIQUE(RANDBETWEEN(985,1000)*0.001), 1)"),1.0)</f>
        <v>1</v>
      </c>
      <c r="AR12" s="44">
        <f>IFERROR(__xludf.DUMMYFUNCTION(" IF('matriz ady bien'!AR12 = 1, UNIQUE(RANDBETWEEN(985,1000)*0.001), 1)"),1.0)</f>
        <v>1</v>
      </c>
      <c r="AS12" s="44">
        <f>IFERROR(__xludf.DUMMYFUNCTION(" IF('matriz ady bien'!AS12 = 1, UNIQUE(RANDBETWEEN(985,1000)*0.001), 1)"),1.0)</f>
        <v>1</v>
      </c>
      <c r="AT12" s="44">
        <f>IFERROR(__xludf.DUMMYFUNCTION(" IF('matriz ady bien'!AT12 = 1, UNIQUE(RANDBETWEEN(985,1000)*0.001), 1)"),1.0)</f>
        <v>1</v>
      </c>
      <c r="AU12" s="44">
        <f>IFERROR(__xludf.DUMMYFUNCTION(" IF('matriz ady bien'!AU12 = 1, UNIQUE(RANDBETWEEN(985,1000)*0.001), 1)"),1.0)</f>
        <v>1</v>
      </c>
      <c r="AV12" s="44">
        <f>IFERROR(__xludf.DUMMYFUNCTION(" IF('matriz ady bien'!AV12 = 1, UNIQUE(RANDBETWEEN(985,1000)*0.001), 1)"),1.0)</f>
        <v>1</v>
      </c>
      <c r="AW12" s="44">
        <f>IFERROR(__xludf.DUMMYFUNCTION(" IF('matriz ady bien'!AW12 = 1, UNIQUE(RANDBETWEEN(985,1000)*0.001), 1)"),1.0)</f>
        <v>1</v>
      </c>
      <c r="AX12" s="44">
        <f>IFERROR(__xludf.DUMMYFUNCTION(" IF('matriz ady bien'!AX12 = 1, UNIQUE(RANDBETWEEN(985,1000)*0.001), 1)"),1.0)</f>
        <v>1</v>
      </c>
      <c r="AY12" s="44">
        <f>IFERROR(__xludf.DUMMYFUNCTION(" IF('matriz ady bien'!AY12 = 1, UNIQUE(RANDBETWEEN(985,1000)*0.001), 1)"),1.0)</f>
        <v>1</v>
      </c>
      <c r="AZ12" s="44">
        <f>IFERROR(__xludf.DUMMYFUNCTION(" IF('matriz ady bien'!AZ12 = 1, UNIQUE(RANDBETWEEN(985,1000)*0.001), 1)"),1.0)</f>
        <v>1</v>
      </c>
      <c r="BA12" s="44">
        <f>IFERROR(__xludf.DUMMYFUNCTION(" IF('matriz ady bien'!BA12 = 1, UNIQUE(RANDBETWEEN(985,1000)*0.001), 1)"),1.0)</f>
        <v>1</v>
      </c>
      <c r="BB12" s="44">
        <f>IFERROR(__xludf.DUMMYFUNCTION(" IF('matriz ady bien'!BB12 = 1, UNIQUE(RANDBETWEEN(985,1000)*0.001), 1)"),1.0)</f>
        <v>1</v>
      </c>
      <c r="BC12" s="44">
        <f>IFERROR(__xludf.DUMMYFUNCTION(" IF('matriz ady bien'!BC12 = 1, UNIQUE(RANDBETWEEN(985,1000)*0.001), 1)"),1.0)</f>
        <v>1</v>
      </c>
      <c r="BD12" s="44">
        <f>IFERROR(__xludf.DUMMYFUNCTION(" IF('matriz ady bien'!BD12 = 1, UNIQUE(RANDBETWEEN(985,1000)*0.001), 1)"),1.0)</f>
        <v>1</v>
      </c>
      <c r="BE12" s="44">
        <f>IFERROR(__xludf.DUMMYFUNCTION(" IF('matriz ady bien'!BE12 = 1, UNIQUE(RANDBETWEEN(985,1000)*0.001), 1)"),1.0)</f>
        <v>1</v>
      </c>
      <c r="BF12" s="44">
        <f>IFERROR(__xludf.DUMMYFUNCTION(" IF('matriz ady bien'!BF12 = 1, UNIQUE(RANDBETWEEN(985,1000)*0.001), 1)"),1.0)</f>
        <v>1</v>
      </c>
      <c r="BG12" s="44">
        <f>IFERROR(__xludf.DUMMYFUNCTION(" IF('matriz ady bien'!BG12 = 1, UNIQUE(RANDBETWEEN(985,1000)*0.001), 1)"),1.0)</f>
        <v>1</v>
      </c>
      <c r="BH12" s="44">
        <f>IFERROR(__xludf.DUMMYFUNCTION(" IF('matriz ady bien'!BH12 = 1, UNIQUE(RANDBETWEEN(985,1000)*0.001), 1)"),1.0)</f>
        <v>1</v>
      </c>
      <c r="BI12" s="44">
        <f>IFERROR(__xludf.DUMMYFUNCTION(" IF('matriz ady bien'!BI12 = 1, UNIQUE(RANDBETWEEN(985,1000)*0.001), 1)"),1.0)</f>
        <v>1</v>
      </c>
      <c r="BJ12" s="44">
        <f>IFERROR(__xludf.DUMMYFUNCTION(" IF('matriz ady bien'!BJ12 = 1, UNIQUE(RANDBETWEEN(985,1000)*0.001), 1)"),1.0)</f>
        <v>1</v>
      </c>
      <c r="BK12" s="44">
        <f>IFERROR(__xludf.DUMMYFUNCTION(" IF('matriz ady bien'!BK12 = 1, UNIQUE(RANDBETWEEN(985,1000)*0.001), 1)"),1.0)</f>
        <v>1</v>
      </c>
      <c r="BL12" s="44">
        <f>IFERROR(__xludf.DUMMYFUNCTION(" IF('matriz ady bien'!BL12 = 1, UNIQUE(RANDBETWEEN(985,1000)*0.001), 1)"),1.0)</f>
        <v>1</v>
      </c>
    </row>
    <row r="13">
      <c r="A13" s="40" t="s">
        <v>16</v>
      </c>
      <c r="B13" s="44">
        <f>IFERROR(__xludf.DUMMYFUNCTION(" IF('matriz ady bien'!B13 = 1, UNIQUE(RANDBETWEEN(985,1000)*0.001), 1)"),1.0)</f>
        <v>1</v>
      </c>
      <c r="C13" s="44">
        <f>IFERROR(__xludf.DUMMYFUNCTION(" IF('matriz ady bien'!C13 = 1, UNIQUE(RANDBETWEEN(985,1000)*0.001), 1)"),1.0)</f>
        <v>1</v>
      </c>
      <c r="D13" s="44">
        <f>IFERROR(__xludf.DUMMYFUNCTION(" IF('matriz ady bien'!D13 = 1, UNIQUE(RANDBETWEEN(985,1000)*0.001), 1)"),1.0)</f>
        <v>1</v>
      </c>
      <c r="E13" s="44">
        <f>IFERROR(__xludf.DUMMYFUNCTION(" IF('matriz ady bien'!E13 = 1, UNIQUE(RANDBETWEEN(985,1000)*0.001), 1)"),0.995)</f>
        <v>0.995</v>
      </c>
      <c r="F13" s="44">
        <f>IFERROR(__xludf.DUMMYFUNCTION(" IF('matriz ady bien'!F13 = 1, UNIQUE(RANDBETWEEN(985,1000)*0.001), 1)"),1.0)</f>
        <v>1</v>
      </c>
      <c r="G13" s="44">
        <f>IFERROR(__xludf.DUMMYFUNCTION(" IF('matriz ady bien'!G13 = 1, UNIQUE(RANDBETWEEN(985,1000)*0.001), 1)"),1.0)</f>
        <v>1</v>
      </c>
      <c r="H13" s="44">
        <f>IFERROR(__xludf.DUMMYFUNCTION(" IF('matriz ady bien'!H13 = 1, UNIQUE(RANDBETWEEN(985,1000)*0.001), 1)"),0.985)</f>
        <v>0.985</v>
      </c>
      <c r="I13" s="44">
        <f>IFERROR(__xludf.DUMMYFUNCTION(" IF('matriz ady bien'!I13 = 1, UNIQUE(RANDBETWEEN(985,1000)*0.001), 1)"),1.0)</f>
        <v>1</v>
      </c>
      <c r="J13" s="44">
        <f>IFERROR(__xludf.DUMMYFUNCTION(" IF('matriz ady bien'!J13 = 1, UNIQUE(RANDBETWEEN(985,1000)*0.001), 1)"),1.0)</f>
        <v>1</v>
      </c>
      <c r="K13" s="44">
        <f>IFERROR(__xludf.DUMMYFUNCTION(" IF('matriz ady bien'!K13 = 1, UNIQUE(RANDBETWEEN(985,1000)*0.001), 1)"),1.0)</f>
        <v>1</v>
      </c>
      <c r="L13" s="44">
        <f>IFERROR(__xludf.DUMMYFUNCTION(" IF('matriz ady bien'!L13 = 1, UNIQUE(RANDBETWEEN(985,1000)*0.001), 1)"),1.0)</f>
        <v>1</v>
      </c>
      <c r="M13" s="44">
        <f>IFERROR(__xludf.DUMMYFUNCTION(" IF('matriz ady bien'!M13 = 1, UNIQUE(RANDBETWEEN(985,1000)*0.001), 1)"),1.0)</f>
        <v>1</v>
      </c>
      <c r="N13" s="44">
        <f>IFERROR(__xludf.DUMMYFUNCTION(" IF('matriz ady bien'!N13 = 1, UNIQUE(RANDBETWEEN(985,1000)*0.001), 1)"),1.0)</f>
        <v>1</v>
      </c>
      <c r="O13" s="44">
        <f>IFERROR(__xludf.DUMMYFUNCTION(" IF('matriz ady bien'!O13 = 1, UNIQUE(RANDBETWEEN(985,1000)*0.001), 1)"),1.0)</f>
        <v>1</v>
      </c>
      <c r="P13" s="44">
        <f>IFERROR(__xludf.DUMMYFUNCTION(" IF('matriz ady bien'!P13 = 1, UNIQUE(RANDBETWEEN(985,1000)*0.001), 1)"),1.0)</f>
        <v>1</v>
      </c>
      <c r="Q13" s="44">
        <f>IFERROR(__xludf.DUMMYFUNCTION(" IF('matriz ady bien'!Q13 = 1, UNIQUE(RANDBETWEEN(985,1000)*0.001), 1)"),1.0)</f>
        <v>1</v>
      </c>
      <c r="R13" s="44">
        <f>IFERROR(__xludf.DUMMYFUNCTION(" IF('matriz ady bien'!R13 = 1, UNIQUE(RANDBETWEEN(985,1000)*0.001), 1)"),1.0)</f>
        <v>1</v>
      </c>
      <c r="S13" s="44">
        <f>IFERROR(__xludf.DUMMYFUNCTION(" IF('matriz ady bien'!S13 = 1, UNIQUE(RANDBETWEEN(985,1000)*0.001), 1)"),1.0)</f>
        <v>1</v>
      </c>
      <c r="T13" s="44">
        <f>IFERROR(__xludf.DUMMYFUNCTION(" IF('matriz ady bien'!T13 = 1, UNIQUE(RANDBETWEEN(985,1000)*0.001), 1)"),1.0)</f>
        <v>1</v>
      </c>
      <c r="U13" s="44">
        <f>IFERROR(__xludf.DUMMYFUNCTION(" IF('matriz ady bien'!U13 = 1, UNIQUE(RANDBETWEEN(985,1000)*0.001), 1)"),1.0)</f>
        <v>1</v>
      </c>
      <c r="V13" s="44">
        <f>IFERROR(__xludf.DUMMYFUNCTION(" IF('matriz ady bien'!V13 = 1, UNIQUE(RANDBETWEEN(985,1000)*0.001), 1)"),1.0)</f>
        <v>1</v>
      </c>
      <c r="W13" s="44">
        <f>IFERROR(__xludf.DUMMYFUNCTION(" IF('matriz ady bien'!W13 = 1, UNIQUE(RANDBETWEEN(985,1000)*0.001), 1)"),1.0)</f>
        <v>1</v>
      </c>
      <c r="X13" s="44">
        <f>IFERROR(__xludf.DUMMYFUNCTION(" IF('matriz ady bien'!X13 = 1, UNIQUE(RANDBETWEEN(985,1000)*0.001), 1)"),1.0)</f>
        <v>1</v>
      </c>
      <c r="Y13" s="44">
        <f>IFERROR(__xludf.DUMMYFUNCTION(" IF('matriz ady bien'!Y13 = 1, UNIQUE(RANDBETWEEN(985,1000)*0.001), 1)"),1.0)</f>
        <v>1</v>
      </c>
      <c r="Z13" s="44">
        <f>IFERROR(__xludf.DUMMYFUNCTION(" IF('matriz ady bien'!Z13 = 1, UNIQUE(RANDBETWEEN(985,1000)*0.001), 1)"),1.0)</f>
        <v>1</v>
      </c>
      <c r="AA13" s="44">
        <f>IFERROR(__xludf.DUMMYFUNCTION(" IF('matriz ady bien'!AA13 = 1, UNIQUE(RANDBETWEEN(985,1000)*0.001), 1)"),1.0)</f>
        <v>1</v>
      </c>
      <c r="AB13" s="44">
        <f>IFERROR(__xludf.DUMMYFUNCTION(" IF('matriz ady bien'!AB13 = 1, UNIQUE(RANDBETWEEN(985,1000)*0.001), 1)"),1.0)</f>
        <v>1</v>
      </c>
      <c r="AC13" s="44">
        <f>IFERROR(__xludf.DUMMYFUNCTION(" IF('matriz ady bien'!AC13 = 1, UNIQUE(RANDBETWEEN(985,1000)*0.001), 1)"),1.0)</f>
        <v>1</v>
      </c>
      <c r="AD13" s="44">
        <f>IFERROR(__xludf.DUMMYFUNCTION(" IF('matriz ady bien'!AD13 = 1, UNIQUE(RANDBETWEEN(985,1000)*0.001), 1)"),1.0)</f>
        <v>1</v>
      </c>
      <c r="AE13" s="44">
        <f>IFERROR(__xludf.DUMMYFUNCTION(" IF('matriz ady bien'!AE13 = 1, UNIQUE(RANDBETWEEN(985,1000)*0.001), 1)"),1.0)</f>
        <v>1</v>
      </c>
      <c r="AF13" s="44">
        <f>IFERROR(__xludf.DUMMYFUNCTION(" IF('matriz ady bien'!AF13 = 1, UNIQUE(RANDBETWEEN(985,1000)*0.001), 1)"),1.0)</f>
        <v>1</v>
      </c>
      <c r="AG13" s="44">
        <f>IFERROR(__xludf.DUMMYFUNCTION(" IF('matriz ady bien'!AG13 = 1, UNIQUE(RANDBETWEEN(985,1000)*0.001), 1)"),1.0)</f>
        <v>1</v>
      </c>
      <c r="AH13" s="44">
        <f>IFERROR(__xludf.DUMMYFUNCTION(" IF('matriz ady bien'!AH13 = 1, UNIQUE(RANDBETWEEN(985,1000)*0.001), 1)"),1.0)</f>
        <v>1</v>
      </c>
      <c r="AI13" s="44">
        <f>IFERROR(__xludf.DUMMYFUNCTION(" IF('matriz ady bien'!AI13 = 1, UNIQUE(RANDBETWEEN(985,1000)*0.001), 1)"),1.0)</f>
        <v>1</v>
      </c>
      <c r="AJ13" s="44">
        <f>IFERROR(__xludf.DUMMYFUNCTION(" IF('matriz ady bien'!AJ13 = 1, UNIQUE(RANDBETWEEN(985,1000)*0.001), 1)"),1.0)</f>
        <v>1</v>
      </c>
      <c r="AK13" s="44">
        <f>IFERROR(__xludf.DUMMYFUNCTION(" IF('matriz ady bien'!AK13 = 1, UNIQUE(RANDBETWEEN(985,1000)*0.001), 1)"),1.0)</f>
        <v>1</v>
      </c>
      <c r="AL13" s="44">
        <f>IFERROR(__xludf.DUMMYFUNCTION(" IF('matriz ady bien'!AL13 = 1, UNIQUE(RANDBETWEEN(985,1000)*0.001), 1)"),1.0)</f>
        <v>1</v>
      </c>
      <c r="AM13" s="44">
        <f>IFERROR(__xludf.DUMMYFUNCTION(" IF('matriz ady bien'!AM13 = 1, UNIQUE(RANDBETWEEN(985,1000)*0.001), 1)"),1.0)</f>
        <v>1</v>
      </c>
      <c r="AN13" s="44">
        <f>IFERROR(__xludf.DUMMYFUNCTION(" IF('matriz ady bien'!AN13 = 1, UNIQUE(RANDBETWEEN(985,1000)*0.001), 1)"),1.0)</f>
        <v>1</v>
      </c>
      <c r="AO13" s="44">
        <f>IFERROR(__xludf.DUMMYFUNCTION(" IF('matriz ady bien'!AO13 = 1, UNIQUE(RANDBETWEEN(985,1000)*0.001), 1)"),1.0)</f>
        <v>1</v>
      </c>
      <c r="AP13" s="44">
        <f>IFERROR(__xludf.DUMMYFUNCTION(" IF('matriz ady bien'!AP13 = 1, UNIQUE(RANDBETWEEN(985,1000)*0.001), 1)"),1.0)</f>
        <v>1</v>
      </c>
      <c r="AQ13" s="44">
        <f>IFERROR(__xludf.DUMMYFUNCTION(" IF('matriz ady bien'!AQ13 = 1, UNIQUE(RANDBETWEEN(985,1000)*0.001), 1)"),1.0)</f>
        <v>1</v>
      </c>
      <c r="AR13" s="44">
        <f>IFERROR(__xludf.DUMMYFUNCTION(" IF('matriz ady bien'!AR13 = 1, UNIQUE(RANDBETWEEN(985,1000)*0.001), 1)"),1.0)</f>
        <v>1</v>
      </c>
      <c r="AS13" s="44">
        <f>IFERROR(__xludf.DUMMYFUNCTION(" IF('matriz ady bien'!AS13 = 1, UNIQUE(RANDBETWEEN(985,1000)*0.001), 1)"),1.0)</f>
        <v>1</v>
      </c>
      <c r="AT13" s="44">
        <f>IFERROR(__xludf.DUMMYFUNCTION(" IF('matriz ady bien'!AT13 = 1, UNIQUE(RANDBETWEEN(985,1000)*0.001), 1)"),1.0)</f>
        <v>1</v>
      </c>
      <c r="AU13" s="44">
        <f>IFERROR(__xludf.DUMMYFUNCTION(" IF('matriz ady bien'!AU13 = 1, UNIQUE(RANDBETWEEN(985,1000)*0.001), 1)"),1.0)</f>
        <v>1</v>
      </c>
      <c r="AV13" s="44">
        <f>IFERROR(__xludf.DUMMYFUNCTION(" IF('matriz ady bien'!AV13 = 1, UNIQUE(RANDBETWEEN(985,1000)*0.001), 1)"),1.0)</f>
        <v>1</v>
      </c>
      <c r="AW13" s="44">
        <f>IFERROR(__xludf.DUMMYFUNCTION(" IF('matriz ady bien'!AW13 = 1, UNIQUE(RANDBETWEEN(985,1000)*0.001), 1)"),1.0)</f>
        <v>1</v>
      </c>
      <c r="AX13" s="44">
        <f>IFERROR(__xludf.DUMMYFUNCTION(" IF('matriz ady bien'!AX13 = 1, UNIQUE(RANDBETWEEN(985,1000)*0.001), 1)"),1.0)</f>
        <v>1</v>
      </c>
      <c r="AY13" s="44">
        <f>IFERROR(__xludf.DUMMYFUNCTION(" IF('matriz ady bien'!AY13 = 1, UNIQUE(RANDBETWEEN(985,1000)*0.001), 1)"),1.0)</f>
        <v>1</v>
      </c>
      <c r="AZ13" s="44">
        <f>IFERROR(__xludf.DUMMYFUNCTION(" IF('matriz ady bien'!AZ13 = 1, UNIQUE(RANDBETWEEN(985,1000)*0.001), 1)"),1.0)</f>
        <v>1</v>
      </c>
      <c r="BA13" s="44">
        <f>IFERROR(__xludf.DUMMYFUNCTION(" IF('matriz ady bien'!BA13 = 1, UNIQUE(RANDBETWEEN(985,1000)*0.001), 1)"),1.0)</f>
        <v>1</v>
      </c>
      <c r="BB13" s="44">
        <f>IFERROR(__xludf.DUMMYFUNCTION(" IF('matriz ady bien'!BB13 = 1, UNIQUE(RANDBETWEEN(985,1000)*0.001), 1)"),1.0)</f>
        <v>1</v>
      </c>
      <c r="BC13" s="44">
        <f>IFERROR(__xludf.DUMMYFUNCTION(" IF('matriz ady bien'!BC13 = 1, UNIQUE(RANDBETWEEN(985,1000)*0.001), 1)"),0.993)</f>
        <v>0.993</v>
      </c>
      <c r="BD13" s="44">
        <f>IFERROR(__xludf.DUMMYFUNCTION(" IF('matriz ady bien'!BD13 = 1, UNIQUE(RANDBETWEEN(985,1000)*0.001), 1)"),1.0)</f>
        <v>1</v>
      </c>
      <c r="BE13" s="44">
        <f>IFERROR(__xludf.DUMMYFUNCTION(" IF('matriz ady bien'!BE13 = 1, UNIQUE(RANDBETWEEN(985,1000)*0.001), 1)"),1.0)</f>
        <v>1</v>
      </c>
      <c r="BF13" s="44">
        <f>IFERROR(__xludf.DUMMYFUNCTION(" IF('matriz ady bien'!BF13 = 1, UNIQUE(RANDBETWEEN(985,1000)*0.001), 1)"),1.0)</f>
        <v>1</v>
      </c>
      <c r="BG13" s="44">
        <f>IFERROR(__xludf.DUMMYFUNCTION(" IF('matriz ady bien'!BG13 = 1, UNIQUE(RANDBETWEEN(985,1000)*0.001), 1)"),1.0)</f>
        <v>1</v>
      </c>
      <c r="BH13" s="44">
        <f>IFERROR(__xludf.DUMMYFUNCTION(" IF('matriz ady bien'!BH13 = 1, UNIQUE(RANDBETWEEN(985,1000)*0.001), 1)"),1.0)</f>
        <v>1</v>
      </c>
      <c r="BI13" s="44">
        <f>IFERROR(__xludf.DUMMYFUNCTION(" IF('matriz ady bien'!BI13 = 1, UNIQUE(RANDBETWEEN(985,1000)*0.001), 1)"),1.0)</f>
        <v>1</v>
      </c>
      <c r="BJ13" s="44">
        <f>IFERROR(__xludf.DUMMYFUNCTION(" IF('matriz ady bien'!BJ13 = 1, UNIQUE(RANDBETWEEN(985,1000)*0.001), 1)"),1.0)</f>
        <v>1</v>
      </c>
      <c r="BK13" s="44">
        <f>IFERROR(__xludf.DUMMYFUNCTION(" IF('matriz ady bien'!BK13 = 1, UNIQUE(RANDBETWEEN(985,1000)*0.001), 1)"),1.0)</f>
        <v>1</v>
      </c>
      <c r="BL13" s="44">
        <f>IFERROR(__xludf.DUMMYFUNCTION(" IF('matriz ady bien'!BL13 = 1, UNIQUE(RANDBETWEEN(985,1000)*0.001), 1)"),1.0)</f>
        <v>1</v>
      </c>
    </row>
    <row r="14">
      <c r="A14" s="40" t="s">
        <v>17</v>
      </c>
      <c r="B14" s="44">
        <f>IFERROR(__xludf.DUMMYFUNCTION(" IF('matriz ady bien'!B14 = 1, UNIQUE(RANDBETWEEN(985,1000)*0.001), 1)"),1.0)</f>
        <v>1</v>
      </c>
      <c r="C14" s="44">
        <f>IFERROR(__xludf.DUMMYFUNCTION(" IF('matriz ady bien'!C14 = 1, UNIQUE(RANDBETWEEN(985,1000)*0.001), 1)"),1.0)</f>
        <v>1</v>
      </c>
      <c r="D14" s="44">
        <f>IFERROR(__xludf.DUMMYFUNCTION(" IF('matriz ady bien'!D14 = 1, UNIQUE(RANDBETWEEN(985,1000)*0.001), 1)"),0.994)</f>
        <v>0.994</v>
      </c>
      <c r="E14" s="44">
        <f>IFERROR(__xludf.DUMMYFUNCTION(" IF('matriz ady bien'!E14 = 1, UNIQUE(RANDBETWEEN(985,1000)*0.001), 1)"),1.0)</f>
        <v>1</v>
      </c>
      <c r="F14" s="44">
        <f>IFERROR(__xludf.DUMMYFUNCTION(" IF('matriz ady bien'!F14 = 1, UNIQUE(RANDBETWEEN(985,1000)*0.001), 1)"),1.0)</f>
        <v>1</v>
      </c>
      <c r="G14" s="44">
        <f>IFERROR(__xludf.DUMMYFUNCTION(" IF('matriz ady bien'!G14 = 1, UNIQUE(RANDBETWEEN(985,1000)*0.001), 1)"),1.0)</f>
        <v>1</v>
      </c>
      <c r="H14" s="44">
        <f>IFERROR(__xludf.DUMMYFUNCTION(" IF('matriz ady bien'!H14 = 1, UNIQUE(RANDBETWEEN(985,1000)*0.001), 1)"),1.0)</f>
        <v>1</v>
      </c>
      <c r="I14" s="44">
        <f>IFERROR(__xludf.DUMMYFUNCTION(" IF('matriz ady bien'!I14 = 1, UNIQUE(RANDBETWEEN(985,1000)*0.001), 1)"),1.0)</f>
        <v>1</v>
      </c>
      <c r="J14" s="44">
        <f>IFERROR(__xludf.DUMMYFUNCTION(" IF('matriz ady bien'!J14 = 1, UNIQUE(RANDBETWEEN(985,1000)*0.001), 1)"),1.0)</f>
        <v>1</v>
      </c>
      <c r="K14" s="44">
        <f>IFERROR(__xludf.DUMMYFUNCTION(" IF('matriz ady bien'!K14 = 1, UNIQUE(RANDBETWEEN(985,1000)*0.001), 1)"),1.0)</f>
        <v>1</v>
      </c>
      <c r="L14" s="44">
        <f>IFERROR(__xludf.DUMMYFUNCTION(" IF('matriz ady bien'!L14 = 1, UNIQUE(RANDBETWEEN(985,1000)*0.001), 1)"),0.989)</f>
        <v>0.989</v>
      </c>
      <c r="M14" s="44">
        <f>IFERROR(__xludf.DUMMYFUNCTION(" IF('matriz ady bien'!M14 = 1, UNIQUE(RANDBETWEEN(985,1000)*0.001), 1)"),1.0)</f>
        <v>1</v>
      </c>
      <c r="N14" s="44">
        <f>IFERROR(__xludf.DUMMYFUNCTION(" IF('matriz ady bien'!N14 = 1, UNIQUE(RANDBETWEEN(985,1000)*0.001), 1)"),1.0)</f>
        <v>1</v>
      </c>
      <c r="O14" s="44">
        <f>IFERROR(__xludf.DUMMYFUNCTION(" IF('matriz ady bien'!O14 = 1, UNIQUE(RANDBETWEEN(985,1000)*0.001), 1)"),1.0)</f>
        <v>1</v>
      </c>
      <c r="P14" s="44">
        <f>IFERROR(__xludf.DUMMYFUNCTION(" IF('matriz ady bien'!P14 = 1, UNIQUE(RANDBETWEEN(985,1000)*0.001), 1)"),1.0)</f>
        <v>1</v>
      </c>
      <c r="Q14" s="44">
        <f>IFERROR(__xludf.DUMMYFUNCTION(" IF('matriz ady bien'!Q14 = 1, UNIQUE(RANDBETWEEN(985,1000)*0.001), 1)"),1.0)</f>
        <v>1</v>
      </c>
      <c r="R14" s="44">
        <f>IFERROR(__xludf.DUMMYFUNCTION(" IF('matriz ady bien'!R14 = 1, UNIQUE(RANDBETWEEN(985,1000)*0.001), 1)"),1.0)</f>
        <v>1</v>
      </c>
      <c r="S14" s="44">
        <f>IFERROR(__xludf.DUMMYFUNCTION(" IF('matriz ady bien'!S14 = 1, UNIQUE(RANDBETWEEN(985,1000)*0.001), 1)"),1.0)</f>
        <v>1</v>
      </c>
      <c r="T14" s="44">
        <f>IFERROR(__xludf.DUMMYFUNCTION(" IF('matriz ady bien'!T14 = 1, UNIQUE(RANDBETWEEN(985,1000)*0.001), 1)"),0.989)</f>
        <v>0.989</v>
      </c>
      <c r="U14" s="44">
        <f>IFERROR(__xludf.DUMMYFUNCTION(" IF('matriz ady bien'!U14 = 1, UNIQUE(RANDBETWEEN(985,1000)*0.001), 1)"),1.0)</f>
        <v>1</v>
      </c>
      <c r="V14" s="44">
        <f>IFERROR(__xludf.DUMMYFUNCTION(" IF('matriz ady bien'!V14 = 1, UNIQUE(RANDBETWEEN(985,1000)*0.001), 1)"),1.0)</f>
        <v>1</v>
      </c>
      <c r="W14" s="44">
        <f>IFERROR(__xludf.DUMMYFUNCTION(" IF('matriz ady bien'!W14 = 1, UNIQUE(RANDBETWEEN(985,1000)*0.001), 1)"),1.0)</f>
        <v>1</v>
      </c>
      <c r="X14" s="44">
        <f>IFERROR(__xludf.DUMMYFUNCTION(" IF('matriz ady bien'!X14 = 1, UNIQUE(RANDBETWEEN(985,1000)*0.001), 1)"),1.0)</f>
        <v>1</v>
      </c>
      <c r="Y14" s="44">
        <f>IFERROR(__xludf.DUMMYFUNCTION(" IF('matriz ady bien'!Y14 = 1, UNIQUE(RANDBETWEEN(985,1000)*0.001), 1)"),1.0)</f>
        <v>1</v>
      </c>
      <c r="Z14" s="44">
        <f>IFERROR(__xludf.DUMMYFUNCTION(" IF('matriz ady bien'!Z14 = 1, UNIQUE(RANDBETWEEN(985,1000)*0.001), 1)"),1.0)</f>
        <v>1</v>
      </c>
      <c r="AA14" s="44">
        <f>IFERROR(__xludf.DUMMYFUNCTION(" IF('matriz ady bien'!AA14 = 1, UNIQUE(RANDBETWEEN(985,1000)*0.001), 1)"),1.0)</f>
        <v>1</v>
      </c>
      <c r="AB14" s="44">
        <f>IFERROR(__xludf.DUMMYFUNCTION(" IF('matriz ady bien'!AB14 = 1, UNIQUE(RANDBETWEEN(985,1000)*0.001), 1)"),1.0)</f>
        <v>1</v>
      </c>
      <c r="AC14" s="44">
        <f>IFERROR(__xludf.DUMMYFUNCTION(" IF('matriz ady bien'!AC14 = 1, UNIQUE(RANDBETWEEN(985,1000)*0.001), 1)"),1.0)</f>
        <v>1</v>
      </c>
      <c r="AD14" s="44">
        <f>IFERROR(__xludf.DUMMYFUNCTION(" IF('matriz ady bien'!AD14 = 1, UNIQUE(RANDBETWEEN(985,1000)*0.001), 1)"),1.0)</f>
        <v>1</v>
      </c>
      <c r="AE14" s="44">
        <f>IFERROR(__xludf.DUMMYFUNCTION(" IF('matriz ady bien'!AE14 = 1, UNIQUE(RANDBETWEEN(985,1000)*0.001), 1)"),1.0)</f>
        <v>1</v>
      </c>
      <c r="AF14" s="44">
        <f>IFERROR(__xludf.DUMMYFUNCTION(" IF('matriz ady bien'!AF14 = 1, UNIQUE(RANDBETWEEN(985,1000)*0.001), 1)"),1.0)</f>
        <v>1</v>
      </c>
      <c r="AG14" s="44">
        <f>IFERROR(__xludf.DUMMYFUNCTION(" IF('matriz ady bien'!AG14 = 1, UNIQUE(RANDBETWEEN(985,1000)*0.001), 1)"),1.0)</f>
        <v>1</v>
      </c>
      <c r="AH14" s="44">
        <f>IFERROR(__xludf.DUMMYFUNCTION(" IF('matriz ady bien'!AH14 = 1, UNIQUE(RANDBETWEEN(985,1000)*0.001), 1)"),1.0)</f>
        <v>1</v>
      </c>
      <c r="AI14" s="44">
        <f>IFERROR(__xludf.DUMMYFUNCTION(" IF('matriz ady bien'!AI14 = 1, UNIQUE(RANDBETWEEN(985,1000)*0.001), 1)"),0.995)</f>
        <v>0.995</v>
      </c>
      <c r="AJ14" s="44">
        <f>IFERROR(__xludf.DUMMYFUNCTION(" IF('matriz ady bien'!AJ14 = 1, UNIQUE(RANDBETWEEN(985,1000)*0.001), 1)"),1.0)</f>
        <v>1</v>
      </c>
      <c r="AK14" s="44">
        <f>IFERROR(__xludf.DUMMYFUNCTION(" IF('matriz ady bien'!AK14 = 1, UNIQUE(RANDBETWEEN(985,1000)*0.001), 1)"),1.0)</f>
        <v>1</v>
      </c>
      <c r="AL14" s="44">
        <f>IFERROR(__xludf.DUMMYFUNCTION(" IF('matriz ady bien'!AL14 = 1, UNIQUE(RANDBETWEEN(985,1000)*0.001), 1)"),1.0)</f>
        <v>1</v>
      </c>
      <c r="AM14" s="44">
        <f>IFERROR(__xludf.DUMMYFUNCTION(" IF('matriz ady bien'!AM14 = 1, UNIQUE(RANDBETWEEN(985,1000)*0.001), 1)"),1.0)</f>
        <v>1</v>
      </c>
      <c r="AN14" s="44">
        <f>IFERROR(__xludf.DUMMYFUNCTION(" IF('matriz ady bien'!AN14 = 1, UNIQUE(RANDBETWEEN(985,1000)*0.001), 1)"),1.0)</f>
        <v>1</v>
      </c>
      <c r="AO14" s="44">
        <f>IFERROR(__xludf.DUMMYFUNCTION(" IF('matriz ady bien'!AO14 = 1, UNIQUE(RANDBETWEEN(985,1000)*0.001), 1)"),1.0)</f>
        <v>1</v>
      </c>
      <c r="AP14" s="44">
        <f>IFERROR(__xludf.DUMMYFUNCTION(" IF('matriz ady bien'!AP14 = 1, UNIQUE(RANDBETWEEN(985,1000)*0.001), 1)"),1.0)</f>
        <v>1</v>
      </c>
      <c r="AQ14" s="44">
        <f>IFERROR(__xludf.DUMMYFUNCTION(" IF('matriz ady bien'!AQ14 = 1, UNIQUE(RANDBETWEEN(985,1000)*0.001), 1)"),1.0)</f>
        <v>1</v>
      </c>
      <c r="AR14" s="44">
        <f>IFERROR(__xludf.DUMMYFUNCTION(" IF('matriz ady bien'!AR14 = 1, UNIQUE(RANDBETWEEN(985,1000)*0.001), 1)"),0.985)</f>
        <v>0.985</v>
      </c>
      <c r="AS14" s="44">
        <f>IFERROR(__xludf.DUMMYFUNCTION(" IF('matriz ady bien'!AS14 = 1, UNIQUE(RANDBETWEEN(985,1000)*0.001), 1)"),1.0)</f>
        <v>1</v>
      </c>
      <c r="AT14" s="44">
        <f>IFERROR(__xludf.DUMMYFUNCTION(" IF('matriz ady bien'!AT14 = 1, UNIQUE(RANDBETWEEN(985,1000)*0.001), 1)"),1.0)</f>
        <v>1</v>
      </c>
      <c r="AU14" s="44">
        <f>IFERROR(__xludf.DUMMYFUNCTION(" IF('matriz ady bien'!AU14 = 1, UNIQUE(RANDBETWEEN(985,1000)*0.001), 1)"),1.0)</f>
        <v>1</v>
      </c>
      <c r="AV14" s="44">
        <f>IFERROR(__xludf.DUMMYFUNCTION(" IF('matriz ady bien'!AV14 = 1, UNIQUE(RANDBETWEEN(985,1000)*0.001), 1)"),1.0)</f>
        <v>1</v>
      </c>
      <c r="AW14" s="44">
        <f>IFERROR(__xludf.DUMMYFUNCTION(" IF('matriz ady bien'!AW14 = 1, UNIQUE(RANDBETWEEN(985,1000)*0.001), 1)"),1.0)</f>
        <v>1</v>
      </c>
      <c r="AX14" s="44">
        <f>IFERROR(__xludf.DUMMYFUNCTION(" IF('matriz ady bien'!AX14 = 1, UNIQUE(RANDBETWEEN(985,1000)*0.001), 1)"),1.0)</f>
        <v>1</v>
      </c>
      <c r="AY14" s="44">
        <f>IFERROR(__xludf.DUMMYFUNCTION(" IF('matriz ady bien'!AY14 = 1, UNIQUE(RANDBETWEEN(985,1000)*0.001), 1)"),1.0)</f>
        <v>1</v>
      </c>
      <c r="AZ14" s="44">
        <f>IFERROR(__xludf.DUMMYFUNCTION(" IF('matriz ady bien'!AZ14 = 1, UNIQUE(RANDBETWEEN(985,1000)*0.001), 1)"),1.0)</f>
        <v>1</v>
      </c>
      <c r="BA14" s="44">
        <f>IFERROR(__xludf.DUMMYFUNCTION(" IF('matriz ady bien'!BA14 = 1, UNIQUE(RANDBETWEEN(985,1000)*0.001), 1)"),1.0)</f>
        <v>1</v>
      </c>
      <c r="BB14" s="44">
        <f>IFERROR(__xludf.DUMMYFUNCTION(" IF('matriz ady bien'!BB14 = 1, UNIQUE(RANDBETWEEN(985,1000)*0.001), 1)"),1.0)</f>
        <v>1</v>
      </c>
      <c r="BC14" s="44">
        <f>IFERROR(__xludf.DUMMYFUNCTION(" IF('matriz ady bien'!BC14 = 1, UNIQUE(RANDBETWEEN(985,1000)*0.001), 1)"),1.0)</f>
        <v>1</v>
      </c>
      <c r="BD14" s="44">
        <f>IFERROR(__xludf.DUMMYFUNCTION(" IF('matriz ady bien'!BD14 = 1, UNIQUE(RANDBETWEEN(985,1000)*0.001), 1)"),1.0)</f>
        <v>1</v>
      </c>
      <c r="BE14" s="44">
        <f>IFERROR(__xludf.DUMMYFUNCTION(" IF('matriz ady bien'!BE14 = 1, UNIQUE(RANDBETWEEN(985,1000)*0.001), 1)"),1.0)</f>
        <v>1</v>
      </c>
      <c r="BF14" s="44">
        <f>IFERROR(__xludf.DUMMYFUNCTION(" IF('matriz ady bien'!BF14 = 1, UNIQUE(RANDBETWEEN(985,1000)*0.001), 1)"),1.0)</f>
        <v>1</v>
      </c>
      <c r="BG14" s="44">
        <f>IFERROR(__xludf.DUMMYFUNCTION(" IF('matriz ady bien'!BG14 = 1, UNIQUE(RANDBETWEEN(985,1000)*0.001), 1)"),1.0)</f>
        <v>1</v>
      </c>
      <c r="BH14" s="44">
        <f>IFERROR(__xludf.DUMMYFUNCTION(" IF('matriz ady bien'!BH14 = 1, UNIQUE(RANDBETWEEN(985,1000)*0.001), 1)"),1.0)</f>
        <v>1</v>
      </c>
      <c r="BI14" s="44">
        <f>IFERROR(__xludf.DUMMYFUNCTION(" IF('matriz ady bien'!BI14 = 1, UNIQUE(RANDBETWEEN(985,1000)*0.001), 1)"),1.0)</f>
        <v>1</v>
      </c>
      <c r="BJ14" s="44">
        <f>IFERROR(__xludf.DUMMYFUNCTION(" IF('matriz ady bien'!BJ14 = 1, UNIQUE(RANDBETWEEN(985,1000)*0.001), 1)"),1.0)</f>
        <v>1</v>
      </c>
      <c r="BK14" s="44">
        <f>IFERROR(__xludf.DUMMYFUNCTION(" IF('matriz ady bien'!BK14 = 1, UNIQUE(RANDBETWEEN(985,1000)*0.001), 1)"),0.997)</f>
        <v>0.997</v>
      </c>
      <c r="BL14" s="44">
        <f>IFERROR(__xludf.DUMMYFUNCTION(" IF('matriz ady bien'!BL14 = 1, UNIQUE(RANDBETWEEN(985,1000)*0.001), 1)"),1.0)</f>
        <v>1</v>
      </c>
    </row>
    <row r="15">
      <c r="A15" s="40" t="s">
        <v>18</v>
      </c>
      <c r="B15" s="44">
        <f>IFERROR(__xludf.DUMMYFUNCTION(" IF('matriz ady bien'!B15 = 1, UNIQUE(RANDBETWEEN(985,1000)*0.001), 1)"),1.0)</f>
        <v>1</v>
      </c>
      <c r="C15" s="44">
        <f>IFERROR(__xludf.DUMMYFUNCTION(" IF('matriz ady bien'!C15 = 1, UNIQUE(RANDBETWEEN(985,1000)*0.001), 1)"),1.0)</f>
        <v>1</v>
      </c>
      <c r="D15" s="44">
        <f>IFERROR(__xludf.DUMMYFUNCTION(" IF('matriz ady bien'!D15 = 1, UNIQUE(RANDBETWEEN(985,1000)*0.001), 1)"),1.0)</f>
        <v>1</v>
      </c>
      <c r="E15" s="44">
        <f>IFERROR(__xludf.DUMMYFUNCTION(" IF('matriz ady bien'!E15 = 1, UNIQUE(RANDBETWEEN(985,1000)*0.001), 1)"),1.0)</f>
        <v>1</v>
      </c>
      <c r="F15" s="44">
        <f>IFERROR(__xludf.DUMMYFUNCTION(" IF('matriz ady bien'!F15 = 1, UNIQUE(RANDBETWEEN(985,1000)*0.001), 1)"),1.0)</f>
        <v>1</v>
      </c>
      <c r="G15" s="44">
        <f>IFERROR(__xludf.DUMMYFUNCTION(" IF('matriz ady bien'!G15 = 1, UNIQUE(RANDBETWEEN(985,1000)*0.001), 1)"),1.0)</f>
        <v>1</v>
      </c>
      <c r="H15" s="44">
        <f>IFERROR(__xludf.DUMMYFUNCTION(" IF('matriz ady bien'!H15 = 1, UNIQUE(RANDBETWEEN(985,1000)*0.001), 1)"),1.0)</f>
        <v>1</v>
      </c>
      <c r="I15" s="44">
        <f>IFERROR(__xludf.DUMMYFUNCTION(" IF('matriz ady bien'!I15 = 1, UNIQUE(RANDBETWEEN(985,1000)*0.001), 1)"),1.0)</f>
        <v>1</v>
      </c>
      <c r="J15" s="44">
        <f>IFERROR(__xludf.DUMMYFUNCTION(" IF('matriz ady bien'!J15 = 1, UNIQUE(RANDBETWEEN(985,1000)*0.001), 1)"),1.0)</f>
        <v>1</v>
      </c>
      <c r="K15" s="44">
        <f>IFERROR(__xludf.DUMMYFUNCTION(" IF('matriz ady bien'!K15 = 1, UNIQUE(RANDBETWEEN(985,1000)*0.001), 1)"),1.0)</f>
        <v>1</v>
      </c>
      <c r="L15" s="44">
        <f>IFERROR(__xludf.DUMMYFUNCTION(" IF('matriz ady bien'!L15 = 1, UNIQUE(RANDBETWEEN(985,1000)*0.001), 1)"),1.0)</f>
        <v>1</v>
      </c>
      <c r="M15" s="44">
        <f>IFERROR(__xludf.DUMMYFUNCTION(" IF('matriz ady bien'!M15 = 1, UNIQUE(RANDBETWEEN(985,1000)*0.001), 1)"),1.0)</f>
        <v>1</v>
      </c>
      <c r="N15" s="44">
        <f>IFERROR(__xludf.DUMMYFUNCTION(" IF('matriz ady bien'!N15 = 1, UNIQUE(RANDBETWEEN(985,1000)*0.001), 1)"),1.0)</f>
        <v>1</v>
      </c>
      <c r="O15" s="44">
        <f>IFERROR(__xludf.DUMMYFUNCTION(" IF('matriz ady bien'!O15 = 1, UNIQUE(RANDBETWEEN(985,1000)*0.001), 1)"),1.0)</f>
        <v>1</v>
      </c>
      <c r="P15" s="44">
        <f>IFERROR(__xludf.DUMMYFUNCTION(" IF('matriz ady bien'!P15 = 1, UNIQUE(RANDBETWEEN(985,1000)*0.001), 1)"),1.0)</f>
        <v>1</v>
      </c>
      <c r="Q15" s="44">
        <f>IFERROR(__xludf.DUMMYFUNCTION(" IF('matriz ady bien'!Q15 = 1, UNIQUE(RANDBETWEEN(985,1000)*0.001), 1)"),1.0)</f>
        <v>1</v>
      </c>
      <c r="R15" s="44">
        <f>IFERROR(__xludf.DUMMYFUNCTION(" IF('matriz ady bien'!R15 = 1, UNIQUE(RANDBETWEEN(985,1000)*0.001), 1)"),1.0)</f>
        <v>1</v>
      </c>
      <c r="S15" s="44">
        <f>IFERROR(__xludf.DUMMYFUNCTION(" IF('matriz ady bien'!S15 = 1, UNIQUE(RANDBETWEEN(985,1000)*0.001), 1)"),0.993)</f>
        <v>0.993</v>
      </c>
      <c r="T15" s="44">
        <f>IFERROR(__xludf.DUMMYFUNCTION(" IF('matriz ady bien'!T15 = 1, UNIQUE(RANDBETWEEN(985,1000)*0.001), 1)"),1.0)</f>
        <v>1</v>
      </c>
      <c r="U15" s="44">
        <f>IFERROR(__xludf.DUMMYFUNCTION(" IF('matriz ady bien'!U15 = 1, UNIQUE(RANDBETWEEN(985,1000)*0.001), 1)"),1.0)</f>
        <v>1</v>
      </c>
      <c r="V15" s="44">
        <f>IFERROR(__xludf.DUMMYFUNCTION(" IF('matriz ady bien'!V15 = 1, UNIQUE(RANDBETWEEN(985,1000)*0.001), 1)"),1.0)</f>
        <v>1</v>
      </c>
      <c r="W15" s="44">
        <f>IFERROR(__xludf.DUMMYFUNCTION(" IF('matriz ady bien'!W15 = 1, UNIQUE(RANDBETWEEN(985,1000)*0.001), 1)"),1.0)</f>
        <v>1</v>
      </c>
      <c r="X15" s="44">
        <f>IFERROR(__xludf.DUMMYFUNCTION(" IF('matriz ady bien'!X15 = 1, UNIQUE(RANDBETWEEN(985,1000)*0.001), 1)"),1.0)</f>
        <v>1</v>
      </c>
      <c r="Y15" s="44">
        <f>IFERROR(__xludf.DUMMYFUNCTION(" IF('matriz ady bien'!Y15 = 1, UNIQUE(RANDBETWEEN(985,1000)*0.001), 1)"),1.0)</f>
        <v>1</v>
      </c>
      <c r="Z15" s="44">
        <f>IFERROR(__xludf.DUMMYFUNCTION(" IF('matriz ady bien'!Z15 = 1, UNIQUE(RANDBETWEEN(985,1000)*0.001), 1)"),1.0)</f>
        <v>1</v>
      </c>
      <c r="AA15" s="44">
        <f>IFERROR(__xludf.DUMMYFUNCTION(" IF('matriz ady bien'!AA15 = 1, UNIQUE(RANDBETWEEN(985,1000)*0.001), 1)"),1.0)</f>
        <v>1</v>
      </c>
      <c r="AB15" s="44">
        <f>IFERROR(__xludf.DUMMYFUNCTION(" IF('matriz ady bien'!AB15 = 1, UNIQUE(RANDBETWEEN(985,1000)*0.001), 1)"),1.0)</f>
        <v>1</v>
      </c>
      <c r="AC15" s="44">
        <f>IFERROR(__xludf.DUMMYFUNCTION(" IF('matriz ady bien'!AC15 = 1, UNIQUE(RANDBETWEEN(985,1000)*0.001), 1)"),1.0)</f>
        <v>1</v>
      </c>
      <c r="AD15" s="44">
        <f>IFERROR(__xludf.DUMMYFUNCTION(" IF('matriz ady bien'!AD15 = 1, UNIQUE(RANDBETWEEN(985,1000)*0.001), 1)"),1.0)</f>
        <v>1</v>
      </c>
      <c r="AE15" s="44">
        <f>IFERROR(__xludf.DUMMYFUNCTION(" IF('matriz ady bien'!AE15 = 1, UNIQUE(RANDBETWEEN(985,1000)*0.001), 1)"),1.0)</f>
        <v>1</v>
      </c>
      <c r="AF15" s="44">
        <f>IFERROR(__xludf.DUMMYFUNCTION(" IF('matriz ady bien'!AF15 = 1, UNIQUE(RANDBETWEEN(985,1000)*0.001), 1)"),1.0)</f>
        <v>1</v>
      </c>
      <c r="AG15" s="44">
        <f>IFERROR(__xludf.DUMMYFUNCTION(" IF('matriz ady bien'!AG15 = 1, UNIQUE(RANDBETWEEN(985,1000)*0.001), 1)"),1.0)</f>
        <v>1</v>
      </c>
      <c r="AH15" s="44">
        <f>IFERROR(__xludf.DUMMYFUNCTION(" IF('matriz ady bien'!AH15 = 1, UNIQUE(RANDBETWEEN(985,1000)*0.001), 1)"),1.0)</f>
        <v>1</v>
      </c>
      <c r="AI15" s="44">
        <f>IFERROR(__xludf.DUMMYFUNCTION(" IF('matriz ady bien'!AI15 = 1, UNIQUE(RANDBETWEEN(985,1000)*0.001), 1)"),1.0)</f>
        <v>1</v>
      </c>
      <c r="AJ15" s="44">
        <f>IFERROR(__xludf.DUMMYFUNCTION(" IF('matriz ady bien'!AJ15 = 1, UNIQUE(RANDBETWEEN(985,1000)*0.001), 1)"),1.0)</f>
        <v>1</v>
      </c>
      <c r="AK15" s="44">
        <f>IFERROR(__xludf.DUMMYFUNCTION(" IF('matriz ady bien'!AK15 = 1, UNIQUE(RANDBETWEEN(985,1000)*0.001), 1)"),1.0)</f>
        <v>1</v>
      </c>
      <c r="AL15" s="44">
        <f>IFERROR(__xludf.DUMMYFUNCTION(" IF('matriz ady bien'!AL15 = 1, UNIQUE(RANDBETWEEN(985,1000)*0.001), 1)"),1.0)</f>
        <v>1</v>
      </c>
      <c r="AM15" s="44">
        <f>IFERROR(__xludf.DUMMYFUNCTION(" IF('matriz ady bien'!AM15 = 1, UNIQUE(RANDBETWEEN(985,1000)*0.001), 1)"),1.0)</f>
        <v>1</v>
      </c>
      <c r="AN15" s="44">
        <f>IFERROR(__xludf.DUMMYFUNCTION(" IF('matriz ady bien'!AN15 = 1, UNIQUE(RANDBETWEEN(985,1000)*0.001), 1)"),1.0)</f>
        <v>1</v>
      </c>
      <c r="AO15" s="44">
        <f>IFERROR(__xludf.DUMMYFUNCTION(" IF('matriz ady bien'!AO15 = 1, UNIQUE(RANDBETWEEN(985,1000)*0.001), 1)"),1.0)</f>
        <v>1</v>
      </c>
      <c r="AP15" s="44">
        <f>IFERROR(__xludf.DUMMYFUNCTION(" IF('matriz ady bien'!AP15 = 1, UNIQUE(RANDBETWEEN(985,1000)*0.001), 1)"),1.0)</f>
        <v>1</v>
      </c>
      <c r="AQ15" s="44">
        <f>IFERROR(__xludf.DUMMYFUNCTION(" IF('matriz ady bien'!AQ15 = 1, UNIQUE(RANDBETWEEN(985,1000)*0.001), 1)"),1.0)</f>
        <v>1</v>
      </c>
      <c r="AR15" s="44">
        <f>IFERROR(__xludf.DUMMYFUNCTION(" IF('matriz ady bien'!AR15 = 1, UNIQUE(RANDBETWEEN(985,1000)*0.001), 1)"),1.0)</f>
        <v>1</v>
      </c>
      <c r="AS15" s="44">
        <f>IFERROR(__xludf.DUMMYFUNCTION(" IF('matriz ady bien'!AS15 = 1, UNIQUE(RANDBETWEEN(985,1000)*0.001), 1)"),1.0)</f>
        <v>1</v>
      </c>
      <c r="AT15" s="44">
        <f>IFERROR(__xludf.DUMMYFUNCTION(" IF('matriz ady bien'!AT15 = 1, UNIQUE(RANDBETWEEN(985,1000)*0.001), 1)"),1.0)</f>
        <v>1</v>
      </c>
      <c r="AU15" s="44">
        <f>IFERROR(__xludf.DUMMYFUNCTION(" IF('matriz ady bien'!AU15 = 1, UNIQUE(RANDBETWEEN(985,1000)*0.001), 1)"),1.0)</f>
        <v>1</v>
      </c>
      <c r="AV15" s="44">
        <f>IFERROR(__xludf.DUMMYFUNCTION(" IF('matriz ady bien'!AV15 = 1, UNIQUE(RANDBETWEEN(985,1000)*0.001), 1)"),1.0)</f>
        <v>1</v>
      </c>
      <c r="AW15" s="44">
        <f>IFERROR(__xludf.DUMMYFUNCTION(" IF('matriz ady bien'!AW15 = 1, UNIQUE(RANDBETWEEN(985,1000)*0.001), 1)"),1.0)</f>
        <v>1</v>
      </c>
      <c r="AX15" s="44">
        <f>IFERROR(__xludf.DUMMYFUNCTION(" IF('matriz ady bien'!AX15 = 1, UNIQUE(RANDBETWEEN(985,1000)*0.001), 1)"),1.0)</f>
        <v>1</v>
      </c>
      <c r="AY15" s="44">
        <f>IFERROR(__xludf.DUMMYFUNCTION(" IF('matriz ady bien'!AY15 = 1, UNIQUE(RANDBETWEEN(985,1000)*0.001), 1)"),0.997)</f>
        <v>0.997</v>
      </c>
      <c r="AZ15" s="44">
        <f>IFERROR(__xludf.DUMMYFUNCTION(" IF('matriz ady bien'!AZ15 = 1, UNIQUE(RANDBETWEEN(985,1000)*0.001), 1)"),1.0)</f>
        <v>1</v>
      </c>
      <c r="BA15" s="44">
        <f>IFERROR(__xludf.DUMMYFUNCTION(" IF('matriz ady bien'!BA15 = 1, UNIQUE(RANDBETWEEN(985,1000)*0.001), 1)"),1.0)</f>
        <v>1</v>
      </c>
      <c r="BB15" s="44">
        <f>IFERROR(__xludf.DUMMYFUNCTION(" IF('matriz ady bien'!BB15 = 1, UNIQUE(RANDBETWEEN(985,1000)*0.001), 1)"),1.0)</f>
        <v>1</v>
      </c>
      <c r="BC15" s="44">
        <f>IFERROR(__xludf.DUMMYFUNCTION(" IF('matriz ady bien'!BC15 = 1, UNIQUE(RANDBETWEEN(985,1000)*0.001), 1)"),1.0)</f>
        <v>1</v>
      </c>
      <c r="BD15" s="44">
        <f>IFERROR(__xludf.DUMMYFUNCTION(" IF('matriz ady bien'!BD15 = 1, UNIQUE(RANDBETWEEN(985,1000)*0.001), 1)"),1.0)</f>
        <v>1</v>
      </c>
      <c r="BE15" s="44">
        <f>IFERROR(__xludf.DUMMYFUNCTION(" IF('matriz ady bien'!BE15 = 1, UNIQUE(RANDBETWEEN(985,1000)*0.001), 1)"),1.0)</f>
        <v>1</v>
      </c>
      <c r="BF15" s="44">
        <f>IFERROR(__xludf.DUMMYFUNCTION(" IF('matriz ady bien'!BF15 = 1, UNIQUE(RANDBETWEEN(985,1000)*0.001), 1)"),1.0)</f>
        <v>1</v>
      </c>
      <c r="BG15" s="44">
        <f>IFERROR(__xludf.DUMMYFUNCTION(" IF('matriz ady bien'!BG15 = 1, UNIQUE(RANDBETWEEN(985,1000)*0.001), 1)"),1.0)</f>
        <v>1</v>
      </c>
      <c r="BH15" s="44">
        <f>IFERROR(__xludf.DUMMYFUNCTION(" IF('matriz ady bien'!BH15 = 1, UNIQUE(RANDBETWEEN(985,1000)*0.001), 1)"),1.0)</f>
        <v>1</v>
      </c>
      <c r="BI15" s="44">
        <f>IFERROR(__xludf.DUMMYFUNCTION(" IF('matriz ady bien'!BI15 = 1, UNIQUE(RANDBETWEEN(985,1000)*0.001), 1)"),1.0)</f>
        <v>1</v>
      </c>
      <c r="BJ15" s="44">
        <f>IFERROR(__xludf.DUMMYFUNCTION(" IF('matriz ady bien'!BJ15 = 1, UNIQUE(RANDBETWEEN(985,1000)*0.001), 1)"),1.0)</f>
        <v>1</v>
      </c>
      <c r="BK15" s="44">
        <f>IFERROR(__xludf.DUMMYFUNCTION(" IF('matriz ady bien'!BK15 = 1, UNIQUE(RANDBETWEEN(985,1000)*0.001), 1)"),1.0)</f>
        <v>1</v>
      </c>
      <c r="BL15" s="44">
        <f>IFERROR(__xludf.DUMMYFUNCTION(" IF('matriz ady bien'!BL15 = 1, UNIQUE(RANDBETWEEN(985,1000)*0.001), 1)"),1.0)</f>
        <v>1</v>
      </c>
    </row>
    <row r="16">
      <c r="A16" s="40" t="s">
        <v>19</v>
      </c>
      <c r="B16" s="44">
        <f>IFERROR(__xludf.DUMMYFUNCTION(" IF('matriz ady bien'!B16 = 1, UNIQUE(RANDBETWEEN(985,1000)*0.001), 1)"),1.0)</f>
        <v>1</v>
      </c>
      <c r="C16" s="44">
        <f>IFERROR(__xludf.DUMMYFUNCTION(" IF('matriz ady bien'!C16 = 1, UNIQUE(RANDBETWEEN(985,1000)*0.001), 1)"),1.0)</f>
        <v>1</v>
      </c>
      <c r="D16" s="44">
        <f>IFERROR(__xludf.DUMMYFUNCTION(" IF('matriz ady bien'!D16 = 1, UNIQUE(RANDBETWEEN(985,1000)*0.001), 1)"),1.0)</f>
        <v>1</v>
      </c>
      <c r="E16" s="44">
        <f>IFERROR(__xludf.DUMMYFUNCTION(" IF('matriz ady bien'!E16 = 1, UNIQUE(RANDBETWEEN(985,1000)*0.001), 1)"),1.0)</f>
        <v>1</v>
      </c>
      <c r="F16" s="44">
        <f>IFERROR(__xludf.DUMMYFUNCTION(" IF('matriz ady bien'!F16 = 1, UNIQUE(RANDBETWEEN(985,1000)*0.001), 1)"),1.0)</f>
        <v>1</v>
      </c>
      <c r="G16" s="44">
        <f>IFERROR(__xludf.DUMMYFUNCTION(" IF('matriz ady bien'!G16 = 1, UNIQUE(RANDBETWEEN(985,1000)*0.001), 1)"),1.0)</f>
        <v>1</v>
      </c>
      <c r="H16" s="44">
        <f>IFERROR(__xludf.DUMMYFUNCTION(" IF('matriz ady bien'!H16 = 1, UNIQUE(RANDBETWEEN(985,1000)*0.001), 1)"),1.0)</f>
        <v>1</v>
      </c>
      <c r="I16" s="44">
        <f>IFERROR(__xludf.DUMMYFUNCTION(" IF('matriz ady bien'!I16 = 1, UNIQUE(RANDBETWEEN(985,1000)*0.001), 1)"),1.0)</f>
        <v>1</v>
      </c>
      <c r="J16" s="44">
        <f>IFERROR(__xludf.DUMMYFUNCTION(" IF('matriz ady bien'!J16 = 1, UNIQUE(RANDBETWEEN(985,1000)*0.001), 1)"),1.0)</f>
        <v>1</v>
      </c>
      <c r="K16" s="44">
        <f>IFERROR(__xludf.DUMMYFUNCTION(" IF('matriz ady bien'!K16 = 1, UNIQUE(RANDBETWEEN(985,1000)*0.001), 1)"),1.0)</f>
        <v>1</v>
      </c>
      <c r="L16" s="44">
        <f>IFERROR(__xludf.DUMMYFUNCTION(" IF('matriz ady bien'!L16 = 1, UNIQUE(RANDBETWEEN(985,1000)*0.001), 1)"),1.0)</f>
        <v>1</v>
      </c>
      <c r="M16" s="44">
        <f>IFERROR(__xludf.DUMMYFUNCTION(" IF('matriz ady bien'!M16 = 1, UNIQUE(RANDBETWEEN(985,1000)*0.001), 1)"),1.0)</f>
        <v>1</v>
      </c>
      <c r="N16" s="44">
        <f>IFERROR(__xludf.DUMMYFUNCTION(" IF('matriz ady bien'!N16 = 1, UNIQUE(RANDBETWEEN(985,1000)*0.001), 1)"),1.0)</f>
        <v>1</v>
      </c>
      <c r="O16" s="44">
        <f>IFERROR(__xludf.DUMMYFUNCTION(" IF('matriz ady bien'!O16 = 1, UNIQUE(RANDBETWEEN(985,1000)*0.001), 1)"),1.0)</f>
        <v>1</v>
      </c>
      <c r="P16" s="44">
        <f>IFERROR(__xludf.DUMMYFUNCTION(" IF('matriz ady bien'!P16 = 1, UNIQUE(RANDBETWEEN(985,1000)*0.001), 1)"),1.0)</f>
        <v>1</v>
      </c>
      <c r="Q16" s="44">
        <f>IFERROR(__xludf.DUMMYFUNCTION(" IF('matriz ady bien'!Q16 = 1, UNIQUE(RANDBETWEEN(985,1000)*0.001), 1)"),1.0)</f>
        <v>1</v>
      </c>
      <c r="R16" s="44">
        <f>IFERROR(__xludf.DUMMYFUNCTION(" IF('matriz ady bien'!R16 = 1, UNIQUE(RANDBETWEEN(985,1000)*0.001), 1)"),1.0)</f>
        <v>1</v>
      </c>
      <c r="S16" s="44">
        <f>IFERROR(__xludf.DUMMYFUNCTION(" IF('matriz ady bien'!S16 = 1, UNIQUE(RANDBETWEEN(985,1000)*0.001), 1)"),1.0)</f>
        <v>1</v>
      </c>
      <c r="T16" s="44">
        <f>IFERROR(__xludf.DUMMYFUNCTION(" IF('matriz ady bien'!T16 = 1, UNIQUE(RANDBETWEEN(985,1000)*0.001), 1)"),1.0)</f>
        <v>1</v>
      </c>
      <c r="U16" s="44">
        <f>IFERROR(__xludf.DUMMYFUNCTION(" IF('matriz ady bien'!U16 = 1, UNIQUE(RANDBETWEEN(985,1000)*0.001), 1)"),1.0)</f>
        <v>1</v>
      </c>
      <c r="V16" s="44">
        <f>IFERROR(__xludf.DUMMYFUNCTION(" IF('matriz ady bien'!V16 = 1, UNIQUE(RANDBETWEEN(985,1000)*0.001), 1)"),1.0)</f>
        <v>1</v>
      </c>
      <c r="W16" s="44">
        <f>IFERROR(__xludf.DUMMYFUNCTION(" IF('matriz ady bien'!W16 = 1, UNIQUE(RANDBETWEEN(985,1000)*0.001), 1)"),1.0)</f>
        <v>1</v>
      </c>
      <c r="X16" s="44">
        <f>IFERROR(__xludf.DUMMYFUNCTION(" IF('matriz ady bien'!X16 = 1, UNIQUE(RANDBETWEEN(985,1000)*0.001), 1)"),1.0)</f>
        <v>1</v>
      </c>
      <c r="Y16" s="44">
        <f>IFERROR(__xludf.DUMMYFUNCTION(" IF('matriz ady bien'!Y16 = 1, UNIQUE(RANDBETWEEN(985,1000)*0.001), 1)"),1.0)</f>
        <v>1</v>
      </c>
      <c r="Z16" s="44">
        <f>IFERROR(__xludf.DUMMYFUNCTION(" IF('matriz ady bien'!Z16 = 1, UNIQUE(RANDBETWEEN(985,1000)*0.001), 1)"),1.0)</f>
        <v>1</v>
      </c>
      <c r="AA16" s="44">
        <f>IFERROR(__xludf.DUMMYFUNCTION(" IF('matriz ady bien'!AA16 = 1, UNIQUE(RANDBETWEEN(985,1000)*0.001), 1)"),0.994)</f>
        <v>0.994</v>
      </c>
      <c r="AB16" s="44">
        <f>IFERROR(__xludf.DUMMYFUNCTION(" IF('matriz ady bien'!AB16 = 1, UNIQUE(RANDBETWEEN(985,1000)*0.001), 1)"),1.0)</f>
        <v>1</v>
      </c>
      <c r="AC16" s="44">
        <f>IFERROR(__xludf.DUMMYFUNCTION(" IF('matriz ady bien'!AC16 = 1, UNIQUE(RANDBETWEEN(985,1000)*0.001), 1)"),0.991)</f>
        <v>0.991</v>
      </c>
      <c r="AD16" s="44">
        <f>IFERROR(__xludf.DUMMYFUNCTION(" IF('matriz ady bien'!AD16 = 1, UNIQUE(RANDBETWEEN(985,1000)*0.001), 1)"),1.0)</f>
        <v>1</v>
      </c>
      <c r="AE16" s="44">
        <f>IFERROR(__xludf.DUMMYFUNCTION(" IF('matriz ady bien'!AE16 = 1, UNIQUE(RANDBETWEEN(985,1000)*0.001), 1)"),1.0)</f>
        <v>1</v>
      </c>
      <c r="AF16" s="44">
        <f>IFERROR(__xludf.DUMMYFUNCTION(" IF('matriz ady bien'!AF16 = 1, UNIQUE(RANDBETWEEN(985,1000)*0.001), 1)"),1.0)</f>
        <v>1</v>
      </c>
      <c r="AG16" s="44">
        <f>IFERROR(__xludf.DUMMYFUNCTION(" IF('matriz ady bien'!AG16 = 1, UNIQUE(RANDBETWEEN(985,1000)*0.001), 1)"),1.0)</f>
        <v>1</v>
      </c>
      <c r="AH16" s="44">
        <f>IFERROR(__xludf.DUMMYFUNCTION(" IF('matriz ady bien'!AH16 = 1, UNIQUE(RANDBETWEEN(985,1000)*0.001), 1)"),1.0)</f>
        <v>1</v>
      </c>
      <c r="AI16" s="44">
        <f>IFERROR(__xludf.DUMMYFUNCTION(" IF('matriz ady bien'!AI16 = 1, UNIQUE(RANDBETWEEN(985,1000)*0.001), 1)"),1.0)</f>
        <v>1</v>
      </c>
      <c r="AJ16" s="44">
        <f>IFERROR(__xludf.DUMMYFUNCTION(" IF('matriz ady bien'!AJ16 = 1, UNIQUE(RANDBETWEEN(985,1000)*0.001), 1)"),1.0)</f>
        <v>1</v>
      </c>
      <c r="AK16" s="44">
        <f>IFERROR(__xludf.DUMMYFUNCTION(" IF('matriz ady bien'!AK16 = 1, UNIQUE(RANDBETWEEN(985,1000)*0.001), 1)"),1.0)</f>
        <v>1</v>
      </c>
      <c r="AL16" s="44">
        <f>IFERROR(__xludf.DUMMYFUNCTION(" IF('matriz ady bien'!AL16 = 1, UNIQUE(RANDBETWEEN(985,1000)*0.001), 1)"),1.0)</f>
        <v>1</v>
      </c>
      <c r="AM16" s="44">
        <f>IFERROR(__xludf.DUMMYFUNCTION(" IF('matriz ady bien'!AM16 = 1, UNIQUE(RANDBETWEEN(985,1000)*0.001), 1)"),1.0)</f>
        <v>1</v>
      </c>
      <c r="AN16" s="44">
        <f>IFERROR(__xludf.DUMMYFUNCTION(" IF('matriz ady bien'!AN16 = 1, UNIQUE(RANDBETWEEN(985,1000)*0.001), 1)"),1.0)</f>
        <v>1</v>
      </c>
      <c r="AO16" s="44">
        <f>IFERROR(__xludf.DUMMYFUNCTION(" IF('matriz ady bien'!AO16 = 1, UNIQUE(RANDBETWEEN(985,1000)*0.001), 1)"),1.0)</f>
        <v>1</v>
      </c>
      <c r="AP16" s="44">
        <f>IFERROR(__xludf.DUMMYFUNCTION(" IF('matriz ady bien'!AP16 = 1, UNIQUE(RANDBETWEEN(985,1000)*0.001), 1)"),1.0)</f>
        <v>1</v>
      </c>
      <c r="AQ16" s="44">
        <f>IFERROR(__xludf.DUMMYFUNCTION(" IF('matriz ady bien'!AQ16 = 1, UNIQUE(RANDBETWEEN(985,1000)*0.001), 1)"),1.0)</f>
        <v>1</v>
      </c>
      <c r="AR16" s="44">
        <f>IFERROR(__xludf.DUMMYFUNCTION(" IF('matriz ady bien'!AR16 = 1, UNIQUE(RANDBETWEEN(985,1000)*0.001), 1)"),1.0)</f>
        <v>1</v>
      </c>
      <c r="AS16" s="44">
        <f>IFERROR(__xludf.DUMMYFUNCTION(" IF('matriz ady bien'!AS16 = 1, UNIQUE(RANDBETWEEN(985,1000)*0.001), 1)"),1.0)</f>
        <v>1</v>
      </c>
      <c r="AT16" s="44">
        <f>IFERROR(__xludf.DUMMYFUNCTION(" IF('matriz ady bien'!AT16 = 1, UNIQUE(RANDBETWEEN(985,1000)*0.001), 1)"),1.0)</f>
        <v>1</v>
      </c>
      <c r="AU16" s="44">
        <f>IFERROR(__xludf.DUMMYFUNCTION(" IF('matriz ady bien'!AU16 = 1, UNIQUE(RANDBETWEEN(985,1000)*0.001), 1)"),1.0)</f>
        <v>1</v>
      </c>
      <c r="AV16" s="44">
        <f>IFERROR(__xludf.DUMMYFUNCTION(" IF('matriz ady bien'!AV16 = 1, UNIQUE(RANDBETWEEN(985,1000)*0.001), 1)"),1.0)</f>
        <v>1</v>
      </c>
      <c r="AW16" s="44">
        <f>IFERROR(__xludf.DUMMYFUNCTION(" IF('matriz ady bien'!AW16 = 1, UNIQUE(RANDBETWEEN(985,1000)*0.001), 1)"),1.0)</f>
        <v>1</v>
      </c>
      <c r="AX16" s="44">
        <f>IFERROR(__xludf.DUMMYFUNCTION(" IF('matriz ady bien'!AX16 = 1, UNIQUE(RANDBETWEEN(985,1000)*0.001), 1)"),1.0)</f>
        <v>1</v>
      </c>
      <c r="AY16" s="44">
        <f>IFERROR(__xludf.DUMMYFUNCTION(" IF('matriz ady bien'!AY16 = 1, UNIQUE(RANDBETWEEN(985,1000)*0.001), 1)"),1.0)</f>
        <v>1</v>
      </c>
      <c r="AZ16" s="44">
        <f>IFERROR(__xludf.DUMMYFUNCTION(" IF('matriz ady bien'!AZ16 = 1, UNIQUE(RANDBETWEEN(985,1000)*0.001), 1)"),1.0)</f>
        <v>1</v>
      </c>
      <c r="BA16" s="44">
        <f>IFERROR(__xludf.DUMMYFUNCTION(" IF('matriz ady bien'!BA16 = 1, UNIQUE(RANDBETWEEN(985,1000)*0.001), 1)"),1.0)</f>
        <v>1</v>
      </c>
      <c r="BB16" s="44">
        <f>IFERROR(__xludf.DUMMYFUNCTION(" IF('matriz ady bien'!BB16 = 1, UNIQUE(RANDBETWEEN(985,1000)*0.001), 1)"),1.0)</f>
        <v>1</v>
      </c>
      <c r="BC16" s="44">
        <f>IFERROR(__xludf.DUMMYFUNCTION(" IF('matriz ady bien'!BC16 = 1, UNIQUE(RANDBETWEEN(985,1000)*0.001), 1)"),1.0)</f>
        <v>1</v>
      </c>
      <c r="BD16" s="44">
        <f>IFERROR(__xludf.DUMMYFUNCTION(" IF('matriz ady bien'!BD16 = 1, UNIQUE(RANDBETWEEN(985,1000)*0.001), 1)"),1.0)</f>
        <v>1</v>
      </c>
      <c r="BE16" s="44">
        <f>IFERROR(__xludf.DUMMYFUNCTION(" IF('matriz ady bien'!BE16 = 1, UNIQUE(RANDBETWEEN(985,1000)*0.001), 1)"),1.0)</f>
        <v>1</v>
      </c>
      <c r="BF16" s="44">
        <f>IFERROR(__xludf.DUMMYFUNCTION(" IF('matriz ady bien'!BF16 = 1, UNIQUE(RANDBETWEEN(985,1000)*0.001), 1)"),1.0)</f>
        <v>1</v>
      </c>
      <c r="BG16" s="44">
        <f>IFERROR(__xludf.DUMMYFUNCTION(" IF('matriz ady bien'!BG16 = 1, UNIQUE(RANDBETWEEN(985,1000)*0.001), 1)"),1.0)</f>
        <v>1</v>
      </c>
      <c r="BH16" s="44">
        <f>IFERROR(__xludf.DUMMYFUNCTION(" IF('matriz ady bien'!BH16 = 1, UNIQUE(RANDBETWEEN(985,1000)*0.001), 1)"),1.0)</f>
        <v>1</v>
      </c>
      <c r="BI16" s="44">
        <f>IFERROR(__xludf.DUMMYFUNCTION(" IF('matriz ady bien'!BI16 = 1, UNIQUE(RANDBETWEEN(985,1000)*0.001), 1)"),1.0)</f>
        <v>1</v>
      </c>
      <c r="BJ16" s="44">
        <f>IFERROR(__xludf.DUMMYFUNCTION(" IF('matriz ady bien'!BJ16 = 1, UNIQUE(RANDBETWEEN(985,1000)*0.001), 1)"),1.0)</f>
        <v>1</v>
      </c>
      <c r="BK16" s="44">
        <f>IFERROR(__xludf.DUMMYFUNCTION(" IF('matriz ady bien'!BK16 = 1, UNIQUE(RANDBETWEEN(985,1000)*0.001), 1)"),1.0)</f>
        <v>1</v>
      </c>
      <c r="BL16" s="44">
        <f>IFERROR(__xludf.DUMMYFUNCTION(" IF('matriz ady bien'!BL16 = 1, UNIQUE(RANDBETWEEN(985,1000)*0.001), 1)"),1.0)</f>
        <v>1</v>
      </c>
    </row>
    <row r="17">
      <c r="A17" s="41" t="s">
        <v>20</v>
      </c>
      <c r="B17" s="44">
        <f>IFERROR(__xludf.DUMMYFUNCTION(" IF('matriz ady bien'!B17 = 1, UNIQUE(RANDBETWEEN(985,1000)*0.001), 1)"),1.0)</f>
        <v>1</v>
      </c>
      <c r="C17" s="44">
        <f>IFERROR(__xludf.DUMMYFUNCTION(" IF('matriz ady bien'!C17 = 1, UNIQUE(RANDBETWEEN(985,1000)*0.001), 1)"),1.0)</f>
        <v>1</v>
      </c>
      <c r="D17" s="44">
        <f>IFERROR(__xludf.DUMMYFUNCTION(" IF('matriz ady bien'!D17 = 1, UNIQUE(RANDBETWEEN(985,1000)*0.001), 1)"),1.0)</f>
        <v>1</v>
      </c>
      <c r="E17" s="44">
        <f>IFERROR(__xludf.DUMMYFUNCTION(" IF('matriz ady bien'!E17 = 1, UNIQUE(RANDBETWEEN(985,1000)*0.001), 1)"),1.0)</f>
        <v>1</v>
      </c>
      <c r="F17" s="44">
        <f>IFERROR(__xludf.DUMMYFUNCTION(" IF('matriz ady bien'!F17 = 1, UNIQUE(RANDBETWEEN(985,1000)*0.001), 1)"),1.0)</f>
        <v>1</v>
      </c>
      <c r="G17" s="44">
        <f>IFERROR(__xludf.DUMMYFUNCTION(" IF('matriz ady bien'!G17 = 1, UNIQUE(RANDBETWEEN(985,1000)*0.001), 1)"),1.0)</f>
        <v>1</v>
      </c>
      <c r="H17" s="44">
        <f>IFERROR(__xludf.DUMMYFUNCTION(" IF('matriz ady bien'!H17 = 1, UNIQUE(RANDBETWEEN(985,1000)*0.001), 1)"),1.0)</f>
        <v>1</v>
      </c>
      <c r="I17" s="44">
        <f>IFERROR(__xludf.DUMMYFUNCTION(" IF('matriz ady bien'!I17 = 1, UNIQUE(RANDBETWEEN(985,1000)*0.001), 1)"),1.0)</f>
        <v>1</v>
      </c>
      <c r="J17" s="44">
        <f>IFERROR(__xludf.DUMMYFUNCTION(" IF('matriz ady bien'!J17 = 1, UNIQUE(RANDBETWEEN(985,1000)*0.001), 1)"),1.0)</f>
        <v>1</v>
      </c>
      <c r="K17" s="44">
        <f>IFERROR(__xludf.DUMMYFUNCTION(" IF('matriz ady bien'!K17 = 1, UNIQUE(RANDBETWEEN(985,1000)*0.001), 1)"),1.0)</f>
        <v>1</v>
      </c>
      <c r="L17" s="44">
        <f>IFERROR(__xludf.DUMMYFUNCTION(" IF('matriz ady bien'!L17 = 1, UNIQUE(RANDBETWEEN(985,1000)*0.001), 1)"),1.0)</f>
        <v>1</v>
      </c>
      <c r="M17" s="44">
        <f>IFERROR(__xludf.DUMMYFUNCTION(" IF('matriz ady bien'!M17 = 1, UNIQUE(RANDBETWEEN(985,1000)*0.001), 1)"),1.0)</f>
        <v>1</v>
      </c>
      <c r="N17" s="44">
        <f>IFERROR(__xludf.DUMMYFUNCTION(" IF('matriz ady bien'!N17 = 1, UNIQUE(RANDBETWEEN(985,1000)*0.001), 1)"),1.0)</f>
        <v>1</v>
      </c>
      <c r="O17" s="44">
        <f>IFERROR(__xludf.DUMMYFUNCTION(" IF('matriz ady bien'!O17 = 1, UNIQUE(RANDBETWEEN(985,1000)*0.001), 1)"),1.0)</f>
        <v>1</v>
      </c>
      <c r="P17" s="44">
        <f>IFERROR(__xludf.DUMMYFUNCTION(" IF('matriz ady bien'!P17 = 1, UNIQUE(RANDBETWEEN(985,1000)*0.001), 1)"),1.0)</f>
        <v>1</v>
      </c>
      <c r="Q17" s="44">
        <f>IFERROR(__xludf.DUMMYFUNCTION(" IF('matriz ady bien'!Q17 = 1, UNIQUE(RANDBETWEEN(985,1000)*0.001), 1)"),1.0)</f>
        <v>1</v>
      </c>
      <c r="R17" s="44">
        <f>IFERROR(__xludf.DUMMYFUNCTION(" IF('matriz ady bien'!R17 = 1, UNIQUE(RANDBETWEEN(985,1000)*0.001), 1)"),1.0)</f>
        <v>1</v>
      </c>
      <c r="S17" s="44">
        <f>IFERROR(__xludf.DUMMYFUNCTION(" IF('matriz ady bien'!S17 = 1, UNIQUE(RANDBETWEEN(985,1000)*0.001), 1)"),1.0)</f>
        <v>1</v>
      </c>
      <c r="T17" s="44">
        <f>IFERROR(__xludf.DUMMYFUNCTION(" IF('matriz ady bien'!T17 = 1, UNIQUE(RANDBETWEEN(985,1000)*0.001), 1)"),1.0)</f>
        <v>1</v>
      </c>
      <c r="U17" s="44">
        <f>IFERROR(__xludf.DUMMYFUNCTION(" IF('matriz ady bien'!U17 = 1, UNIQUE(RANDBETWEEN(985,1000)*0.001), 1)"),1.0)</f>
        <v>1</v>
      </c>
      <c r="V17" s="44">
        <f>IFERROR(__xludf.DUMMYFUNCTION(" IF('matriz ady bien'!V17 = 1, UNIQUE(RANDBETWEEN(985,1000)*0.001), 1)"),1.0)</f>
        <v>1</v>
      </c>
      <c r="W17" s="44">
        <f>IFERROR(__xludf.DUMMYFUNCTION(" IF('matriz ady bien'!W17 = 1, UNIQUE(RANDBETWEEN(985,1000)*0.001), 1)"),1.0)</f>
        <v>1</v>
      </c>
      <c r="X17" s="44">
        <f>IFERROR(__xludf.DUMMYFUNCTION(" IF('matriz ady bien'!X17 = 1, UNIQUE(RANDBETWEEN(985,1000)*0.001), 1)"),1.0)</f>
        <v>1</v>
      </c>
      <c r="Y17" s="44">
        <f>IFERROR(__xludf.DUMMYFUNCTION(" IF('matriz ady bien'!Y17 = 1, UNIQUE(RANDBETWEEN(985,1000)*0.001), 1)"),1.0)</f>
        <v>1</v>
      </c>
      <c r="Z17" s="44">
        <f>IFERROR(__xludf.DUMMYFUNCTION(" IF('matriz ady bien'!Z17 = 1, UNIQUE(RANDBETWEEN(985,1000)*0.001), 1)"),1.0)</f>
        <v>1</v>
      </c>
      <c r="AA17" s="44">
        <f>IFERROR(__xludf.DUMMYFUNCTION(" IF('matriz ady bien'!AA17 = 1, UNIQUE(RANDBETWEEN(985,1000)*0.001), 1)"),0.992)</f>
        <v>0.992</v>
      </c>
      <c r="AB17" s="44">
        <f>IFERROR(__xludf.DUMMYFUNCTION(" IF('matriz ady bien'!AB17 = 1, UNIQUE(RANDBETWEEN(985,1000)*0.001), 1)"),1.0)</f>
        <v>1</v>
      </c>
      <c r="AC17" s="44">
        <f>IFERROR(__xludf.DUMMYFUNCTION(" IF('matriz ady bien'!AC17 = 1, UNIQUE(RANDBETWEEN(985,1000)*0.001), 1)"),1.0)</f>
        <v>1</v>
      </c>
      <c r="AD17" s="44">
        <f>IFERROR(__xludf.DUMMYFUNCTION(" IF('matriz ady bien'!AD17 = 1, UNIQUE(RANDBETWEEN(985,1000)*0.001), 1)"),1.0)</f>
        <v>1</v>
      </c>
      <c r="AE17" s="44">
        <f>IFERROR(__xludf.DUMMYFUNCTION(" IF('matriz ady bien'!AE17 = 1, UNIQUE(RANDBETWEEN(985,1000)*0.001), 1)"),1.0)</f>
        <v>1</v>
      </c>
      <c r="AF17" s="44">
        <f>IFERROR(__xludf.DUMMYFUNCTION(" IF('matriz ady bien'!AF17 = 1, UNIQUE(RANDBETWEEN(985,1000)*0.001), 1)"),1.0)</f>
        <v>1</v>
      </c>
      <c r="AG17" s="44">
        <f>IFERROR(__xludf.DUMMYFUNCTION(" IF('matriz ady bien'!AG17 = 1, UNIQUE(RANDBETWEEN(985,1000)*0.001), 1)"),1.0)</f>
        <v>1</v>
      </c>
      <c r="AH17" s="44">
        <f>IFERROR(__xludf.DUMMYFUNCTION(" IF('matriz ady bien'!AH17 = 1, UNIQUE(RANDBETWEEN(985,1000)*0.001), 1)"),1.0)</f>
        <v>1</v>
      </c>
      <c r="AI17" s="44">
        <f>IFERROR(__xludf.DUMMYFUNCTION(" IF('matriz ady bien'!AI17 = 1, UNIQUE(RANDBETWEEN(985,1000)*0.001), 1)"),1.0)</f>
        <v>1</v>
      </c>
      <c r="AJ17" s="44">
        <f>IFERROR(__xludf.DUMMYFUNCTION(" IF('matriz ady bien'!AJ17 = 1, UNIQUE(RANDBETWEEN(985,1000)*0.001), 1)"),1.0)</f>
        <v>1</v>
      </c>
      <c r="AK17" s="44">
        <f>IFERROR(__xludf.DUMMYFUNCTION(" IF('matriz ady bien'!AK17 = 1, UNIQUE(RANDBETWEEN(985,1000)*0.001), 1)"),1.0)</f>
        <v>1</v>
      </c>
      <c r="AL17" s="44">
        <f>IFERROR(__xludf.DUMMYFUNCTION(" IF('matriz ady bien'!AL17 = 1, UNIQUE(RANDBETWEEN(985,1000)*0.001), 1)"),1.0)</f>
        <v>1</v>
      </c>
      <c r="AM17" s="44">
        <f>IFERROR(__xludf.DUMMYFUNCTION(" IF('matriz ady bien'!AM17 = 1, UNIQUE(RANDBETWEEN(985,1000)*0.001), 1)"),1.0)</f>
        <v>1</v>
      </c>
      <c r="AN17" s="44">
        <f>IFERROR(__xludf.DUMMYFUNCTION(" IF('matriz ady bien'!AN17 = 1, UNIQUE(RANDBETWEEN(985,1000)*0.001), 1)"),1.0)</f>
        <v>1</v>
      </c>
      <c r="AO17" s="44">
        <f>IFERROR(__xludf.DUMMYFUNCTION(" IF('matriz ady bien'!AO17 = 1, UNIQUE(RANDBETWEEN(985,1000)*0.001), 1)"),1.0)</f>
        <v>1</v>
      </c>
      <c r="AP17" s="44">
        <f>IFERROR(__xludf.DUMMYFUNCTION(" IF('matriz ady bien'!AP17 = 1, UNIQUE(RANDBETWEEN(985,1000)*0.001), 1)"),0.998)</f>
        <v>0.998</v>
      </c>
      <c r="AQ17" s="44">
        <f>IFERROR(__xludf.DUMMYFUNCTION(" IF('matriz ady bien'!AQ17 = 1, UNIQUE(RANDBETWEEN(985,1000)*0.001), 1)"),1.0)</f>
        <v>1</v>
      </c>
      <c r="AR17" s="44">
        <f>IFERROR(__xludf.DUMMYFUNCTION(" IF('matriz ady bien'!AR17 = 1, UNIQUE(RANDBETWEEN(985,1000)*0.001), 1)"),1.0)</f>
        <v>1</v>
      </c>
      <c r="AS17" s="44">
        <f>IFERROR(__xludf.DUMMYFUNCTION(" IF('matriz ady bien'!AS17 = 1, UNIQUE(RANDBETWEEN(985,1000)*0.001), 1)"),1.0)</f>
        <v>1</v>
      </c>
      <c r="AT17" s="44">
        <f>IFERROR(__xludf.DUMMYFUNCTION(" IF('matriz ady bien'!AT17 = 1, UNIQUE(RANDBETWEEN(985,1000)*0.001), 1)"),1.0)</f>
        <v>1</v>
      </c>
      <c r="AU17" s="44">
        <f>IFERROR(__xludf.DUMMYFUNCTION(" IF('matriz ady bien'!AU17 = 1, UNIQUE(RANDBETWEEN(985,1000)*0.001), 1)"),1.0)</f>
        <v>1</v>
      </c>
      <c r="AV17" s="44">
        <f>IFERROR(__xludf.DUMMYFUNCTION(" IF('matriz ady bien'!AV17 = 1, UNIQUE(RANDBETWEEN(985,1000)*0.001), 1)"),1.0)</f>
        <v>1</v>
      </c>
      <c r="AW17" s="44">
        <f>IFERROR(__xludf.DUMMYFUNCTION(" IF('matriz ady bien'!AW17 = 1, UNIQUE(RANDBETWEEN(985,1000)*0.001), 1)"),1.0)</f>
        <v>1</v>
      </c>
      <c r="AX17" s="44">
        <f>IFERROR(__xludf.DUMMYFUNCTION(" IF('matriz ady bien'!AX17 = 1, UNIQUE(RANDBETWEEN(985,1000)*0.001), 1)"),1.0)</f>
        <v>1</v>
      </c>
      <c r="AY17" s="44">
        <f>IFERROR(__xludf.DUMMYFUNCTION(" IF('matriz ady bien'!AY17 = 1, UNIQUE(RANDBETWEEN(985,1000)*0.001), 1)"),1.0)</f>
        <v>1</v>
      </c>
      <c r="AZ17" s="44">
        <f>IFERROR(__xludf.DUMMYFUNCTION(" IF('matriz ady bien'!AZ17 = 1, UNIQUE(RANDBETWEEN(985,1000)*0.001), 1)"),1.0)</f>
        <v>1</v>
      </c>
      <c r="BA17" s="44">
        <f>IFERROR(__xludf.DUMMYFUNCTION(" IF('matriz ady bien'!BA17 = 1, UNIQUE(RANDBETWEEN(985,1000)*0.001), 1)"),1.0)</f>
        <v>1</v>
      </c>
      <c r="BB17" s="44">
        <f>IFERROR(__xludf.DUMMYFUNCTION(" IF('matriz ady bien'!BB17 = 1, UNIQUE(RANDBETWEEN(985,1000)*0.001), 1)"),1.0)</f>
        <v>1</v>
      </c>
      <c r="BC17" s="44">
        <f>IFERROR(__xludf.DUMMYFUNCTION(" IF('matriz ady bien'!BC17 = 1, UNIQUE(RANDBETWEEN(985,1000)*0.001), 1)"),1.0)</f>
        <v>1</v>
      </c>
      <c r="BD17" s="44">
        <f>IFERROR(__xludf.DUMMYFUNCTION(" IF('matriz ady bien'!BD17 = 1, UNIQUE(RANDBETWEEN(985,1000)*0.001), 1)"),1.0)</f>
        <v>1</v>
      </c>
      <c r="BE17" s="44">
        <f>IFERROR(__xludf.DUMMYFUNCTION(" IF('matriz ady bien'!BE17 = 1, UNIQUE(RANDBETWEEN(985,1000)*0.001), 1)"),1.0)</f>
        <v>1</v>
      </c>
      <c r="BF17" s="44">
        <f>IFERROR(__xludf.DUMMYFUNCTION(" IF('matriz ady bien'!BF17 = 1, UNIQUE(RANDBETWEEN(985,1000)*0.001), 1)"),1.0)</f>
        <v>1</v>
      </c>
      <c r="BG17" s="44">
        <f>IFERROR(__xludf.DUMMYFUNCTION(" IF('matriz ady bien'!BG17 = 1, UNIQUE(RANDBETWEEN(985,1000)*0.001), 1)"),1.0)</f>
        <v>1</v>
      </c>
      <c r="BH17" s="44">
        <f>IFERROR(__xludf.DUMMYFUNCTION(" IF('matriz ady bien'!BH17 = 1, UNIQUE(RANDBETWEEN(985,1000)*0.001), 1)"),1.0)</f>
        <v>1</v>
      </c>
      <c r="BI17" s="44">
        <f>IFERROR(__xludf.DUMMYFUNCTION(" IF('matriz ady bien'!BI17 = 1, UNIQUE(RANDBETWEEN(985,1000)*0.001), 1)"),1.0)</f>
        <v>1</v>
      </c>
      <c r="BJ17" s="44">
        <f>IFERROR(__xludf.DUMMYFUNCTION(" IF('matriz ady bien'!BJ17 = 1, UNIQUE(RANDBETWEEN(985,1000)*0.001), 1)"),0.987)</f>
        <v>0.987</v>
      </c>
      <c r="BK17" s="44">
        <f>IFERROR(__xludf.DUMMYFUNCTION(" IF('matriz ady bien'!BK17 = 1, UNIQUE(RANDBETWEEN(985,1000)*0.001), 1)"),1.0)</f>
        <v>1</v>
      </c>
      <c r="BL17" s="44">
        <f>IFERROR(__xludf.DUMMYFUNCTION(" IF('matriz ady bien'!BL17 = 1, UNIQUE(RANDBETWEEN(985,1000)*0.001), 1)"),1.0)</f>
        <v>1</v>
      </c>
    </row>
    <row r="18">
      <c r="A18" s="41" t="s">
        <v>21</v>
      </c>
      <c r="B18" s="44">
        <f>IFERROR(__xludf.DUMMYFUNCTION(" IF('matriz ady bien'!B18 = 1, UNIQUE(RANDBETWEEN(985,1000)*0.001), 1)"),1.0)</f>
        <v>1</v>
      </c>
      <c r="C18" s="44">
        <f>IFERROR(__xludf.DUMMYFUNCTION(" IF('matriz ady bien'!C18 = 1, UNIQUE(RANDBETWEEN(985,1000)*0.001), 1)"),1.0)</f>
        <v>1</v>
      </c>
      <c r="D18" s="44">
        <f>IFERROR(__xludf.DUMMYFUNCTION(" IF('matriz ady bien'!D18 = 1, UNIQUE(RANDBETWEEN(985,1000)*0.001), 1)"),1.0)</f>
        <v>1</v>
      </c>
      <c r="E18" s="44">
        <f>IFERROR(__xludf.DUMMYFUNCTION(" IF('matriz ady bien'!E18 = 1, UNIQUE(RANDBETWEEN(985,1000)*0.001), 1)"),0.988)</f>
        <v>0.988</v>
      </c>
      <c r="F18" s="44">
        <f>IFERROR(__xludf.DUMMYFUNCTION(" IF('matriz ady bien'!F18 = 1, UNIQUE(RANDBETWEEN(985,1000)*0.001), 1)"),1.0)</f>
        <v>1</v>
      </c>
      <c r="G18" s="44">
        <f>IFERROR(__xludf.DUMMYFUNCTION(" IF('matriz ady bien'!G18 = 1, UNIQUE(RANDBETWEEN(985,1000)*0.001), 1)"),1.0)</f>
        <v>1</v>
      </c>
      <c r="H18" s="44">
        <f>IFERROR(__xludf.DUMMYFUNCTION(" IF('matriz ady bien'!H18 = 1, UNIQUE(RANDBETWEEN(985,1000)*0.001), 1)"),1.0)</f>
        <v>1</v>
      </c>
      <c r="I18" s="44">
        <f>IFERROR(__xludf.DUMMYFUNCTION(" IF('matriz ady bien'!I18 = 1, UNIQUE(RANDBETWEEN(985,1000)*0.001), 1)"),1.0)</f>
        <v>1</v>
      </c>
      <c r="J18" s="44">
        <f>IFERROR(__xludf.DUMMYFUNCTION(" IF('matriz ady bien'!J18 = 1, UNIQUE(RANDBETWEEN(985,1000)*0.001), 1)"),1.0)</f>
        <v>1</v>
      </c>
      <c r="K18" s="44">
        <f>IFERROR(__xludf.DUMMYFUNCTION(" IF('matriz ady bien'!K18 = 1, UNIQUE(RANDBETWEEN(985,1000)*0.001), 1)"),1.0)</f>
        <v>1</v>
      </c>
      <c r="L18" s="44">
        <f>IFERROR(__xludf.DUMMYFUNCTION(" IF('matriz ady bien'!L18 = 1, UNIQUE(RANDBETWEEN(985,1000)*0.001), 1)"),1.0)</f>
        <v>1</v>
      </c>
      <c r="M18" s="44">
        <f>IFERROR(__xludf.DUMMYFUNCTION(" IF('matriz ady bien'!M18 = 1, UNIQUE(RANDBETWEEN(985,1000)*0.001), 1)"),1.0)</f>
        <v>1</v>
      </c>
      <c r="N18" s="44">
        <f>IFERROR(__xludf.DUMMYFUNCTION(" IF('matriz ady bien'!N18 = 1, UNIQUE(RANDBETWEEN(985,1000)*0.001), 1)"),1.0)</f>
        <v>1</v>
      </c>
      <c r="O18" s="44">
        <f>IFERROR(__xludf.DUMMYFUNCTION(" IF('matriz ady bien'!O18 = 1, UNIQUE(RANDBETWEEN(985,1000)*0.001), 1)"),1.0)</f>
        <v>1</v>
      </c>
      <c r="P18" s="44">
        <f>IFERROR(__xludf.DUMMYFUNCTION(" IF('matriz ady bien'!P18 = 1, UNIQUE(RANDBETWEEN(985,1000)*0.001), 1)"),1.0)</f>
        <v>1</v>
      </c>
      <c r="Q18" s="44">
        <f>IFERROR(__xludf.DUMMYFUNCTION(" IF('matriz ady bien'!Q18 = 1, UNIQUE(RANDBETWEEN(985,1000)*0.001), 1)"),1.0)</f>
        <v>1</v>
      </c>
      <c r="R18" s="44">
        <f>IFERROR(__xludf.DUMMYFUNCTION(" IF('matriz ady bien'!R18 = 1, UNIQUE(RANDBETWEEN(985,1000)*0.001), 1)"),1.0)</f>
        <v>1</v>
      </c>
      <c r="S18" s="44">
        <f>IFERROR(__xludf.DUMMYFUNCTION(" IF('matriz ady bien'!S18 = 1, UNIQUE(RANDBETWEEN(985,1000)*0.001), 1)"),1.0)</f>
        <v>1</v>
      </c>
      <c r="T18" s="44">
        <f>IFERROR(__xludf.DUMMYFUNCTION(" IF('matriz ady bien'!T18 = 1, UNIQUE(RANDBETWEEN(985,1000)*0.001), 1)"),1.0)</f>
        <v>1</v>
      </c>
      <c r="U18" s="44">
        <f>IFERROR(__xludf.DUMMYFUNCTION(" IF('matriz ady bien'!U18 = 1, UNIQUE(RANDBETWEEN(985,1000)*0.001), 1)"),1.0)</f>
        <v>1</v>
      </c>
      <c r="V18" s="44">
        <f>IFERROR(__xludf.DUMMYFUNCTION(" IF('matriz ady bien'!V18 = 1, UNIQUE(RANDBETWEEN(985,1000)*0.001), 1)"),1.0)</f>
        <v>1</v>
      </c>
      <c r="W18" s="44">
        <f>IFERROR(__xludf.DUMMYFUNCTION(" IF('matriz ady bien'!W18 = 1, UNIQUE(RANDBETWEEN(985,1000)*0.001), 1)"),1.0)</f>
        <v>1</v>
      </c>
      <c r="X18" s="44">
        <f>IFERROR(__xludf.DUMMYFUNCTION(" IF('matriz ady bien'!X18 = 1, UNIQUE(RANDBETWEEN(985,1000)*0.001), 1)"),1.0)</f>
        <v>1</v>
      </c>
      <c r="Y18" s="44">
        <f>IFERROR(__xludf.DUMMYFUNCTION(" IF('matriz ady bien'!Y18 = 1, UNIQUE(RANDBETWEEN(985,1000)*0.001), 1)"),1.0)</f>
        <v>1</v>
      </c>
      <c r="Z18" s="44">
        <f>IFERROR(__xludf.DUMMYFUNCTION(" IF('matriz ady bien'!Z18 = 1, UNIQUE(RANDBETWEEN(985,1000)*0.001), 1)"),1.0)</f>
        <v>1</v>
      </c>
      <c r="AA18" s="44">
        <f>IFERROR(__xludf.DUMMYFUNCTION(" IF('matriz ady bien'!AA18 = 1, UNIQUE(RANDBETWEEN(985,1000)*0.001), 1)"),1.0)</f>
        <v>1</v>
      </c>
      <c r="AB18" s="44">
        <f>IFERROR(__xludf.DUMMYFUNCTION(" IF('matriz ady bien'!AB18 = 1, UNIQUE(RANDBETWEEN(985,1000)*0.001), 1)"),1.0)</f>
        <v>1</v>
      </c>
      <c r="AC18" s="44">
        <f>IFERROR(__xludf.DUMMYFUNCTION(" IF('matriz ady bien'!AC18 = 1, UNIQUE(RANDBETWEEN(985,1000)*0.001), 1)"),1.0)</f>
        <v>1</v>
      </c>
      <c r="AD18" s="44">
        <f>IFERROR(__xludf.DUMMYFUNCTION(" IF('matriz ady bien'!AD18 = 1, UNIQUE(RANDBETWEEN(985,1000)*0.001), 1)"),1.0)</f>
        <v>1</v>
      </c>
      <c r="AE18" s="44">
        <f>IFERROR(__xludf.DUMMYFUNCTION(" IF('matriz ady bien'!AE18 = 1, UNIQUE(RANDBETWEEN(985,1000)*0.001), 1)"),1.0)</f>
        <v>1</v>
      </c>
      <c r="AF18" s="44">
        <f>IFERROR(__xludf.DUMMYFUNCTION(" IF('matriz ady bien'!AF18 = 1, UNIQUE(RANDBETWEEN(985,1000)*0.001), 1)"),1.0)</f>
        <v>1</v>
      </c>
      <c r="AG18" s="44">
        <f>IFERROR(__xludf.DUMMYFUNCTION(" IF('matriz ady bien'!AG18 = 1, UNIQUE(RANDBETWEEN(985,1000)*0.001), 1)"),1.0)</f>
        <v>1</v>
      </c>
      <c r="AH18" s="44">
        <f>IFERROR(__xludf.DUMMYFUNCTION(" IF('matriz ady bien'!AH18 = 1, UNIQUE(RANDBETWEEN(985,1000)*0.001), 1)"),1.0)</f>
        <v>1</v>
      </c>
      <c r="AI18" s="44">
        <f>IFERROR(__xludf.DUMMYFUNCTION(" IF('matriz ady bien'!AI18 = 1, UNIQUE(RANDBETWEEN(985,1000)*0.001), 1)"),1.0)</f>
        <v>1</v>
      </c>
      <c r="AJ18" s="44">
        <f>IFERROR(__xludf.DUMMYFUNCTION(" IF('matriz ady bien'!AJ18 = 1, UNIQUE(RANDBETWEEN(985,1000)*0.001), 1)"),1.0)</f>
        <v>1</v>
      </c>
      <c r="AK18" s="44">
        <f>IFERROR(__xludf.DUMMYFUNCTION(" IF('matriz ady bien'!AK18 = 1, UNIQUE(RANDBETWEEN(985,1000)*0.001), 1)"),1.0)</f>
        <v>1</v>
      </c>
      <c r="AL18" s="44">
        <f>IFERROR(__xludf.DUMMYFUNCTION(" IF('matriz ady bien'!AL18 = 1, UNIQUE(RANDBETWEEN(985,1000)*0.001), 1)"),1.0)</f>
        <v>1</v>
      </c>
      <c r="AM18" s="44">
        <f>IFERROR(__xludf.DUMMYFUNCTION(" IF('matriz ady bien'!AM18 = 1, UNIQUE(RANDBETWEEN(985,1000)*0.001), 1)"),1.0)</f>
        <v>1</v>
      </c>
      <c r="AN18" s="44">
        <f>IFERROR(__xludf.DUMMYFUNCTION(" IF('matriz ady bien'!AN18 = 1, UNIQUE(RANDBETWEEN(985,1000)*0.001), 1)"),1.0)</f>
        <v>1</v>
      </c>
      <c r="AO18" s="44">
        <f>IFERROR(__xludf.DUMMYFUNCTION(" IF('matriz ady bien'!AO18 = 1, UNIQUE(RANDBETWEEN(985,1000)*0.001), 1)"),1.0)</f>
        <v>1</v>
      </c>
      <c r="AP18" s="44">
        <f>IFERROR(__xludf.DUMMYFUNCTION(" IF('matriz ady bien'!AP18 = 1, UNIQUE(RANDBETWEEN(985,1000)*0.001), 1)"),1.0)</f>
        <v>1</v>
      </c>
      <c r="AQ18" s="44">
        <f>IFERROR(__xludf.DUMMYFUNCTION(" IF('matriz ady bien'!AQ18 = 1, UNIQUE(RANDBETWEEN(985,1000)*0.001), 1)"),1.0)</f>
        <v>1</v>
      </c>
      <c r="AR18" s="44">
        <f>IFERROR(__xludf.DUMMYFUNCTION(" IF('matriz ady bien'!AR18 = 1, UNIQUE(RANDBETWEEN(985,1000)*0.001), 1)"),1.0)</f>
        <v>1</v>
      </c>
      <c r="AS18" s="44">
        <f>IFERROR(__xludf.DUMMYFUNCTION(" IF('matriz ady bien'!AS18 = 1, UNIQUE(RANDBETWEEN(985,1000)*0.001), 1)"),1.0)</f>
        <v>1</v>
      </c>
      <c r="AT18" s="44">
        <f>IFERROR(__xludf.DUMMYFUNCTION(" IF('matriz ady bien'!AT18 = 1, UNIQUE(RANDBETWEEN(985,1000)*0.001), 1)"),1.0)</f>
        <v>1</v>
      </c>
      <c r="AU18" s="44">
        <f>IFERROR(__xludf.DUMMYFUNCTION(" IF('matriz ady bien'!AU18 = 1, UNIQUE(RANDBETWEEN(985,1000)*0.001), 1)"),1.0)</f>
        <v>1</v>
      </c>
      <c r="AV18" s="44">
        <f>IFERROR(__xludf.DUMMYFUNCTION(" IF('matriz ady bien'!AV18 = 1, UNIQUE(RANDBETWEEN(985,1000)*0.001), 1)"),1.0)</f>
        <v>1</v>
      </c>
      <c r="AW18" s="44">
        <f>IFERROR(__xludf.DUMMYFUNCTION(" IF('matriz ady bien'!AW18 = 1, UNIQUE(RANDBETWEEN(985,1000)*0.001), 1)"),1.0)</f>
        <v>1</v>
      </c>
      <c r="AX18" s="44">
        <f>IFERROR(__xludf.DUMMYFUNCTION(" IF('matriz ady bien'!AX18 = 1, UNIQUE(RANDBETWEEN(985,1000)*0.001), 1)"),1.0)</f>
        <v>1</v>
      </c>
      <c r="AY18" s="44">
        <f>IFERROR(__xludf.DUMMYFUNCTION(" IF('matriz ady bien'!AY18 = 1, UNIQUE(RANDBETWEEN(985,1000)*0.001), 1)"),1.0)</f>
        <v>1</v>
      </c>
      <c r="AZ18" s="44">
        <f>IFERROR(__xludf.DUMMYFUNCTION(" IF('matriz ady bien'!AZ18 = 1, UNIQUE(RANDBETWEEN(985,1000)*0.001), 1)"),1.0)</f>
        <v>1</v>
      </c>
      <c r="BA18" s="44">
        <f>IFERROR(__xludf.DUMMYFUNCTION(" IF('matriz ady bien'!BA18 = 1, UNIQUE(RANDBETWEEN(985,1000)*0.001), 1)"),1.0)</f>
        <v>1</v>
      </c>
      <c r="BB18" s="44">
        <f>IFERROR(__xludf.DUMMYFUNCTION(" IF('matriz ady bien'!BB18 = 1, UNIQUE(RANDBETWEEN(985,1000)*0.001), 1)"),1.0)</f>
        <v>1</v>
      </c>
      <c r="BC18" s="44">
        <f>IFERROR(__xludf.DUMMYFUNCTION(" IF('matriz ady bien'!BC18 = 1, UNIQUE(RANDBETWEEN(985,1000)*0.001), 1)"),1.0)</f>
        <v>1</v>
      </c>
      <c r="BD18" s="44">
        <f>IFERROR(__xludf.DUMMYFUNCTION(" IF('matriz ady bien'!BD18 = 1, UNIQUE(RANDBETWEEN(985,1000)*0.001), 1)"),1.0)</f>
        <v>1</v>
      </c>
      <c r="BE18" s="44">
        <f>IFERROR(__xludf.DUMMYFUNCTION(" IF('matriz ady bien'!BE18 = 1, UNIQUE(RANDBETWEEN(985,1000)*0.001), 1)"),1.0)</f>
        <v>1</v>
      </c>
      <c r="BF18" s="44">
        <f>IFERROR(__xludf.DUMMYFUNCTION(" IF('matriz ady bien'!BF18 = 1, UNIQUE(RANDBETWEEN(985,1000)*0.001), 1)"),1.0)</f>
        <v>1</v>
      </c>
      <c r="BG18" s="44">
        <f>IFERROR(__xludf.DUMMYFUNCTION(" IF('matriz ady bien'!BG18 = 1, UNIQUE(RANDBETWEEN(985,1000)*0.001), 1)"),1.0)</f>
        <v>1</v>
      </c>
      <c r="BH18" s="44">
        <f>IFERROR(__xludf.DUMMYFUNCTION(" IF('matriz ady bien'!BH18 = 1, UNIQUE(RANDBETWEEN(985,1000)*0.001), 1)"),1.0)</f>
        <v>1</v>
      </c>
      <c r="BI18" s="44">
        <f>IFERROR(__xludf.DUMMYFUNCTION(" IF('matriz ady bien'!BI18 = 1, UNIQUE(RANDBETWEEN(985,1000)*0.001), 1)"),1.0)</f>
        <v>1</v>
      </c>
      <c r="BJ18" s="44">
        <f>IFERROR(__xludf.DUMMYFUNCTION(" IF('matriz ady bien'!BJ18 = 1, UNIQUE(RANDBETWEEN(985,1000)*0.001), 1)"),1.0)</f>
        <v>1</v>
      </c>
      <c r="BK18" s="44">
        <f>IFERROR(__xludf.DUMMYFUNCTION(" IF('matriz ady bien'!BK18 = 1, UNIQUE(RANDBETWEEN(985,1000)*0.001), 1)"),1.0)</f>
        <v>1</v>
      </c>
      <c r="BL18" s="44">
        <f>IFERROR(__xludf.DUMMYFUNCTION(" IF('matriz ady bien'!BL18 = 1, UNIQUE(RANDBETWEEN(985,1000)*0.001), 1)"),1.0)</f>
        <v>1</v>
      </c>
    </row>
    <row r="19">
      <c r="A19" s="41" t="s">
        <v>22</v>
      </c>
      <c r="B19" s="44">
        <f>IFERROR(__xludf.DUMMYFUNCTION(" IF('matriz ady bien'!B19 = 1, UNIQUE(RANDBETWEEN(985,1000)*0.001), 1)"),1.0)</f>
        <v>1</v>
      </c>
      <c r="C19" s="44">
        <f>IFERROR(__xludf.DUMMYFUNCTION(" IF('matriz ady bien'!C19 = 1, UNIQUE(RANDBETWEEN(985,1000)*0.001), 1)"),1.0)</f>
        <v>1</v>
      </c>
      <c r="D19" s="44">
        <f>IFERROR(__xludf.DUMMYFUNCTION(" IF('matriz ady bien'!D19 = 1, UNIQUE(RANDBETWEEN(985,1000)*0.001), 1)"),1.0)</f>
        <v>1</v>
      </c>
      <c r="E19" s="44">
        <f>IFERROR(__xludf.DUMMYFUNCTION(" IF('matriz ady bien'!E19 = 1, UNIQUE(RANDBETWEEN(985,1000)*0.001), 1)"),0.986)</f>
        <v>0.986</v>
      </c>
      <c r="F19" s="44">
        <f>IFERROR(__xludf.DUMMYFUNCTION(" IF('matriz ady bien'!F19 = 1, UNIQUE(RANDBETWEEN(985,1000)*0.001), 1)"),1.0)</f>
        <v>1</v>
      </c>
      <c r="G19" s="44">
        <f>IFERROR(__xludf.DUMMYFUNCTION(" IF('matriz ady bien'!G19 = 1, UNIQUE(RANDBETWEEN(985,1000)*0.001), 1)"),1.0)</f>
        <v>1</v>
      </c>
      <c r="H19" s="44">
        <f>IFERROR(__xludf.DUMMYFUNCTION(" IF('matriz ady bien'!H19 = 1, UNIQUE(RANDBETWEEN(985,1000)*0.001), 1)"),1.0)</f>
        <v>1</v>
      </c>
      <c r="I19" s="44">
        <f>IFERROR(__xludf.DUMMYFUNCTION(" IF('matriz ady bien'!I19 = 1, UNIQUE(RANDBETWEEN(985,1000)*0.001), 1)"),1.0)</f>
        <v>1</v>
      </c>
      <c r="J19" s="44">
        <f>IFERROR(__xludf.DUMMYFUNCTION(" IF('matriz ady bien'!J19 = 1, UNIQUE(RANDBETWEEN(985,1000)*0.001), 1)"),1.0)</f>
        <v>1</v>
      </c>
      <c r="K19" s="44">
        <f>IFERROR(__xludf.DUMMYFUNCTION(" IF('matriz ady bien'!K19 = 1, UNIQUE(RANDBETWEEN(985,1000)*0.001), 1)"),1.0)</f>
        <v>1</v>
      </c>
      <c r="L19" s="44">
        <f>IFERROR(__xludf.DUMMYFUNCTION(" IF('matriz ady bien'!L19 = 1, UNIQUE(RANDBETWEEN(985,1000)*0.001), 1)"),1.0)</f>
        <v>1</v>
      </c>
      <c r="M19" s="44">
        <f>IFERROR(__xludf.DUMMYFUNCTION(" IF('matriz ady bien'!M19 = 1, UNIQUE(RANDBETWEEN(985,1000)*0.001), 1)"),1.0)</f>
        <v>1</v>
      </c>
      <c r="N19" s="44">
        <f>IFERROR(__xludf.DUMMYFUNCTION(" IF('matriz ady bien'!N19 = 1, UNIQUE(RANDBETWEEN(985,1000)*0.001), 1)"),1.0)</f>
        <v>1</v>
      </c>
      <c r="O19" s="44">
        <f>IFERROR(__xludf.DUMMYFUNCTION(" IF('matriz ady bien'!O19 = 1, UNIQUE(RANDBETWEEN(985,1000)*0.001), 1)"),0.999)</f>
        <v>0.999</v>
      </c>
      <c r="P19" s="44">
        <f>IFERROR(__xludf.DUMMYFUNCTION(" IF('matriz ady bien'!P19 = 1, UNIQUE(RANDBETWEEN(985,1000)*0.001), 1)"),1.0)</f>
        <v>1</v>
      </c>
      <c r="Q19" s="44">
        <f>IFERROR(__xludf.DUMMYFUNCTION(" IF('matriz ady bien'!Q19 = 1, UNIQUE(RANDBETWEEN(985,1000)*0.001), 1)"),1.0)</f>
        <v>1</v>
      </c>
      <c r="R19" s="44">
        <f>IFERROR(__xludf.DUMMYFUNCTION(" IF('matriz ady bien'!R19 = 1, UNIQUE(RANDBETWEEN(985,1000)*0.001), 1)"),1.0)</f>
        <v>1</v>
      </c>
      <c r="S19" s="44">
        <f>IFERROR(__xludf.DUMMYFUNCTION(" IF('matriz ady bien'!S19 = 1, UNIQUE(RANDBETWEEN(985,1000)*0.001), 1)"),1.0)</f>
        <v>1</v>
      </c>
      <c r="T19" s="44">
        <f>IFERROR(__xludf.DUMMYFUNCTION(" IF('matriz ady bien'!T19 = 1, UNIQUE(RANDBETWEEN(985,1000)*0.001), 1)"),1.0)</f>
        <v>1</v>
      </c>
      <c r="U19" s="44">
        <f>IFERROR(__xludf.DUMMYFUNCTION(" IF('matriz ady bien'!U19 = 1, UNIQUE(RANDBETWEEN(985,1000)*0.001), 1)"),1.0)</f>
        <v>1</v>
      </c>
      <c r="V19" s="44">
        <f>IFERROR(__xludf.DUMMYFUNCTION(" IF('matriz ady bien'!V19 = 1, UNIQUE(RANDBETWEEN(985,1000)*0.001), 1)"),1.0)</f>
        <v>1</v>
      </c>
      <c r="W19" s="44">
        <f>IFERROR(__xludf.DUMMYFUNCTION(" IF('matriz ady bien'!W19 = 1, UNIQUE(RANDBETWEEN(985,1000)*0.001), 1)"),1.0)</f>
        <v>1</v>
      </c>
      <c r="X19" s="44">
        <f>IFERROR(__xludf.DUMMYFUNCTION(" IF('matriz ady bien'!X19 = 1, UNIQUE(RANDBETWEEN(985,1000)*0.001), 1)"),1.0)</f>
        <v>1</v>
      </c>
      <c r="Y19" s="44">
        <f>IFERROR(__xludf.DUMMYFUNCTION(" IF('matriz ady bien'!Y19 = 1, UNIQUE(RANDBETWEEN(985,1000)*0.001), 1)"),1.0)</f>
        <v>1</v>
      </c>
      <c r="Z19" s="44">
        <f>IFERROR(__xludf.DUMMYFUNCTION(" IF('matriz ady bien'!Z19 = 1, UNIQUE(RANDBETWEEN(985,1000)*0.001), 1)"),1.0)</f>
        <v>1</v>
      </c>
      <c r="AA19" s="44">
        <f>IFERROR(__xludf.DUMMYFUNCTION(" IF('matriz ady bien'!AA19 = 1, UNIQUE(RANDBETWEEN(985,1000)*0.001), 1)"),1.0)</f>
        <v>1</v>
      </c>
      <c r="AB19" s="44">
        <f>IFERROR(__xludf.DUMMYFUNCTION(" IF('matriz ady bien'!AB19 = 1, UNIQUE(RANDBETWEEN(985,1000)*0.001), 1)"),1.0)</f>
        <v>1</v>
      </c>
      <c r="AC19" s="44">
        <f>IFERROR(__xludf.DUMMYFUNCTION(" IF('matriz ady bien'!AC19 = 1, UNIQUE(RANDBETWEEN(985,1000)*0.001), 1)"),1.0)</f>
        <v>1</v>
      </c>
      <c r="AD19" s="44">
        <f>IFERROR(__xludf.DUMMYFUNCTION(" IF('matriz ady bien'!AD19 = 1, UNIQUE(RANDBETWEEN(985,1000)*0.001), 1)"),1.0)</f>
        <v>1</v>
      </c>
      <c r="AE19" s="44">
        <f>IFERROR(__xludf.DUMMYFUNCTION(" IF('matriz ady bien'!AE19 = 1, UNIQUE(RANDBETWEEN(985,1000)*0.001), 1)"),1.0)</f>
        <v>1</v>
      </c>
      <c r="AF19" s="44">
        <f>IFERROR(__xludf.DUMMYFUNCTION(" IF('matriz ady bien'!AF19 = 1, UNIQUE(RANDBETWEEN(985,1000)*0.001), 1)"),1.0)</f>
        <v>1</v>
      </c>
      <c r="AG19" s="44">
        <f>IFERROR(__xludf.DUMMYFUNCTION(" IF('matriz ady bien'!AG19 = 1, UNIQUE(RANDBETWEEN(985,1000)*0.001), 1)"),1.0)</f>
        <v>1</v>
      </c>
      <c r="AH19" s="44">
        <f>IFERROR(__xludf.DUMMYFUNCTION(" IF('matriz ady bien'!AH19 = 1, UNIQUE(RANDBETWEEN(985,1000)*0.001), 1)"),1.0)</f>
        <v>1</v>
      </c>
      <c r="AI19" s="44">
        <f>IFERROR(__xludf.DUMMYFUNCTION(" IF('matriz ady bien'!AI19 = 1, UNIQUE(RANDBETWEEN(985,1000)*0.001), 1)"),1.0)</f>
        <v>1</v>
      </c>
      <c r="AJ19" s="44">
        <f>IFERROR(__xludf.DUMMYFUNCTION(" IF('matriz ady bien'!AJ19 = 1, UNIQUE(RANDBETWEEN(985,1000)*0.001), 1)"),1.0)</f>
        <v>1</v>
      </c>
      <c r="AK19" s="44">
        <f>IFERROR(__xludf.DUMMYFUNCTION(" IF('matriz ady bien'!AK19 = 1, UNIQUE(RANDBETWEEN(985,1000)*0.001), 1)"),1.0)</f>
        <v>1</v>
      </c>
      <c r="AL19" s="44">
        <f>IFERROR(__xludf.DUMMYFUNCTION(" IF('matriz ady bien'!AL19 = 1, UNIQUE(RANDBETWEEN(985,1000)*0.001), 1)"),1.0)</f>
        <v>1</v>
      </c>
      <c r="AM19" s="44">
        <f>IFERROR(__xludf.DUMMYFUNCTION(" IF('matriz ady bien'!AM19 = 1, UNIQUE(RANDBETWEEN(985,1000)*0.001), 1)"),1.0)</f>
        <v>1</v>
      </c>
      <c r="AN19" s="44">
        <f>IFERROR(__xludf.DUMMYFUNCTION(" IF('matriz ady bien'!AN19 = 1, UNIQUE(RANDBETWEEN(985,1000)*0.001), 1)"),1.0)</f>
        <v>1</v>
      </c>
      <c r="AO19" s="44">
        <f>IFERROR(__xludf.DUMMYFUNCTION(" IF('matriz ady bien'!AO19 = 1, UNIQUE(RANDBETWEEN(985,1000)*0.001), 1)"),1.0)</f>
        <v>1</v>
      </c>
      <c r="AP19" s="44">
        <f>IFERROR(__xludf.DUMMYFUNCTION(" IF('matriz ady bien'!AP19 = 1, UNIQUE(RANDBETWEEN(985,1000)*0.001), 1)"),1.0)</f>
        <v>1</v>
      </c>
      <c r="AQ19" s="44">
        <f>IFERROR(__xludf.DUMMYFUNCTION(" IF('matriz ady bien'!AQ19 = 1, UNIQUE(RANDBETWEEN(985,1000)*0.001), 1)"),1.0)</f>
        <v>1</v>
      </c>
      <c r="AR19" s="44">
        <f>IFERROR(__xludf.DUMMYFUNCTION(" IF('matriz ady bien'!AR19 = 1, UNIQUE(RANDBETWEEN(985,1000)*0.001), 1)"),1.0)</f>
        <v>1</v>
      </c>
      <c r="AS19" s="44">
        <f>IFERROR(__xludf.DUMMYFUNCTION(" IF('matriz ady bien'!AS19 = 1, UNIQUE(RANDBETWEEN(985,1000)*0.001), 1)"),1.0)</f>
        <v>1</v>
      </c>
      <c r="AT19" s="44">
        <f>IFERROR(__xludf.DUMMYFUNCTION(" IF('matriz ady bien'!AT19 = 1, UNIQUE(RANDBETWEEN(985,1000)*0.001), 1)"),1.0)</f>
        <v>1</v>
      </c>
      <c r="AU19" s="44">
        <f>IFERROR(__xludf.DUMMYFUNCTION(" IF('matriz ady bien'!AU19 = 1, UNIQUE(RANDBETWEEN(985,1000)*0.001), 1)"),1.0)</f>
        <v>1</v>
      </c>
      <c r="AV19" s="44">
        <f>IFERROR(__xludf.DUMMYFUNCTION(" IF('matriz ady bien'!AV19 = 1, UNIQUE(RANDBETWEEN(985,1000)*0.001), 1)"),1.0)</f>
        <v>1</v>
      </c>
      <c r="AW19" s="44">
        <f>IFERROR(__xludf.DUMMYFUNCTION(" IF('matriz ady bien'!AW19 = 1, UNIQUE(RANDBETWEEN(985,1000)*0.001), 1)"),1.0)</f>
        <v>1</v>
      </c>
      <c r="AX19" s="44">
        <f>IFERROR(__xludf.DUMMYFUNCTION(" IF('matriz ady bien'!AX19 = 1, UNIQUE(RANDBETWEEN(985,1000)*0.001), 1)"),1.0)</f>
        <v>1</v>
      </c>
      <c r="AY19" s="44">
        <f>IFERROR(__xludf.DUMMYFUNCTION(" IF('matriz ady bien'!AY19 = 1, UNIQUE(RANDBETWEEN(985,1000)*0.001), 1)"),0.99)</f>
        <v>0.99</v>
      </c>
      <c r="AZ19" s="44">
        <f>IFERROR(__xludf.DUMMYFUNCTION(" IF('matriz ady bien'!AZ19 = 1, UNIQUE(RANDBETWEEN(985,1000)*0.001), 1)"),1.0)</f>
        <v>1</v>
      </c>
      <c r="BA19" s="44">
        <f>IFERROR(__xludf.DUMMYFUNCTION(" IF('matriz ady bien'!BA19 = 1, UNIQUE(RANDBETWEEN(985,1000)*0.001), 1)"),1.0)</f>
        <v>1</v>
      </c>
      <c r="BB19" s="44">
        <f>IFERROR(__xludf.DUMMYFUNCTION(" IF('matriz ady bien'!BB19 = 1, UNIQUE(RANDBETWEEN(985,1000)*0.001), 1)"),1.0)</f>
        <v>1</v>
      </c>
      <c r="BC19" s="44">
        <f>IFERROR(__xludf.DUMMYFUNCTION(" IF('matriz ady bien'!BC19 = 1, UNIQUE(RANDBETWEEN(985,1000)*0.001), 1)"),1.0)</f>
        <v>1</v>
      </c>
      <c r="BD19" s="44">
        <f>IFERROR(__xludf.DUMMYFUNCTION(" IF('matriz ady bien'!BD19 = 1, UNIQUE(RANDBETWEEN(985,1000)*0.001), 1)"),1.0)</f>
        <v>1</v>
      </c>
      <c r="BE19" s="44">
        <f>IFERROR(__xludf.DUMMYFUNCTION(" IF('matriz ady bien'!BE19 = 1, UNIQUE(RANDBETWEEN(985,1000)*0.001), 1)"),1.0)</f>
        <v>1</v>
      </c>
      <c r="BF19" s="44">
        <f>IFERROR(__xludf.DUMMYFUNCTION(" IF('matriz ady bien'!BF19 = 1, UNIQUE(RANDBETWEEN(985,1000)*0.001), 1)"),1.0)</f>
        <v>1</v>
      </c>
      <c r="BG19" s="44">
        <f>IFERROR(__xludf.DUMMYFUNCTION(" IF('matriz ady bien'!BG19 = 1, UNIQUE(RANDBETWEEN(985,1000)*0.001), 1)"),1.0)</f>
        <v>1</v>
      </c>
      <c r="BH19" s="44">
        <f>IFERROR(__xludf.DUMMYFUNCTION(" IF('matriz ady bien'!BH19 = 1, UNIQUE(RANDBETWEEN(985,1000)*0.001), 1)"),1.0)</f>
        <v>1</v>
      </c>
      <c r="BI19" s="44">
        <f>IFERROR(__xludf.DUMMYFUNCTION(" IF('matriz ady bien'!BI19 = 1, UNIQUE(RANDBETWEEN(985,1000)*0.001), 1)"),1.0)</f>
        <v>1</v>
      </c>
      <c r="BJ19" s="44">
        <f>IFERROR(__xludf.DUMMYFUNCTION(" IF('matriz ady bien'!BJ19 = 1, UNIQUE(RANDBETWEEN(985,1000)*0.001), 1)"),1.0)</f>
        <v>1</v>
      </c>
      <c r="BK19" s="44">
        <f>IFERROR(__xludf.DUMMYFUNCTION(" IF('matriz ady bien'!BK19 = 1, UNIQUE(RANDBETWEEN(985,1000)*0.001), 1)"),1.0)</f>
        <v>1</v>
      </c>
      <c r="BL19" s="44">
        <f>IFERROR(__xludf.DUMMYFUNCTION(" IF('matriz ady bien'!BL19 = 1, UNIQUE(RANDBETWEEN(985,1000)*0.001), 1)"),1.0)</f>
        <v>1</v>
      </c>
    </row>
    <row r="20">
      <c r="A20" s="41" t="s">
        <v>23</v>
      </c>
      <c r="B20" s="44">
        <f>IFERROR(__xludf.DUMMYFUNCTION(" IF('matriz ady bien'!B20 = 1, UNIQUE(RANDBETWEEN(985,1000)*0.001), 1)"),1.0)</f>
        <v>1</v>
      </c>
      <c r="C20" s="44">
        <f>IFERROR(__xludf.DUMMYFUNCTION(" IF('matriz ady bien'!C20 = 1, UNIQUE(RANDBETWEEN(985,1000)*0.001), 1)"),1.0)</f>
        <v>1</v>
      </c>
      <c r="D20" s="44">
        <f>IFERROR(__xludf.DUMMYFUNCTION(" IF('matriz ady bien'!D20 = 1, UNIQUE(RANDBETWEEN(985,1000)*0.001), 1)"),0.985)</f>
        <v>0.985</v>
      </c>
      <c r="E20" s="44">
        <f>IFERROR(__xludf.DUMMYFUNCTION(" IF('matriz ady bien'!E20 = 1, UNIQUE(RANDBETWEEN(985,1000)*0.001), 1)"),1.0)</f>
        <v>1</v>
      </c>
      <c r="F20" s="44">
        <f>IFERROR(__xludf.DUMMYFUNCTION(" IF('matriz ady bien'!F20 = 1, UNIQUE(RANDBETWEEN(985,1000)*0.001), 1)"),1.0)</f>
        <v>1</v>
      </c>
      <c r="G20" s="44">
        <f>IFERROR(__xludf.DUMMYFUNCTION(" IF('matriz ady bien'!G20 = 1, UNIQUE(RANDBETWEEN(985,1000)*0.001), 1)"),1.0)</f>
        <v>1</v>
      </c>
      <c r="H20" s="44">
        <f>IFERROR(__xludf.DUMMYFUNCTION(" IF('matriz ady bien'!H20 = 1, UNIQUE(RANDBETWEEN(985,1000)*0.001), 1)"),1.0)</f>
        <v>1</v>
      </c>
      <c r="I20" s="44">
        <f>IFERROR(__xludf.DUMMYFUNCTION(" IF('matriz ady bien'!I20 = 1, UNIQUE(RANDBETWEEN(985,1000)*0.001), 1)"),1.0)</f>
        <v>1</v>
      </c>
      <c r="J20" s="44">
        <f>IFERROR(__xludf.DUMMYFUNCTION(" IF('matriz ady bien'!J20 = 1, UNIQUE(RANDBETWEEN(985,1000)*0.001), 1)"),1.0)</f>
        <v>1</v>
      </c>
      <c r="K20" s="44">
        <f>IFERROR(__xludf.DUMMYFUNCTION(" IF('matriz ady bien'!K20 = 1, UNIQUE(RANDBETWEEN(985,1000)*0.001), 1)"),1.0)</f>
        <v>1</v>
      </c>
      <c r="L20" s="44">
        <f>IFERROR(__xludf.DUMMYFUNCTION(" IF('matriz ady bien'!L20 = 1, UNIQUE(RANDBETWEEN(985,1000)*0.001), 1)"),1.0)</f>
        <v>1</v>
      </c>
      <c r="M20" s="44">
        <f>IFERROR(__xludf.DUMMYFUNCTION(" IF('matriz ady bien'!M20 = 1, UNIQUE(RANDBETWEEN(985,1000)*0.001), 1)"),1.0)</f>
        <v>1</v>
      </c>
      <c r="N20" s="44">
        <f>IFERROR(__xludf.DUMMYFUNCTION(" IF('matriz ady bien'!N20 = 1, UNIQUE(RANDBETWEEN(985,1000)*0.001), 1)"),0.995)</f>
        <v>0.995</v>
      </c>
      <c r="O20" s="44">
        <f>IFERROR(__xludf.DUMMYFUNCTION(" IF('matriz ady bien'!O20 = 1, UNIQUE(RANDBETWEEN(985,1000)*0.001), 1)"),1.0)</f>
        <v>1</v>
      </c>
      <c r="P20" s="44">
        <f>IFERROR(__xludf.DUMMYFUNCTION(" IF('matriz ady bien'!P20 = 1, UNIQUE(RANDBETWEEN(985,1000)*0.001), 1)"),1.0)</f>
        <v>1</v>
      </c>
      <c r="Q20" s="44">
        <f>IFERROR(__xludf.DUMMYFUNCTION(" IF('matriz ady bien'!Q20 = 1, UNIQUE(RANDBETWEEN(985,1000)*0.001), 1)"),1.0)</f>
        <v>1</v>
      </c>
      <c r="R20" s="44">
        <f>IFERROR(__xludf.DUMMYFUNCTION(" IF('matriz ady bien'!R20 = 1, UNIQUE(RANDBETWEEN(985,1000)*0.001), 1)"),1.0)</f>
        <v>1</v>
      </c>
      <c r="S20" s="44">
        <f>IFERROR(__xludf.DUMMYFUNCTION(" IF('matriz ady bien'!S20 = 1, UNIQUE(RANDBETWEEN(985,1000)*0.001), 1)"),1.0)</f>
        <v>1</v>
      </c>
      <c r="T20" s="44">
        <f>IFERROR(__xludf.DUMMYFUNCTION(" IF('matriz ady bien'!T20 = 1, UNIQUE(RANDBETWEEN(985,1000)*0.001), 1)"),1.0)</f>
        <v>1</v>
      </c>
      <c r="U20" s="44">
        <f>IFERROR(__xludf.DUMMYFUNCTION(" IF('matriz ady bien'!U20 = 1, UNIQUE(RANDBETWEEN(985,1000)*0.001), 1)"),1.0)</f>
        <v>1</v>
      </c>
      <c r="V20" s="44">
        <f>IFERROR(__xludf.DUMMYFUNCTION(" IF('matriz ady bien'!V20 = 1, UNIQUE(RANDBETWEEN(985,1000)*0.001), 1)"),1.0)</f>
        <v>1</v>
      </c>
      <c r="W20" s="44">
        <f>IFERROR(__xludf.DUMMYFUNCTION(" IF('matriz ady bien'!W20 = 1, UNIQUE(RANDBETWEEN(985,1000)*0.001), 1)"),1.0)</f>
        <v>1</v>
      </c>
      <c r="X20" s="44">
        <f>IFERROR(__xludf.DUMMYFUNCTION(" IF('matriz ady bien'!X20 = 1, UNIQUE(RANDBETWEEN(985,1000)*0.001), 1)"),1.0)</f>
        <v>1</v>
      </c>
      <c r="Y20" s="44">
        <f>IFERROR(__xludf.DUMMYFUNCTION(" IF('matriz ady bien'!Y20 = 1, UNIQUE(RANDBETWEEN(985,1000)*0.001), 1)"),1.0)</f>
        <v>1</v>
      </c>
      <c r="Z20" s="44">
        <f>IFERROR(__xludf.DUMMYFUNCTION(" IF('matriz ady bien'!Z20 = 1, UNIQUE(RANDBETWEEN(985,1000)*0.001), 1)"),1.0)</f>
        <v>1</v>
      </c>
      <c r="AA20" s="44">
        <f>IFERROR(__xludf.DUMMYFUNCTION(" IF('matriz ady bien'!AA20 = 1, UNIQUE(RANDBETWEEN(985,1000)*0.001), 1)"),1.0)</f>
        <v>1</v>
      </c>
      <c r="AB20" s="44">
        <f>IFERROR(__xludf.DUMMYFUNCTION(" IF('matriz ady bien'!AB20 = 1, UNIQUE(RANDBETWEEN(985,1000)*0.001), 1)"),1.0)</f>
        <v>1</v>
      </c>
      <c r="AC20" s="44">
        <f>IFERROR(__xludf.DUMMYFUNCTION(" IF('matriz ady bien'!AC20 = 1, UNIQUE(RANDBETWEEN(985,1000)*0.001), 1)"),1.0)</f>
        <v>1</v>
      </c>
      <c r="AD20" s="44">
        <f>IFERROR(__xludf.DUMMYFUNCTION(" IF('matriz ady bien'!AD20 = 1, UNIQUE(RANDBETWEEN(985,1000)*0.001), 1)"),1.0)</f>
        <v>1</v>
      </c>
      <c r="AE20" s="44">
        <f>IFERROR(__xludf.DUMMYFUNCTION(" IF('matriz ady bien'!AE20 = 1, UNIQUE(RANDBETWEEN(985,1000)*0.001), 1)"),1.0)</f>
        <v>1</v>
      </c>
      <c r="AF20" s="44">
        <f>IFERROR(__xludf.DUMMYFUNCTION(" IF('matriz ady bien'!AF20 = 1, UNIQUE(RANDBETWEEN(985,1000)*0.001), 1)"),1.0)</f>
        <v>1</v>
      </c>
      <c r="AG20" s="44">
        <f>IFERROR(__xludf.DUMMYFUNCTION(" IF('matriz ady bien'!AG20 = 1, UNIQUE(RANDBETWEEN(985,1000)*0.001), 1)"),1.0)</f>
        <v>1</v>
      </c>
      <c r="AH20" s="44">
        <f>IFERROR(__xludf.DUMMYFUNCTION(" IF('matriz ady bien'!AH20 = 1, UNIQUE(RANDBETWEEN(985,1000)*0.001), 1)"),1.0)</f>
        <v>1</v>
      </c>
      <c r="AI20" s="44">
        <f>IFERROR(__xludf.DUMMYFUNCTION(" IF('matriz ady bien'!AI20 = 1, UNIQUE(RANDBETWEEN(985,1000)*0.001), 1)"),1.0)</f>
        <v>1</v>
      </c>
      <c r="AJ20" s="44">
        <f>IFERROR(__xludf.DUMMYFUNCTION(" IF('matriz ady bien'!AJ20 = 1, UNIQUE(RANDBETWEEN(985,1000)*0.001), 1)"),1.0)</f>
        <v>1</v>
      </c>
      <c r="AK20" s="44">
        <f>IFERROR(__xludf.DUMMYFUNCTION(" IF('matriz ady bien'!AK20 = 1, UNIQUE(RANDBETWEEN(985,1000)*0.001), 1)"),1.0)</f>
        <v>1</v>
      </c>
      <c r="AL20" s="44">
        <f>IFERROR(__xludf.DUMMYFUNCTION(" IF('matriz ady bien'!AL20 = 1, UNIQUE(RANDBETWEEN(985,1000)*0.001), 1)"),1.0)</f>
        <v>1</v>
      </c>
      <c r="AM20" s="44">
        <f>IFERROR(__xludf.DUMMYFUNCTION(" IF('matriz ady bien'!AM20 = 1, UNIQUE(RANDBETWEEN(985,1000)*0.001), 1)"),1.0)</f>
        <v>1</v>
      </c>
      <c r="AN20" s="44">
        <f>IFERROR(__xludf.DUMMYFUNCTION(" IF('matriz ady bien'!AN20 = 1, UNIQUE(RANDBETWEEN(985,1000)*0.001), 1)"),1.0)</f>
        <v>1</v>
      </c>
      <c r="AO20" s="44">
        <f>IFERROR(__xludf.DUMMYFUNCTION(" IF('matriz ady bien'!AO20 = 1, UNIQUE(RANDBETWEEN(985,1000)*0.001), 1)"),1.0)</f>
        <v>1</v>
      </c>
      <c r="AP20" s="44">
        <f>IFERROR(__xludf.DUMMYFUNCTION(" IF('matriz ady bien'!AP20 = 1, UNIQUE(RANDBETWEEN(985,1000)*0.001), 1)"),1.0)</f>
        <v>1</v>
      </c>
      <c r="AQ20" s="44">
        <f>IFERROR(__xludf.DUMMYFUNCTION(" IF('matriz ady bien'!AQ20 = 1, UNIQUE(RANDBETWEEN(985,1000)*0.001), 1)"),1.0)</f>
        <v>1</v>
      </c>
      <c r="AR20" s="44">
        <f>IFERROR(__xludf.DUMMYFUNCTION(" IF('matriz ady bien'!AR20 = 1, UNIQUE(RANDBETWEEN(985,1000)*0.001), 1)"),1.0)</f>
        <v>1</v>
      </c>
      <c r="AS20" s="44">
        <f>IFERROR(__xludf.DUMMYFUNCTION(" IF('matriz ady bien'!AS20 = 1, UNIQUE(RANDBETWEEN(985,1000)*0.001), 1)"),1.0)</f>
        <v>1</v>
      </c>
      <c r="AT20" s="44">
        <f>IFERROR(__xludf.DUMMYFUNCTION(" IF('matriz ady bien'!AT20 = 1, UNIQUE(RANDBETWEEN(985,1000)*0.001), 1)"),1.0)</f>
        <v>1</v>
      </c>
      <c r="AU20" s="44">
        <f>IFERROR(__xludf.DUMMYFUNCTION(" IF('matriz ady bien'!AU20 = 1, UNIQUE(RANDBETWEEN(985,1000)*0.001), 1)"),1.0)</f>
        <v>1</v>
      </c>
      <c r="AV20" s="44">
        <f>IFERROR(__xludf.DUMMYFUNCTION(" IF('matriz ady bien'!AV20 = 1, UNIQUE(RANDBETWEEN(985,1000)*0.001), 1)"),1.0)</f>
        <v>1</v>
      </c>
      <c r="AW20" s="44">
        <f>IFERROR(__xludf.DUMMYFUNCTION(" IF('matriz ady bien'!AW20 = 1, UNIQUE(RANDBETWEEN(985,1000)*0.001), 1)"),1.0)</f>
        <v>1</v>
      </c>
      <c r="AX20" s="44">
        <f>IFERROR(__xludf.DUMMYFUNCTION(" IF('matriz ady bien'!AX20 = 1, UNIQUE(RANDBETWEEN(985,1000)*0.001), 1)"),1.0)</f>
        <v>1</v>
      </c>
      <c r="AY20" s="44">
        <f>IFERROR(__xludf.DUMMYFUNCTION(" IF('matriz ady bien'!AY20 = 1, UNIQUE(RANDBETWEEN(985,1000)*0.001), 1)"),1.0)</f>
        <v>1</v>
      </c>
      <c r="AZ20" s="44">
        <f>IFERROR(__xludf.DUMMYFUNCTION(" IF('matriz ady bien'!AZ20 = 1, UNIQUE(RANDBETWEEN(985,1000)*0.001), 1)"),1.0)</f>
        <v>1</v>
      </c>
      <c r="BA20" s="44">
        <f>IFERROR(__xludf.DUMMYFUNCTION(" IF('matriz ady bien'!BA20 = 1, UNIQUE(RANDBETWEEN(985,1000)*0.001), 1)"),1.0)</f>
        <v>1</v>
      </c>
      <c r="BB20" s="44">
        <f>IFERROR(__xludf.DUMMYFUNCTION(" IF('matriz ady bien'!BB20 = 1, UNIQUE(RANDBETWEEN(985,1000)*0.001), 1)"),1.0)</f>
        <v>1</v>
      </c>
      <c r="BC20" s="44">
        <f>IFERROR(__xludf.DUMMYFUNCTION(" IF('matriz ady bien'!BC20 = 1, UNIQUE(RANDBETWEEN(985,1000)*0.001), 1)"),1.0)</f>
        <v>1</v>
      </c>
      <c r="BD20" s="44">
        <f>IFERROR(__xludf.DUMMYFUNCTION(" IF('matriz ady bien'!BD20 = 1, UNIQUE(RANDBETWEEN(985,1000)*0.001), 1)"),1.0)</f>
        <v>1</v>
      </c>
      <c r="BE20" s="44">
        <f>IFERROR(__xludf.DUMMYFUNCTION(" IF('matriz ady bien'!BE20 = 1, UNIQUE(RANDBETWEEN(985,1000)*0.001), 1)"),1.0)</f>
        <v>1</v>
      </c>
      <c r="BF20" s="44">
        <f>IFERROR(__xludf.DUMMYFUNCTION(" IF('matriz ady bien'!BF20 = 1, UNIQUE(RANDBETWEEN(985,1000)*0.001), 1)"),1.0)</f>
        <v>1</v>
      </c>
      <c r="BG20" s="44">
        <f>IFERROR(__xludf.DUMMYFUNCTION(" IF('matriz ady bien'!BG20 = 1, UNIQUE(RANDBETWEEN(985,1000)*0.001), 1)"),1.0)</f>
        <v>1</v>
      </c>
      <c r="BH20" s="44">
        <f>IFERROR(__xludf.DUMMYFUNCTION(" IF('matriz ady bien'!BH20 = 1, UNIQUE(RANDBETWEEN(985,1000)*0.001), 1)"),1.0)</f>
        <v>1</v>
      </c>
      <c r="BI20" s="44">
        <f>IFERROR(__xludf.DUMMYFUNCTION(" IF('matriz ady bien'!BI20 = 1, UNIQUE(RANDBETWEEN(985,1000)*0.001), 1)"),1.0)</f>
        <v>1</v>
      </c>
      <c r="BJ20" s="44">
        <f>IFERROR(__xludf.DUMMYFUNCTION(" IF('matriz ady bien'!BJ20 = 1, UNIQUE(RANDBETWEEN(985,1000)*0.001), 1)"),1.0)</f>
        <v>1</v>
      </c>
      <c r="BK20" s="44">
        <f>IFERROR(__xludf.DUMMYFUNCTION(" IF('matriz ady bien'!BK20 = 1, UNIQUE(RANDBETWEEN(985,1000)*0.001), 1)"),1.0)</f>
        <v>1</v>
      </c>
      <c r="BL20" s="44">
        <f>IFERROR(__xludf.DUMMYFUNCTION(" IF('matriz ady bien'!BL20 = 1, UNIQUE(RANDBETWEEN(985,1000)*0.001), 1)"),1.0)</f>
        <v>1</v>
      </c>
    </row>
    <row r="21">
      <c r="A21" s="41" t="s">
        <v>24</v>
      </c>
      <c r="B21" s="44">
        <f>IFERROR(__xludf.DUMMYFUNCTION(" IF('matriz ady bien'!B21 = 1, UNIQUE(RANDBETWEEN(985,1000)*0.001), 1)"),1.0)</f>
        <v>1</v>
      </c>
      <c r="C21" s="44">
        <f>IFERROR(__xludf.DUMMYFUNCTION(" IF('matriz ady bien'!C21 = 1, UNIQUE(RANDBETWEEN(985,1000)*0.001), 1)"),1.0)</f>
        <v>1</v>
      </c>
      <c r="D21" s="44">
        <f>IFERROR(__xludf.DUMMYFUNCTION(" IF('matriz ady bien'!D21 = 1, UNIQUE(RANDBETWEEN(985,1000)*0.001), 1)"),1.0)</f>
        <v>1</v>
      </c>
      <c r="E21" s="44">
        <f>IFERROR(__xludf.DUMMYFUNCTION(" IF('matriz ady bien'!E21 = 1, UNIQUE(RANDBETWEEN(985,1000)*0.001), 1)"),1.0)</f>
        <v>1</v>
      </c>
      <c r="F21" s="44">
        <f>IFERROR(__xludf.DUMMYFUNCTION(" IF('matriz ady bien'!F21 = 1, UNIQUE(RANDBETWEEN(985,1000)*0.001), 1)"),1.0)</f>
        <v>1</v>
      </c>
      <c r="G21" s="44">
        <f>IFERROR(__xludf.DUMMYFUNCTION(" IF('matriz ady bien'!G21 = 1, UNIQUE(RANDBETWEEN(985,1000)*0.001), 1)"),1.0)</f>
        <v>1</v>
      </c>
      <c r="H21" s="44">
        <f>IFERROR(__xludf.DUMMYFUNCTION(" IF('matriz ady bien'!H21 = 1, UNIQUE(RANDBETWEEN(985,1000)*0.001), 1)"),1.0)</f>
        <v>1</v>
      </c>
      <c r="I21" s="44">
        <f>IFERROR(__xludf.DUMMYFUNCTION(" IF('matriz ady bien'!I21 = 1, UNIQUE(RANDBETWEEN(985,1000)*0.001), 1)"),1.0)</f>
        <v>1</v>
      </c>
      <c r="J21" s="44">
        <f>IFERROR(__xludf.DUMMYFUNCTION(" IF('matriz ady bien'!J21 = 1, UNIQUE(RANDBETWEEN(985,1000)*0.001), 1)"),1.0)</f>
        <v>1</v>
      </c>
      <c r="K21" s="44">
        <f>IFERROR(__xludf.DUMMYFUNCTION(" IF('matriz ady bien'!K21 = 1, UNIQUE(RANDBETWEEN(985,1000)*0.001), 1)"),1.0)</f>
        <v>1</v>
      </c>
      <c r="L21" s="44">
        <f>IFERROR(__xludf.DUMMYFUNCTION(" IF('matriz ady bien'!L21 = 1, UNIQUE(RANDBETWEEN(985,1000)*0.001), 1)"),1.0)</f>
        <v>1</v>
      </c>
      <c r="M21" s="44">
        <f>IFERROR(__xludf.DUMMYFUNCTION(" IF('matriz ady bien'!M21 = 1, UNIQUE(RANDBETWEEN(985,1000)*0.001), 1)"),1.0)</f>
        <v>1</v>
      </c>
      <c r="N21" s="44">
        <f>IFERROR(__xludf.DUMMYFUNCTION(" IF('matriz ady bien'!N21 = 1, UNIQUE(RANDBETWEEN(985,1000)*0.001), 1)"),1.0)</f>
        <v>1</v>
      </c>
      <c r="O21" s="44">
        <f>IFERROR(__xludf.DUMMYFUNCTION(" IF('matriz ady bien'!O21 = 1, UNIQUE(RANDBETWEEN(985,1000)*0.001), 1)"),1.0)</f>
        <v>1</v>
      </c>
      <c r="P21" s="44">
        <f>IFERROR(__xludf.DUMMYFUNCTION(" IF('matriz ady bien'!P21 = 1, UNIQUE(RANDBETWEEN(985,1000)*0.001), 1)"),1.0)</f>
        <v>1</v>
      </c>
      <c r="Q21" s="44">
        <f>IFERROR(__xludf.DUMMYFUNCTION(" IF('matriz ady bien'!Q21 = 1, UNIQUE(RANDBETWEEN(985,1000)*0.001), 1)"),1.0)</f>
        <v>1</v>
      </c>
      <c r="R21" s="44">
        <f>IFERROR(__xludf.DUMMYFUNCTION(" IF('matriz ady bien'!R21 = 1, UNIQUE(RANDBETWEEN(985,1000)*0.001), 1)"),1.0)</f>
        <v>1</v>
      </c>
      <c r="S21" s="44">
        <f>IFERROR(__xludf.DUMMYFUNCTION(" IF('matriz ady bien'!S21 = 1, UNIQUE(RANDBETWEEN(985,1000)*0.001), 1)"),1.0)</f>
        <v>1</v>
      </c>
      <c r="T21" s="44">
        <f>IFERROR(__xludf.DUMMYFUNCTION(" IF('matriz ady bien'!T21 = 1, UNIQUE(RANDBETWEEN(985,1000)*0.001), 1)"),1.0)</f>
        <v>1</v>
      </c>
      <c r="U21" s="44">
        <f>IFERROR(__xludf.DUMMYFUNCTION(" IF('matriz ady bien'!U21 = 1, UNIQUE(RANDBETWEEN(985,1000)*0.001), 1)"),1.0)</f>
        <v>1</v>
      </c>
      <c r="V21" s="44">
        <f>IFERROR(__xludf.DUMMYFUNCTION(" IF('matriz ady bien'!V21 = 1, UNIQUE(RANDBETWEEN(985,1000)*0.001), 1)"),1.0)</f>
        <v>1</v>
      </c>
      <c r="W21" s="44">
        <f>IFERROR(__xludf.DUMMYFUNCTION(" IF('matriz ady bien'!W21 = 1, UNIQUE(RANDBETWEEN(985,1000)*0.001), 1)"),1.0)</f>
        <v>1</v>
      </c>
      <c r="X21" s="44">
        <f>IFERROR(__xludf.DUMMYFUNCTION(" IF('matriz ady bien'!X21 = 1, UNIQUE(RANDBETWEEN(985,1000)*0.001), 1)"),1.0)</f>
        <v>1</v>
      </c>
      <c r="Y21" s="44">
        <f>IFERROR(__xludf.DUMMYFUNCTION(" IF('matriz ady bien'!Y21 = 1, UNIQUE(RANDBETWEEN(985,1000)*0.001), 1)"),1.0)</f>
        <v>1</v>
      </c>
      <c r="Z21" s="44">
        <f>IFERROR(__xludf.DUMMYFUNCTION(" IF('matriz ady bien'!Z21 = 1, UNIQUE(RANDBETWEEN(985,1000)*0.001), 1)"),1.0)</f>
        <v>1</v>
      </c>
      <c r="AA21" s="44">
        <f>IFERROR(__xludf.DUMMYFUNCTION(" IF('matriz ady bien'!AA21 = 1, UNIQUE(RANDBETWEEN(985,1000)*0.001), 1)"),1.0)</f>
        <v>1</v>
      </c>
      <c r="AB21" s="44">
        <f>IFERROR(__xludf.DUMMYFUNCTION(" IF('matriz ady bien'!AB21 = 1, UNIQUE(RANDBETWEEN(985,1000)*0.001), 1)"),1.0)</f>
        <v>1</v>
      </c>
      <c r="AC21" s="44">
        <f>IFERROR(__xludf.DUMMYFUNCTION(" IF('matriz ady bien'!AC21 = 1, UNIQUE(RANDBETWEEN(985,1000)*0.001), 1)"),1.0)</f>
        <v>1</v>
      </c>
      <c r="AD21" s="44">
        <f>IFERROR(__xludf.DUMMYFUNCTION(" IF('matriz ady bien'!AD21 = 1, UNIQUE(RANDBETWEEN(985,1000)*0.001), 1)"),1.0)</f>
        <v>1</v>
      </c>
      <c r="AE21" s="44">
        <f>IFERROR(__xludf.DUMMYFUNCTION(" IF('matriz ady bien'!AE21 = 1, UNIQUE(RANDBETWEEN(985,1000)*0.001), 1)"),1.0)</f>
        <v>1</v>
      </c>
      <c r="AF21" s="44">
        <f>IFERROR(__xludf.DUMMYFUNCTION(" IF('matriz ady bien'!AF21 = 1, UNIQUE(RANDBETWEEN(985,1000)*0.001), 1)"),1.0)</f>
        <v>1</v>
      </c>
      <c r="AG21" s="44">
        <f>IFERROR(__xludf.DUMMYFUNCTION(" IF('matriz ady bien'!AG21 = 1, UNIQUE(RANDBETWEEN(985,1000)*0.001), 1)"),1.0)</f>
        <v>1</v>
      </c>
      <c r="AH21" s="44">
        <f>IFERROR(__xludf.DUMMYFUNCTION(" IF('matriz ady bien'!AH21 = 1, UNIQUE(RANDBETWEEN(985,1000)*0.001), 1)"),1.0)</f>
        <v>1</v>
      </c>
      <c r="AI21" s="44">
        <f>IFERROR(__xludf.DUMMYFUNCTION(" IF('matriz ady bien'!AI21 = 1, UNIQUE(RANDBETWEEN(985,1000)*0.001), 1)"),1.0)</f>
        <v>1</v>
      </c>
      <c r="AJ21" s="44">
        <f>IFERROR(__xludf.DUMMYFUNCTION(" IF('matriz ady bien'!AJ21 = 1, UNIQUE(RANDBETWEEN(985,1000)*0.001), 1)"),1.0)</f>
        <v>1</v>
      </c>
      <c r="AK21" s="44">
        <f>IFERROR(__xludf.DUMMYFUNCTION(" IF('matriz ady bien'!AK21 = 1, UNIQUE(RANDBETWEEN(985,1000)*0.001), 1)"),1.0)</f>
        <v>1</v>
      </c>
      <c r="AL21" s="44">
        <f>IFERROR(__xludf.DUMMYFUNCTION(" IF('matriz ady bien'!AL21 = 1, UNIQUE(RANDBETWEEN(985,1000)*0.001), 1)"),1.0)</f>
        <v>1</v>
      </c>
      <c r="AM21" s="44">
        <f>IFERROR(__xludf.DUMMYFUNCTION(" IF('matriz ady bien'!AM21 = 1, UNIQUE(RANDBETWEEN(985,1000)*0.001), 1)"),1.0)</f>
        <v>1</v>
      </c>
      <c r="AN21" s="44">
        <f>IFERROR(__xludf.DUMMYFUNCTION(" IF('matriz ady bien'!AN21 = 1, UNIQUE(RANDBETWEEN(985,1000)*0.001), 1)"),1.0)</f>
        <v>1</v>
      </c>
      <c r="AO21" s="44">
        <f>IFERROR(__xludf.DUMMYFUNCTION(" IF('matriz ady bien'!AO21 = 1, UNIQUE(RANDBETWEEN(985,1000)*0.001), 1)"),1.0)</f>
        <v>1</v>
      </c>
      <c r="AP21" s="44">
        <f>IFERROR(__xludf.DUMMYFUNCTION(" IF('matriz ady bien'!AP21 = 1, UNIQUE(RANDBETWEEN(985,1000)*0.001), 1)"),1.0)</f>
        <v>1</v>
      </c>
      <c r="AQ21" s="44">
        <f>IFERROR(__xludf.DUMMYFUNCTION(" IF('matriz ady bien'!AQ21 = 1, UNIQUE(RANDBETWEEN(985,1000)*0.001), 1)"),1.0)</f>
        <v>1</v>
      </c>
      <c r="AR21" s="44">
        <f>IFERROR(__xludf.DUMMYFUNCTION(" IF('matriz ady bien'!AR21 = 1, UNIQUE(RANDBETWEEN(985,1000)*0.001), 1)"),1.0)</f>
        <v>1</v>
      </c>
      <c r="AS21" s="44">
        <f>IFERROR(__xludf.DUMMYFUNCTION(" IF('matriz ady bien'!AS21 = 1, UNIQUE(RANDBETWEEN(985,1000)*0.001), 1)"),1.0)</f>
        <v>1</v>
      </c>
      <c r="AT21" s="44">
        <f>IFERROR(__xludf.DUMMYFUNCTION(" IF('matriz ady bien'!AT21 = 1, UNIQUE(RANDBETWEEN(985,1000)*0.001), 1)"),1.0)</f>
        <v>1</v>
      </c>
      <c r="AU21" s="44">
        <f>IFERROR(__xludf.DUMMYFUNCTION(" IF('matriz ady bien'!AU21 = 1, UNIQUE(RANDBETWEEN(985,1000)*0.001), 1)"),1.0)</f>
        <v>1</v>
      </c>
      <c r="AV21" s="44">
        <f>IFERROR(__xludf.DUMMYFUNCTION(" IF('matriz ady bien'!AV21 = 1, UNIQUE(RANDBETWEEN(985,1000)*0.001), 1)"),1.0)</f>
        <v>1</v>
      </c>
      <c r="AW21" s="44">
        <f>IFERROR(__xludf.DUMMYFUNCTION(" IF('matriz ady bien'!AW21 = 1, UNIQUE(RANDBETWEEN(985,1000)*0.001), 1)"),1.0)</f>
        <v>1</v>
      </c>
      <c r="AX21" s="44">
        <f>IFERROR(__xludf.DUMMYFUNCTION(" IF('matriz ady bien'!AX21 = 1, UNIQUE(RANDBETWEEN(985,1000)*0.001), 1)"),1.0)</f>
        <v>1</v>
      </c>
      <c r="AY21" s="44">
        <f>IFERROR(__xludf.DUMMYFUNCTION(" IF('matriz ady bien'!AY21 = 1, UNIQUE(RANDBETWEEN(985,1000)*0.001), 1)"),0.996)</f>
        <v>0.996</v>
      </c>
      <c r="AZ21" s="44">
        <f>IFERROR(__xludf.DUMMYFUNCTION(" IF('matriz ady bien'!AZ21 = 1, UNIQUE(RANDBETWEEN(985,1000)*0.001), 1)"),1.0)</f>
        <v>1</v>
      </c>
      <c r="BA21" s="44">
        <f>IFERROR(__xludf.DUMMYFUNCTION(" IF('matriz ady bien'!BA21 = 1, UNIQUE(RANDBETWEEN(985,1000)*0.001), 1)"),1.0)</f>
        <v>1</v>
      </c>
      <c r="BB21" s="44">
        <f>IFERROR(__xludf.DUMMYFUNCTION(" IF('matriz ady bien'!BB21 = 1, UNIQUE(RANDBETWEEN(985,1000)*0.001), 1)"),1.0)</f>
        <v>1</v>
      </c>
      <c r="BC21" s="44">
        <f>IFERROR(__xludf.DUMMYFUNCTION(" IF('matriz ady bien'!BC21 = 1, UNIQUE(RANDBETWEEN(985,1000)*0.001), 1)"),1.0)</f>
        <v>1</v>
      </c>
      <c r="BD21" s="44">
        <f>IFERROR(__xludf.DUMMYFUNCTION(" IF('matriz ady bien'!BD21 = 1, UNIQUE(RANDBETWEEN(985,1000)*0.001), 1)"),1.0)</f>
        <v>1</v>
      </c>
      <c r="BE21" s="44">
        <f>IFERROR(__xludf.DUMMYFUNCTION(" IF('matriz ady bien'!BE21 = 1, UNIQUE(RANDBETWEEN(985,1000)*0.001), 1)"),1.0)</f>
        <v>1</v>
      </c>
      <c r="BF21" s="44">
        <f>IFERROR(__xludf.DUMMYFUNCTION(" IF('matriz ady bien'!BF21 = 1, UNIQUE(RANDBETWEEN(985,1000)*0.001), 1)"),1.0)</f>
        <v>1</v>
      </c>
      <c r="BG21" s="44">
        <f>IFERROR(__xludf.DUMMYFUNCTION(" IF('matriz ady bien'!BG21 = 1, UNIQUE(RANDBETWEEN(985,1000)*0.001), 1)"),1.0)</f>
        <v>1</v>
      </c>
      <c r="BH21" s="44">
        <f>IFERROR(__xludf.DUMMYFUNCTION(" IF('matriz ady bien'!BH21 = 1, UNIQUE(RANDBETWEEN(985,1000)*0.001), 1)"),1.0)</f>
        <v>1</v>
      </c>
      <c r="BI21" s="44">
        <f>IFERROR(__xludf.DUMMYFUNCTION(" IF('matriz ady bien'!BI21 = 1, UNIQUE(RANDBETWEEN(985,1000)*0.001), 1)"),1.0)</f>
        <v>1</v>
      </c>
      <c r="BJ21" s="44">
        <f>IFERROR(__xludf.DUMMYFUNCTION(" IF('matriz ady bien'!BJ21 = 1, UNIQUE(RANDBETWEEN(985,1000)*0.001), 1)"),1.0)</f>
        <v>1</v>
      </c>
      <c r="BK21" s="44">
        <f>IFERROR(__xludf.DUMMYFUNCTION(" IF('matriz ady bien'!BK21 = 1, UNIQUE(RANDBETWEEN(985,1000)*0.001), 1)"),1.0)</f>
        <v>1</v>
      </c>
      <c r="BL21" s="44">
        <f>IFERROR(__xludf.DUMMYFUNCTION(" IF('matriz ady bien'!BL21 = 1, UNIQUE(RANDBETWEEN(985,1000)*0.001), 1)"),1.0)</f>
        <v>1</v>
      </c>
    </row>
    <row r="22">
      <c r="A22" s="41" t="s">
        <v>25</v>
      </c>
      <c r="B22" s="44">
        <f>IFERROR(__xludf.DUMMYFUNCTION(" IF('matriz ady bien'!B22 = 1, UNIQUE(RANDBETWEEN(985,1000)*0.001), 1)"),1.0)</f>
        <v>1</v>
      </c>
      <c r="C22" s="44">
        <f>IFERROR(__xludf.DUMMYFUNCTION(" IF('matriz ady bien'!C22 = 1, UNIQUE(RANDBETWEEN(985,1000)*0.001), 1)"),1.0)</f>
        <v>1</v>
      </c>
      <c r="D22" s="44">
        <f>IFERROR(__xludf.DUMMYFUNCTION(" IF('matriz ady bien'!D22 = 1, UNIQUE(RANDBETWEEN(985,1000)*0.001), 1)"),1.0)</f>
        <v>1</v>
      </c>
      <c r="E22" s="44">
        <f>IFERROR(__xludf.DUMMYFUNCTION(" IF('matriz ady bien'!E22 = 1, UNIQUE(RANDBETWEEN(985,1000)*0.001), 1)"),1.0)</f>
        <v>1</v>
      </c>
      <c r="F22" s="44">
        <f>IFERROR(__xludf.DUMMYFUNCTION(" IF('matriz ady bien'!F22 = 1, UNIQUE(RANDBETWEEN(985,1000)*0.001), 1)"),1.0)</f>
        <v>1</v>
      </c>
      <c r="G22" s="44">
        <f>IFERROR(__xludf.DUMMYFUNCTION(" IF('matriz ady bien'!G22 = 1, UNIQUE(RANDBETWEEN(985,1000)*0.001), 1)"),1.0)</f>
        <v>1</v>
      </c>
      <c r="H22" s="44">
        <f>IFERROR(__xludf.DUMMYFUNCTION(" IF('matriz ady bien'!H22 = 1, UNIQUE(RANDBETWEEN(985,1000)*0.001), 1)"),1.0)</f>
        <v>1</v>
      </c>
      <c r="I22" s="44">
        <f>IFERROR(__xludf.DUMMYFUNCTION(" IF('matriz ady bien'!I22 = 1, UNIQUE(RANDBETWEEN(985,1000)*0.001), 1)"),1.0)</f>
        <v>1</v>
      </c>
      <c r="J22" s="44">
        <f>IFERROR(__xludf.DUMMYFUNCTION(" IF('matriz ady bien'!J22 = 1, UNIQUE(RANDBETWEEN(985,1000)*0.001), 1)"),1.0)</f>
        <v>1</v>
      </c>
      <c r="K22" s="44">
        <f>IFERROR(__xludf.DUMMYFUNCTION(" IF('matriz ady bien'!K22 = 1, UNIQUE(RANDBETWEEN(985,1000)*0.001), 1)"),0.993)</f>
        <v>0.993</v>
      </c>
      <c r="L22" s="44">
        <f>IFERROR(__xludf.DUMMYFUNCTION(" IF('matriz ady bien'!L22 = 1, UNIQUE(RANDBETWEEN(985,1000)*0.001), 1)"),1.0)</f>
        <v>1</v>
      </c>
      <c r="M22" s="44">
        <f>IFERROR(__xludf.DUMMYFUNCTION(" IF('matriz ady bien'!M22 = 1, UNIQUE(RANDBETWEEN(985,1000)*0.001), 1)"),1.0)</f>
        <v>1</v>
      </c>
      <c r="N22" s="44">
        <f>IFERROR(__xludf.DUMMYFUNCTION(" IF('matriz ady bien'!N22 = 1, UNIQUE(RANDBETWEEN(985,1000)*0.001), 1)"),1.0)</f>
        <v>1</v>
      </c>
      <c r="O22" s="44">
        <f>IFERROR(__xludf.DUMMYFUNCTION(" IF('matriz ady bien'!O22 = 1, UNIQUE(RANDBETWEEN(985,1000)*0.001), 1)"),1.0)</f>
        <v>1</v>
      </c>
      <c r="P22" s="44">
        <f>IFERROR(__xludf.DUMMYFUNCTION(" IF('matriz ady bien'!P22 = 1, UNIQUE(RANDBETWEEN(985,1000)*0.001), 1)"),1.0)</f>
        <v>1</v>
      </c>
      <c r="Q22" s="44">
        <f>IFERROR(__xludf.DUMMYFUNCTION(" IF('matriz ady bien'!Q22 = 1, UNIQUE(RANDBETWEEN(985,1000)*0.001), 1)"),1.0)</f>
        <v>1</v>
      </c>
      <c r="R22" s="44">
        <f>IFERROR(__xludf.DUMMYFUNCTION(" IF('matriz ady bien'!R22 = 1, UNIQUE(RANDBETWEEN(985,1000)*0.001), 1)"),1.0)</f>
        <v>1</v>
      </c>
      <c r="S22" s="44">
        <f>IFERROR(__xludf.DUMMYFUNCTION(" IF('matriz ady bien'!S22 = 1, UNIQUE(RANDBETWEEN(985,1000)*0.001), 1)"),1.0)</f>
        <v>1</v>
      </c>
      <c r="T22" s="44">
        <f>IFERROR(__xludf.DUMMYFUNCTION(" IF('matriz ady bien'!T22 = 1, UNIQUE(RANDBETWEEN(985,1000)*0.001), 1)"),1.0)</f>
        <v>1</v>
      </c>
      <c r="U22" s="44">
        <f>IFERROR(__xludf.DUMMYFUNCTION(" IF('matriz ady bien'!U22 = 1, UNIQUE(RANDBETWEEN(985,1000)*0.001), 1)"),1.0)</f>
        <v>1</v>
      </c>
      <c r="V22" s="44">
        <f>IFERROR(__xludf.DUMMYFUNCTION(" IF('matriz ady bien'!V22 = 1, UNIQUE(RANDBETWEEN(985,1000)*0.001), 1)"),1.0)</f>
        <v>1</v>
      </c>
      <c r="W22" s="44">
        <f>IFERROR(__xludf.DUMMYFUNCTION(" IF('matriz ady bien'!W22 = 1, UNIQUE(RANDBETWEEN(985,1000)*0.001), 1)"),1.0)</f>
        <v>1</v>
      </c>
      <c r="X22" s="44">
        <f>IFERROR(__xludf.DUMMYFUNCTION(" IF('matriz ady bien'!X22 = 1, UNIQUE(RANDBETWEEN(985,1000)*0.001), 1)"),1.0)</f>
        <v>1</v>
      </c>
      <c r="Y22" s="44">
        <f>IFERROR(__xludf.DUMMYFUNCTION(" IF('matriz ady bien'!Y22 = 1, UNIQUE(RANDBETWEEN(985,1000)*0.001), 1)"),1.0)</f>
        <v>1</v>
      </c>
      <c r="Z22" s="44">
        <f>IFERROR(__xludf.DUMMYFUNCTION(" IF('matriz ady bien'!Z22 = 1, UNIQUE(RANDBETWEEN(985,1000)*0.001), 1)"),1.0)</f>
        <v>1</v>
      </c>
      <c r="AA22" s="44">
        <f>IFERROR(__xludf.DUMMYFUNCTION(" IF('matriz ady bien'!AA22 = 1, UNIQUE(RANDBETWEEN(985,1000)*0.001), 1)"),1.0)</f>
        <v>1</v>
      </c>
      <c r="AB22" s="44">
        <f>IFERROR(__xludf.DUMMYFUNCTION(" IF('matriz ady bien'!AB22 = 1, UNIQUE(RANDBETWEEN(985,1000)*0.001), 1)"),1.0)</f>
        <v>1</v>
      </c>
      <c r="AC22" s="44">
        <f>IFERROR(__xludf.DUMMYFUNCTION(" IF('matriz ady bien'!AC22 = 1, UNIQUE(RANDBETWEEN(985,1000)*0.001), 1)"),1.0)</f>
        <v>1</v>
      </c>
      <c r="AD22" s="44">
        <f>IFERROR(__xludf.DUMMYFUNCTION(" IF('matriz ady bien'!AD22 = 1, UNIQUE(RANDBETWEEN(985,1000)*0.001), 1)"),1.0)</f>
        <v>1</v>
      </c>
      <c r="AE22" s="44">
        <f>IFERROR(__xludf.DUMMYFUNCTION(" IF('matriz ady bien'!AE22 = 1, UNIQUE(RANDBETWEEN(985,1000)*0.001), 1)"),1.0)</f>
        <v>1</v>
      </c>
      <c r="AF22" s="44">
        <f>IFERROR(__xludf.DUMMYFUNCTION(" IF('matriz ady bien'!AF22 = 1, UNIQUE(RANDBETWEEN(985,1000)*0.001), 1)"),1.0)</f>
        <v>1</v>
      </c>
      <c r="AG22" s="44">
        <f>IFERROR(__xludf.DUMMYFUNCTION(" IF('matriz ady bien'!AG22 = 1, UNIQUE(RANDBETWEEN(985,1000)*0.001), 1)"),1.0)</f>
        <v>1</v>
      </c>
      <c r="AH22" s="44">
        <f>IFERROR(__xludf.DUMMYFUNCTION(" IF('matriz ady bien'!AH22 = 1, UNIQUE(RANDBETWEEN(985,1000)*0.001), 1)"),1.0)</f>
        <v>1</v>
      </c>
      <c r="AI22" s="44">
        <f>IFERROR(__xludf.DUMMYFUNCTION(" IF('matriz ady bien'!AI22 = 1, UNIQUE(RANDBETWEEN(985,1000)*0.001), 1)"),1.0)</f>
        <v>1</v>
      </c>
      <c r="AJ22" s="44">
        <f>IFERROR(__xludf.DUMMYFUNCTION(" IF('matriz ady bien'!AJ22 = 1, UNIQUE(RANDBETWEEN(985,1000)*0.001), 1)"),1.0)</f>
        <v>1</v>
      </c>
      <c r="AK22" s="44">
        <f>IFERROR(__xludf.DUMMYFUNCTION(" IF('matriz ady bien'!AK22 = 1, UNIQUE(RANDBETWEEN(985,1000)*0.001), 1)"),1.0)</f>
        <v>1</v>
      </c>
      <c r="AL22" s="44">
        <f>IFERROR(__xludf.DUMMYFUNCTION(" IF('matriz ady bien'!AL22 = 1, UNIQUE(RANDBETWEEN(985,1000)*0.001), 1)"),1.0)</f>
        <v>1</v>
      </c>
      <c r="AM22" s="44">
        <f>IFERROR(__xludf.DUMMYFUNCTION(" IF('matriz ady bien'!AM22 = 1, UNIQUE(RANDBETWEEN(985,1000)*0.001), 1)"),1.0)</f>
        <v>1</v>
      </c>
      <c r="AN22" s="44">
        <f>IFERROR(__xludf.DUMMYFUNCTION(" IF('matriz ady bien'!AN22 = 1, UNIQUE(RANDBETWEEN(985,1000)*0.001), 1)"),1.0)</f>
        <v>1</v>
      </c>
      <c r="AO22" s="44">
        <f>IFERROR(__xludf.DUMMYFUNCTION(" IF('matriz ady bien'!AO22 = 1, UNIQUE(RANDBETWEEN(985,1000)*0.001), 1)"),1.0)</f>
        <v>1</v>
      </c>
      <c r="AP22" s="44">
        <f>IFERROR(__xludf.DUMMYFUNCTION(" IF('matriz ady bien'!AP22 = 1, UNIQUE(RANDBETWEEN(985,1000)*0.001), 1)"),1.0)</f>
        <v>1</v>
      </c>
      <c r="AQ22" s="44">
        <f>IFERROR(__xludf.DUMMYFUNCTION(" IF('matriz ady bien'!AQ22 = 1, UNIQUE(RANDBETWEEN(985,1000)*0.001), 1)"),1.0)</f>
        <v>1</v>
      </c>
      <c r="AR22" s="44">
        <f>IFERROR(__xludf.DUMMYFUNCTION(" IF('matriz ady bien'!AR22 = 1, UNIQUE(RANDBETWEEN(985,1000)*0.001), 1)"),1.0)</f>
        <v>1</v>
      </c>
      <c r="AS22" s="44">
        <f>IFERROR(__xludf.DUMMYFUNCTION(" IF('matriz ady bien'!AS22 = 1, UNIQUE(RANDBETWEEN(985,1000)*0.001), 1)"),0.992)</f>
        <v>0.992</v>
      </c>
      <c r="AT22" s="44">
        <f>IFERROR(__xludf.DUMMYFUNCTION(" IF('matriz ady bien'!AT22 = 1, UNIQUE(RANDBETWEEN(985,1000)*0.001), 1)"),1.0)</f>
        <v>1</v>
      </c>
      <c r="AU22" s="44">
        <f>IFERROR(__xludf.DUMMYFUNCTION(" IF('matriz ady bien'!AU22 = 1, UNIQUE(RANDBETWEEN(985,1000)*0.001), 1)"),1.0)</f>
        <v>1</v>
      </c>
      <c r="AV22" s="44">
        <f>IFERROR(__xludf.DUMMYFUNCTION(" IF('matriz ady bien'!AV22 = 1, UNIQUE(RANDBETWEEN(985,1000)*0.001), 1)"),1.0)</f>
        <v>1</v>
      </c>
      <c r="AW22" s="44">
        <f>IFERROR(__xludf.DUMMYFUNCTION(" IF('matriz ady bien'!AW22 = 1, UNIQUE(RANDBETWEEN(985,1000)*0.001), 1)"),1.0)</f>
        <v>1</v>
      </c>
      <c r="AX22" s="44">
        <f>IFERROR(__xludf.DUMMYFUNCTION(" IF('matriz ady bien'!AX22 = 1, UNIQUE(RANDBETWEEN(985,1000)*0.001), 1)"),1.0)</f>
        <v>1</v>
      </c>
      <c r="AY22" s="44">
        <f>IFERROR(__xludf.DUMMYFUNCTION(" IF('matriz ady bien'!AY22 = 1, UNIQUE(RANDBETWEEN(985,1000)*0.001), 1)"),1.0)</f>
        <v>1</v>
      </c>
      <c r="AZ22" s="44">
        <f>IFERROR(__xludf.DUMMYFUNCTION(" IF('matriz ady bien'!AZ22 = 1, UNIQUE(RANDBETWEEN(985,1000)*0.001), 1)"),1.0)</f>
        <v>1</v>
      </c>
      <c r="BA22" s="44">
        <f>IFERROR(__xludf.DUMMYFUNCTION(" IF('matriz ady bien'!BA22 = 1, UNIQUE(RANDBETWEEN(985,1000)*0.001), 1)"),1.0)</f>
        <v>1</v>
      </c>
      <c r="BB22" s="44">
        <f>IFERROR(__xludf.DUMMYFUNCTION(" IF('matriz ady bien'!BB22 = 1, UNIQUE(RANDBETWEEN(985,1000)*0.001), 1)"),1.0)</f>
        <v>1</v>
      </c>
      <c r="BC22" s="44">
        <f>IFERROR(__xludf.DUMMYFUNCTION(" IF('matriz ady bien'!BC22 = 1, UNIQUE(RANDBETWEEN(985,1000)*0.001), 1)"),1.0)</f>
        <v>1</v>
      </c>
      <c r="BD22" s="44">
        <f>IFERROR(__xludf.DUMMYFUNCTION(" IF('matriz ady bien'!BD22 = 1, UNIQUE(RANDBETWEEN(985,1000)*0.001), 1)"),1.0)</f>
        <v>1</v>
      </c>
      <c r="BE22" s="44">
        <f>IFERROR(__xludf.DUMMYFUNCTION(" IF('matriz ady bien'!BE22 = 1, UNIQUE(RANDBETWEEN(985,1000)*0.001), 1)"),1.0)</f>
        <v>1</v>
      </c>
      <c r="BF22" s="44">
        <f>IFERROR(__xludf.DUMMYFUNCTION(" IF('matriz ady bien'!BF22 = 1, UNIQUE(RANDBETWEEN(985,1000)*0.001), 1)"),0.987)</f>
        <v>0.987</v>
      </c>
      <c r="BG22" s="44">
        <f>IFERROR(__xludf.DUMMYFUNCTION(" IF('matriz ady bien'!BG22 = 1, UNIQUE(RANDBETWEEN(985,1000)*0.001), 1)"),1.0)</f>
        <v>1</v>
      </c>
      <c r="BH22" s="44">
        <f>IFERROR(__xludf.DUMMYFUNCTION(" IF('matriz ady bien'!BH22 = 1, UNIQUE(RANDBETWEEN(985,1000)*0.001), 1)"),1.0)</f>
        <v>1</v>
      </c>
      <c r="BI22" s="44">
        <f>IFERROR(__xludf.DUMMYFUNCTION(" IF('matriz ady bien'!BI22 = 1, UNIQUE(RANDBETWEEN(985,1000)*0.001), 1)"),1.0)</f>
        <v>1</v>
      </c>
      <c r="BJ22" s="44">
        <f>IFERROR(__xludf.DUMMYFUNCTION(" IF('matriz ady bien'!BJ22 = 1, UNIQUE(RANDBETWEEN(985,1000)*0.001), 1)"),1.0)</f>
        <v>1</v>
      </c>
      <c r="BK22" s="44">
        <f>IFERROR(__xludf.DUMMYFUNCTION(" IF('matriz ady bien'!BK22 = 1, UNIQUE(RANDBETWEEN(985,1000)*0.001), 1)"),1.0)</f>
        <v>1</v>
      </c>
      <c r="BL22" s="44">
        <f>IFERROR(__xludf.DUMMYFUNCTION(" IF('matriz ady bien'!BL22 = 1, UNIQUE(RANDBETWEEN(985,1000)*0.001), 1)"),1.0)</f>
        <v>1</v>
      </c>
    </row>
    <row r="23">
      <c r="A23" s="41" t="s">
        <v>26</v>
      </c>
      <c r="B23" s="44">
        <f>IFERROR(__xludf.DUMMYFUNCTION(" IF('matriz ady bien'!B23 = 1, UNIQUE(RANDBETWEEN(985,1000)*0.001), 1)"),1.0)</f>
        <v>1</v>
      </c>
      <c r="C23" s="44">
        <f>IFERROR(__xludf.DUMMYFUNCTION(" IF('matriz ady bien'!C23 = 1, UNIQUE(RANDBETWEEN(985,1000)*0.001), 1)"),1.0)</f>
        <v>1</v>
      </c>
      <c r="D23" s="44">
        <f>IFERROR(__xludf.DUMMYFUNCTION(" IF('matriz ady bien'!D23 = 1, UNIQUE(RANDBETWEEN(985,1000)*0.001), 1)"),1.0)</f>
        <v>1</v>
      </c>
      <c r="E23" s="44">
        <f>IFERROR(__xludf.DUMMYFUNCTION(" IF('matriz ady bien'!E23 = 1, UNIQUE(RANDBETWEEN(985,1000)*0.001), 1)"),1.0)</f>
        <v>1</v>
      </c>
      <c r="F23" s="44">
        <f>IFERROR(__xludf.DUMMYFUNCTION(" IF('matriz ady bien'!F23 = 1, UNIQUE(RANDBETWEEN(985,1000)*0.001), 1)"),1.0)</f>
        <v>1</v>
      </c>
      <c r="G23" s="44">
        <f>IFERROR(__xludf.DUMMYFUNCTION(" IF('matriz ady bien'!G23 = 1, UNIQUE(RANDBETWEEN(985,1000)*0.001), 1)"),1.0)</f>
        <v>1</v>
      </c>
      <c r="H23" s="44">
        <f>IFERROR(__xludf.DUMMYFUNCTION(" IF('matriz ady bien'!H23 = 1, UNIQUE(RANDBETWEEN(985,1000)*0.001), 1)"),1.0)</f>
        <v>1</v>
      </c>
      <c r="I23" s="44">
        <f>IFERROR(__xludf.DUMMYFUNCTION(" IF('matriz ady bien'!I23 = 1, UNIQUE(RANDBETWEEN(985,1000)*0.001), 1)"),1.0)</f>
        <v>1</v>
      </c>
      <c r="J23" s="44">
        <f>IFERROR(__xludf.DUMMYFUNCTION(" IF('matriz ady bien'!J23 = 1, UNIQUE(RANDBETWEEN(985,1000)*0.001), 1)"),1.0)</f>
        <v>1</v>
      </c>
      <c r="K23" s="44">
        <f>IFERROR(__xludf.DUMMYFUNCTION(" IF('matriz ady bien'!K23 = 1, UNIQUE(RANDBETWEEN(985,1000)*0.001), 1)"),1.0)</f>
        <v>1</v>
      </c>
      <c r="L23" s="44">
        <f>IFERROR(__xludf.DUMMYFUNCTION(" IF('matriz ady bien'!L23 = 1, UNIQUE(RANDBETWEEN(985,1000)*0.001), 1)"),1.0)</f>
        <v>1</v>
      </c>
      <c r="M23" s="44">
        <f>IFERROR(__xludf.DUMMYFUNCTION(" IF('matriz ady bien'!M23 = 1, UNIQUE(RANDBETWEEN(985,1000)*0.001), 1)"),1.0)</f>
        <v>1</v>
      </c>
      <c r="N23" s="44">
        <f>IFERROR(__xludf.DUMMYFUNCTION(" IF('matriz ady bien'!N23 = 1, UNIQUE(RANDBETWEEN(985,1000)*0.001), 1)"),1.0)</f>
        <v>1</v>
      </c>
      <c r="O23" s="44">
        <f>IFERROR(__xludf.DUMMYFUNCTION(" IF('matriz ady bien'!O23 = 1, UNIQUE(RANDBETWEEN(985,1000)*0.001), 1)"),1.0)</f>
        <v>1</v>
      </c>
      <c r="P23" s="44">
        <f>IFERROR(__xludf.DUMMYFUNCTION(" IF('matriz ady bien'!P23 = 1, UNIQUE(RANDBETWEEN(985,1000)*0.001), 1)"),1.0)</f>
        <v>1</v>
      </c>
      <c r="Q23" s="44">
        <f>IFERROR(__xludf.DUMMYFUNCTION(" IF('matriz ady bien'!Q23 = 1, UNIQUE(RANDBETWEEN(985,1000)*0.001), 1)"),1.0)</f>
        <v>1</v>
      </c>
      <c r="R23" s="44">
        <f>IFERROR(__xludf.DUMMYFUNCTION(" IF('matriz ady bien'!R23 = 1, UNIQUE(RANDBETWEEN(985,1000)*0.001), 1)"),1.0)</f>
        <v>1</v>
      </c>
      <c r="S23" s="44">
        <f>IFERROR(__xludf.DUMMYFUNCTION(" IF('matriz ady bien'!S23 = 1, UNIQUE(RANDBETWEEN(985,1000)*0.001), 1)"),1.0)</f>
        <v>1</v>
      </c>
      <c r="T23" s="44">
        <f>IFERROR(__xludf.DUMMYFUNCTION(" IF('matriz ady bien'!T23 = 1, UNIQUE(RANDBETWEEN(985,1000)*0.001), 1)"),1.0)</f>
        <v>1</v>
      </c>
      <c r="U23" s="44">
        <f>IFERROR(__xludf.DUMMYFUNCTION(" IF('matriz ady bien'!U23 = 1, UNIQUE(RANDBETWEEN(985,1000)*0.001), 1)"),1.0)</f>
        <v>1</v>
      </c>
      <c r="V23" s="44">
        <f>IFERROR(__xludf.DUMMYFUNCTION(" IF('matriz ady bien'!V23 = 1, UNIQUE(RANDBETWEEN(985,1000)*0.001), 1)"),1.0)</f>
        <v>1</v>
      </c>
      <c r="W23" s="44">
        <f>IFERROR(__xludf.DUMMYFUNCTION(" IF('matriz ady bien'!W23 = 1, UNIQUE(RANDBETWEEN(985,1000)*0.001), 1)"),1.0)</f>
        <v>1</v>
      </c>
      <c r="X23" s="44">
        <f>IFERROR(__xludf.DUMMYFUNCTION(" IF('matriz ady bien'!X23 = 1, UNIQUE(RANDBETWEEN(985,1000)*0.001), 1)"),1.0)</f>
        <v>1</v>
      </c>
      <c r="Y23" s="44">
        <f>IFERROR(__xludf.DUMMYFUNCTION(" IF('matriz ady bien'!Y23 = 1, UNIQUE(RANDBETWEEN(985,1000)*0.001), 1)"),1.0)</f>
        <v>1</v>
      </c>
      <c r="Z23" s="44">
        <f>IFERROR(__xludf.DUMMYFUNCTION(" IF('matriz ady bien'!Z23 = 1, UNIQUE(RANDBETWEEN(985,1000)*0.001), 1)"),1.0)</f>
        <v>1</v>
      </c>
      <c r="AA23" s="44">
        <f>IFERROR(__xludf.DUMMYFUNCTION(" IF('matriz ady bien'!AA23 = 1, UNIQUE(RANDBETWEEN(985,1000)*0.001), 1)"),1.0)</f>
        <v>1</v>
      </c>
      <c r="AB23" s="44">
        <f>IFERROR(__xludf.DUMMYFUNCTION(" IF('matriz ady bien'!AB23 = 1, UNIQUE(RANDBETWEEN(985,1000)*0.001), 1)"),1.0)</f>
        <v>1</v>
      </c>
      <c r="AC23" s="44">
        <f>IFERROR(__xludf.DUMMYFUNCTION(" IF('matriz ady bien'!AC23 = 1, UNIQUE(RANDBETWEEN(985,1000)*0.001), 1)"),1.0)</f>
        <v>1</v>
      </c>
      <c r="AD23" s="44">
        <f>IFERROR(__xludf.DUMMYFUNCTION(" IF('matriz ady bien'!AD23 = 1, UNIQUE(RANDBETWEEN(985,1000)*0.001), 1)"),1.0)</f>
        <v>1</v>
      </c>
      <c r="AE23" s="44">
        <f>IFERROR(__xludf.DUMMYFUNCTION(" IF('matriz ady bien'!AE23 = 1, UNIQUE(RANDBETWEEN(985,1000)*0.001), 1)"),1.0)</f>
        <v>1</v>
      </c>
      <c r="AF23" s="44">
        <f>IFERROR(__xludf.DUMMYFUNCTION(" IF('matriz ady bien'!AF23 = 1, UNIQUE(RANDBETWEEN(985,1000)*0.001), 1)"),1.0)</f>
        <v>1</v>
      </c>
      <c r="AG23" s="44">
        <f>IFERROR(__xludf.DUMMYFUNCTION(" IF('matriz ady bien'!AG23 = 1, UNIQUE(RANDBETWEEN(985,1000)*0.001), 1)"),1.0)</f>
        <v>1</v>
      </c>
      <c r="AH23" s="44">
        <f>IFERROR(__xludf.DUMMYFUNCTION(" IF('matriz ady bien'!AH23 = 1, UNIQUE(RANDBETWEEN(985,1000)*0.001), 1)"),1.0)</f>
        <v>1</v>
      </c>
      <c r="AI23" s="44">
        <f>IFERROR(__xludf.DUMMYFUNCTION(" IF('matriz ady bien'!AI23 = 1, UNIQUE(RANDBETWEEN(985,1000)*0.001), 1)"),1.0)</f>
        <v>1</v>
      </c>
      <c r="AJ23" s="44">
        <f>IFERROR(__xludf.DUMMYFUNCTION(" IF('matriz ady bien'!AJ23 = 1, UNIQUE(RANDBETWEEN(985,1000)*0.001), 1)"),1.0)</f>
        <v>1</v>
      </c>
      <c r="AK23" s="44">
        <f>IFERROR(__xludf.DUMMYFUNCTION(" IF('matriz ady bien'!AK23 = 1, UNIQUE(RANDBETWEEN(985,1000)*0.001), 1)"),1.0)</f>
        <v>1</v>
      </c>
      <c r="AL23" s="44">
        <f>IFERROR(__xludf.DUMMYFUNCTION(" IF('matriz ady bien'!AL23 = 1, UNIQUE(RANDBETWEEN(985,1000)*0.001), 1)"),1.0)</f>
        <v>1</v>
      </c>
      <c r="AM23" s="44">
        <f>IFERROR(__xludf.DUMMYFUNCTION(" IF('matriz ady bien'!AM23 = 1, UNIQUE(RANDBETWEEN(985,1000)*0.001), 1)"),1.0)</f>
        <v>1</v>
      </c>
      <c r="AN23" s="44">
        <f>IFERROR(__xludf.DUMMYFUNCTION(" IF('matriz ady bien'!AN23 = 1, UNIQUE(RANDBETWEEN(985,1000)*0.001), 1)"),1.0)</f>
        <v>1</v>
      </c>
      <c r="AO23" s="44">
        <f>IFERROR(__xludf.DUMMYFUNCTION(" IF('matriz ady bien'!AO23 = 1, UNIQUE(RANDBETWEEN(985,1000)*0.001), 1)"),1.0)</f>
        <v>1</v>
      </c>
      <c r="AP23" s="44">
        <f>IFERROR(__xludf.DUMMYFUNCTION(" IF('matriz ady bien'!AP23 = 1, UNIQUE(RANDBETWEEN(985,1000)*0.001), 1)"),1.0)</f>
        <v>1</v>
      </c>
      <c r="AQ23" s="44">
        <f>IFERROR(__xludf.DUMMYFUNCTION(" IF('matriz ady bien'!AQ23 = 1, UNIQUE(RANDBETWEEN(985,1000)*0.001), 1)"),1.0)</f>
        <v>1</v>
      </c>
      <c r="AR23" s="44">
        <f>IFERROR(__xludf.DUMMYFUNCTION(" IF('matriz ady bien'!AR23 = 1, UNIQUE(RANDBETWEEN(985,1000)*0.001), 1)"),1.0)</f>
        <v>1</v>
      </c>
      <c r="AS23" s="44">
        <f>IFERROR(__xludf.DUMMYFUNCTION(" IF('matriz ady bien'!AS23 = 1, UNIQUE(RANDBETWEEN(985,1000)*0.001), 1)"),1.0)</f>
        <v>1</v>
      </c>
      <c r="AT23" s="44">
        <f>IFERROR(__xludf.DUMMYFUNCTION(" IF('matriz ady bien'!AT23 = 1, UNIQUE(RANDBETWEEN(985,1000)*0.001), 1)"),1.0)</f>
        <v>1</v>
      </c>
      <c r="AU23" s="44">
        <f>IFERROR(__xludf.DUMMYFUNCTION(" IF('matriz ady bien'!AU23 = 1, UNIQUE(RANDBETWEEN(985,1000)*0.001), 1)"),1.0)</f>
        <v>1</v>
      </c>
      <c r="AV23" s="44">
        <f>IFERROR(__xludf.DUMMYFUNCTION(" IF('matriz ady bien'!AV23 = 1, UNIQUE(RANDBETWEEN(985,1000)*0.001), 1)"),1.0)</f>
        <v>1</v>
      </c>
      <c r="AW23" s="44">
        <f>IFERROR(__xludf.DUMMYFUNCTION(" IF('matriz ady bien'!AW23 = 1, UNIQUE(RANDBETWEEN(985,1000)*0.001), 1)"),1.0)</f>
        <v>1</v>
      </c>
      <c r="AX23" s="44">
        <f>IFERROR(__xludf.DUMMYFUNCTION(" IF('matriz ady bien'!AX23 = 1, UNIQUE(RANDBETWEEN(985,1000)*0.001), 1)"),1.0)</f>
        <v>1</v>
      </c>
      <c r="AY23" s="44">
        <f>IFERROR(__xludf.DUMMYFUNCTION(" IF('matriz ady bien'!AY23 = 1, UNIQUE(RANDBETWEEN(985,1000)*0.001), 1)"),1.0)</f>
        <v>1</v>
      </c>
      <c r="AZ23" s="44">
        <f>IFERROR(__xludf.DUMMYFUNCTION(" IF('matriz ady bien'!AZ23 = 1, UNIQUE(RANDBETWEEN(985,1000)*0.001), 1)"),1.0)</f>
        <v>1</v>
      </c>
      <c r="BA23" s="44">
        <f>IFERROR(__xludf.DUMMYFUNCTION(" IF('matriz ady bien'!BA23 = 1, UNIQUE(RANDBETWEEN(985,1000)*0.001), 1)"),1.0)</f>
        <v>1</v>
      </c>
      <c r="BB23" s="44">
        <f>IFERROR(__xludf.DUMMYFUNCTION(" IF('matriz ady bien'!BB23 = 1, UNIQUE(RANDBETWEEN(985,1000)*0.001), 1)"),1.0)</f>
        <v>1</v>
      </c>
      <c r="BC23" s="44">
        <f>IFERROR(__xludf.DUMMYFUNCTION(" IF('matriz ady bien'!BC23 = 1, UNIQUE(RANDBETWEEN(985,1000)*0.001), 1)"),1.0)</f>
        <v>1</v>
      </c>
      <c r="BD23" s="44">
        <f>IFERROR(__xludf.DUMMYFUNCTION(" IF('matriz ady bien'!BD23 = 1, UNIQUE(RANDBETWEEN(985,1000)*0.001), 1)"),1.0)</f>
        <v>1</v>
      </c>
      <c r="BE23" s="44">
        <f>IFERROR(__xludf.DUMMYFUNCTION(" IF('matriz ady bien'!BE23 = 1, UNIQUE(RANDBETWEEN(985,1000)*0.001), 1)"),1.0)</f>
        <v>1</v>
      </c>
      <c r="BF23" s="44">
        <f>IFERROR(__xludf.DUMMYFUNCTION(" IF('matriz ady bien'!BF23 = 1, UNIQUE(RANDBETWEEN(985,1000)*0.001), 1)"),1.0)</f>
        <v>1</v>
      </c>
      <c r="BG23" s="44">
        <f>IFERROR(__xludf.DUMMYFUNCTION(" IF('matriz ady bien'!BG23 = 1, UNIQUE(RANDBETWEEN(985,1000)*0.001), 1)"),1.0)</f>
        <v>1</v>
      </c>
      <c r="BH23" s="44">
        <f>IFERROR(__xludf.DUMMYFUNCTION(" IF('matriz ady bien'!BH23 = 1, UNIQUE(RANDBETWEEN(985,1000)*0.001), 1)"),1.0)</f>
        <v>1</v>
      </c>
      <c r="BI23" s="44">
        <f>IFERROR(__xludf.DUMMYFUNCTION(" IF('matriz ady bien'!BI23 = 1, UNIQUE(RANDBETWEEN(985,1000)*0.001), 1)"),1.0)</f>
        <v>1</v>
      </c>
      <c r="BJ23" s="44">
        <f>IFERROR(__xludf.DUMMYFUNCTION(" IF('matriz ady bien'!BJ23 = 1, UNIQUE(RANDBETWEEN(985,1000)*0.001), 1)"),1.0)</f>
        <v>1</v>
      </c>
      <c r="BK23" s="44">
        <f>IFERROR(__xludf.DUMMYFUNCTION(" IF('matriz ady bien'!BK23 = 1, UNIQUE(RANDBETWEEN(985,1000)*0.001), 1)"),1.0)</f>
        <v>1</v>
      </c>
      <c r="BL23" s="44">
        <f>IFERROR(__xludf.DUMMYFUNCTION(" IF('matriz ady bien'!BL23 = 1, UNIQUE(RANDBETWEEN(985,1000)*0.001), 1)"),1.0)</f>
        <v>1</v>
      </c>
    </row>
    <row r="24">
      <c r="A24" s="41" t="s">
        <v>27</v>
      </c>
      <c r="B24" s="44">
        <f>IFERROR(__xludf.DUMMYFUNCTION(" IF('matriz ady bien'!B24 = 1, UNIQUE(RANDBETWEEN(985,1000)*0.001), 1)"),1.0)</f>
        <v>1</v>
      </c>
      <c r="C24" s="44">
        <f>IFERROR(__xludf.DUMMYFUNCTION(" IF('matriz ady bien'!C24 = 1, UNIQUE(RANDBETWEEN(985,1000)*0.001), 1)"),1.0)</f>
        <v>1</v>
      </c>
      <c r="D24" s="44">
        <f>IFERROR(__xludf.DUMMYFUNCTION(" IF('matriz ady bien'!D24 = 1, UNIQUE(RANDBETWEEN(985,1000)*0.001), 1)"),1.0)</f>
        <v>1</v>
      </c>
      <c r="E24" s="44">
        <f>IFERROR(__xludf.DUMMYFUNCTION(" IF('matriz ady bien'!E24 = 1, UNIQUE(RANDBETWEEN(985,1000)*0.001), 1)"),1.0)</f>
        <v>1</v>
      </c>
      <c r="F24" s="44">
        <f>IFERROR(__xludf.DUMMYFUNCTION(" IF('matriz ady bien'!F24 = 1, UNIQUE(RANDBETWEEN(985,1000)*0.001), 1)"),1.0)</f>
        <v>1</v>
      </c>
      <c r="G24" s="44">
        <f>IFERROR(__xludf.DUMMYFUNCTION(" IF('matriz ady bien'!G24 = 1, UNIQUE(RANDBETWEEN(985,1000)*0.001), 1)"),1.0)</f>
        <v>1</v>
      </c>
      <c r="H24" s="44">
        <f>IFERROR(__xludf.DUMMYFUNCTION(" IF('matriz ady bien'!H24 = 1, UNIQUE(RANDBETWEEN(985,1000)*0.001), 1)"),1.0)</f>
        <v>1</v>
      </c>
      <c r="I24" s="44">
        <f>IFERROR(__xludf.DUMMYFUNCTION(" IF('matriz ady bien'!I24 = 1, UNIQUE(RANDBETWEEN(985,1000)*0.001), 1)"),1.0)</f>
        <v>1</v>
      </c>
      <c r="J24" s="44">
        <f>IFERROR(__xludf.DUMMYFUNCTION(" IF('matriz ady bien'!J24 = 1, UNIQUE(RANDBETWEEN(985,1000)*0.001), 1)"),1.0)</f>
        <v>1</v>
      </c>
      <c r="K24" s="44">
        <f>IFERROR(__xludf.DUMMYFUNCTION(" IF('matriz ady bien'!K24 = 1, UNIQUE(RANDBETWEEN(985,1000)*0.001), 1)"),1.0)</f>
        <v>1</v>
      </c>
      <c r="L24" s="44">
        <f>IFERROR(__xludf.DUMMYFUNCTION(" IF('matriz ady bien'!L24 = 1, UNIQUE(RANDBETWEEN(985,1000)*0.001), 1)"),1.0)</f>
        <v>1</v>
      </c>
      <c r="M24" s="44">
        <f>IFERROR(__xludf.DUMMYFUNCTION(" IF('matriz ady bien'!M24 = 1, UNIQUE(RANDBETWEEN(985,1000)*0.001), 1)"),1.0)</f>
        <v>1</v>
      </c>
      <c r="N24" s="44">
        <f>IFERROR(__xludf.DUMMYFUNCTION(" IF('matriz ady bien'!N24 = 1, UNIQUE(RANDBETWEEN(985,1000)*0.001), 1)"),1.0)</f>
        <v>1</v>
      </c>
      <c r="O24" s="44">
        <f>IFERROR(__xludf.DUMMYFUNCTION(" IF('matriz ady bien'!O24 = 1, UNIQUE(RANDBETWEEN(985,1000)*0.001), 1)"),1.0)</f>
        <v>1</v>
      </c>
      <c r="P24" s="44">
        <f>IFERROR(__xludf.DUMMYFUNCTION(" IF('matriz ady bien'!P24 = 1, UNIQUE(RANDBETWEEN(985,1000)*0.001), 1)"),1.0)</f>
        <v>1</v>
      </c>
      <c r="Q24" s="44">
        <f>IFERROR(__xludf.DUMMYFUNCTION(" IF('matriz ady bien'!Q24 = 1, UNIQUE(RANDBETWEEN(985,1000)*0.001), 1)"),1.0)</f>
        <v>1</v>
      </c>
      <c r="R24" s="44">
        <f>IFERROR(__xludf.DUMMYFUNCTION(" IF('matriz ady bien'!R24 = 1, UNIQUE(RANDBETWEEN(985,1000)*0.001), 1)"),1.0)</f>
        <v>1</v>
      </c>
      <c r="S24" s="44">
        <f>IFERROR(__xludf.DUMMYFUNCTION(" IF('matriz ady bien'!S24 = 1, UNIQUE(RANDBETWEEN(985,1000)*0.001), 1)"),1.0)</f>
        <v>1</v>
      </c>
      <c r="T24" s="44">
        <f>IFERROR(__xludf.DUMMYFUNCTION(" IF('matriz ady bien'!T24 = 1, UNIQUE(RANDBETWEEN(985,1000)*0.001), 1)"),1.0)</f>
        <v>1</v>
      </c>
      <c r="U24" s="44">
        <f>IFERROR(__xludf.DUMMYFUNCTION(" IF('matriz ady bien'!U24 = 1, UNIQUE(RANDBETWEEN(985,1000)*0.001), 1)"),1.0)</f>
        <v>1</v>
      </c>
      <c r="V24" s="44">
        <f>IFERROR(__xludf.DUMMYFUNCTION(" IF('matriz ady bien'!V24 = 1, UNIQUE(RANDBETWEEN(985,1000)*0.001), 1)"),1.0)</f>
        <v>1</v>
      </c>
      <c r="W24" s="44">
        <f>IFERROR(__xludf.DUMMYFUNCTION(" IF('matriz ady bien'!W24 = 1, UNIQUE(RANDBETWEEN(985,1000)*0.001), 1)"),1.0)</f>
        <v>1</v>
      </c>
      <c r="X24" s="44">
        <f>IFERROR(__xludf.DUMMYFUNCTION(" IF('matriz ady bien'!X24 = 1, UNIQUE(RANDBETWEEN(985,1000)*0.001), 1)"),1.0)</f>
        <v>1</v>
      </c>
      <c r="Y24" s="44">
        <f>IFERROR(__xludf.DUMMYFUNCTION(" IF('matriz ady bien'!Y24 = 1, UNIQUE(RANDBETWEEN(985,1000)*0.001), 1)"),1.0)</f>
        <v>1</v>
      </c>
      <c r="Z24" s="44">
        <f>IFERROR(__xludf.DUMMYFUNCTION(" IF('matriz ady bien'!Z24 = 1, UNIQUE(RANDBETWEEN(985,1000)*0.001), 1)"),1.0)</f>
        <v>1</v>
      </c>
      <c r="AA24" s="44">
        <f>IFERROR(__xludf.DUMMYFUNCTION(" IF('matriz ady bien'!AA24 = 1, UNIQUE(RANDBETWEEN(985,1000)*0.001), 1)"),1.0)</f>
        <v>1</v>
      </c>
      <c r="AB24" s="44">
        <f>IFERROR(__xludf.DUMMYFUNCTION(" IF('matriz ady bien'!AB24 = 1, UNIQUE(RANDBETWEEN(985,1000)*0.001), 1)"),1.0)</f>
        <v>1</v>
      </c>
      <c r="AC24" s="44">
        <f>IFERROR(__xludf.DUMMYFUNCTION(" IF('matriz ady bien'!AC24 = 1, UNIQUE(RANDBETWEEN(985,1000)*0.001), 1)"),1.0)</f>
        <v>1</v>
      </c>
      <c r="AD24" s="44">
        <f>IFERROR(__xludf.DUMMYFUNCTION(" IF('matriz ady bien'!AD24 = 1, UNIQUE(RANDBETWEEN(985,1000)*0.001), 1)"),1.0)</f>
        <v>1</v>
      </c>
      <c r="AE24" s="44">
        <f>IFERROR(__xludf.DUMMYFUNCTION(" IF('matriz ady bien'!AE24 = 1, UNIQUE(RANDBETWEEN(985,1000)*0.001), 1)"),1.0)</f>
        <v>1</v>
      </c>
      <c r="AF24" s="44">
        <f>IFERROR(__xludf.DUMMYFUNCTION(" IF('matriz ady bien'!AF24 = 1, UNIQUE(RANDBETWEEN(985,1000)*0.001), 1)"),1.0)</f>
        <v>1</v>
      </c>
      <c r="AG24" s="44">
        <f>IFERROR(__xludf.DUMMYFUNCTION(" IF('matriz ady bien'!AG24 = 1, UNIQUE(RANDBETWEEN(985,1000)*0.001), 1)"),1.0)</f>
        <v>1</v>
      </c>
      <c r="AH24" s="44">
        <f>IFERROR(__xludf.DUMMYFUNCTION(" IF('matriz ady bien'!AH24 = 1, UNIQUE(RANDBETWEEN(985,1000)*0.001), 1)"),1.0)</f>
        <v>1</v>
      </c>
      <c r="AI24" s="44">
        <f>IFERROR(__xludf.DUMMYFUNCTION(" IF('matriz ady bien'!AI24 = 1, UNIQUE(RANDBETWEEN(985,1000)*0.001), 1)"),1.0)</f>
        <v>1</v>
      </c>
      <c r="AJ24" s="44">
        <f>IFERROR(__xludf.DUMMYFUNCTION(" IF('matriz ady bien'!AJ24 = 1, UNIQUE(RANDBETWEEN(985,1000)*0.001), 1)"),1.0)</f>
        <v>1</v>
      </c>
      <c r="AK24" s="44">
        <f>IFERROR(__xludf.DUMMYFUNCTION(" IF('matriz ady bien'!AK24 = 1, UNIQUE(RANDBETWEEN(985,1000)*0.001), 1)"),1.0)</f>
        <v>1</v>
      </c>
      <c r="AL24" s="44">
        <f>IFERROR(__xludf.DUMMYFUNCTION(" IF('matriz ady bien'!AL24 = 1, UNIQUE(RANDBETWEEN(985,1000)*0.001), 1)"),1.0)</f>
        <v>1</v>
      </c>
      <c r="AM24" s="44">
        <f>IFERROR(__xludf.DUMMYFUNCTION(" IF('matriz ady bien'!AM24 = 1, UNIQUE(RANDBETWEEN(985,1000)*0.001), 1)"),1.0)</f>
        <v>1</v>
      </c>
      <c r="AN24" s="44">
        <f>IFERROR(__xludf.DUMMYFUNCTION(" IF('matriz ady bien'!AN24 = 1, UNIQUE(RANDBETWEEN(985,1000)*0.001), 1)"),1.0)</f>
        <v>1</v>
      </c>
      <c r="AO24" s="44">
        <f>IFERROR(__xludf.DUMMYFUNCTION(" IF('matriz ady bien'!AO24 = 1, UNIQUE(RANDBETWEEN(985,1000)*0.001), 1)"),1.0)</f>
        <v>1</v>
      </c>
      <c r="AP24" s="44">
        <f>IFERROR(__xludf.DUMMYFUNCTION(" IF('matriz ady bien'!AP24 = 1, UNIQUE(RANDBETWEEN(985,1000)*0.001), 1)"),1.0)</f>
        <v>1</v>
      </c>
      <c r="AQ24" s="44">
        <f>IFERROR(__xludf.DUMMYFUNCTION(" IF('matriz ady bien'!AQ24 = 1, UNIQUE(RANDBETWEEN(985,1000)*0.001), 1)"),1.0)</f>
        <v>1</v>
      </c>
      <c r="AR24" s="44">
        <f>IFERROR(__xludf.DUMMYFUNCTION(" IF('matriz ady bien'!AR24 = 1, UNIQUE(RANDBETWEEN(985,1000)*0.001), 1)"),1.0)</f>
        <v>1</v>
      </c>
      <c r="AS24" s="44">
        <f>IFERROR(__xludf.DUMMYFUNCTION(" IF('matriz ady bien'!AS24 = 1, UNIQUE(RANDBETWEEN(985,1000)*0.001), 1)"),1.0)</f>
        <v>1</v>
      </c>
      <c r="AT24" s="44">
        <f>IFERROR(__xludf.DUMMYFUNCTION(" IF('matriz ady bien'!AT24 = 1, UNIQUE(RANDBETWEEN(985,1000)*0.001), 1)"),1.0)</f>
        <v>1</v>
      </c>
      <c r="AU24" s="44">
        <f>IFERROR(__xludf.DUMMYFUNCTION(" IF('matriz ady bien'!AU24 = 1, UNIQUE(RANDBETWEEN(985,1000)*0.001), 1)"),1.0)</f>
        <v>1</v>
      </c>
      <c r="AV24" s="44">
        <f>IFERROR(__xludf.DUMMYFUNCTION(" IF('matriz ady bien'!AV24 = 1, UNIQUE(RANDBETWEEN(985,1000)*0.001), 1)"),1.0)</f>
        <v>1</v>
      </c>
      <c r="AW24" s="44">
        <f>IFERROR(__xludf.DUMMYFUNCTION(" IF('matriz ady bien'!AW24 = 1, UNIQUE(RANDBETWEEN(985,1000)*0.001), 1)"),1.0)</f>
        <v>1</v>
      </c>
      <c r="AX24" s="44">
        <f>IFERROR(__xludf.DUMMYFUNCTION(" IF('matriz ady bien'!AX24 = 1, UNIQUE(RANDBETWEEN(985,1000)*0.001), 1)"),1.0)</f>
        <v>1</v>
      </c>
      <c r="AY24" s="44">
        <f>IFERROR(__xludf.DUMMYFUNCTION(" IF('matriz ady bien'!AY24 = 1, UNIQUE(RANDBETWEEN(985,1000)*0.001), 1)"),1.0)</f>
        <v>1</v>
      </c>
      <c r="AZ24" s="44">
        <f>IFERROR(__xludf.DUMMYFUNCTION(" IF('matriz ady bien'!AZ24 = 1, UNIQUE(RANDBETWEEN(985,1000)*0.001), 1)"),1.0)</f>
        <v>1</v>
      </c>
      <c r="BA24" s="44">
        <f>IFERROR(__xludf.DUMMYFUNCTION(" IF('matriz ady bien'!BA24 = 1, UNIQUE(RANDBETWEEN(985,1000)*0.001), 1)"),1.0)</f>
        <v>1</v>
      </c>
      <c r="BB24" s="44">
        <f>IFERROR(__xludf.DUMMYFUNCTION(" IF('matriz ady bien'!BB24 = 1, UNIQUE(RANDBETWEEN(985,1000)*0.001), 1)"),1.0)</f>
        <v>1</v>
      </c>
      <c r="BC24" s="44">
        <f>IFERROR(__xludf.DUMMYFUNCTION(" IF('matriz ady bien'!BC24 = 1, UNIQUE(RANDBETWEEN(985,1000)*0.001), 1)"),1.0)</f>
        <v>1</v>
      </c>
      <c r="BD24" s="44">
        <f>IFERROR(__xludf.DUMMYFUNCTION(" IF('matriz ady bien'!BD24 = 1, UNIQUE(RANDBETWEEN(985,1000)*0.001), 1)"),1.0)</f>
        <v>1</v>
      </c>
      <c r="BE24" s="44">
        <f>IFERROR(__xludf.DUMMYFUNCTION(" IF('matriz ady bien'!BE24 = 1, UNIQUE(RANDBETWEEN(985,1000)*0.001), 1)"),1.0)</f>
        <v>1</v>
      </c>
      <c r="BF24" s="44">
        <f>IFERROR(__xludf.DUMMYFUNCTION(" IF('matriz ady bien'!BF24 = 1, UNIQUE(RANDBETWEEN(985,1000)*0.001), 1)"),1.0)</f>
        <v>1</v>
      </c>
      <c r="BG24" s="44">
        <f>IFERROR(__xludf.DUMMYFUNCTION(" IF('matriz ady bien'!BG24 = 1, UNIQUE(RANDBETWEEN(985,1000)*0.001), 1)"),1.0)</f>
        <v>1</v>
      </c>
      <c r="BH24" s="44">
        <f>IFERROR(__xludf.DUMMYFUNCTION(" IF('matriz ady bien'!BH24 = 1, UNIQUE(RANDBETWEEN(985,1000)*0.001), 1)"),1.0)</f>
        <v>1</v>
      </c>
      <c r="BI24" s="44">
        <f>IFERROR(__xludf.DUMMYFUNCTION(" IF('matriz ady bien'!BI24 = 1, UNIQUE(RANDBETWEEN(985,1000)*0.001), 1)"),0.999)</f>
        <v>0.999</v>
      </c>
      <c r="BJ24" s="44">
        <f>IFERROR(__xludf.DUMMYFUNCTION(" IF('matriz ady bien'!BJ24 = 1, UNIQUE(RANDBETWEEN(985,1000)*0.001), 1)"),1.0)</f>
        <v>1</v>
      </c>
      <c r="BK24" s="44">
        <f>IFERROR(__xludf.DUMMYFUNCTION(" IF('matriz ady bien'!BK24 = 1, UNIQUE(RANDBETWEEN(985,1000)*0.001), 1)"),1.0)</f>
        <v>1</v>
      </c>
      <c r="BL24" s="44">
        <f>IFERROR(__xludf.DUMMYFUNCTION(" IF('matriz ady bien'!BL24 = 1, UNIQUE(RANDBETWEEN(985,1000)*0.001), 1)"),1.0)</f>
        <v>1</v>
      </c>
    </row>
    <row r="25">
      <c r="A25" s="41" t="s">
        <v>28</v>
      </c>
      <c r="B25" s="44">
        <f>IFERROR(__xludf.DUMMYFUNCTION(" IF('matriz ady bien'!B25 = 1, UNIQUE(RANDBETWEEN(985,1000)*0.001), 1)"),1.0)</f>
        <v>1</v>
      </c>
      <c r="C25" s="44">
        <f>IFERROR(__xludf.DUMMYFUNCTION(" IF('matriz ady bien'!C25 = 1, UNIQUE(RANDBETWEEN(985,1000)*0.001), 1)"),1.0)</f>
        <v>1</v>
      </c>
      <c r="D25" s="44">
        <f>IFERROR(__xludf.DUMMYFUNCTION(" IF('matriz ady bien'!D25 = 1, UNIQUE(RANDBETWEEN(985,1000)*0.001), 1)"),1.0)</f>
        <v>1</v>
      </c>
      <c r="E25" s="44">
        <f>IFERROR(__xludf.DUMMYFUNCTION(" IF('matriz ady bien'!E25 = 1, UNIQUE(RANDBETWEEN(985,1000)*0.001), 1)"),1.0)</f>
        <v>1</v>
      </c>
      <c r="F25" s="44">
        <f>IFERROR(__xludf.DUMMYFUNCTION(" IF('matriz ady bien'!F25 = 1, UNIQUE(RANDBETWEEN(985,1000)*0.001), 1)"),1.0)</f>
        <v>1</v>
      </c>
      <c r="G25" s="44">
        <f>IFERROR(__xludf.DUMMYFUNCTION(" IF('matriz ady bien'!G25 = 1, UNIQUE(RANDBETWEEN(985,1000)*0.001), 1)"),1.0)</f>
        <v>1</v>
      </c>
      <c r="H25" s="44">
        <f>IFERROR(__xludf.DUMMYFUNCTION(" IF('matriz ady bien'!H25 = 1, UNIQUE(RANDBETWEEN(985,1000)*0.001), 1)"),1.0)</f>
        <v>1</v>
      </c>
      <c r="I25" s="44">
        <f>IFERROR(__xludf.DUMMYFUNCTION(" IF('matriz ady bien'!I25 = 1, UNIQUE(RANDBETWEEN(985,1000)*0.001), 1)"),1.0)</f>
        <v>1</v>
      </c>
      <c r="J25" s="44">
        <f>IFERROR(__xludf.DUMMYFUNCTION(" IF('matriz ady bien'!J25 = 1, UNIQUE(RANDBETWEEN(985,1000)*0.001), 1)"),1.0)</f>
        <v>1</v>
      </c>
      <c r="K25" s="44">
        <f>IFERROR(__xludf.DUMMYFUNCTION(" IF('matriz ady bien'!K25 = 1, UNIQUE(RANDBETWEEN(985,1000)*0.001), 1)"),1.0)</f>
        <v>1</v>
      </c>
      <c r="L25" s="44">
        <f>IFERROR(__xludf.DUMMYFUNCTION(" IF('matriz ady bien'!L25 = 1, UNIQUE(RANDBETWEEN(985,1000)*0.001), 1)"),1.0)</f>
        <v>1</v>
      </c>
      <c r="M25" s="44">
        <f>IFERROR(__xludf.DUMMYFUNCTION(" IF('matriz ady bien'!M25 = 1, UNIQUE(RANDBETWEEN(985,1000)*0.001), 1)"),1.0)</f>
        <v>1</v>
      </c>
      <c r="N25" s="44">
        <f>IFERROR(__xludf.DUMMYFUNCTION(" IF('matriz ady bien'!N25 = 1, UNIQUE(RANDBETWEEN(985,1000)*0.001), 1)"),1.0)</f>
        <v>1</v>
      </c>
      <c r="O25" s="44">
        <f>IFERROR(__xludf.DUMMYFUNCTION(" IF('matriz ady bien'!O25 = 1, UNIQUE(RANDBETWEEN(985,1000)*0.001), 1)"),1.0)</f>
        <v>1</v>
      </c>
      <c r="P25" s="44">
        <f>IFERROR(__xludf.DUMMYFUNCTION(" IF('matriz ady bien'!P25 = 1, UNIQUE(RANDBETWEEN(985,1000)*0.001), 1)"),1.0)</f>
        <v>1</v>
      </c>
      <c r="Q25" s="44">
        <f>IFERROR(__xludf.DUMMYFUNCTION(" IF('matriz ady bien'!Q25 = 1, UNIQUE(RANDBETWEEN(985,1000)*0.001), 1)"),1.0)</f>
        <v>1</v>
      </c>
      <c r="R25" s="44">
        <f>IFERROR(__xludf.DUMMYFUNCTION(" IF('matriz ady bien'!R25 = 1, UNIQUE(RANDBETWEEN(985,1000)*0.001), 1)"),1.0)</f>
        <v>1</v>
      </c>
      <c r="S25" s="44">
        <f>IFERROR(__xludf.DUMMYFUNCTION(" IF('matriz ady bien'!S25 = 1, UNIQUE(RANDBETWEEN(985,1000)*0.001), 1)"),1.0)</f>
        <v>1</v>
      </c>
      <c r="T25" s="44">
        <f>IFERROR(__xludf.DUMMYFUNCTION(" IF('matriz ady bien'!T25 = 1, UNIQUE(RANDBETWEEN(985,1000)*0.001), 1)"),1.0)</f>
        <v>1</v>
      </c>
      <c r="U25" s="44">
        <f>IFERROR(__xludf.DUMMYFUNCTION(" IF('matriz ady bien'!U25 = 1, UNIQUE(RANDBETWEEN(985,1000)*0.001), 1)"),1.0)</f>
        <v>1</v>
      </c>
      <c r="V25" s="44">
        <f>IFERROR(__xludf.DUMMYFUNCTION(" IF('matriz ady bien'!V25 = 1, UNIQUE(RANDBETWEEN(985,1000)*0.001), 1)"),1.0)</f>
        <v>1</v>
      </c>
      <c r="W25" s="44">
        <f>IFERROR(__xludf.DUMMYFUNCTION(" IF('matriz ady bien'!W25 = 1, UNIQUE(RANDBETWEEN(985,1000)*0.001), 1)"),1.0)</f>
        <v>1</v>
      </c>
      <c r="X25" s="44">
        <f>IFERROR(__xludf.DUMMYFUNCTION(" IF('matriz ady bien'!X25 = 1, UNIQUE(RANDBETWEEN(985,1000)*0.001), 1)"),1.0)</f>
        <v>1</v>
      </c>
      <c r="Y25" s="44">
        <f>IFERROR(__xludf.DUMMYFUNCTION(" IF('matriz ady bien'!Y25 = 1, UNIQUE(RANDBETWEEN(985,1000)*0.001), 1)"),1.0)</f>
        <v>1</v>
      </c>
      <c r="Z25" s="44">
        <f>IFERROR(__xludf.DUMMYFUNCTION(" IF('matriz ady bien'!Z25 = 1, UNIQUE(RANDBETWEEN(985,1000)*0.001), 1)"),1.0)</f>
        <v>1</v>
      </c>
      <c r="AA25" s="44">
        <f>IFERROR(__xludf.DUMMYFUNCTION(" IF('matriz ady bien'!AA25 = 1, UNIQUE(RANDBETWEEN(985,1000)*0.001), 1)"),1.0)</f>
        <v>1</v>
      </c>
      <c r="AB25" s="44">
        <f>IFERROR(__xludf.DUMMYFUNCTION(" IF('matriz ady bien'!AB25 = 1, UNIQUE(RANDBETWEEN(985,1000)*0.001), 1)"),0.992)</f>
        <v>0.992</v>
      </c>
      <c r="AC25" s="44">
        <f>IFERROR(__xludf.DUMMYFUNCTION(" IF('matriz ady bien'!AC25 = 1, UNIQUE(RANDBETWEEN(985,1000)*0.001), 1)"),1.0)</f>
        <v>1</v>
      </c>
      <c r="AD25" s="44">
        <f>IFERROR(__xludf.DUMMYFUNCTION(" IF('matriz ady bien'!AD25 = 1, UNIQUE(RANDBETWEEN(985,1000)*0.001), 1)"),1.0)</f>
        <v>1</v>
      </c>
      <c r="AE25" s="44">
        <f>IFERROR(__xludf.DUMMYFUNCTION(" IF('matriz ady bien'!AE25 = 1, UNIQUE(RANDBETWEEN(985,1000)*0.001), 1)"),1.0)</f>
        <v>1</v>
      </c>
      <c r="AF25" s="44">
        <f>IFERROR(__xludf.DUMMYFUNCTION(" IF('matriz ady bien'!AF25 = 1, UNIQUE(RANDBETWEEN(985,1000)*0.001), 1)"),1.0)</f>
        <v>1</v>
      </c>
      <c r="AG25" s="44">
        <f>IFERROR(__xludf.DUMMYFUNCTION(" IF('matriz ady bien'!AG25 = 1, UNIQUE(RANDBETWEEN(985,1000)*0.001), 1)"),1.0)</f>
        <v>1</v>
      </c>
      <c r="AH25" s="44">
        <f>IFERROR(__xludf.DUMMYFUNCTION(" IF('matriz ady bien'!AH25 = 1, UNIQUE(RANDBETWEEN(985,1000)*0.001), 1)"),1.0)</f>
        <v>1</v>
      </c>
      <c r="AI25" s="44">
        <f>IFERROR(__xludf.DUMMYFUNCTION(" IF('matriz ady bien'!AI25 = 1, UNIQUE(RANDBETWEEN(985,1000)*0.001), 1)"),1.0)</f>
        <v>1</v>
      </c>
      <c r="AJ25" s="44">
        <f>IFERROR(__xludf.DUMMYFUNCTION(" IF('matriz ady bien'!AJ25 = 1, UNIQUE(RANDBETWEEN(985,1000)*0.001), 1)"),1.0)</f>
        <v>1</v>
      </c>
      <c r="AK25" s="44">
        <f>IFERROR(__xludf.DUMMYFUNCTION(" IF('matriz ady bien'!AK25 = 1, UNIQUE(RANDBETWEEN(985,1000)*0.001), 1)"),1.0)</f>
        <v>1</v>
      </c>
      <c r="AL25" s="44">
        <f>IFERROR(__xludf.DUMMYFUNCTION(" IF('matriz ady bien'!AL25 = 1, UNIQUE(RANDBETWEEN(985,1000)*0.001), 1)"),1.0)</f>
        <v>1</v>
      </c>
      <c r="AM25" s="44">
        <f>IFERROR(__xludf.DUMMYFUNCTION(" IF('matriz ady bien'!AM25 = 1, UNIQUE(RANDBETWEEN(985,1000)*0.001), 1)"),1.0)</f>
        <v>1</v>
      </c>
      <c r="AN25" s="44">
        <f>IFERROR(__xludf.DUMMYFUNCTION(" IF('matriz ady bien'!AN25 = 1, UNIQUE(RANDBETWEEN(985,1000)*0.001), 1)"),1.0)</f>
        <v>1</v>
      </c>
      <c r="AO25" s="44">
        <f>IFERROR(__xludf.DUMMYFUNCTION(" IF('matriz ady bien'!AO25 = 1, UNIQUE(RANDBETWEEN(985,1000)*0.001), 1)"),1.0)</f>
        <v>1</v>
      </c>
      <c r="AP25" s="44">
        <f>IFERROR(__xludf.DUMMYFUNCTION(" IF('matriz ady bien'!AP25 = 1, UNIQUE(RANDBETWEEN(985,1000)*0.001), 1)"),1.0)</f>
        <v>1</v>
      </c>
      <c r="AQ25" s="44">
        <f>IFERROR(__xludf.DUMMYFUNCTION(" IF('matriz ady bien'!AQ25 = 1, UNIQUE(RANDBETWEEN(985,1000)*0.001), 1)"),1.0)</f>
        <v>1</v>
      </c>
      <c r="AR25" s="44">
        <f>IFERROR(__xludf.DUMMYFUNCTION(" IF('matriz ady bien'!AR25 = 1, UNIQUE(RANDBETWEEN(985,1000)*0.001), 1)"),1.0)</f>
        <v>1</v>
      </c>
      <c r="AS25" s="44">
        <f>IFERROR(__xludf.DUMMYFUNCTION(" IF('matriz ady bien'!AS25 = 1, UNIQUE(RANDBETWEEN(985,1000)*0.001), 1)"),0.997)</f>
        <v>0.997</v>
      </c>
      <c r="AT25" s="44">
        <f>IFERROR(__xludf.DUMMYFUNCTION(" IF('matriz ady bien'!AT25 = 1, UNIQUE(RANDBETWEEN(985,1000)*0.001), 1)"),1.0)</f>
        <v>1</v>
      </c>
      <c r="AU25" s="44">
        <f>IFERROR(__xludf.DUMMYFUNCTION(" IF('matriz ady bien'!AU25 = 1, UNIQUE(RANDBETWEEN(985,1000)*0.001), 1)"),1.0)</f>
        <v>1</v>
      </c>
      <c r="AV25" s="44">
        <f>IFERROR(__xludf.DUMMYFUNCTION(" IF('matriz ady bien'!AV25 = 1, UNIQUE(RANDBETWEEN(985,1000)*0.001), 1)"),1.0)</f>
        <v>1</v>
      </c>
      <c r="AW25" s="44">
        <f>IFERROR(__xludf.DUMMYFUNCTION(" IF('matriz ady bien'!AW25 = 1, UNIQUE(RANDBETWEEN(985,1000)*0.001), 1)"),1.0)</f>
        <v>1</v>
      </c>
      <c r="AX25" s="44">
        <f>IFERROR(__xludf.DUMMYFUNCTION(" IF('matriz ady bien'!AX25 = 1, UNIQUE(RANDBETWEEN(985,1000)*0.001), 1)"),1.0)</f>
        <v>1</v>
      </c>
      <c r="AY25" s="44">
        <f>IFERROR(__xludf.DUMMYFUNCTION(" IF('matriz ady bien'!AY25 = 1, UNIQUE(RANDBETWEEN(985,1000)*0.001), 1)"),1.0)</f>
        <v>1</v>
      </c>
      <c r="AZ25" s="44">
        <f>IFERROR(__xludf.DUMMYFUNCTION(" IF('matriz ady bien'!AZ25 = 1, UNIQUE(RANDBETWEEN(985,1000)*0.001), 1)"),1.0)</f>
        <v>1</v>
      </c>
      <c r="BA25" s="44">
        <f>IFERROR(__xludf.DUMMYFUNCTION(" IF('matriz ady bien'!BA25 = 1, UNIQUE(RANDBETWEEN(985,1000)*0.001), 1)"),1.0)</f>
        <v>1</v>
      </c>
      <c r="BB25" s="44">
        <f>IFERROR(__xludf.DUMMYFUNCTION(" IF('matriz ady bien'!BB25 = 1, UNIQUE(RANDBETWEEN(985,1000)*0.001), 1)"),1.0)</f>
        <v>1</v>
      </c>
      <c r="BC25" s="44">
        <f>IFERROR(__xludf.DUMMYFUNCTION(" IF('matriz ady bien'!BC25 = 1, UNIQUE(RANDBETWEEN(985,1000)*0.001), 1)"),1.0)</f>
        <v>1</v>
      </c>
      <c r="BD25" s="44">
        <f>IFERROR(__xludf.DUMMYFUNCTION(" IF('matriz ady bien'!BD25 = 1, UNIQUE(RANDBETWEEN(985,1000)*0.001), 1)"),1.0)</f>
        <v>1</v>
      </c>
      <c r="BE25" s="44">
        <f>IFERROR(__xludf.DUMMYFUNCTION(" IF('matriz ady bien'!BE25 = 1, UNIQUE(RANDBETWEEN(985,1000)*0.001), 1)"),1.0)</f>
        <v>1</v>
      </c>
      <c r="BF25" s="44">
        <f>IFERROR(__xludf.DUMMYFUNCTION(" IF('matriz ady bien'!BF25 = 1, UNIQUE(RANDBETWEEN(985,1000)*0.001), 1)"),1.0)</f>
        <v>1</v>
      </c>
      <c r="BG25" s="44">
        <f>IFERROR(__xludf.DUMMYFUNCTION(" IF('matriz ady bien'!BG25 = 1, UNIQUE(RANDBETWEEN(985,1000)*0.001), 1)"),1.0)</f>
        <v>1</v>
      </c>
      <c r="BH25" s="44">
        <f>IFERROR(__xludf.DUMMYFUNCTION(" IF('matriz ady bien'!BH25 = 1, UNIQUE(RANDBETWEEN(985,1000)*0.001), 1)"),1.0)</f>
        <v>1</v>
      </c>
      <c r="BI25" s="44">
        <f>IFERROR(__xludf.DUMMYFUNCTION(" IF('matriz ady bien'!BI25 = 1, UNIQUE(RANDBETWEEN(985,1000)*0.001), 1)"),1.0)</f>
        <v>1</v>
      </c>
      <c r="BJ25" s="44">
        <f>IFERROR(__xludf.DUMMYFUNCTION(" IF('matriz ady bien'!BJ25 = 1, UNIQUE(RANDBETWEEN(985,1000)*0.001), 1)"),1.0)</f>
        <v>1</v>
      </c>
      <c r="BK25" s="44">
        <f>IFERROR(__xludf.DUMMYFUNCTION(" IF('matriz ady bien'!BK25 = 1, UNIQUE(RANDBETWEEN(985,1000)*0.001), 1)"),1.0)</f>
        <v>1</v>
      </c>
      <c r="BL25" s="44">
        <f>IFERROR(__xludf.DUMMYFUNCTION(" IF('matriz ady bien'!BL25 = 1, UNIQUE(RANDBETWEEN(985,1000)*0.001), 1)"),1.0)</f>
        <v>1</v>
      </c>
    </row>
    <row r="26">
      <c r="A26" s="41" t="s">
        <v>29</v>
      </c>
      <c r="B26" s="44">
        <f>IFERROR(__xludf.DUMMYFUNCTION(" IF('matriz ady bien'!B26 = 1, UNIQUE(RANDBETWEEN(985,1000)*0.001), 1)"),1.0)</f>
        <v>1</v>
      </c>
      <c r="C26" s="44">
        <f>IFERROR(__xludf.DUMMYFUNCTION(" IF('matriz ady bien'!C26 = 1, UNIQUE(RANDBETWEEN(985,1000)*0.001), 1)"),1.0)</f>
        <v>1</v>
      </c>
      <c r="D26" s="44">
        <f>IFERROR(__xludf.DUMMYFUNCTION(" IF('matriz ady bien'!D26 = 1, UNIQUE(RANDBETWEEN(985,1000)*0.001), 1)"),1.0)</f>
        <v>1</v>
      </c>
      <c r="E26" s="44">
        <f>IFERROR(__xludf.DUMMYFUNCTION(" IF('matriz ady bien'!E26 = 1, UNIQUE(RANDBETWEEN(985,1000)*0.001), 1)"),1.0)</f>
        <v>1</v>
      </c>
      <c r="F26" s="44">
        <f>IFERROR(__xludf.DUMMYFUNCTION(" IF('matriz ady bien'!F26 = 1, UNIQUE(RANDBETWEEN(985,1000)*0.001), 1)"),1.0)</f>
        <v>1</v>
      </c>
      <c r="G26" s="44">
        <f>IFERROR(__xludf.DUMMYFUNCTION(" IF('matriz ady bien'!G26 = 1, UNIQUE(RANDBETWEEN(985,1000)*0.001), 1)"),1.0)</f>
        <v>1</v>
      </c>
      <c r="H26" s="44">
        <f>IFERROR(__xludf.DUMMYFUNCTION(" IF('matriz ady bien'!H26 = 1, UNIQUE(RANDBETWEEN(985,1000)*0.001), 1)"),1.0)</f>
        <v>1</v>
      </c>
      <c r="I26" s="44">
        <f>IFERROR(__xludf.DUMMYFUNCTION(" IF('matriz ady bien'!I26 = 1, UNIQUE(RANDBETWEEN(985,1000)*0.001), 1)"),1.0)</f>
        <v>1</v>
      </c>
      <c r="J26" s="44">
        <f>IFERROR(__xludf.DUMMYFUNCTION(" IF('matriz ady bien'!J26 = 1, UNIQUE(RANDBETWEEN(985,1000)*0.001), 1)"),1.0)</f>
        <v>1</v>
      </c>
      <c r="K26" s="44">
        <f>IFERROR(__xludf.DUMMYFUNCTION(" IF('matriz ady bien'!K26 = 1, UNIQUE(RANDBETWEEN(985,1000)*0.001), 1)"),1.0)</f>
        <v>1</v>
      </c>
      <c r="L26" s="44">
        <f>IFERROR(__xludf.DUMMYFUNCTION(" IF('matriz ady bien'!L26 = 1, UNIQUE(RANDBETWEEN(985,1000)*0.001), 1)"),1.0)</f>
        <v>1</v>
      </c>
      <c r="M26" s="44">
        <f>IFERROR(__xludf.DUMMYFUNCTION(" IF('matriz ady bien'!M26 = 1, UNIQUE(RANDBETWEEN(985,1000)*0.001), 1)"),1.0)</f>
        <v>1</v>
      </c>
      <c r="N26" s="44">
        <f>IFERROR(__xludf.DUMMYFUNCTION(" IF('matriz ady bien'!N26 = 1, UNIQUE(RANDBETWEEN(985,1000)*0.001), 1)"),1.0)</f>
        <v>1</v>
      </c>
      <c r="O26" s="44">
        <f>IFERROR(__xludf.DUMMYFUNCTION(" IF('matriz ady bien'!O26 = 1, UNIQUE(RANDBETWEEN(985,1000)*0.001), 1)"),1.0)</f>
        <v>1</v>
      </c>
      <c r="P26" s="44">
        <f>IFERROR(__xludf.DUMMYFUNCTION(" IF('matriz ady bien'!P26 = 1, UNIQUE(RANDBETWEEN(985,1000)*0.001), 1)"),1.0)</f>
        <v>1</v>
      </c>
      <c r="Q26" s="44">
        <f>IFERROR(__xludf.DUMMYFUNCTION(" IF('matriz ady bien'!Q26 = 1, UNIQUE(RANDBETWEEN(985,1000)*0.001), 1)"),1.0)</f>
        <v>1</v>
      </c>
      <c r="R26" s="44">
        <f>IFERROR(__xludf.DUMMYFUNCTION(" IF('matriz ady bien'!R26 = 1, UNIQUE(RANDBETWEEN(985,1000)*0.001), 1)"),1.0)</f>
        <v>1</v>
      </c>
      <c r="S26" s="44">
        <f>IFERROR(__xludf.DUMMYFUNCTION(" IF('matriz ady bien'!S26 = 1, UNIQUE(RANDBETWEEN(985,1000)*0.001), 1)"),1.0)</f>
        <v>1</v>
      </c>
      <c r="T26" s="44">
        <f>IFERROR(__xludf.DUMMYFUNCTION(" IF('matriz ady bien'!T26 = 1, UNIQUE(RANDBETWEEN(985,1000)*0.001), 1)"),1.0)</f>
        <v>1</v>
      </c>
      <c r="U26" s="44">
        <f>IFERROR(__xludf.DUMMYFUNCTION(" IF('matriz ady bien'!U26 = 1, UNIQUE(RANDBETWEEN(985,1000)*0.001), 1)"),1.0)</f>
        <v>1</v>
      </c>
      <c r="V26" s="44">
        <f>IFERROR(__xludf.DUMMYFUNCTION(" IF('matriz ady bien'!V26 = 1, UNIQUE(RANDBETWEEN(985,1000)*0.001), 1)"),1.0)</f>
        <v>1</v>
      </c>
      <c r="W26" s="44">
        <f>IFERROR(__xludf.DUMMYFUNCTION(" IF('matriz ady bien'!W26 = 1, UNIQUE(RANDBETWEEN(985,1000)*0.001), 1)"),1.0)</f>
        <v>1</v>
      </c>
      <c r="X26" s="44">
        <f>IFERROR(__xludf.DUMMYFUNCTION(" IF('matriz ady bien'!X26 = 1, UNIQUE(RANDBETWEEN(985,1000)*0.001), 1)"),1.0)</f>
        <v>1</v>
      </c>
      <c r="Y26" s="44">
        <f>IFERROR(__xludf.DUMMYFUNCTION(" IF('matriz ady bien'!Y26 = 1, UNIQUE(RANDBETWEEN(985,1000)*0.001), 1)"),1.0)</f>
        <v>1</v>
      </c>
      <c r="Z26" s="44">
        <f>IFERROR(__xludf.DUMMYFUNCTION(" IF('matriz ady bien'!Z26 = 1, UNIQUE(RANDBETWEEN(985,1000)*0.001), 1)"),1.0)</f>
        <v>1</v>
      </c>
      <c r="AA26" s="44">
        <f>IFERROR(__xludf.DUMMYFUNCTION(" IF('matriz ady bien'!AA26 = 1, UNIQUE(RANDBETWEEN(985,1000)*0.001), 1)"),0.99)</f>
        <v>0.99</v>
      </c>
      <c r="AB26" s="44">
        <f>IFERROR(__xludf.DUMMYFUNCTION(" IF('matriz ady bien'!AB26 = 1, UNIQUE(RANDBETWEEN(985,1000)*0.001), 1)"),1.0)</f>
        <v>1</v>
      </c>
      <c r="AC26" s="44">
        <f>IFERROR(__xludf.DUMMYFUNCTION(" IF('matriz ady bien'!AC26 = 1, UNIQUE(RANDBETWEEN(985,1000)*0.001), 1)"),1.0)</f>
        <v>1</v>
      </c>
      <c r="AD26" s="44">
        <f>IFERROR(__xludf.DUMMYFUNCTION(" IF('matriz ady bien'!AD26 = 1, UNIQUE(RANDBETWEEN(985,1000)*0.001), 1)"),1.0)</f>
        <v>1</v>
      </c>
      <c r="AE26" s="44">
        <f>IFERROR(__xludf.DUMMYFUNCTION(" IF('matriz ady bien'!AE26 = 1, UNIQUE(RANDBETWEEN(985,1000)*0.001), 1)"),1.0)</f>
        <v>1</v>
      </c>
      <c r="AF26" s="44">
        <f>IFERROR(__xludf.DUMMYFUNCTION(" IF('matriz ady bien'!AF26 = 1, UNIQUE(RANDBETWEEN(985,1000)*0.001), 1)"),1.0)</f>
        <v>1</v>
      </c>
      <c r="AG26" s="44">
        <f>IFERROR(__xludf.DUMMYFUNCTION(" IF('matriz ady bien'!AG26 = 1, UNIQUE(RANDBETWEEN(985,1000)*0.001), 1)"),1.0)</f>
        <v>1</v>
      </c>
      <c r="AH26" s="44">
        <f>IFERROR(__xludf.DUMMYFUNCTION(" IF('matriz ady bien'!AH26 = 1, UNIQUE(RANDBETWEEN(985,1000)*0.001), 1)"),1.0)</f>
        <v>1</v>
      </c>
      <c r="AI26" s="44">
        <f>IFERROR(__xludf.DUMMYFUNCTION(" IF('matriz ady bien'!AI26 = 1, UNIQUE(RANDBETWEEN(985,1000)*0.001), 1)"),1.0)</f>
        <v>1</v>
      </c>
      <c r="AJ26" s="44">
        <f>IFERROR(__xludf.DUMMYFUNCTION(" IF('matriz ady bien'!AJ26 = 1, UNIQUE(RANDBETWEEN(985,1000)*0.001), 1)"),1.0)</f>
        <v>1</v>
      </c>
      <c r="AK26" s="44">
        <f>IFERROR(__xludf.DUMMYFUNCTION(" IF('matriz ady bien'!AK26 = 1, UNIQUE(RANDBETWEEN(985,1000)*0.001), 1)"),1.0)</f>
        <v>1</v>
      </c>
      <c r="AL26" s="44">
        <f>IFERROR(__xludf.DUMMYFUNCTION(" IF('matriz ady bien'!AL26 = 1, UNIQUE(RANDBETWEEN(985,1000)*0.001), 1)"),1.0)</f>
        <v>1</v>
      </c>
      <c r="AM26" s="44">
        <f>IFERROR(__xludf.DUMMYFUNCTION(" IF('matriz ady bien'!AM26 = 1, UNIQUE(RANDBETWEEN(985,1000)*0.001), 1)"),1.0)</f>
        <v>1</v>
      </c>
      <c r="AN26" s="44">
        <f>IFERROR(__xludf.DUMMYFUNCTION(" IF('matriz ady bien'!AN26 = 1, UNIQUE(RANDBETWEEN(985,1000)*0.001), 1)"),1.0)</f>
        <v>1</v>
      </c>
      <c r="AO26" s="44">
        <f>IFERROR(__xludf.DUMMYFUNCTION(" IF('matriz ady bien'!AO26 = 1, UNIQUE(RANDBETWEEN(985,1000)*0.001), 1)"),1.0)</f>
        <v>1</v>
      </c>
      <c r="AP26" s="44">
        <f>IFERROR(__xludf.DUMMYFUNCTION(" IF('matriz ady bien'!AP26 = 1, UNIQUE(RANDBETWEEN(985,1000)*0.001), 1)"),1.0)</f>
        <v>1</v>
      </c>
      <c r="AQ26" s="44">
        <f>IFERROR(__xludf.DUMMYFUNCTION(" IF('matriz ady bien'!AQ26 = 1, UNIQUE(RANDBETWEEN(985,1000)*0.001), 1)"),1.0)</f>
        <v>1</v>
      </c>
      <c r="AR26" s="44">
        <f>IFERROR(__xludf.DUMMYFUNCTION(" IF('matriz ady bien'!AR26 = 1, UNIQUE(RANDBETWEEN(985,1000)*0.001), 1)"),1.0)</f>
        <v>1</v>
      </c>
      <c r="AS26" s="44">
        <f>IFERROR(__xludf.DUMMYFUNCTION(" IF('matriz ady bien'!AS26 = 1, UNIQUE(RANDBETWEEN(985,1000)*0.001), 1)"),1.0)</f>
        <v>1</v>
      </c>
      <c r="AT26" s="44">
        <f>IFERROR(__xludf.DUMMYFUNCTION(" IF('matriz ady bien'!AT26 = 1, UNIQUE(RANDBETWEEN(985,1000)*0.001), 1)"),1.0)</f>
        <v>1</v>
      </c>
      <c r="AU26" s="44">
        <f>IFERROR(__xludf.DUMMYFUNCTION(" IF('matriz ady bien'!AU26 = 1, UNIQUE(RANDBETWEEN(985,1000)*0.001), 1)"),1.0)</f>
        <v>1</v>
      </c>
      <c r="AV26" s="44">
        <f>IFERROR(__xludf.DUMMYFUNCTION(" IF('matriz ady bien'!AV26 = 1, UNIQUE(RANDBETWEEN(985,1000)*0.001), 1)"),1.0)</f>
        <v>1</v>
      </c>
      <c r="AW26" s="44">
        <f>IFERROR(__xludf.DUMMYFUNCTION(" IF('matriz ady bien'!AW26 = 1, UNIQUE(RANDBETWEEN(985,1000)*0.001), 1)"),1.0)</f>
        <v>1</v>
      </c>
      <c r="AX26" s="44">
        <f>IFERROR(__xludf.DUMMYFUNCTION(" IF('matriz ady bien'!AX26 = 1, UNIQUE(RANDBETWEEN(985,1000)*0.001), 1)"),1.0)</f>
        <v>1</v>
      </c>
      <c r="AY26" s="44">
        <f>IFERROR(__xludf.DUMMYFUNCTION(" IF('matriz ady bien'!AY26 = 1, UNIQUE(RANDBETWEEN(985,1000)*0.001), 1)"),1.0)</f>
        <v>1</v>
      </c>
      <c r="AZ26" s="44">
        <f>IFERROR(__xludf.DUMMYFUNCTION(" IF('matriz ady bien'!AZ26 = 1, UNIQUE(RANDBETWEEN(985,1000)*0.001), 1)"),1.0)</f>
        <v>1</v>
      </c>
      <c r="BA26" s="44">
        <f>IFERROR(__xludf.DUMMYFUNCTION(" IF('matriz ady bien'!BA26 = 1, UNIQUE(RANDBETWEEN(985,1000)*0.001), 1)"),1.0)</f>
        <v>1</v>
      </c>
      <c r="BB26" s="44">
        <f>IFERROR(__xludf.DUMMYFUNCTION(" IF('matriz ady bien'!BB26 = 1, UNIQUE(RANDBETWEEN(985,1000)*0.001), 1)"),1.0)</f>
        <v>1</v>
      </c>
      <c r="BC26" s="44">
        <f>IFERROR(__xludf.DUMMYFUNCTION(" IF('matriz ady bien'!BC26 = 1, UNIQUE(RANDBETWEEN(985,1000)*0.001), 1)"),1.0)</f>
        <v>1</v>
      </c>
      <c r="BD26" s="44">
        <f>IFERROR(__xludf.DUMMYFUNCTION(" IF('matriz ady bien'!BD26 = 1, UNIQUE(RANDBETWEEN(985,1000)*0.001), 1)"),1.0)</f>
        <v>1</v>
      </c>
      <c r="BE26" s="44">
        <f>IFERROR(__xludf.DUMMYFUNCTION(" IF('matriz ady bien'!BE26 = 1, UNIQUE(RANDBETWEEN(985,1000)*0.001), 1)"),1.0)</f>
        <v>1</v>
      </c>
      <c r="BF26" s="44">
        <f>IFERROR(__xludf.DUMMYFUNCTION(" IF('matriz ady bien'!BF26 = 1, UNIQUE(RANDBETWEEN(985,1000)*0.001), 1)"),1.0)</f>
        <v>1</v>
      </c>
      <c r="BG26" s="44">
        <f>IFERROR(__xludf.DUMMYFUNCTION(" IF('matriz ady bien'!BG26 = 1, UNIQUE(RANDBETWEEN(985,1000)*0.001), 1)"),1.0)</f>
        <v>1</v>
      </c>
      <c r="BH26" s="44">
        <f>IFERROR(__xludf.DUMMYFUNCTION(" IF('matriz ady bien'!BH26 = 1, UNIQUE(RANDBETWEEN(985,1000)*0.001), 1)"),1.0)</f>
        <v>1</v>
      </c>
      <c r="BI26" s="44">
        <f>IFERROR(__xludf.DUMMYFUNCTION(" IF('matriz ady bien'!BI26 = 1, UNIQUE(RANDBETWEEN(985,1000)*0.001), 1)"),1.0)</f>
        <v>1</v>
      </c>
      <c r="BJ26" s="44">
        <f>IFERROR(__xludf.DUMMYFUNCTION(" IF('matriz ady bien'!BJ26 = 1, UNIQUE(RANDBETWEEN(985,1000)*0.001), 1)"),1.0)</f>
        <v>1</v>
      </c>
      <c r="BK26" s="44">
        <f>IFERROR(__xludf.DUMMYFUNCTION(" IF('matriz ady bien'!BK26 = 1, UNIQUE(RANDBETWEEN(985,1000)*0.001), 1)"),1.0)</f>
        <v>1</v>
      </c>
      <c r="BL26" s="44">
        <f>IFERROR(__xludf.DUMMYFUNCTION(" IF('matriz ady bien'!BL26 = 1, UNIQUE(RANDBETWEEN(985,1000)*0.001), 1)"),1.0)</f>
        <v>1</v>
      </c>
    </row>
    <row r="27">
      <c r="A27" s="45" t="s">
        <v>30</v>
      </c>
      <c r="B27" s="44">
        <f>IFERROR(__xludf.DUMMYFUNCTION(" IF('matriz ady bien'!B27 = 1, UNIQUE(RANDBETWEEN(985,1000)*0.001), 1)"),1.0)</f>
        <v>1</v>
      </c>
      <c r="C27" s="44">
        <f>IFERROR(__xludf.DUMMYFUNCTION(" IF('matriz ady bien'!C27 = 1, UNIQUE(RANDBETWEEN(985,1000)*0.001), 1)"),1.0)</f>
        <v>1</v>
      </c>
      <c r="D27" s="44">
        <f>IFERROR(__xludf.DUMMYFUNCTION(" IF('matriz ady bien'!D27 = 1, UNIQUE(RANDBETWEEN(985,1000)*0.001), 1)"),1.0)</f>
        <v>1</v>
      </c>
      <c r="E27" s="44">
        <f>IFERROR(__xludf.DUMMYFUNCTION(" IF('matriz ady bien'!E27 = 1, UNIQUE(RANDBETWEEN(985,1000)*0.001), 1)"),1.0)</f>
        <v>1</v>
      </c>
      <c r="F27" s="44">
        <f>IFERROR(__xludf.DUMMYFUNCTION(" IF('matriz ady bien'!F27 = 1, UNIQUE(RANDBETWEEN(985,1000)*0.001), 1)"),1.0)</f>
        <v>1</v>
      </c>
      <c r="G27" s="44">
        <f>IFERROR(__xludf.DUMMYFUNCTION(" IF('matriz ady bien'!G27 = 1, UNIQUE(RANDBETWEEN(985,1000)*0.001), 1)"),1.0)</f>
        <v>1</v>
      </c>
      <c r="H27" s="44">
        <f>IFERROR(__xludf.DUMMYFUNCTION(" IF('matriz ady bien'!H27 = 1, UNIQUE(RANDBETWEEN(985,1000)*0.001), 1)"),1.0)</f>
        <v>1</v>
      </c>
      <c r="I27" s="44">
        <f>IFERROR(__xludf.DUMMYFUNCTION(" IF('matriz ady bien'!I27 = 1, UNIQUE(RANDBETWEEN(985,1000)*0.001), 1)"),1.0)</f>
        <v>1</v>
      </c>
      <c r="J27" s="44">
        <f>IFERROR(__xludf.DUMMYFUNCTION(" IF('matriz ady bien'!J27 = 1, UNIQUE(RANDBETWEEN(985,1000)*0.001), 1)"),1.0)</f>
        <v>1</v>
      </c>
      <c r="K27" s="44">
        <f>IFERROR(__xludf.DUMMYFUNCTION(" IF('matriz ady bien'!K27 = 1, UNIQUE(RANDBETWEEN(985,1000)*0.001), 1)"),1.0)</f>
        <v>1</v>
      </c>
      <c r="L27" s="44">
        <f>IFERROR(__xludf.DUMMYFUNCTION(" IF('matriz ady bien'!L27 = 1, UNIQUE(RANDBETWEEN(985,1000)*0.001), 1)"),1.0)</f>
        <v>1</v>
      </c>
      <c r="M27" s="44">
        <f>IFERROR(__xludf.DUMMYFUNCTION(" IF('matriz ady bien'!M27 = 1, UNIQUE(RANDBETWEEN(985,1000)*0.001), 1)"),1.0)</f>
        <v>1</v>
      </c>
      <c r="N27" s="44">
        <f>IFERROR(__xludf.DUMMYFUNCTION(" IF('matriz ady bien'!N27 = 1, UNIQUE(RANDBETWEEN(985,1000)*0.001), 1)"),1.0)</f>
        <v>1</v>
      </c>
      <c r="O27" s="44">
        <f>IFERROR(__xludf.DUMMYFUNCTION(" IF('matriz ady bien'!O27 = 1, UNIQUE(RANDBETWEEN(985,1000)*0.001), 1)"),1.0)</f>
        <v>1</v>
      </c>
      <c r="P27" s="44">
        <f>IFERROR(__xludf.DUMMYFUNCTION(" IF('matriz ady bien'!P27 = 1, UNIQUE(RANDBETWEEN(985,1000)*0.001), 1)"),0.986)</f>
        <v>0.986</v>
      </c>
      <c r="Q27" s="44">
        <f>IFERROR(__xludf.DUMMYFUNCTION(" IF('matriz ady bien'!Q27 = 1, UNIQUE(RANDBETWEEN(985,1000)*0.001), 1)"),0.989)</f>
        <v>0.989</v>
      </c>
      <c r="R27" s="44">
        <f>IFERROR(__xludf.DUMMYFUNCTION(" IF('matriz ady bien'!R27 = 1, UNIQUE(RANDBETWEEN(985,1000)*0.001), 1)"),1.0)</f>
        <v>1</v>
      </c>
      <c r="S27" s="44">
        <f>IFERROR(__xludf.DUMMYFUNCTION(" IF('matriz ady bien'!S27 = 1, UNIQUE(RANDBETWEEN(985,1000)*0.001), 1)"),1.0)</f>
        <v>1</v>
      </c>
      <c r="T27" s="44">
        <f>IFERROR(__xludf.DUMMYFUNCTION(" IF('matriz ady bien'!T27 = 1, UNIQUE(RANDBETWEEN(985,1000)*0.001), 1)"),1.0)</f>
        <v>1</v>
      </c>
      <c r="U27" s="44">
        <f>IFERROR(__xludf.DUMMYFUNCTION(" IF('matriz ady bien'!U27 = 1, UNIQUE(RANDBETWEEN(985,1000)*0.001), 1)"),1.0)</f>
        <v>1</v>
      </c>
      <c r="V27" s="44">
        <f>IFERROR(__xludf.DUMMYFUNCTION(" IF('matriz ady bien'!V27 = 1, UNIQUE(RANDBETWEEN(985,1000)*0.001), 1)"),1.0)</f>
        <v>1</v>
      </c>
      <c r="W27" s="44">
        <f>IFERROR(__xludf.DUMMYFUNCTION(" IF('matriz ady bien'!W27 = 1, UNIQUE(RANDBETWEEN(985,1000)*0.001), 1)"),1.0)</f>
        <v>1</v>
      </c>
      <c r="X27" s="44">
        <f>IFERROR(__xludf.DUMMYFUNCTION(" IF('matriz ady bien'!X27 = 1, UNIQUE(RANDBETWEEN(985,1000)*0.001), 1)"),1.0)</f>
        <v>1</v>
      </c>
      <c r="Y27" s="44">
        <f>IFERROR(__xludf.DUMMYFUNCTION(" IF('matriz ady bien'!Y27 = 1, UNIQUE(RANDBETWEEN(985,1000)*0.001), 1)"),1.0)</f>
        <v>1</v>
      </c>
      <c r="Z27" s="44">
        <f>IFERROR(__xludf.DUMMYFUNCTION(" IF('matriz ady bien'!Z27 = 1, UNIQUE(RANDBETWEEN(985,1000)*0.001), 1)"),0.986)</f>
        <v>0.986</v>
      </c>
      <c r="AA27" s="44">
        <f>IFERROR(__xludf.DUMMYFUNCTION(" IF('matriz ady bien'!AA27 = 1, UNIQUE(RANDBETWEEN(985,1000)*0.001), 1)"),1.0)</f>
        <v>1</v>
      </c>
      <c r="AB27" s="44">
        <f>IFERROR(__xludf.DUMMYFUNCTION(" IF('matriz ady bien'!AB27 = 1, UNIQUE(RANDBETWEEN(985,1000)*0.001), 1)"),1.0)</f>
        <v>1</v>
      </c>
      <c r="AC27" s="44">
        <f>IFERROR(__xludf.DUMMYFUNCTION(" IF('matriz ady bien'!AC27 = 1, UNIQUE(RANDBETWEEN(985,1000)*0.001), 1)"),1.0)</f>
        <v>1</v>
      </c>
      <c r="AD27" s="44">
        <f>IFERROR(__xludf.DUMMYFUNCTION(" IF('matriz ady bien'!AD27 = 1, UNIQUE(RANDBETWEEN(985,1000)*0.001), 1)"),1.0)</f>
        <v>1</v>
      </c>
      <c r="AE27" s="44">
        <f>IFERROR(__xludf.DUMMYFUNCTION(" IF('matriz ady bien'!AE27 = 1, UNIQUE(RANDBETWEEN(985,1000)*0.001), 1)"),1.0)</f>
        <v>1</v>
      </c>
      <c r="AF27" s="44">
        <f>IFERROR(__xludf.DUMMYFUNCTION(" IF('matriz ady bien'!AF27 = 1, UNIQUE(RANDBETWEEN(985,1000)*0.001), 1)"),1.0)</f>
        <v>1</v>
      </c>
      <c r="AG27" s="44">
        <f>IFERROR(__xludf.DUMMYFUNCTION(" IF('matriz ady bien'!AG27 = 1, UNIQUE(RANDBETWEEN(985,1000)*0.001), 1)"),1.0)</f>
        <v>1</v>
      </c>
      <c r="AH27" s="44">
        <f>IFERROR(__xludf.DUMMYFUNCTION(" IF('matriz ady bien'!AH27 = 1, UNIQUE(RANDBETWEEN(985,1000)*0.001), 1)"),1.0)</f>
        <v>1</v>
      </c>
      <c r="AI27" s="44">
        <f>IFERROR(__xludf.DUMMYFUNCTION(" IF('matriz ady bien'!AI27 = 1, UNIQUE(RANDBETWEEN(985,1000)*0.001), 1)"),1.0)</f>
        <v>1</v>
      </c>
      <c r="AJ27" s="44">
        <f>IFERROR(__xludf.DUMMYFUNCTION(" IF('matriz ady bien'!AJ27 = 1, UNIQUE(RANDBETWEEN(985,1000)*0.001), 1)"),1.0)</f>
        <v>1</v>
      </c>
      <c r="AK27" s="44">
        <f>IFERROR(__xludf.DUMMYFUNCTION(" IF('matriz ady bien'!AK27 = 1, UNIQUE(RANDBETWEEN(985,1000)*0.001), 1)"),1.0)</f>
        <v>1</v>
      </c>
      <c r="AL27" s="44">
        <f>IFERROR(__xludf.DUMMYFUNCTION(" IF('matriz ady bien'!AL27 = 1, UNIQUE(RANDBETWEEN(985,1000)*0.001), 1)"),1.0)</f>
        <v>1</v>
      </c>
      <c r="AM27" s="44">
        <f>IFERROR(__xludf.DUMMYFUNCTION(" IF('matriz ady bien'!AM27 = 1, UNIQUE(RANDBETWEEN(985,1000)*0.001), 1)"),1.0)</f>
        <v>1</v>
      </c>
      <c r="AN27" s="44">
        <f>IFERROR(__xludf.DUMMYFUNCTION(" IF('matriz ady bien'!AN27 = 1, UNIQUE(RANDBETWEEN(985,1000)*0.001), 1)"),1.0)</f>
        <v>1</v>
      </c>
      <c r="AO27" s="44">
        <f>IFERROR(__xludf.DUMMYFUNCTION(" IF('matriz ady bien'!AO27 = 1, UNIQUE(RANDBETWEEN(985,1000)*0.001), 1)"),1.0)</f>
        <v>1</v>
      </c>
      <c r="AP27" s="44">
        <f>IFERROR(__xludf.DUMMYFUNCTION(" IF('matriz ady bien'!AP27 = 1, UNIQUE(RANDBETWEEN(985,1000)*0.001), 1)"),1.0)</f>
        <v>1</v>
      </c>
      <c r="AQ27" s="44">
        <f>IFERROR(__xludf.DUMMYFUNCTION(" IF('matriz ady bien'!AQ27 = 1, UNIQUE(RANDBETWEEN(985,1000)*0.001), 1)"),1.0)</f>
        <v>1</v>
      </c>
      <c r="AR27" s="44">
        <f>IFERROR(__xludf.DUMMYFUNCTION(" IF('matriz ady bien'!AR27 = 1, UNIQUE(RANDBETWEEN(985,1000)*0.001), 1)"),1.0)</f>
        <v>1</v>
      </c>
      <c r="AS27" s="44">
        <f>IFERROR(__xludf.DUMMYFUNCTION(" IF('matriz ady bien'!AS27 = 1, UNIQUE(RANDBETWEEN(985,1000)*0.001), 1)"),1.0)</f>
        <v>1</v>
      </c>
      <c r="AT27" s="44">
        <f>IFERROR(__xludf.DUMMYFUNCTION(" IF('matriz ady bien'!AT27 = 1, UNIQUE(RANDBETWEEN(985,1000)*0.001), 1)"),1.0)</f>
        <v>1</v>
      </c>
      <c r="AU27" s="44">
        <f>IFERROR(__xludf.DUMMYFUNCTION(" IF('matriz ady bien'!AU27 = 1, UNIQUE(RANDBETWEEN(985,1000)*0.001), 1)"),1.0)</f>
        <v>1</v>
      </c>
      <c r="AV27" s="44">
        <f>IFERROR(__xludf.DUMMYFUNCTION(" IF('matriz ady bien'!AV27 = 1, UNIQUE(RANDBETWEEN(985,1000)*0.001), 1)"),1.0)</f>
        <v>1</v>
      </c>
      <c r="AW27" s="44">
        <f>IFERROR(__xludf.DUMMYFUNCTION(" IF('matriz ady bien'!AW27 = 1, UNIQUE(RANDBETWEEN(985,1000)*0.001), 1)"),1.0)</f>
        <v>1</v>
      </c>
      <c r="AX27" s="44">
        <f>IFERROR(__xludf.DUMMYFUNCTION(" IF('matriz ady bien'!AX27 = 1, UNIQUE(RANDBETWEEN(985,1000)*0.001), 1)"),1.0)</f>
        <v>1</v>
      </c>
      <c r="AY27" s="44">
        <f>IFERROR(__xludf.DUMMYFUNCTION(" IF('matriz ady bien'!AY27 = 1, UNIQUE(RANDBETWEEN(985,1000)*0.001), 1)"),1.0)</f>
        <v>1</v>
      </c>
      <c r="AZ27" s="44">
        <f>IFERROR(__xludf.DUMMYFUNCTION(" IF('matriz ady bien'!AZ27 = 1, UNIQUE(RANDBETWEEN(985,1000)*0.001), 1)"),1.0)</f>
        <v>1</v>
      </c>
      <c r="BA27" s="44">
        <f>IFERROR(__xludf.DUMMYFUNCTION(" IF('matriz ady bien'!BA27 = 1, UNIQUE(RANDBETWEEN(985,1000)*0.001), 1)"),1.0)</f>
        <v>1</v>
      </c>
      <c r="BB27" s="44">
        <f>IFERROR(__xludf.DUMMYFUNCTION(" IF('matriz ady bien'!BB27 = 1, UNIQUE(RANDBETWEEN(985,1000)*0.001), 1)"),1.0)</f>
        <v>1</v>
      </c>
      <c r="BC27" s="44">
        <f>IFERROR(__xludf.DUMMYFUNCTION(" IF('matriz ady bien'!BC27 = 1, UNIQUE(RANDBETWEEN(985,1000)*0.001), 1)"),1.0)</f>
        <v>1</v>
      </c>
      <c r="BD27" s="44">
        <f>IFERROR(__xludf.DUMMYFUNCTION(" IF('matriz ady bien'!BD27 = 1, UNIQUE(RANDBETWEEN(985,1000)*0.001), 1)"),1.0)</f>
        <v>1</v>
      </c>
      <c r="BE27" s="44">
        <f>IFERROR(__xludf.DUMMYFUNCTION(" IF('matriz ady bien'!BE27 = 1, UNIQUE(RANDBETWEEN(985,1000)*0.001), 1)"),1.0)</f>
        <v>1</v>
      </c>
      <c r="BF27" s="44">
        <f>IFERROR(__xludf.DUMMYFUNCTION(" IF('matriz ady bien'!BF27 = 1, UNIQUE(RANDBETWEEN(985,1000)*0.001), 1)"),1.0)</f>
        <v>1</v>
      </c>
      <c r="BG27" s="44">
        <f>IFERROR(__xludf.DUMMYFUNCTION(" IF('matriz ady bien'!BG27 = 1, UNIQUE(RANDBETWEEN(985,1000)*0.001), 1)"),1.0)</f>
        <v>1</v>
      </c>
      <c r="BH27" s="44">
        <f>IFERROR(__xludf.DUMMYFUNCTION(" IF('matriz ady bien'!BH27 = 1, UNIQUE(RANDBETWEEN(985,1000)*0.001), 1)"),1.0)</f>
        <v>1</v>
      </c>
      <c r="BI27" s="44">
        <f>IFERROR(__xludf.DUMMYFUNCTION(" IF('matriz ady bien'!BI27 = 1, UNIQUE(RANDBETWEEN(985,1000)*0.001), 1)"),1.0)</f>
        <v>1</v>
      </c>
      <c r="BJ27" s="44">
        <f>IFERROR(__xludf.DUMMYFUNCTION(" IF('matriz ady bien'!BJ27 = 1, UNIQUE(RANDBETWEEN(985,1000)*0.001), 1)"),1.0)</f>
        <v>1</v>
      </c>
      <c r="BK27" s="44">
        <f>IFERROR(__xludf.DUMMYFUNCTION(" IF('matriz ady bien'!BK27 = 1, UNIQUE(RANDBETWEEN(985,1000)*0.001), 1)"),1.0)</f>
        <v>1</v>
      </c>
      <c r="BL27" s="44">
        <f>IFERROR(__xludf.DUMMYFUNCTION(" IF('matriz ady bien'!BL27 = 1, UNIQUE(RANDBETWEEN(985,1000)*0.001), 1)"),1.0)</f>
        <v>1</v>
      </c>
    </row>
    <row r="28">
      <c r="A28" s="45" t="s">
        <v>31</v>
      </c>
      <c r="B28" s="44">
        <f>IFERROR(__xludf.DUMMYFUNCTION(" IF('matriz ady bien'!B28 = 1, UNIQUE(RANDBETWEEN(985,1000)*0.001), 1)"),1.0)</f>
        <v>1</v>
      </c>
      <c r="C28" s="44">
        <f>IFERROR(__xludf.DUMMYFUNCTION(" IF('matriz ady bien'!C28 = 1, UNIQUE(RANDBETWEEN(985,1000)*0.001), 1)"),1.0)</f>
        <v>1</v>
      </c>
      <c r="D28" s="44">
        <f>IFERROR(__xludf.DUMMYFUNCTION(" IF('matriz ady bien'!D28 = 1, UNIQUE(RANDBETWEEN(985,1000)*0.001), 1)"),1.0)</f>
        <v>1</v>
      </c>
      <c r="E28" s="44">
        <f>IFERROR(__xludf.DUMMYFUNCTION(" IF('matriz ady bien'!E28 = 1, UNIQUE(RANDBETWEEN(985,1000)*0.001), 1)"),1.0)</f>
        <v>1</v>
      </c>
      <c r="F28" s="44">
        <f>IFERROR(__xludf.DUMMYFUNCTION(" IF('matriz ady bien'!F28 = 1, UNIQUE(RANDBETWEEN(985,1000)*0.001), 1)"),1.0)</f>
        <v>1</v>
      </c>
      <c r="G28" s="44">
        <f>IFERROR(__xludf.DUMMYFUNCTION(" IF('matriz ady bien'!G28 = 1, UNIQUE(RANDBETWEEN(985,1000)*0.001), 1)"),1.0)</f>
        <v>1</v>
      </c>
      <c r="H28" s="44">
        <f>IFERROR(__xludf.DUMMYFUNCTION(" IF('matriz ady bien'!H28 = 1, UNIQUE(RANDBETWEEN(985,1000)*0.001), 1)"),1.0)</f>
        <v>1</v>
      </c>
      <c r="I28" s="44">
        <f>IFERROR(__xludf.DUMMYFUNCTION(" IF('matriz ady bien'!I28 = 1, UNIQUE(RANDBETWEEN(985,1000)*0.001), 1)"),1.0)</f>
        <v>1</v>
      </c>
      <c r="J28" s="44">
        <f>IFERROR(__xludf.DUMMYFUNCTION(" IF('matriz ady bien'!J28 = 1, UNIQUE(RANDBETWEEN(985,1000)*0.001), 1)"),1.0)</f>
        <v>1</v>
      </c>
      <c r="K28" s="44">
        <f>IFERROR(__xludf.DUMMYFUNCTION(" IF('matriz ady bien'!K28 = 1, UNIQUE(RANDBETWEEN(985,1000)*0.001), 1)"),1.0)</f>
        <v>1</v>
      </c>
      <c r="L28" s="44">
        <f>IFERROR(__xludf.DUMMYFUNCTION(" IF('matriz ady bien'!L28 = 1, UNIQUE(RANDBETWEEN(985,1000)*0.001), 1)"),1.0)</f>
        <v>1</v>
      </c>
      <c r="M28" s="44">
        <f>IFERROR(__xludf.DUMMYFUNCTION(" IF('matriz ady bien'!M28 = 1, UNIQUE(RANDBETWEEN(985,1000)*0.001), 1)"),1.0)</f>
        <v>1</v>
      </c>
      <c r="N28" s="44">
        <f>IFERROR(__xludf.DUMMYFUNCTION(" IF('matriz ady bien'!N28 = 1, UNIQUE(RANDBETWEEN(985,1000)*0.001), 1)"),1.0)</f>
        <v>1</v>
      </c>
      <c r="O28" s="44">
        <f>IFERROR(__xludf.DUMMYFUNCTION(" IF('matriz ady bien'!O28 = 1, UNIQUE(RANDBETWEEN(985,1000)*0.001), 1)"),1.0)</f>
        <v>1</v>
      </c>
      <c r="P28" s="44">
        <f>IFERROR(__xludf.DUMMYFUNCTION(" IF('matriz ady bien'!P28 = 1, UNIQUE(RANDBETWEEN(985,1000)*0.001), 1)"),1.0)</f>
        <v>1</v>
      </c>
      <c r="Q28" s="44">
        <f>IFERROR(__xludf.DUMMYFUNCTION(" IF('matriz ady bien'!Q28 = 1, UNIQUE(RANDBETWEEN(985,1000)*0.001), 1)"),1.0)</f>
        <v>1</v>
      </c>
      <c r="R28" s="44">
        <f>IFERROR(__xludf.DUMMYFUNCTION(" IF('matriz ady bien'!R28 = 1, UNIQUE(RANDBETWEEN(985,1000)*0.001), 1)"),1.0)</f>
        <v>1</v>
      </c>
      <c r="S28" s="44">
        <f>IFERROR(__xludf.DUMMYFUNCTION(" IF('matriz ady bien'!S28 = 1, UNIQUE(RANDBETWEEN(985,1000)*0.001), 1)"),1.0)</f>
        <v>1</v>
      </c>
      <c r="T28" s="44">
        <f>IFERROR(__xludf.DUMMYFUNCTION(" IF('matriz ady bien'!T28 = 1, UNIQUE(RANDBETWEEN(985,1000)*0.001), 1)"),1.0)</f>
        <v>1</v>
      </c>
      <c r="U28" s="44">
        <f>IFERROR(__xludf.DUMMYFUNCTION(" IF('matriz ady bien'!U28 = 1, UNIQUE(RANDBETWEEN(985,1000)*0.001), 1)"),1.0)</f>
        <v>1</v>
      </c>
      <c r="V28" s="44">
        <f>IFERROR(__xludf.DUMMYFUNCTION(" IF('matriz ady bien'!V28 = 1, UNIQUE(RANDBETWEEN(985,1000)*0.001), 1)"),1.0)</f>
        <v>1</v>
      </c>
      <c r="W28" s="44">
        <f>IFERROR(__xludf.DUMMYFUNCTION(" IF('matriz ady bien'!W28 = 1, UNIQUE(RANDBETWEEN(985,1000)*0.001), 1)"),1.0)</f>
        <v>1</v>
      </c>
      <c r="X28" s="44">
        <f>IFERROR(__xludf.DUMMYFUNCTION(" IF('matriz ady bien'!X28 = 1, UNIQUE(RANDBETWEEN(985,1000)*0.001), 1)"),1.0)</f>
        <v>1</v>
      </c>
      <c r="Y28" s="44">
        <f>IFERROR(__xludf.DUMMYFUNCTION(" IF('matriz ady bien'!Y28 = 1, UNIQUE(RANDBETWEEN(985,1000)*0.001), 1)"),0.99)</f>
        <v>0.99</v>
      </c>
      <c r="Z28" s="44">
        <f>IFERROR(__xludf.DUMMYFUNCTION(" IF('matriz ady bien'!Z28 = 1, UNIQUE(RANDBETWEEN(985,1000)*0.001), 1)"),1.0)</f>
        <v>1</v>
      </c>
      <c r="AA28" s="44">
        <f>IFERROR(__xludf.DUMMYFUNCTION(" IF('matriz ady bien'!AA28 = 1, UNIQUE(RANDBETWEEN(985,1000)*0.001), 1)"),1.0)</f>
        <v>1</v>
      </c>
      <c r="AB28" s="44">
        <f>IFERROR(__xludf.DUMMYFUNCTION(" IF('matriz ady bien'!AB28 = 1, UNIQUE(RANDBETWEEN(985,1000)*0.001), 1)"),1.0)</f>
        <v>1</v>
      </c>
      <c r="AC28" s="44">
        <f>IFERROR(__xludf.DUMMYFUNCTION(" IF('matriz ady bien'!AC28 = 1, UNIQUE(RANDBETWEEN(985,1000)*0.001), 1)"),1.0)</f>
        <v>1</v>
      </c>
      <c r="AD28" s="44">
        <f>IFERROR(__xludf.DUMMYFUNCTION(" IF('matriz ady bien'!AD28 = 1, UNIQUE(RANDBETWEEN(985,1000)*0.001), 1)"),1.0)</f>
        <v>1</v>
      </c>
      <c r="AE28" s="44">
        <f>IFERROR(__xludf.DUMMYFUNCTION(" IF('matriz ady bien'!AE28 = 1, UNIQUE(RANDBETWEEN(985,1000)*0.001), 1)"),1.0)</f>
        <v>1</v>
      </c>
      <c r="AF28" s="44">
        <f>IFERROR(__xludf.DUMMYFUNCTION(" IF('matriz ady bien'!AF28 = 1, UNIQUE(RANDBETWEEN(985,1000)*0.001), 1)"),1.0)</f>
        <v>1</v>
      </c>
      <c r="AG28" s="44">
        <f>IFERROR(__xludf.DUMMYFUNCTION(" IF('matriz ady bien'!AG28 = 1, UNIQUE(RANDBETWEEN(985,1000)*0.001), 1)"),1.0)</f>
        <v>1</v>
      </c>
      <c r="AH28" s="44">
        <f>IFERROR(__xludf.DUMMYFUNCTION(" IF('matriz ady bien'!AH28 = 1, UNIQUE(RANDBETWEEN(985,1000)*0.001), 1)"),1.0)</f>
        <v>1</v>
      </c>
      <c r="AI28" s="44">
        <f>IFERROR(__xludf.DUMMYFUNCTION(" IF('matriz ady bien'!AI28 = 1, UNIQUE(RANDBETWEEN(985,1000)*0.001), 1)"),1.0)</f>
        <v>1</v>
      </c>
      <c r="AJ28" s="44">
        <f>IFERROR(__xludf.DUMMYFUNCTION(" IF('matriz ady bien'!AJ28 = 1, UNIQUE(RANDBETWEEN(985,1000)*0.001), 1)"),1.0)</f>
        <v>1</v>
      </c>
      <c r="AK28" s="44">
        <f>IFERROR(__xludf.DUMMYFUNCTION(" IF('matriz ady bien'!AK28 = 1, UNIQUE(RANDBETWEEN(985,1000)*0.001), 1)"),1.0)</f>
        <v>1</v>
      </c>
      <c r="AL28" s="44">
        <f>IFERROR(__xludf.DUMMYFUNCTION(" IF('matriz ady bien'!AL28 = 1, UNIQUE(RANDBETWEEN(985,1000)*0.001), 1)"),1.0)</f>
        <v>1</v>
      </c>
      <c r="AM28" s="44">
        <f>IFERROR(__xludf.DUMMYFUNCTION(" IF('matriz ady bien'!AM28 = 1, UNIQUE(RANDBETWEEN(985,1000)*0.001), 1)"),1.0)</f>
        <v>1</v>
      </c>
      <c r="AN28" s="44">
        <f>IFERROR(__xludf.DUMMYFUNCTION(" IF('matriz ady bien'!AN28 = 1, UNIQUE(RANDBETWEEN(985,1000)*0.001), 1)"),1.0)</f>
        <v>1</v>
      </c>
      <c r="AO28" s="44">
        <f>IFERROR(__xludf.DUMMYFUNCTION(" IF('matriz ady bien'!AO28 = 1, UNIQUE(RANDBETWEEN(985,1000)*0.001), 1)"),1.0)</f>
        <v>1</v>
      </c>
      <c r="AP28" s="44">
        <f>IFERROR(__xludf.DUMMYFUNCTION(" IF('matriz ady bien'!AP28 = 1, UNIQUE(RANDBETWEEN(985,1000)*0.001), 1)"),1.0)</f>
        <v>1</v>
      </c>
      <c r="AQ28" s="44">
        <f>IFERROR(__xludf.DUMMYFUNCTION(" IF('matriz ady bien'!AQ28 = 1, UNIQUE(RANDBETWEEN(985,1000)*0.001), 1)"),1.0)</f>
        <v>1</v>
      </c>
      <c r="AR28" s="44">
        <f>IFERROR(__xludf.DUMMYFUNCTION(" IF('matriz ady bien'!AR28 = 1, UNIQUE(RANDBETWEEN(985,1000)*0.001), 1)"),1.0)</f>
        <v>1</v>
      </c>
      <c r="AS28" s="44">
        <f>IFERROR(__xludf.DUMMYFUNCTION(" IF('matriz ady bien'!AS28 = 1, UNIQUE(RANDBETWEEN(985,1000)*0.001), 1)"),0.996)</f>
        <v>0.996</v>
      </c>
      <c r="AT28" s="44">
        <f>IFERROR(__xludf.DUMMYFUNCTION(" IF('matriz ady bien'!AT28 = 1, UNIQUE(RANDBETWEEN(985,1000)*0.001), 1)"),1.0)</f>
        <v>1</v>
      </c>
      <c r="AU28" s="44">
        <f>IFERROR(__xludf.DUMMYFUNCTION(" IF('matriz ady bien'!AU28 = 1, UNIQUE(RANDBETWEEN(985,1000)*0.001), 1)"),1.0)</f>
        <v>1</v>
      </c>
      <c r="AV28" s="44">
        <f>IFERROR(__xludf.DUMMYFUNCTION(" IF('matriz ady bien'!AV28 = 1, UNIQUE(RANDBETWEEN(985,1000)*0.001), 1)"),1.0)</f>
        <v>1</v>
      </c>
      <c r="AW28" s="44">
        <f>IFERROR(__xludf.DUMMYFUNCTION(" IF('matriz ady bien'!AW28 = 1, UNIQUE(RANDBETWEEN(985,1000)*0.001), 1)"),1.0)</f>
        <v>1</v>
      </c>
      <c r="AX28" s="44">
        <f>IFERROR(__xludf.DUMMYFUNCTION(" IF('matriz ady bien'!AX28 = 1, UNIQUE(RANDBETWEEN(985,1000)*0.001), 1)"),1.0)</f>
        <v>1</v>
      </c>
      <c r="AY28" s="44">
        <f>IFERROR(__xludf.DUMMYFUNCTION(" IF('matriz ady bien'!AY28 = 1, UNIQUE(RANDBETWEEN(985,1000)*0.001), 1)"),1.0)</f>
        <v>1</v>
      </c>
      <c r="AZ28" s="44">
        <f>IFERROR(__xludf.DUMMYFUNCTION(" IF('matriz ady bien'!AZ28 = 1, UNIQUE(RANDBETWEEN(985,1000)*0.001), 1)"),1.0)</f>
        <v>1</v>
      </c>
      <c r="BA28" s="44">
        <f>IFERROR(__xludf.DUMMYFUNCTION(" IF('matriz ady bien'!BA28 = 1, UNIQUE(RANDBETWEEN(985,1000)*0.001), 1)"),1.0)</f>
        <v>1</v>
      </c>
      <c r="BB28" s="44">
        <f>IFERROR(__xludf.DUMMYFUNCTION(" IF('matriz ady bien'!BB28 = 1, UNIQUE(RANDBETWEEN(985,1000)*0.001), 1)"),1.0)</f>
        <v>1</v>
      </c>
      <c r="BC28" s="44">
        <f>IFERROR(__xludf.DUMMYFUNCTION(" IF('matriz ady bien'!BC28 = 1, UNIQUE(RANDBETWEEN(985,1000)*0.001), 1)"),1.0)</f>
        <v>1</v>
      </c>
      <c r="BD28" s="44">
        <f>IFERROR(__xludf.DUMMYFUNCTION(" IF('matriz ady bien'!BD28 = 1, UNIQUE(RANDBETWEEN(985,1000)*0.001), 1)"),1.0)</f>
        <v>1</v>
      </c>
      <c r="BE28" s="44">
        <f>IFERROR(__xludf.DUMMYFUNCTION(" IF('matriz ady bien'!BE28 = 1, UNIQUE(RANDBETWEEN(985,1000)*0.001), 1)"),1.0)</f>
        <v>1</v>
      </c>
      <c r="BF28" s="44">
        <f>IFERROR(__xludf.DUMMYFUNCTION(" IF('matriz ady bien'!BF28 = 1, UNIQUE(RANDBETWEEN(985,1000)*0.001), 1)"),1.0)</f>
        <v>1</v>
      </c>
      <c r="BG28" s="44">
        <f>IFERROR(__xludf.DUMMYFUNCTION(" IF('matriz ady bien'!BG28 = 1, UNIQUE(RANDBETWEEN(985,1000)*0.001), 1)"),1.0)</f>
        <v>1</v>
      </c>
      <c r="BH28" s="44">
        <f>IFERROR(__xludf.DUMMYFUNCTION(" IF('matriz ady bien'!BH28 = 1, UNIQUE(RANDBETWEEN(985,1000)*0.001), 1)"),1.0)</f>
        <v>1</v>
      </c>
      <c r="BI28" s="44">
        <f>IFERROR(__xludf.DUMMYFUNCTION(" IF('matriz ady bien'!BI28 = 1, UNIQUE(RANDBETWEEN(985,1000)*0.001), 1)"),1.0)</f>
        <v>1</v>
      </c>
      <c r="BJ28" s="44">
        <f>IFERROR(__xludf.DUMMYFUNCTION(" IF('matriz ady bien'!BJ28 = 1, UNIQUE(RANDBETWEEN(985,1000)*0.001), 1)"),1.0)</f>
        <v>1</v>
      </c>
      <c r="BK28" s="44">
        <f>IFERROR(__xludf.DUMMYFUNCTION(" IF('matriz ady bien'!BK28 = 1, UNIQUE(RANDBETWEEN(985,1000)*0.001), 1)"),1.0)</f>
        <v>1</v>
      </c>
      <c r="BL28" s="44">
        <f>IFERROR(__xludf.DUMMYFUNCTION(" IF('matriz ady bien'!BL28 = 1, UNIQUE(RANDBETWEEN(985,1000)*0.001), 1)"),1.0)</f>
        <v>1</v>
      </c>
    </row>
    <row r="29">
      <c r="A29" s="45" t="s">
        <v>32</v>
      </c>
      <c r="B29" s="44">
        <f>IFERROR(__xludf.DUMMYFUNCTION(" IF('matriz ady bien'!B29 = 1, UNIQUE(RANDBETWEEN(985,1000)*0.001), 1)"),1.0)</f>
        <v>1</v>
      </c>
      <c r="C29" s="44">
        <f>IFERROR(__xludf.DUMMYFUNCTION(" IF('matriz ady bien'!C29 = 1, UNIQUE(RANDBETWEEN(985,1000)*0.001), 1)"),1.0)</f>
        <v>1</v>
      </c>
      <c r="D29" s="44">
        <f>IFERROR(__xludf.DUMMYFUNCTION(" IF('matriz ady bien'!D29 = 1, UNIQUE(RANDBETWEEN(985,1000)*0.001), 1)"),1.0)</f>
        <v>1</v>
      </c>
      <c r="E29" s="44">
        <f>IFERROR(__xludf.DUMMYFUNCTION(" IF('matriz ady bien'!E29 = 1, UNIQUE(RANDBETWEEN(985,1000)*0.001), 1)"),1.0)</f>
        <v>1</v>
      </c>
      <c r="F29" s="44">
        <f>IFERROR(__xludf.DUMMYFUNCTION(" IF('matriz ady bien'!F29 = 1, UNIQUE(RANDBETWEEN(985,1000)*0.001), 1)"),1.0)</f>
        <v>1</v>
      </c>
      <c r="G29" s="44">
        <f>IFERROR(__xludf.DUMMYFUNCTION(" IF('matriz ady bien'!G29 = 1, UNIQUE(RANDBETWEEN(985,1000)*0.001), 1)"),1.0)</f>
        <v>1</v>
      </c>
      <c r="H29" s="44">
        <f>IFERROR(__xludf.DUMMYFUNCTION(" IF('matriz ady bien'!H29 = 1, UNIQUE(RANDBETWEEN(985,1000)*0.001), 1)"),1.0)</f>
        <v>1</v>
      </c>
      <c r="I29" s="44">
        <f>IFERROR(__xludf.DUMMYFUNCTION(" IF('matriz ady bien'!I29 = 1, UNIQUE(RANDBETWEEN(985,1000)*0.001), 1)"),1.0)</f>
        <v>1</v>
      </c>
      <c r="J29" s="44">
        <f>IFERROR(__xludf.DUMMYFUNCTION(" IF('matriz ady bien'!J29 = 1, UNIQUE(RANDBETWEEN(985,1000)*0.001), 1)"),1.0)</f>
        <v>1</v>
      </c>
      <c r="K29" s="44">
        <f>IFERROR(__xludf.DUMMYFUNCTION(" IF('matriz ady bien'!K29 = 1, UNIQUE(RANDBETWEEN(985,1000)*0.001), 1)"),1.0)</f>
        <v>1</v>
      </c>
      <c r="L29" s="44">
        <f>IFERROR(__xludf.DUMMYFUNCTION(" IF('matriz ady bien'!L29 = 1, UNIQUE(RANDBETWEEN(985,1000)*0.001), 1)"),1.0)</f>
        <v>1</v>
      </c>
      <c r="M29" s="44">
        <f>IFERROR(__xludf.DUMMYFUNCTION(" IF('matriz ady bien'!M29 = 1, UNIQUE(RANDBETWEEN(985,1000)*0.001), 1)"),1.0)</f>
        <v>1</v>
      </c>
      <c r="N29" s="44">
        <f>IFERROR(__xludf.DUMMYFUNCTION(" IF('matriz ady bien'!N29 = 1, UNIQUE(RANDBETWEEN(985,1000)*0.001), 1)"),1.0)</f>
        <v>1</v>
      </c>
      <c r="O29" s="44">
        <f>IFERROR(__xludf.DUMMYFUNCTION(" IF('matriz ady bien'!O29 = 1, UNIQUE(RANDBETWEEN(985,1000)*0.001), 1)"),1.0)</f>
        <v>1</v>
      </c>
      <c r="P29" s="44">
        <f>IFERROR(__xludf.DUMMYFUNCTION(" IF('matriz ady bien'!P29 = 1, UNIQUE(RANDBETWEEN(985,1000)*0.001), 1)"),0.998)</f>
        <v>0.998</v>
      </c>
      <c r="Q29" s="44">
        <f>IFERROR(__xludf.DUMMYFUNCTION(" IF('matriz ady bien'!Q29 = 1, UNIQUE(RANDBETWEEN(985,1000)*0.001), 1)"),1.0)</f>
        <v>1</v>
      </c>
      <c r="R29" s="44">
        <f>IFERROR(__xludf.DUMMYFUNCTION(" IF('matriz ady bien'!R29 = 1, UNIQUE(RANDBETWEEN(985,1000)*0.001), 1)"),1.0)</f>
        <v>1</v>
      </c>
      <c r="S29" s="44">
        <f>IFERROR(__xludf.DUMMYFUNCTION(" IF('matriz ady bien'!S29 = 1, UNIQUE(RANDBETWEEN(985,1000)*0.001), 1)"),1.0)</f>
        <v>1</v>
      </c>
      <c r="T29" s="44">
        <f>IFERROR(__xludf.DUMMYFUNCTION(" IF('matriz ady bien'!T29 = 1, UNIQUE(RANDBETWEEN(985,1000)*0.001), 1)"),1.0)</f>
        <v>1</v>
      </c>
      <c r="U29" s="44">
        <f>IFERROR(__xludf.DUMMYFUNCTION(" IF('matriz ady bien'!U29 = 1, UNIQUE(RANDBETWEEN(985,1000)*0.001), 1)"),1.0)</f>
        <v>1</v>
      </c>
      <c r="V29" s="44">
        <f>IFERROR(__xludf.DUMMYFUNCTION(" IF('matriz ady bien'!V29 = 1, UNIQUE(RANDBETWEEN(985,1000)*0.001), 1)"),1.0)</f>
        <v>1</v>
      </c>
      <c r="W29" s="44">
        <f>IFERROR(__xludf.DUMMYFUNCTION(" IF('matriz ady bien'!W29 = 1, UNIQUE(RANDBETWEEN(985,1000)*0.001), 1)"),1.0)</f>
        <v>1</v>
      </c>
      <c r="X29" s="44">
        <f>IFERROR(__xludf.DUMMYFUNCTION(" IF('matriz ady bien'!X29 = 1, UNIQUE(RANDBETWEEN(985,1000)*0.001), 1)"),1.0)</f>
        <v>1</v>
      </c>
      <c r="Y29" s="44">
        <f>IFERROR(__xludf.DUMMYFUNCTION(" IF('matriz ady bien'!Y29 = 1, UNIQUE(RANDBETWEEN(985,1000)*0.001), 1)"),1.0)</f>
        <v>1</v>
      </c>
      <c r="Z29" s="44">
        <f>IFERROR(__xludf.DUMMYFUNCTION(" IF('matriz ady bien'!Z29 = 1, UNIQUE(RANDBETWEEN(985,1000)*0.001), 1)"),1.0)</f>
        <v>1</v>
      </c>
      <c r="AA29" s="44">
        <f>IFERROR(__xludf.DUMMYFUNCTION(" IF('matriz ady bien'!AA29 = 1, UNIQUE(RANDBETWEEN(985,1000)*0.001), 1)"),1.0)</f>
        <v>1</v>
      </c>
      <c r="AB29" s="44">
        <f>IFERROR(__xludf.DUMMYFUNCTION(" IF('matriz ady bien'!AB29 = 1, UNIQUE(RANDBETWEEN(985,1000)*0.001), 1)"),1.0)</f>
        <v>1</v>
      </c>
      <c r="AC29" s="44">
        <f>IFERROR(__xludf.DUMMYFUNCTION(" IF('matriz ady bien'!AC29 = 1, UNIQUE(RANDBETWEEN(985,1000)*0.001), 1)"),1.0)</f>
        <v>1</v>
      </c>
      <c r="AD29" s="44">
        <f>IFERROR(__xludf.DUMMYFUNCTION(" IF('matriz ady bien'!AD29 = 1, UNIQUE(RANDBETWEEN(985,1000)*0.001), 1)"),1.0)</f>
        <v>1</v>
      </c>
      <c r="AE29" s="44">
        <f>IFERROR(__xludf.DUMMYFUNCTION(" IF('matriz ady bien'!AE29 = 1, UNIQUE(RANDBETWEEN(985,1000)*0.001), 1)"),1.0)</f>
        <v>1</v>
      </c>
      <c r="AF29" s="44">
        <f>IFERROR(__xludf.DUMMYFUNCTION(" IF('matriz ady bien'!AF29 = 1, UNIQUE(RANDBETWEEN(985,1000)*0.001), 1)"),1.0)</f>
        <v>1</v>
      </c>
      <c r="AG29" s="44">
        <f>IFERROR(__xludf.DUMMYFUNCTION(" IF('matriz ady bien'!AG29 = 1, UNIQUE(RANDBETWEEN(985,1000)*0.001), 1)"),1.0)</f>
        <v>1</v>
      </c>
      <c r="AH29" s="44">
        <f>IFERROR(__xludf.DUMMYFUNCTION(" IF('matriz ady bien'!AH29 = 1, UNIQUE(RANDBETWEEN(985,1000)*0.001), 1)"),1.0)</f>
        <v>1</v>
      </c>
      <c r="AI29" s="44">
        <f>IFERROR(__xludf.DUMMYFUNCTION(" IF('matriz ady bien'!AI29 = 1, UNIQUE(RANDBETWEEN(985,1000)*0.001), 1)"),1.0)</f>
        <v>1</v>
      </c>
      <c r="AJ29" s="44">
        <f>IFERROR(__xludf.DUMMYFUNCTION(" IF('matriz ady bien'!AJ29 = 1, UNIQUE(RANDBETWEEN(985,1000)*0.001), 1)"),0.996)</f>
        <v>0.996</v>
      </c>
      <c r="AK29" s="44">
        <f>IFERROR(__xludf.DUMMYFUNCTION(" IF('matriz ady bien'!AK29 = 1, UNIQUE(RANDBETWEEN(985,1000)*0.001), 1)"),1.0)</f>
        <v>1</v>
      </c>
      <c r="AL29" s="44">
        <f>IFERROR(__xludf.DUMMYFUNCTION(" IF('matriz ady bien'!AL29 = 1, UNIQUE(RANDBETWEEN(985,1000)*0.001), 1)"),1.0)</f>
        <v>1</v>
      </c>
      <c r="AM29" s="44">
        <f>IFERROR(__xludf.DUMMYFUNCTION(" IF('matriz ady bien'!AM29 = 1, UNIQUE(RANDBETWEEN(985,1000)*0.001), 1)"),1.0)</f>
        <v>1</v>
      </c>
      <c r="AN29" s="44">
        <f>IFERROR(__xludf.DUMMYFUNCTION(" IF('matriz ady bien'!AN29 = 1, UNIQUE(RANDBETWEEN(985,1000)*0.001), 1)"),1.0)</f>
        <v>1</v>
      </c>
      <c r="AO29" s="44">
        <f>IFERROR(__xludf.DUMMYFUNCTION(" IF('matriz ady bien'!AO29 = 1, UNIQUE(RANDBETWEEN(985,1000)*0.001), 1)"),1.0)</f>
        <v>1</v>
      </c>
      <c r="AP29" s="44">
        <f>IFERROR(__xludf.DUMMYFUNCTION(" IF('matriz ady bien'!AP29 = 1, UNIQUE(RANDBETWEEN(985,1000)*0.001), 1)"),1.0)</f>
        <v>1</v>
      </c>
      <c r="AQ29" s="44">
        <f>IFERROR(__xludf.DUMMYFUNCTION(" IF('matriz ady bien'!AQ29 = 1, UNIQUE(RANDBETWEEN(985,1000)*0.001), 1)"),1.0)</f>
        <v>1</v>
      </c>
      <c r="AR29" s="44">
        <f>IFERROR(__xludf.DUMMYFUNCTION(" IF('matriz ady bien'!AR29 = 1, UNIQUE(RANDBETWEEN(985,1000)*0.001), 1)"),1.0)</f>
        <v>1</v>
      </c>
      <c r="AS29" s="44">
        <f>IFERROR(__xludf.DUMMYFUNCTION(" IF('matriz ady bien'!AS29 = 1, UNIQUE(RANDBETWEEN(985,1000)*0.001), 1)"),1.0)</f>
        <v>1</v>
      </c>
      <c r="AT29" s="44">
        <f>IFERROR(__xludf.DUMMYFUNCTION(" IF('matriz ady bien'!AT29 = 1, UNIQUE(RANDBETWEEN(985,1000)*0.001), 1)"),1.0)</f>
        <v>1</v>
      </c>
      <c r="AU29" s="44">
        <f>IFERROR(__xludf.DUMMYFUNCTION(" IF('matriz ady bien'!AU29 = 1, UNIQUE(RANDBETWEEN(985,1000)*0.001), 1)"),1.0)</f>
        <v>1</v>
      </c>
      <c r="AV29" s="44">
        <f>IFERROR(__xludf.DUMMYFUNCTION(" IF('matriz ady bien'!AV29 = 1, UNIQUE(RANDBETWEEN(985,1000)*0.001), 1)"),1.0)</f>
        <v>1</v>
      </c>
      <c r="AW29" s="44">
        <f>IFERROR(__xludf.DUMMYFUNCTION(" IF('matriz ady bien'!AW29 = 1, UNIQUE(RANDBETWEEN(985,1000)*0.001), 1)"),1.0)</f>
        <v>1</v>
      </c>
      <c r="AX29" s="44">
        <f>IFERROR(__xludf.DUMMYFUNCTION(" IF('matriz ady bien'!AX29 = 1, UNIQUE(RANDBETWEEN(985,1000)*0.001), 1)"),1.0)</f>
        <v>1</v>
      </c>
      <c r="AY29" s="44">
        <f>IFERROR(__xludf.DUMMYFUNCTION(" IF('matriz ady bien'!AY29 = 1, UNIQUE(RANDBETWEEN(985,1000)*0.001), 1)"),1.0)</f>
        <v>1</v>
      </c>
      <c r="AZ29" s="44">
        <f>IFERROR(__xludf.DUMMYFUNCTION(" IF('matriz ady bien'!AZ29 = 1, UNIQUE(RANDBETWEEN(985,1000)*0.001), 1)"),1.0)</f>
        <v>1</v>
      </c>
      <c r="BA29" s="44">
        <f>IFERROR(__xludf.DUMMYFUNCTION(" IF('matriz ady bien'!BA29 = 1, UNIQUE(RANDBETWEEN(985,1000)*0.001), 1)"),1.0)</f>
        <v>1</v>
      </c>
      <c r="BB29" s="44">
        <f>IFERROR(__xludf.DUMMYFUNCTION(" IF('matriz ady bien'!BB29 = 1, UNIQUE(RANDBETWEEN(985,1000)*0.001), 1)"),1.0)</f>
        <v>1</v>
      </c>
      <c r="BC29" s="44">
        <f>IFERROR(__xludf.DUMMYFUNCTION(" IF('matriz ady bien'!BC29 = 1, UNIQUE(RANDBETWEEN(985,1000)*0.001), 1)"),1.0)</f>
        <v>1</v>
      </c>
      <c r="BD29" s="44">
        <f>IFERROR(__xludf.DUMMYFUNCTION(" IF('matriz ady bien'!BD29 = 1, UNIQUE(RANDBETWEEN(985,1000)*0.001), 1)"),1.0)</f>
        <v>1</v>
      </c>
      <c r="BE29" s="44">
        <f>IFERROR(__xludf.DUMMYFUNCTION(" IF('matriz ady bien'!BE29 = 1, UNIQUE(RANDBETWEEN(985,1000)*0.001), 1)"),1.0)</f>
        <v>1</v>
      </c>
      <c r="BF29" s="44">
        <f>IFERROR(__xludf.DUMMYFUNCTION(" IF('matriz ady bien'!BF29 = 1, UNIQUE(RANDBETWEEN(985,1000)*0.001), 1)"),1.0)</f>
        <v>1</v>
      </c>
      <c r="BG29" s="44">
        <f>IFERROR(__xludf.DUMMYFUNCTION(" IF('matriz ady bien'!BG29 = 1, UNIQUE(RANDBETWEEN(985,1000)*0.001), 1)"),1.0)</f>
        <v>1</v>
      </c>
      <c r="BH29" s="44">
        <f>IFERROR(__xludf.DUMMYFUNCTION(" IF('matriz ady bien'!BH29 = 1, UNIQUE(RANDBETWEEN(985,1000)*0.001), 1)"),1.0)</f>
        <v>1</v>
      </c>
      <c r="BI29" s="44">
        <f>IFERROR(__xludf.DUMMYFUNCTION(" IF('matriz ady bien'!BI29 = 1, UNIQUE(RANDBETWEEN(985,1000)*0.001), 1)"),1.0)</f>
        <v>1</v>
      </c>
      <c r="BJ29" s="44">
        <f>IFERROR(__xludf.DUMMYFUNCTION(" IF('matriz ady bien'!BJ29 = 1, UNIQUE(RANDBETWEEN(985,1000)*0.001), 1)"),1.0)</f>
        <v>1</v>
      </c>
      <c r="BK29" s="44">
        <f>IFERROR(__xludf.DUMMYFUNCTION(" IF('matriz ady bien'!BK29 = 1, UNIQUE(RANDBETWEEN(985,1000)*0.001), 1)"),1.0)</f>
        <v>1</v>
      </c>
      <c r="BL29" s="44">
        <f>IFERROR(__xludf.DUMMYFUNCTION(" IF('matriz ady bien'!BL29 = 1, UNIQUE(RANDBETWEEN(985,1000)*0.001), 1)"),1.0)</f>
        <v>1</v>
      </c>
    </row>
    <row r="30">
      <c r="A30" s="45" t="s">
        <v>33</v>
      </c>
      <c r="B30" s="44">
        <f>IFERROR(__xludf.DUMMYFUNCTION(" IF('matriz ady bien'!B30 = 1, UNIQUE(RANDBETWEEN(985,1000)*0.001), 1)"),1.0)</f>
        <v>1</v>
      </c>
      <c r="C30" s="44">
        <f>IFERROR(__xludf.DUMMYFUNCTION(" IF('matriz ady bien'!C30 = 1, UNIQUE(RANDBETWEEN(985,1000)*0.001), 1)"),1.0)</f>
        <v>1</v>
      </c>
      <c r="D30" s="44">
        <f>IFERROR(__xludf.DUMMYFUNCTION(" IF('matriz ady bien'!D30 = 1, UNIQUE(RANDBETWEEN(985,1000)*0.001), 1)"),0.99)</f>
        <v>0.99</v>
      </c>
      <c r="E30" s="44">
        <f>IFERROR(__xludf.DUMMYFUNCTION(" IF('matriz ady bien'!E30 = 1, UNIQUE(RANDBETWEEN(985,1000)*0.001), 1)"),1.0)</f>
        <v>1</v>
      </c>
      <c r="F30" s="44">
        <f>IFERROR(__xludf.DUMMYFUNCTION(" IF('matriz ady bien'!F30 = 1, UNIQUE(RANDBETWEEN(985,1000)*0.001), 1)"),1.0)</f>
        <v>1</v>
      </c>
      <c r="G30" s="44">
        <f>IFERROR(__xludf.DUMMYFUNCTION(" IF('matriz ady bien'!G30 = 1, UNIQUE(RANDBETWEEN(985,1000)*0.001), 1)"),1.0)</f>
        <v>1</v>
      </c>
      <c r="H30" s="44">
        <f>IFERROR(__xludf.DUMMYFUNCTION(" IF('matriz ady bien'!H30 = 1, UNIQUE(RANDBETWEEN(985,1000)*0.001), 1)"),1.0)</f>
        <v>1</v>
      </c>
      <c r="I30" s="44">
        <f>IFERROR(__xludf.DUMMYFUNCTION(" IF('matriz ady bien'!I30 = 1, UNIQUE(RANDBETWEEN(985,1000)*0.001), 1)"),1.0)</f>
        <v>1</v>
      </c>
      <c r="J30" s="44">
        <f>IFERROR(__xludf.DUMMYFUNCTION(" IF('matriz ady bien'!J30 = 1, UNIQUE(RANDBETWEEN(985,1000)*0.001), 1)"),1.0)</f>
        <v>1</v>
      </c>
      <c r="K30" s="44">
        <f>IFERROR(__xludf.DUMMYFUNCTION(" IF('matriz ady bien'!K30 = 1, UNIQUE(RANDBETWEEN(985,1000)*0.001), 1)"),1.0)</f>
        <v>1</v>
      </c>
      <c r="L30" s="44">
        <f>IFERROR(__xludf.DUMMYFUNCTION(" IF('matriz ady bien'!L30 = 1, UNIQUE(RANDBETWEEN(985,1000)*0.001), 1)"),1.0)</f>
        <v>1</v>
      </c>
      <c r="M30" s="44">
        <f>IFERROR(__xludf.DUMMYFUNCTION(" IF('matriz ady bien'!M30 = 1, UNIQUE(RANDBETWEEN(985,1000)*0.001), 1)"),1.0)</f>
        <v>1</v>
      </c>
      <c r="N30" s="44">
        <f>IFERROR(__xludf.DUMMYFUNCTION(" IF('matriz ady bien'!N30 = 1, UNIQUE(RANDBETWEEN(985,1000)*0.001), 1)"),1.0)</f>
        <v>1</v>
      </c>
      <c r="O30" s="44">
        <f>IFERROR(__xludf.DUMMYFUNCTION(" IF('matriz ady bien'!O30 = 1, UNIQUE(RANDBETWEEN(985,1000)*0.001), 1)"),1.0)</f>
        <v>1</v>
      </c>
      <c r="P30" s="44">
        <f>IFERROR(__xludf.DUMMYFUNCTION(" IF('matriz ady bien'!P30 = 1, UNIQUE(RANDBETWEEN(985,1000)*0.001), 1)"),1.0)</f>
        <v>1</v>
      </c>
      <c r="Q30" s="44">
        <f>IFERROR(__xludf.DUMMYFUNCTION(" IF('matriz ady bien'!Q30 = 1, UNIQUE(RANDBETWEEN(985,1000)*0.001), 1)"),1.0)</f>
        <v>1</v>
      </c>
      <c r="R30" s="44">
        <f>IFERROR(__xludf.DUMMYFUNCTION(" IF('matriz ady bien'!R30 = 1, UNIQUE(RANDBETWEEN(985,1000)*0.001), 1)"),1.0)</f>
        <v>1</v>
      </c>
      <c r="S30" s="44">
        <f>IFERROR(__xludf.DUMMYFUNCTION(" IF('matriz ady bien'!S30 = 1, UNIQUE(RANDBETWEEN(985,1000)*0.001), 1)"),1.0)</f>
        <v>1</v>
      </c>
      <c r="T30" s="44">
        <f>IFERROR(__xludf.DUMMYFUNCTION(" IF('matriz ady bien'!T30 = 1, UNIQUE(RANDBETWEEN(985,1000)*0.001), 1)"),1.0)</f>
        <v>1</v>
      </c>
      <c r="U30" s="44">
        <f>IFERROR(__xludf.DUMMYFUNCTION(" IF('matriz ady bien'!U30 = 1, UNIQUE(RANDBETWEEN(985,1000)*0.001), 1)"),1.0)</f>
        <v>1</v>
      </c>
      <c r="V30" s="44">
        <f>IFERROR(__xludf.DUMMYFUNCTION(" IF('matriz ady bien'!V30 = 1, UNIQUE(RANDBETWEEN(985,1000)*0.001), 1)"),1.0)</f>
        <v>1</v>
      </c>
      <c r="W30" s="44">
        <f>IFERROR(__xludf.DUMMYFUNCTION(" IF('matriz ady bien'!W30 = 1, UNIQUE(RANDBETWEEN(985,1000)*0.001), 1)"),1.0)</f>
        <v>1</v>
      </c>
      <c r="X30" s="44">
        <f>IFERROR(__xludf.DUMMYFUNCTION(" IF('matriz ady bien'!X30 = 1, UNIQUE(RANDBETWEEN(985,1000)*0.001), 1)"),1.0)</f>
        <v>1</v>
      </c>
      <c r="Y30" s="44">
        <f>IFERROR(__xludf.DUMMYFUNCTION(" IF('matriz ady bien'!Y30 = 1, UNIQUE(RANDBETWEEN(985,1000)*0.001), 1)"),1.0)</f>
        <v>1</v>
      </c>
      <c r="Z30" s="44">
        <f>IFERROR(__xludf.DUMMYFUNCTION(" IF('matriz ady bien'!Z30 = 1, UNIQUE(RANDBETWEEN(985,1000)*0.001), 1)"),1.0)</f>
        <v>1</v>
      </c>
      <c r="AA30" s="44">
        <f>IFERROR(__xludf.DUMMYFUNCTION(" IF('matriz ady bien'!AA30 = 1, UNIQUE(RANDBETWEEN(985,1000)*0.001), 1)"),1.0)</f>
        <v>1</v>
      </c>
      <c r="AB30" s="44">
        <f>IFERROR(__xludf.DUMMYFUNCTION(" IF('matriz ady bien'!AB30 = 1, UNIQUE(RANDBETWEEN(985,1000)*0.001), 1)"),1.0)</f>
        <v>1</v>
      </c>
      <c r="AC30" s="44">
        <f>IFERROR(__xludf.DUMMYFUNCTION(" IF('matriz ady bien'!AC30 = 1, UNIQUE(RANDBETWEEN(985,1000)*0.001), 1)"),1.0)</f>
        <v>1</v>
      </c>
      <c r="AD30" s="44">
        <f>IFERROR(__xludf.DUMMYFUNCTION(" IF('matriz ady bien'!AD30 = 1, UNIQUE(RANDBETWEEN(985,1000)*0.001), 1)"),1.0)</f>
        <v>1</v>
      </c>
      <c r="AE30" s="44">
        <f>IFERROR(__xludf.DUMMYFUNCTION(" IF('matriz ady bien'!AE30 = 1, UNIQUE(RANDBETWEEN(985,1000)*0.001), 1)"),1.0)</f>
        <v>1</v>
      </c>
      <c r="AF30" s="44">
        <f>IFERROR(__xludf.DUMMYFUNCTION(" IF('matriz ady bien'!AF30 = 1, UNIQUE(RANDBETWEEN(985,1000)*0.001), 1)"),1.0)</f>
        <v>1</v>
      </c>
      <c r="AG30" s="44">
        <f>IFERROR(__xludf.DUMMYFUNCTION(" IF('matriz ady bien'!AG30 = 1, UNIQUE(RANDBETWEEN(985,1000)*0.001), 1)"),1.0)</f>
        <v>1</v>
      </c>
      <c r="AH30" s="44">
        <f>IFERROR(__xludf.DUMMYFUNCTION(" IF('matriz ady bien'!AH30 = 1, UNIQUE(RANDBETWEEN(985,1000)*0.001), 1)"),1.0)</f>
        <v>1</v>
      </c>
      <c r="AI30" s="44">
        <f>IFERROR(__xludf.DUMMYFUNCTION(" IF('matriz ady bien'!AI30 = 1, UNIQUE(RANDBETWEEN(985,1000)*0.001), 1)"),1.0)</f>
        <v>1</v>
      </c>
      <c r="AJ30" s="44">
        <f>IFERROR(__xludf.DUMMYFUNCTION(" IF('matriz ady bien'!AJ30 = 1, UNIQUE(RANDBETWEEN(985,1000)*0.001), 1)"),1.0)</f>
        <v>1</v>
      </c>
      <c r="AK30" s="44">
        <f>IFERROR(__xludf.DUMMYFUNCTION(" IF('matriz ady bien'!AK30 = 1, UNIQUE(RANDBETWEEN(985,1000)*0.001), 1)"),1.0)</f>
        <v>1</v>
      </c>
      <c r="AL30" s="44">
        <f>IFERROR(__xludf.DUMMYFUNCTION(" IF('matriz ady bien'!AL30 = 1, UNIQUE(RANDBETWEEN(985,1000)*0.001), 1)"),1.0)</f>
        <v>1</v>
      </c>
      <c r="AM30" s="44">
        <f>IFERROR(__xludf.DUMMYFUNCTION(" IF('matriz ady bien'!AM30 = 1, UNIQUE(RANDBETWEEN(985,1000)*0.001), 1)"),1.0)</f>
        <v>1</v>
      </c>
      <c r="AN30" s="44">
        <f>IFERROR(__xludf.DUMMYFUNCTION(" IF('matriz ady bien'!AN30 = 1, UNIQUE(RANDBETWEEN(985,1000)*0.001), 1)"),1.0)</f>
        <v>1</v>
      </c>
      <c r="AO30" s="44">
        <f>IFERROR(__xludf.DUMMYFUNCTION(" IF('matriz ady bien'!AO30 = 1, UNIQUE(RANDBETWEEN(985,1000)*0.001), 1)"),1.0)</f>
        <v>1</v>
      </c>
      <c r="AP30" s="44">
        <f>IFERROR(__xludf.DUMMYFUNCTION(" IF('matriz ady bien'!AP30 = 1, UNIQUE(RANDBETWEEN(985,1000)*0.001), 1)"),1.0)</f>
        <v>1</v>
      </c>
      <c r="AQ30" s="44">
        <f>IFERROR(__xludf.DUMMYFUNCTION(" IF('matriz ady bien'!AQ30 = 1, UNIQUE(RANDBETWEEN(985,1000)*0.001), 1)"),1.0)</f>
        <v>1</v>
      </c>
      <c r="AR30" s="44">
        <f>IFERROR(__xludf.DUMMYFUNCTION(" IF('matriz ady bien'!AR30 = 1, UNIQUE(RANDBETWEEN(985,1000)*0.001), 1)"),1.0)</f>
        <v>1</v>
      </c>
      <c r="AS30" s="44">
        <f>IFERROR(__xludf.DUMMYFUNCTION(" IF('matriz ady bien'!AS30 = 1, UNIQUE(RANDBETWEEN(985,1000)*0.001), 1)"),1.0)</f>
        <v>1</v>
      </c>
      <c r="AT30" s="44">
        <f>IFERROR(__xludf.DUMMYFUNCTION(" IF('matriz ady bien'!AT30 = 1, UNIQUE(RANDBETWEEN(985,1000)*0.001), 1)"),1.0)</f>
        <v>1</v>
      </c>
      <c r="AU30" s="44">
        <f>IFERROR(__xludf.DUMMYFUNCTION(" IF('matriz ady bien'!AU30 = 1, UNIQUE(RANDBETWEEN(985,1000)*0.001), 1)"),1.0)</f>
        <v>1</v>
      </c>
      <c r="AV30" s="44">
        <f>IFERROR(__xludf.DUMMYFUNCTION(" IF('matriz ady bien'!AV30 = 1, UNIQUE(RANDBETWEEN(985,1000)*0.001), 1)"),1.0)</f>
        <v>1</v>
      </c>
      <c r="AW30" s="44">
        <f>IFERROR(__xludf.DUMMYFUNCTION(" IF('matriz ady bien'!AW30 = 1, UNIQUE(RANDBETWEEN(985,1000)*0.001), 1)"),1.0)</f>
        <v>1</v>
      </c>
      <c r="AX30" s="44">
        <f>IFERROR(__xludf.DUMMYFUNCTION(" IF('matriz ady bien'!AX30 = 1, UNIQUE(RANDBETWEEN(985,1000)*0.001), 1)"),1.0)</f>
        <v>1</v>
      </c>
      <c r="AY30" s="44">
        <f>IFERROR(__xludf.DUMMYFUNCTION(" IF('matriz ady bien'!AY30 = 1, UNIQUE(RANDBETWEEN(985,1000)*0.001), 1)"),1.0)</f>
        <v>1</v>
      </c>
      <c r="AZ30" s="44">
        <f>IFERROR(__xludf.DUMMYFUNCTION(" IF('matriz ady bien'!AZ30 = 1, UNIQUE(RANDBETWEEN(985,1000)*0.001), 1)"),1.0)</f>
        <v>1</v>
      </c>
      <c r="BA30" s="44">
        <f>IFERROR(__xludf.DUMMYFUNCTION(" IF('matriz ady bien'!BA30 = 1, UNIQUE(RANDBETWEEN(985,1000)*0.001), 1)"),1.0)</f>
        <v>1</v>
      </c>
      <c r="BB30" s="44">
        <f>IFERROR(__xludf.DUMMYFUNCTION(" IF('matriz ady bien'!BB30 = 1, UNIQUE(RANDBETWEEN(985,1000)*0.001), 1)"),1.0)</f>
        <v>1</v>
      </c>
      <c r="BC30" s="44">
        <f>IFERROR(__xludf.DUMMYFUNCTION(" IF('matriz ady bien'!BC30 = 1, UNIQUE(RANDBETWEEN(985,1000)*0.001), 1)"),1.0)</f>
        <v>1</v>
      </c>
      <c r="BD30" s="44">
        <f>IFERROR(__xludf.DUMMYFUNCTION(" IF('matriz ady bien'!BD30 = 1, UNIQUE(RANDBETWEEN(985,1000)*0.001), 1)"),1.0)</f>
        <v>1</v>
      </c>
      <c r="BE30" s="44">
        <f>IFERROR(__xludf.DUMMYFUNCTION(" IF('matriz ady bien'!BE30 = 1, UNIQUE(RANDBETWEEN(985,1000)*0.001), 1)"),1.0)</f>
        <v>1</v>
      </c>
      <c r="BF30" s="44">
        <f>IFERROR(__xludf.DUMMYFUNCTION(" IF('matriz ady bien'!BF30 = 1, UNIQUE(RANDBETWEEN(985,1000)*0.001), 1)"),1.0)</f>
        <v>1</v>
      </c>
      <c r="BG30" s="44">
        <f>IFERROR(__xludf.DUMMYFUNCTION(" IF('matriz ady bien'!BG30 = 1, UNIQUE(RANDBETWEEN(985,1000)*0.001), 1)"),1.0)</f>
        <v>1</v>
      </c>
      <c r="BH30" s="44">
        <f>IFERROR(__xludf.DUMMYFUNCTION(" IF('matriz ady bien'!BH30 = 1, UNIQUE(RANDBETWEEN(985,1000)*0.001), 1)"),1.0)</f>
        <v>1</v>
      </c>
      <c r="BI30" s="44">
        <f>IFERROR(__xludf.DUMMYFUNCTION(" IF('matriz ady bien'!BI30 = 1, UNIQUE(RANDBETWEEN(985,1000)*0.001), 1)"),1.0)</f>
        <v>1</v>
      </c>
      <c r="BJ30" s="44">
        <f>IFERROR(__xludf.DUMMYFUNCTION(" IF('matriz ady bien'!BJ30 = 1, UNIQUE(RANDBETWEEN(985,1000)*0.001), 1)"),1.0)</f>
        <v>1</v>
      </c>
      <c r="BK30" s="44">
        <f>IFERROR(__xludf.DUMMYFUNCTION(" IF('matriz ady bien'!BK30 = 1, UNIQUE(RANDBETWEEN(985,1000)*0.001), 1)"),1.0)</f>
        <v>1</v>
      </c>
      <c r="BL30" s="44">
        <f>IFERROR(__xludf.DUMMYFUNCTION(" IF('matriz ady bien'!BL30 = 1, UNIQUE(RANDBETWEEN(985,1000)*0.001), 1)"),1.0)</f>
        <v>1</v>
      </c>
    </row>
    <row r="31">
      <c r="A31" s="45" t="s">
        <v>34</v>
      </c>
      <c r="B31" s="44">
        <f>IFERROR(__xludf.DUMMYFUNCTION(" IF('matriz ady bien'!B31 = 1, UNIQUE(RANDBETWEEN(985,1000)*0.001), 1)"),1.0)</f>
        <v>1</v>
      </c>
      <c r="C31" s="44">
        <f>IFERROR(__xludf.DUMMYFUNCTION(" IF('matriz ady bien'!C31 = 1, UNIQUE(RANDBETWEEN(985,1000)*0.001), 1)"),1.0)</f>
        <v>1</v>
      </c>
      <c r="D31" s="44">
        <f>IFERROR(__xludf.DUMMYFUNCTION(" IF('matriz ady bien'!D31 = 1, UNIQUE(RANDBETWEEN(985,1000)*0.001), 1)"),0.989)</f>
        <v>0.989</v>
      </c>
      <c r="E31" s="44">
        <f>IFERROR(__xludf.DUMMYFUNCTION(" IF('matriz ady bien'!E31 = 1, UNIQUE(RANDBETWEEN(985,1000)*0.001), 1)"),1.0)</f>
        <v>1</v>
      </c>
      <c r="F31" s="44">
        <f>IFERROR(__xludf.DUMMYFUNCTION(" IF('matriz ady bien'!F31 = 1, UNIQUE(RANDBETWEEN(985,1000)*0.001), 1)"),1.0)</f>
        <v>1</v>
      </c>
      <c r="G31" s="44">
        <f>IFERROR(__xludf.DUMMYFUNCTION(" IF('matriz ady bien'!G31 = 1, UNIQUE(RANDBETWEEN(985,1000)*0.001), 1)"),1.0)</f>
        <v>1</v>
      </c>
      <c r="H31" s="44">
        <f>IFERROR(__xludf.DUMMYFUNCTION(" IF('matriz ady bien'!H31 = 1, UNIQUE(RANDBETWEEN(985,1000)*0.001), 1)"),1.0)</f>
        <v>1</v>
      </c>
      <c r="I31" s="44">
        <f>IFERROR(__xludf.DUMMYFUNCTION(" IF('matriz ady bien'!I31 = 1, UNIQUE(RANDBETWEEN(985,1000)*0.001), 1)"),1.0)</f>
        <v>1</v>
      </c>
      <c r="J31" s="44">
        <f>IFERROR(__xludf.DUMMYFUNCTION(" IF('matriz ady bien'!J31 = 1, UNIQUE(RANDBETWEEN(985,1000)*0.001), 1)"),1.0)</f>
        <v>1</v>
      </c>
      <c r="K31" s="44">
        <f>IFERROR(__xludf.DUMMYFUNCTION(" IF('matriz ady bien'!K31 = 1, UNIQUE(RANDBETWEEN(985,1000)*0.001), 1)"),1.0)</f>
        <v>1</v>
      </c>
      <c r="L31" s="44">
        <f>IFERROR(__xludf.DUMMYFUNCTION(" IF('matriz ady bien'!L31 = 1, UNIQUE(RANDBETWEEN(985,1000)*0.001), 1)"),1.0)</f>
        <v>1</v>
      </c>
      <c r="M31" s="44">
        <f>IFERROR(__xludf.DUMMYFUNCTION(" IF('matriz ady bien'!M31 = 1, UNIQUE(RANDBETWEEN(985,1000)*0.001), 1)"),1.0)</f>
        <v>1</v>
      </c>
      <c r="N31" s="44">
        <f>IFERROR(__xludf.DUMMYFUNCTION(" IF('matriz ady bien'!N31 = 1, UNIQUE(RANDBETWEEN(985,1000)*0.001), 1)"),1.0)</f>
        <v>1</v>
      </c>
      <c r="O31" s="44">
        <f>IFERROR(__xludf.DUMMYFUNCTION(" IF('matriz ady bien'!O31 = 1, UNIQUE(RANDBETWEEN(985,1000)*0.001), 1)"),1.0)</f>
        <v>1</v>
      </c>
      <c r="P31" s="44">
        <f>IFERROR(__xludf.DUMMYFUNCTION(" IF('matriz ady bien'!P31 = 1, UNIQUE(RANDBETWEEN(985,1000)*0.001), 1)"),1.0)</f>
        <v>1</v>
      </c>
      <c r="Q31" s="44">
        <f>IFERROR(__xludf.DUMMYFUNCTION(" IF('matriz ady bien'!Q31 = 1, UNIQUE(RANDBETWEEN(985,1000)*0.001), 1)"),1.0)</f>
        <v>1</v>
      </c>
      <c r="R31" s="44">
        <f>IFERROR(__xludf.DUMMYFUNCTION(" IF('matriz ady bien'!R31 = 1, UNIQUE(RANDBETWEEN(985,1000)*0.001), 1)"),1.0)</f>
        <v>1</v>
      </c>
      <c r="S31" s="44">
        <f>IFERROR(__xludf.DUMMYFUNCTION(" IF('matriz ady bien'!S31 = 1, UNIQUE(RANDBETWEEN(985,1000)*0.001), 1)"),1.0)</f>
        <v>1</v>
      </c>
      <c r="T31" s="44">
        <f>IFERROR(__xludf.DUMMYFUNCTION(" IF('matriz ady bien'!T31 = 1, UNIQUE(RANDBETWEEN(985,1000)*0.001), 1)"),1.0)</f>
        <v>1</v>
      </c>
      <c r="U31" s="44">
        <f>IFERROR(__xludf.DUMMYFUNCTION(" IF('matriz ady bien'!U31 = 1, UNIQUE(RANDBETWEEN(985,1000)*0.001), 1)"),1.0)</f>
        <v>1</v>
      </c>
      <c r="V31" s="44">
        <f>IFERROR(__xludf.DUMMYFUNCTION(" IF('matriz ady bien'!V31 = 1, UNIQUE(RANDBETWEEN(985,1000)*0.001), 1)"),1.0)</f>
        <v>1</v>
      </c>
      <c r="W31" s="44">
        <f>IFERROR(__xludf.DUMMYFUNCTION(" IF('matriz ady bien'!W31 = 1, UNIQUE(RANDBETWEEN(985,1000)*0.001), 1)"),1.0)</f>
        <v>1</v>
      </c>
      <c r="X31" s="44">
        <f>IFERROR(__xludf.DUMMYFUNCTION(" IF('matriz ady bien'!X31 = 1, UNIQUE(RANDBETWEEN(985,1000)*0.001), 1)"),1.0)</f>
        <v>1</v>
      </c>
      <c r="Y31" s="44">
        <f>IFERROR(__xludf.DUMMYFUNCTION(" IF('matriz ady bien'!Y31 = 1, UNIQUE(RANDBETWEEN(985,1000)*0.001), 1)"),1.0)</f>
        <v>1</v>
      </c>
      <c r="Z31" s="44">
        <f>IFERROR(__xludf.DUMMYFUNCTION(" IF('matriz ady bien'!Z31 = 1, UNIQUE(RANDBETWEEN(985,1000)*0.001), 1)"),1.0)</f>
        <v>1</v>
      </c>
      <c r="AA31" s="44">
        <f>IFERROR(__xludf.DUMMYFUNCTION(" IF('matriz ady bien'!AA31 = 1, UNIQUE(RANDBETWEEN(985,1000)*0.001), 1)"),1.0)</f>
        <v>1</v>
      </c>
      <c r="AB31" s="44">
        <f>IFERROR(__xludf.DUMMYFUNCTION(" IF('matriz ady bien'!AB31 = 1, UNIQUE(RANDBETWEEN(985,1000)*0.001), 1)"),1.0)</f>
        <v>1</v>
      </c>
      <c r="AC31" s="44">
        <f>IFERROR(__xludf.DUMMYFUNCTION(" IF('matriz ady bien'!AC31 = 1, UNIQUE(RANDBETWEEN(985,1000)*0.001), 1)"),1.0)</f>
        <v>1</v>
      </c>
      <c r="AD31" s="44">
        <f>IFERROR(__xludf.DUMMYFUNCTION(" IF('matriz ady bien'!AD31 = 1, UNIQUE(RANDBETWEEN(985,1000)*0.001), 1)"),1.0)</f>
        <v>1</v>
      </c>
      <c r="AE31" s="44">
        <f>IFERROR(__xludf.DUMMYFUNCTION(" IF('matriz ady bien'!AE31 = 1, UNIQUE(RANDBETWEEN(985,1000)*0.001), 1)"),1.0)</f>
        <v>1</v>
      </c>
      <c r="AF31" s="44">
        <f>IFERROR(__xludf.DUMMYFUNCTION(" IF('matriz ady bien'!AF31 = 1, UNIQUE(RANDBETWEEN(985,1000)*0.001), 1)"),1.0)</f>
        <v>1</v>
      </c>
      <c r="AG31" s="44">
        <f>IFERROR(__xludf.DUMMYFUNCTION(" IF('matriz ady bien'!AG31 = 1, UNIQUE(RANDBETWEEN(985,1000)*0.001), 1)"),1.0)</f>
        <v>1</v>
      </c>
      <c r="AH31" s="44">
        <f>IFERROR(__xludf.DUMMYFUNCTION(" IF('matriz ady bien'!AH31 = 1, UNIQUE(RANDBETWEEN(985,1000)*0.001), 1)"),1.0)</f>
        <v>1</v>
      </c>
      <c r="AI31" s="44">
        <f>IFERROR(__xludf.DUMMYFUNCTION(" IF('matriz ady bien'!AI31 = 1, UNIQUE(RANDBETWEEN(985,1000)*0.001), 1)"),1.0)</f>
        <v>1</v>
      </c>
      <c r="AJ31" s="44">
        <f>IFERROR(__xludf.DUMMYFUNCTION(" IF('matriz ady bien'!AJ31 = 1, UNIQUE(RANDBETWEEN(985,1000)*0.001), 1)"),1.0)</f>
        <v>1</v>
      </c>
      <c r="AK31" s="44">
        <f>IFERROR(__xludf.DUMMYFUNCTION(" IF('matriz ady bien'!AK31 = 1, UNIQUE(RANDBETWEEN(985,1000)*0.001), 1)"),1.0)</f>
        <v>1</v>
      </c>
      <c r="AL31" s="44">
        <f>IFERROR(__xludf.DUMMYFUNCTION(" IF('matriz ady bien'!AL31 = 1, UNIQUE(RANDBETWEEN(985,1000)*0.001), 1)"),1.0)</f>
        <v>1</v>
      </c>
      <c r="AM31" s="44">
        <f>IFERROR(__xludf.DUMMYFUNCTION(" IF('matriz ady bien'!AM31 = 1, UNIQUE(RANDBETWEEN(985,1000)*0.001), 1)"),1.0)</f>
        <v>1</v>
      </c>
      <c r="AN31" s="44">
        <f>IFERROR(__xludf.DUMMYFUNCTION(" IF('matriz ady bien'!AN31 = 1, UNIQUE(RANDBETWEEN(985,1000)*0.001), 1)"),1.0)</f>
        <v>1</v>
      </c>
      <c r="AO31" s="44">
        <f>IFERROR(__xludf.DUMMYFUNCTION(" IF('matriz ady bien'!AO31 = 1, UNIQUE(RANDBETWEEN(985,1000)*0.001), 1)"),1.0)</f>
        <v>1</v>
      </c>
      <c r="AP31" s="44">
        <f>IFERROR(__xludf.DUMMYFUNCTION(" IF('matriz ady bien'!AP31 = 1, UNIQUE(RANDBETWEEN(985,1000)*0.001), 1)"),1.0)</f>
        <v>1</v>
      </c>
      <c r="AQ31" s="44">
        <f>IFERROR(__xludf.DUMMYFUNCTION(" IF('matriz ady bien'!AQ31 = 1, UNIQUE(RANDBETWEEN(985,1000)*0.001), 1)"),1.0)</f>
        <v>1</v>
      </c>
      <c r="AR31" s="44">
        <f>IFERROR(__xludf.DUMMYFUNCTION(" IF('matriz ady bien'!AR31 = 1, UNIQUE(RANDBETWEEN(985,1000)*0.001), 1)"),1.0)</f>
        <v>1</v>
      </c>
      <c r="AS31" s="44">
        <f>IFERROR(__xludf.DUMMYFUNCTION(" IF('matriz ady bien'!AS31 = 1, UNIQUE(RANDBETWEEN(985,1000)*0.001), 1)"),1.0)</f>
        <v>1</v>
      </c>
      <c r="AT31" s="44">
        <f>IFERROR(__xludf.DUMMYFUNCTION(" IF('matriz ady bien'!AT31 = 1, UNIQUE(RANDBETWEEN(985,1000)*0.001), 1)"),1.0)</f>
        <v>1</v>
      </c>
      <c r="AU31" s="44">
        <f>IFERROR(__xludf.DUMMYFUNCTION(" IF('matriz ady bien'!AU31 = 1, UNIQUE(RANDBETWEEN(985,1000)*0.001), 1)"),1.0)</f>
        <v>1</v>
      </c>
      <c r="AV31" s="44">
        <f>IFERROR(__xludf.DUMMYFUNCTION(" IF('matriz ady bien'!AV31 = 1, UNIQUE(RANDBETWEEN(985,1000)*0.001), 1)"),1.0)</f>
        <v>1</v>
      </c>
      <c r="AW31" s="44">
        <f>IFERROR(__xludf.DUMMYFUNCTION(" IF('matriz ady bien'!AW31 = 1, UNIQUE(RANDBETWEEN(985,1000)*0.001), 1)"),1.0)</f>
        <v>1</v>
      </c>
      <c r="AX31" s="44">
        <f>IFERROR(__xludf.DUMMYFUNCTION(" IF('matriz ady bien'!AX31 = 1, UNIQUE(RANDBETWEEN(985,1000)*0.001), 1)"),1.0)</f>
        <v>1</v>
      </c>
      <c r="AY31" s="44">
        <f>IFERROR(__xludf.DUMMYFUNCTION(" IF('matriz ady bien'!AY31 = 1, UNIQUE(RANDBETWEEN(985,1000)*0.001), 1)"),1.0)</f>
        <v>1</v>
      </c>
      <c r="AZ31" s="44">
        <f>IFERROR(__xludf.DUMMYFUNCTION(" IF('matriz ady bien'!AZ31 = 1, UNIQUE(RANDBETWEEN(985,1000)*0.001), 1)"),1.0)</f>
        <v>1</v>
      </c>
      <c r="BA31" s="44">
        <f>IFERROR(__xludf.DUMMYFUNCTION(" IF('matriz ady bien'!BA31 = 1, UNIQUE(RANDBETWEEN(985,1000)*0.001), 1)"),1.0)</f>
        <v>1</v>
      </c>
      <c r="BB31" s="44">
        <f>IFERROR(__xludf.DUMMYFUNCTION(" IF('matriz ady bien'!BB31 = 1, UNIQUE(RANDBETWEEN(985,1000)*0.001), 1)"),1.0)</f>
        <v>1</v>
      </c>
      <c r="BC31" s="44">
        <f>IFERROR(__xludf.DUMMYFUNCTION(" IF('matriz ady bien'!BC31 = 1, UNIQUE(RANDBETWEEN(985,1000)*0.001), 1)"),1.0)</f>
        <v>1</v>
      </c>
      <c r="BD31" s="44">
        <f>IFERROR(__xludf.DUMMYFUNCTION(" IF('matriz ady bien'!BD31 = 1, UNIQUE(RANDBETWEEN(985,1000)*0.001), 1)"),1.0)</f>
        <v>1</v>
      </c>
      <c r="BE31" s="44">
        <f>IFERROR(__xludf.DUMMYFUNCTION(" IF('matriz ady bien'!BE31 = 1, UNIQUE(RANDBETWEEN(985,1000)*0.001), 1)"),1.0)</f>
        <v>1</v>
      </c>
      <c r="BF31" s="44">
        <f>IFERROR(__xludf.DUMMYFUNCTION(" IF('matriz ady bien'!BF31 = 1, UNIQUE(RANDBETWEEN(985,1000)*0.001), 1)"),1.0)</f>
        <v>1</v>
      </c>
      <c r="BG31" s="44">
        <f>IFERROR(__xludf.DUMMYFUNCTION(" IF('matriz ady bien'!BG31 = 1, UNIQUE(RANDBETWEEN(985,1000)*0.001), 1)"),1.0)</f>
        <v>1</v>
      </c>
      <c r="BH31" s="44">
        <f>IFERROR(__xludf.DUMMYFUNCTION(" IF('matriz ady bien'!BH31 = 1, UNIQUE(RANDBETWEEN(985,1000)*0.001), 1)"),1.0)</f>
        <v>1</v>
      </c>
      <c r="BI31" s="44">
        <f>IFERROR(__xludf.DUMMYFUNCTION(" IF('matriz ady bien'!BI31 = 1, UNIQUE(RANDBETWEEN(985,1000)*0.001), 1)"),1.0)</f>
        <v>1</v>
      </c>
      <c r="BJ31" s="44">
        <f>IFERROR(__xludf.DUMMYFUNCTION(" IF('matriz ady bien'!BJ31 = 1, UNIQUE(RANDBETWEEN(985,1000)*0.001), 1)"),1.0)</f>
        <v>1</v>
      </c>
      <c r="BK31" s="44">
        <f>IFERROR(__xludf.DUMMYFUNCTION(" IF('matriz ady bien'!BK31 = 1, UNIQUE(RANDBETWEEN(985,1000)*0.001), 1)"),1.0)</f>
        <v>1</v>
      </c>
      <c r="BL31" s="44">
        <f>IFERROR(__xludf.DUMMYFUNCTION(" IF('matriz ady bien'!BL31 = 1, UNIQUE(RANDBETWEEN(985,1000)*0.001), 1)"),1.0)</f>
        <v>1</v>
      </c>
    </row>
    <row r="32">
      <c r="A32" s="43" t="s">
        <v>35</v>
      </c>
      <c r="B32" s="44">
        <f>IFERROR(__xludf.DUMMYFUNCTION(" IF('matriz ady bien'!B32 = 1, UNIQUE(RANDBETWEEN(985,1000)*0.001), 1)"),1.0)</f>
        <v>1</v>
      </c>
      <c r="C32" s="44">
        <f>IFERROR(__xludf.DUMMYFUNCTION(" IF('matriz ady bien'!C32 = 1, UNIQUE(RANDBETWEEN(985,1000)*0.001), 1)"),1.0)</f>
        <v>1</v>
      </c>
      <c r="D32" s="44">
        <f>IFERROR(__xludf.DUMMYFUNCTION(" IF('matriz ady bien'!D32 = 1, UNIQUE(RANDBETWEEN(985,1000)*0.001), 1)"),1.0)</f>
        <v>1</v>
      </c>
      <c r="E32" s="44">
        <f>IFERROR(__xludf.DUMMYFUNCTION(" IF('matriz ady bien'!E32 = 1, UNIQUE(RANDBETWEEN(985,1000)*0.001), 1)"),1.0)</f>
        <v>1</v>
      </c>
      <c r="F32" s="44">
        <f>IFERROR(__xludf.DUMMYFUNCTION(" IF('matriz ady bien'!F32 = 1, UNIQUE(RANDBETWEEN(985,1000)*0.001), 1)"),1.0)</f>
        <v>1</v>
      </c>
      <c r="G32" s="44">
        <f>IFERROR(__xludf.DUMMYFUNCTION(" IF('matriz ady bien'!G32 = 1, UNIQUE(RANDBETWEEN(985,1000)*0.001), 1)"),1.0)</f>
        <v>1</v>
      </c>
      <c r="H32" s="44">
        <f>IFERROR(__xludf.DUMMYFUNCTION(" IF('matriz ady bien'!H32 = 1, UNIQUE(RANDBETWEEN(985,1000)*0.001), 1)"),1.0)</f>
        <v>1</v>
      </c>
      <c r="I32" s="44">
        <f>IFERROR(__xludf.DUMMYFUNCTION(" IF('matriz ady bien'!I32 = 1, UNIQUE(RANDBETWEEN(985,1000)*0.001), 1)"),1.0)</f>
        <v>1</v>
      </c>
      <c r="J32" s="44">
        <f>IFERROR(__xludf.DUMMYFUNCTION(" IF('matriz ady bien'!J32 = 1, UNIQUE(RANDBETWEEN(985,1000)*0.001), 1)"),1.0)</f>
        <v>1</v>
      </c>
      <c r="K32" s="44">
        <f>IFERROR(__xludf.DUMMYFUNCTION(" IF('matriz ady bien'!K32 = 1, UNIQUE(RANDBETWEEN(985,1000)*0.001), 1)"),1.0)</f>
        <v>1</v>
      </c>
      <c r="L32" s="44">
        <f>IFERROR(__xludf.DUMMYFUNCTION(" IF('matriz ady bien'!L32 = 1, UNIQUE(RANDBETWEEN(985,1000)*0.001), 1)"),1.0)</f>
        <v>1</v>
      </c>
      <c r="M32" s="44">
        <f>IFERROR(__xludf.DUMMYFUNCTION(" IF('matriz ady bien'!M32 = 1, UNIQUE(RANDBETWEEN(985,1000)*0.001), 1)"),1.0)</f>
        <v>1</v>
      </c>
      <c r="N32" s="44">
        <f>IFERROR(__xludf.DUMMYFUNCTION(" IF('matriz ady bien'!N32 = 1, UNIQUE(RANDBETWEEN(985,1000)*0.001), 1)"),1.0)</f>
        <v>1</v>
      </c>
      <c r="O32" s="44">
        <f>IFERROR(__xludf.DUMMYFUNCTION(" IF('matriz ady bien'!O32 = 1, UNIQUE(RANDBETWEEN(985,1000)*0.001), 1)"),1.0)</f>
        <v>1</v>
      </c>
      <c r="P32" s="44">
        <f>IFERROR(__xludf.DUMMYFUNCTION(" IF('matriz ady bien'!P32 = 1, UNIQUE(RANDBETWEEN(985,1000)*0.001), 1)"),1.0)</f>
        <v>1</v>
      </c>
      <c r="Q32" s="44">
        <f>IFERROR(__xludf.DUMMYFUNCTION(" IF('matriz ady bien'!Q32 = 1, UNIQUE(RANDBETWEEN(985,1000)*0.001), 1)"),1.0)</f>
        <v>1</v>
      </c>
      <c r="R32" s="44">
        <f>IFERROR(__xludf.DUMMYFUNCTION(" IF('matriz ady bien'!R32 = 1, UNIQUE(RANDBETWEEN(985,1000)*0.001), 1)"),1.0)</f>
        <v>1</v>
      </c>
      <c r="S32" s="44">
        <f>IFERROR(__xludf.DUMMYFUNCTION(" IF('matriz ady bien'!S32 = 1, UNIQUE(RANDBETWEEN(985,1000)*0.001), 1)"),1.0)</f>
        <v>1</v>
      </c>
      <c r="T32" s="44">
        <f>IFERROR(__xludf.DUMMYFUNCTION(" IF('matriz ady bien'!T32 = 1, UNIQUE(RANDBETWEEN(985,1000)*0.001), 1)"),1.0)</f>
        <v>1</v>
      </c>
      <c r="U32" s="44">
        <f>IFERROR(__xludf.DUMMYFUNCTION(" IF('matriz ady bien'!U32 = 1, UNIQUE(RANDBETWEEN(985,1000)*0.001), 1)"),1.0)</f>
        <v>1</v>
      </c>
      <c r="V32" s="44">
        <f>IFERROR(__xludf.DUMMYFUNCTION(" IF('matriz ady bien'!V32 = 1, UNIQUE(RANDBETWEEN(985,1000)*0.001), 1)"),1.0)</f>
        <v>1</v>
      </c>
      <c r="W32" s="44">
        <f>IFERROR(__xludf.DUMMYFUNCTION(" IF('matriz ady bien'!W32 = 1, UNIQUE(RANDBETWEEN(985,1000)*0.001), 1)"),1.0)</f>
        <v>1</v>
      </c>
      <c r="X32" s="44">
        <f>IFERROR(__xludf.DUMMYFUNCTION(" IF('matriz ady bien'!X32 = 1, UNIQUE(RANDBETWEEN(985,1000)*0.001), 1)"),1.0)</f>
        <v>1</v>
      </c>
      <c r="Y32" s="44">
        <f>IFERROR(__xludf.DUMMYFUNCTION(" IF('matriz ady bien'!Y32 = 1, UNIQUE(RANDBETWEEN(985,1000)*0.001), 1)"),1.0)</f>
        <v>1</v>
      </c>
      <c r="Z32" s="44">
        <f>IFERROR(__xludf.DUMMYFUNCTION(" IF('matriz ady bien'!Z32 = 1, UNIQUE(RANDBETWEEN(985,1000)*0.001), 1)"),1.0)</f>
        <v>1</v>
      </c>
      <c r="AA32" s="44">
        <f>IFERROR(__xludf.DUMMYFUNCTION(" IF('matriz ady bien'!AA32 = 1, UNIQUE(RANDBETWEEN(985,1000)*0.001), 1)"),1.0)</f>
        <v>1</v>
      </c>
      <c r="AB32" s="44">
        <f>IFERROR(__xludf.DUMMYFUNCTION(" IF('matriz ady bien'!AB32 = 1, UNIQUE(RANDBETWEEN(985,1000)*0.001), 1)"),1.0)</f>
        <v>1</v>
      </c>
      <c r="AC32" s="44">
        <f>IFERROR(__xludf.DUMMYFUNCTION(" IF('matriz ady bien'!AC32 = 1, UNIQUE(RANDBETWEEN(985,1000)*0.001), 1)"),1.0)</f>
        <v>1</v>
      </c>
      <c r="AD32" s="44">
        <f>IFERROR(__xludf.DUMMYFUNCTION(" IF('matriz ady bien'!AD32 = 1, UNIQUE(RANDBETWEEN(985,1000)*0.001), 1)"),1.0)</f>
        <v>1</v>
      </c>
      <c r="AE32" s="44">
        <f>IFERROR(__xludf.DUMMYFUNCTION(" IF('matriz ady bien'!AE32 = 1, UNIQUE(RANDBETWEEN(985,1000)*0.001), 1)"),1.0)</f>
        <v>1</v>
      </c>
      <c r="AF32" s="44">
        <f>IFERROR(__xludf.DUMMYFUNCTION(" IF('matriz ady bien'!AF32 = 1, UNIQUE(RANDBETWEEN(985,1000)*0.001), 1)"),1.0)</f>
        <v>1</v>
      </c>
      <c r="AG32" s="44">
        <f>IFERROR(__xludf.DUMMYFUNCTION(" IF('matriz ady bien'!AG32 = 1, UNIQUE(RANDBETWEEN(985,1000)*0.001), 1)"),0.989)</f>
        <v>0.989</v>
      </c>
      <c r="AH32" s="44">
        <f>IFERROR(__xludf.DUMMYFUNCTION(" IF('matriz ady bien'!AH32 = 1, UNIQUE(RANDBETWEEN(985,1000)*0.001), 1)"),1.0)</f>
        <v>1</v>
      </c>
      <c r="AI32" s="44">
        <f>IFERROR(__xludf.DUMMYFUNCTION(" IF('matriz ady bien'!AI32 = 1, UNIQUE(RANDBETWEEN(985,1000)*0.001), 1)"),1.0)</f>
        <v>1</v>
      </c>
      <c r="AJ32" s="44">
        <f>IFERROR(__xludf.DUMMYFUNCTION(" IF('matriz ady bien'!AJ32 = 1, UNIQUE(RANDBETWEEN(985,1000)*0.001), 1)"),1.0)</f>
        <v>1</v>
      </c>
      <c r="AK32" s="44">
        <f>IFERROR(__xludf.DUMMYFUNCTION(" IF('matriz ady bien'!AK32 = 1, UNIQUE(RANDBETWEEN(985,1000)*0.001), 1)"),1.0)</f>
        <v>1</v>
      </c>
      <c r="AL32" s="44">
        <f>IFERROR(__xludf.DUMMYFUNCTION(" IF('matriz ady bien'!AL32 = 1, UNIQUE(RANDBETWEEN(985,1000)*0.001), 1)"),1.0)</f>
        <v>1</v>
      </c>
      <c r="AM32" s="44">
        <f>IFERROR(__xludf.DUMMYFUNCTION(" IF('matriz ady bien'!AM32 = 1, UNIQUE(RANDBETWEEN(985,1000)*0.001), 1)"),1.0)</f>
        <v>1</v>
      </c>
      <c r="AN32" s="44">
        <f>IFERROR(__xludf.DUMMYFUNCTION(" IF('matriz ady bien'!AN32 = 1, UNIQUE(RANDBETWEEN(985,1000)*0.001), 1)"),1.0)</f>
        <v>1</v>
      </c>
      <c r="AO32" s="44">
        <f>IFERROR(__xludf.DUMMYFUNCTION(" IF('matriz ady bien'!AO32 = 1, UNIQUE(RANDBETWEEN(985,1000)*0.001), 1)"),1.0)</f>
        <v>1</v>
      </c>
      <c r="AP32" s="44">
        <f>IFERROR(__xludf.DUMMYFUNCTION(" IF('matriz ady bien'!AP32 = 1, UNIQUE(RANDBETWEEN(985,1000)*0.001), 1)"),1.0)</f>
        <v>1</v>
      </c>
      <c r="AQ32" s="44">
        <f>IFERROR(__xludf.DUMMYFUNCTION(" IF('matriz ady bien'!AQ32 = 1, UNIQUE(RANDBETWEEN(985,1000)*0.001), 1)"),0.989)</f>
        <v>0.989</v>
      </c>
      <c r="AR32" s="44">
        <f>IFERROR(__xludf.DUMMYFUNCTION(" IF('matriz ady bien'!AR32 = 1, UNIQUE(RANDBETWEEN(985,1000)*0.001), 1)"),1.0)</f>
        <v>1</v>
      </c>
      <c r="AS32" s="44">
        <f>IFERROR(__xludf.DUMMYFUNCTION(" IF('matriz ady bien'!AS32 = 1, UNIQUE(RANDBETWEEN(985,1000)*0.001), 1)"),1.0)</f>
        <v>1</v>
      </c>
      <c r="AT32" s="44">
        <f>IFERROR(__xludf.DUMMYFUNCTION(" IF('matriz ady bien'!AT32 = 1, UNIQUE(RANDBETWEEN(985,1000)*0.001), 1)"),1.0)</f>
        <v>1</v>
      </c>
      <c r="AU32" s="44">
        <f>IFERROR(__xludf.DUMMYFUNCTION(" IF('matriz ady bien'!AU32 = 1, UNIQUE(RANDBETWEEN(985,1000)*0.001), 1)"),1.0)</f>
        <v>1</v>
      </c>
      <c r="AV32" s="44">
        <f>IFERROR(__xludf.DUMMYFUNCTION(" IF('matriz ady bien'!AV32 = 1, UNIQUE(RANDBETWEEN(985,1000)*0.001), 1)"),1.0)</f>
        <v>1</v>
      </c>
      <c r="AW32" s="44">
        <f>IFERROR(__xludf.DUMMYFUNCTION(" IF('matriz ady bien'!AW32 = 1, UNIQUE(RANDBETWEEN(985,1000)*0.001), 1)"),1.0)</f>
        <v>1</v>
      </c>
      <c r="AX32" s="44">
        <f>IFERROR(__xludf.DUMMYFUNCTION(" IF('matriz ady bien'!AX32 = 1, UNIQUE(RANDBETWEEN(985,1000)*0.001), 1)"),1.0)</f>
        <v>1</v>
      </c>
      <c r="AY32" s="44">
        <f>IFERROR(__xludf.DUMMYFUNCTION(" IF('matriz ady bien'!AY32 = 1, UNIQUE(RANDBETWEEN(985,1000)*0.001), 1)"),1.0)</f>
        <v>1</v>
      </c>
      <c r="AZ32" s="44">
        <f>IFERROR(__xludf.DUMMYFUNCTION(" IF('matriz ady bien'!AZ32 = 1, UNIQUE(RANDBETWEEN(985,1000)*0.001), 1)"),1.0)</f>
        <v>1</v>
      </c>
      <c r="BA32" s="44">
        <f>IFERROR(__xludf.DUMMYFUNCTION(" IF('matriz ady bien'!BA32 = 1, UNIQUE(RANDBETWEEN(985,1000)*0.001), 1)"),1.0)</f>
        <v>1</v>
      </c>
      <c r="BB32" s="44">
        <f>IFERROR(__xludf.DUMMYFUNCTION(" IF('matriz ady bien'!BB32 = 1, UNIQUE(RANDBETWEEN(985,1000)*0.001), 1)"),1.0)</f>
        <v>1</v>
      </c>
      <c r="BC32" s="44">
        <f>IFERROR(__xludf.DUMMYFUNCTION(" IF('matriz ady bien'!BC32 = 1, UNIQUE(RANDBETWEEN(985,1000)*0.001), 1)"),1.0)</f>
        <v>1</v>
      </c>
      <c r="BD32" s="44">
        <f>IFERROR(__xludf.DUMMYFUNCTION(" IF('matriz ady bien'!BD32 = 1, UNIQUE(RANDBETWEEN(985,1000)*0.001), 1)"),1.0)</f>
        <v>1</v>
      </c>
      <c r="BE32" s="44">
        <f>IFERROR(__xludf.DUMMYFUNCTION(" IF('matriz ady bien'!BE32 = 1, UNIQUE(RANDBETWEEN(985,1000)*0.001), 1)"),1.0)</f>
        <v>1</v>
      </c>
      <c r="BF32" s="44">
        <f>IFERROR(__xludf.DUMMYFUNCTION(" IF('matriz ady bien'!BF32 = 1, UNIQUE(RANDBETWEEN(985,1000)*0.001), 1)"),1.0)</f>
        <v>1</v>
      </c>
      <c r="BG32" s="44">
        <f>IFERROR(__xludf.DUMMYFUNCTION(" IF('matriz ady bien'!BG32 = 1, UNIQUE(RANDBETWEEN(985,1000)*0.001), 1)"),1.0)</f>
        <v>1</v>
      </c>
      <c r="BH32" s="44">
        <f>IFERROR(__xludf.DUMMYFUNCTION(" IF('matriz ady bien'!BH32 = 1, UNIQUE(RANDBETWEEN(985,1000)*0.001), 1)"),1.0)</f>
        <v>1</v>
      </c>
      <c r="BI32" s="44">
        <f>IFERROR(__xludf.DUMMYFUNCTION(" IF('matriz ady bien'!BI32 = 1, UNIQUE(RANDBETWEEN(985,1000)*0.001), 1)"),1.0)</f>
        <v>1</v>
      </c>
      <c r="BJ32" s="44">
        <f>IFERROR(__xludf.DUMMYFUNCTION(" IF('matriz ady bien'!BJ32 = 1, UNIQUE(RANDBETWEEN(985,1000)*0.001), 1)"),1.0)</f>
        <v>1</v>
      </c>
      <c r="BK32" s="44">
        <f>IFERROR(__xludf.DUMMYFUNCTION(" IF('matriz ady bien'!BK32 = 1, UNIQUE(RANDBETWEEN(985,1000)*0.001), 1)"),1.0)</f>
        <v>1</v>
      </c>
      <c r="BL32" s="44">
        <f>IFERROR(__xludf.DUMMYFUNCTION(" IF('matriz ady bien'!BL32 = 1, UNIQUE(RANDBETWEEN(985,1000)*0.001), 1)"),1.0)</f>
        <v>1</v>
      </c>
    </row>
    <row r="33">
      <c r="A33" s="43" t="s">
        <v>36</v>
      </c>
      <c r="B33" s="44">
        <f>IFERROR(__xludf.DUMMYFUNCTION(" IF('matriz ady bien'!B33 = 1, UNIQUE(RANDBETWEEN(985,1000)*0.001), 1)"),1.0)</f>
        <v>1</v>
      </c>
      <c r="C33" s="44">
        <f>IFERROR(__xludf.DUMMYFUNCTION(" IF('matriz ady bien'!C33 = 1, UNIQUE(RANDBETWEEN(985,1000)*0.001), 1)"),1.0)</f>
        <v>1</v>
      </c>
      <c r="D33" s="44">
        <f>IFERROR(__xludf.DUMMYFUNCTION(" IF('matriz ady bien'!D33 = 1, UNIQUE(RANDBETWEEN(985,1000)*0.001), 1)"),1.0)</f>
        <v>1</v>
      </c>
      <c r="E33" s="44">
        <f>IFERROR(__xludf.DUMMYFUNCTION(" IF('matriz ady bien'!E33 = 1, UNIQUE(RANDBETWEEN(985,1000)*0.001), 1)"),1.0)</f>
        <v>1</v>
      </c>
      <c r="F33" s="44">
        <f>IFERROR(__xludf.DUMMYFUNCTION(" IF('matriz ady bien'!F33 = 1, UNIQUE(RANDBETWEEN(985,1000)*0.001), 1)"),1.0)</f>
        <v>1</v>
      </c>
      <c r="G33" s="44">
        <f>IFERROR(__xludf.DUMMYFUNCTION(" IF('matriz ady bien'!G33 = 1, UNIQUE(RANDBETWEEN(985,1000)*0.001), 1)"),1.0)</f>
        <v>1</v>
      </c>
      <c r="H33" s="44">
        <f>IFERROR(__xludf.DUMMYFUNCTION(" IF('matriz ady bien'!H33 = 1, UNIQUE(RANDBETWEEN(985,1000)*0.001), 1)"),1.0)</f>
        <v>1</v>
      </c>
      <c r="I33" s="44">
        <f>IFERROR(__xludf.DUMMYFUNCTION(" IF('matriz ady bien'!I33 = 1, UNIQUE(RANDBETWEEN(985,1000)*0.001), 1)"),1.0)</f>
        <v>1</v>
      </c>
      <c r="J33" s="44">
        <f>IFERROR(__xludf.DUMMYFUNCTION(" IF('matriz ady bien'!J33 = 1, UNIQUE(RANDBETWEEN(985,1000)*0.001), 1)"),1.0)</f>
        <v>1</v>
      </c>
      <c r="K33" s="44">
        <f>IFERROR(__xludf.DUMMYFUNCTION(" IF('matriz ady bien'!K33 = 1, UNIQUE(RANDBETWEEN(985,1000)*0.001), 1)"),1.0)</f>
        <v>1</v>
      </c>
      <c r="L33" s="44">
        <f>IFERROR(__xludf.DUMMYFUNCTION(" IF('matriz ady bien'!L33 = 1, UNIQUE(RANDBETWEEN(985,1000)*0.001), 1)"),1.0)</f>
        <v>1</v>
      </c>
      <c r="M33" s="44">
        <f>IFERROR(__xludf.DUMMYFUNCTION(" IF('matriz ady bien'!M33 = 1, UNIQUE(RANDBETWEEN(985,1000)*0.001), 1)"),1.0)</f>
        <v>1</v>
      </c>
      <c r="N33" s="44">
        <f>IFERROR(__xludf.DUMMYFUNCTION(" IF('matriz ady bien'!N33 = 1, UNIQUE(RANDBETWEEN(985,1000)*0.001), 1)"),1.0)</f>
        <v>1</v>
      </c>
      <c r="O33" s="44">
        <f>IFERROR(__xludf.DUMMYFUNCTION(" IF('matriz ady bien'!O33 = 1, UNIQUE(RANDBETWEEN(985,1000)*0.001), 1)"),1.0)</f>
        <v>1</v>
      </c>
      <c r="P33" s="44">
        <f>IFERROR(__xludf.DUMMYFUNCTION(" IF('matriz ady bien'!P33 = 1, UNIQUE(RANDBETWEEN(985,1000)*0.001), 1)"),1.0)</f>
        <v>1</v>
      </c>
      <c r="Q33" s="44">
        <f>IFERROR(__xludf.DUMMYFUNCTION(" IF('matriz ady bien'!Q33 = 1, UNIQUE(RANDBETWEEN(985,1000)*0.001), 1)"),1.0)</f>
        <v>1</v>
      </c>
      <c r="R33" s="44">
        <f>IFERROR(__xludf.DUMMYFUNCTION(" IF('matriz ady bien'!R33 = 1, UNIQUE(RANDBETWEEN(985,1000)*0.001), 1)"),1.0)</f>
        <v>1</v>
      </c>
      <c r="S33" s="44">
        <f>IFERROR(__xludf.DUMMYFUNCTION(" IF('matriz ady bien'!S33 = 1, UNIQUE(RANDBETWEEN(985,1000)*0.001), 1)"),1.0)</f>
        <v>1</v>
      </c>
      <c r="T33" s="44">
        <f>IFERROR(__xludf.DUMMYFUNCTION(" IF('matriz ady bien'!T33 = 1, UNIQUE(RANDBETWEEN(985,1000)*0.001), 1)"),1.0)</f>
        <v>1</v>
      </c>
      <c r="U33" s="44">
        <f>IFERROR(__xludf.DUMMYFUNCTION(" IF('matriz ady bien'!U33 = 1, UNIQUE(RANDBETWEEN(985,1000)*0.001), 1)"),1.0)</f>
        <v>1</v>
      </c>
      <c r="V33" s="44">
        <f>IFERROR(__xludf.DUMMYFUNCTION(" IF('matriz ady bien'!V33 = 1, UNIQUE(RANDBETWEEN(985,1000)*0.001), 1)"),1.0)</f>
        <v>1</v>
      </c>
      <c r="W33" s="44">
        <f>IFERROR(__xludf.DUMMYFUNCTION(" IF('matriz ady bien'!W33 = 1, UNIQUE(RANDBETWEEN(985,1000)*0.001), 1)"),1.0)</f>
        <v>1</v>
      </c>
      <c r="X33" s="44">
        <f>IFERROR(__xludf.DUMMYFUNCTION(" IF('matriz ady bien'!X33 = 1, UNIQUE(RANDBETWEEN(985,1000)*0.001), 1)"),1.0)</f>
        <v>1</v>
      </c>
      <c r="Y33" s="44">
        <f>IFERROR(__xludf.DUMMYFUNCTION(" IF('matriz ady bien'!Y33 = 1, UNIQUE(RANDBETWEEN(985,1000)*0.001), 1)"),1.0)</f>
        <v>1</v>
      </c>
      <c r="Z33" s="44">
        <f>IFERROR(__xludf.DUMMYFUNCTION(" IF('matriz ady bien'!Z33 = 1, UNIQUE(RANDBETWEEN(985,1000)*0.001), 1)"),1.0)</f>
        <v>1</v>
      </c>
      <c r="AA33" s="44">
        <f>IFERROR(__xludf.DUMMYFUNCTION(" IF('matriz ady bien'!AA33 = 1, UNIQUE(RANDBETWEEN(985,1000)*0.001), 1)"),1.0)</f>
        <v>1</v>
      </c>
      <c r="AB33" s="44">
        <f>IFERROR(__xludf.DUMMYFUNCTION(" IF('matriz ady bien'!AB33 = 1, UNIQUE(RANDBETWEEN(985,1000)*0.001), 1)"),1.0)</f>
        <v>1</v>
      </c>
      <c r="AC33" s="44">
        <f>IFERROR(__xludf.DUMMYFUNCTION(" IF('matriz ady bien'!AC33 = 1, UNIQUE(RANDBETWEEN(985,1000)*0.001), 1)"),1.0)</f>
        <v>1</v>
      </c>
      <c r="AD33" s="44">
        <f>IFERROR(__xludf.DUMMYFUNCTION(" IF('matriz ady bien'!AD33 = 1, UNIQUE(RANDBETWEEN(985,1000)*0.001), 1)"),1.0)</f>
        <v>1</v>
      </c>
      <c r="AE33" s="44">
        <f>IFERROR(__xludf.DUMMYFUNCTION(" IF('matriz ady bien'!AE33 = 1, UNIQUE(RANDBETWEEN(985,1000)*0.001), 1)"),1.0)</f>
        <v>1</v>
      </c>
      <c r="AF33" s="44">
        <f>IFERROR(__xludf.DUMMYFUNCTION(" IF('matriz ady bien'!AF33 = 1, UNIQUE(RANDBETWEEN(985,1000)*0.001), 1)"),1.0)</f>
        <v>1</v>
      </c>
      <c r="AG33" s="44">
        <f>IFERROR(__xludf.DUMMYFUNCTION(" IF('matriz ady bien'!AG33 = 1, UNIQUE(RANDBETWEEN(985,1000)*0.001), 1)"),1.0)</f>
        <v>1</v>
      </c>
      <c r="AH33" s="44">
        <f>IFERROR(__xludf.DUMMYFUNCTION(" IF('matriz ady bien'!AH33 = 1, UNIQUE(RANDBETWEEN(985,1000)*0.001), 1)"),1.0)</f>
        <v>1</v>
      </c>
      <c r="AI33" s="44">
        <f>IFERROR(__xludf.DUMMYFUNCTION(" IF('matriz ady bien'!AI33 = 1, UNIQUE(RANDBETWEEN(985,1000)*0.001), 1)"),1.0)</f>
        <v>1</v>
      </c>
      <c r="AJ33" s="44">
        <f>IFERROR(__xludf.DUMMYFUNCTION(" IF('matriz ady bien'!AJ33 = 1, UNIQUE(RANDBETWEEN(985,1000)*0.001), 1)"),1.0)</f>
        <v>1</v>
      </c>
      <c r="AK33" s="44">
        <f>IFERROR(__xludf.DUMMYFUNCTION(" IF('matriz ady bien'!AK33 = 1, UNIQUE(RANDBETWEEN(985,1000)*0.001), 1)"),1.0)</f>
        <v>1</v>
      </c>
      <c r="AL33" s="44">
        <f>IFERROR(__xludf.DUMMYFUNCTION(" IF('matriz ady bien'!AL33 = 1, UNIQUE(RANDBETWEEN(985,1000)*0.001), 1)"),1.0)</f>
        <v>1</v>
      </c>
      <c r="AM33" s="44">
        <f>IFERROR(__xludf.DUMMYFUNCTION(" IF('matriz ady bien'!AM33 = 1, UNIQUE(RANDBETWEEN(985,1000)*0.001), 1)"),1.0)</f>
        <v>1</v>
      </c>
      <c r="AN33" s="44">
        <f>IFERROR(__xludf.DUMMYFUNCTION(" IF('matriz ady bien'!AN33 = 1, UNIQUE(RANDBETWEEN(985,1000)*0.001), 1)"),1.0)</f>
        <v>1</v>
      </c>
      <c r="AO33" s="44">
        <f>IFERROR(__xludf.DUMMYFUNCTION(" IF('matriz ady bien'!AO33 = 1, UNIQUE(RANDBETWEEN(985,1000)*0.001), 1)"),1.0)</f>
        <v>1</v>
      </c>
      <c r="AP33" s="44">
        <f>IFERROR(__xludf.DUMMYFUNCTION(" IF('matriz ady bien'!AP33 = 1, UNIQUE(RANDBETWEEN(985,1000)*0.001), 1)"),1.0)</f>
        <v>1</v>
      </c>
      <c r="AQ33" s="44">
        <f>IFERROR(__xludf.DUMMYFUNCTION(" IF('matriz ady bien'!AQ33 = 1, UNIQUE(RANDBETWEEN(985,1000)*0.001), 1)"),1.0)</f>
        <v>1</v>
      </c>
      <c r="AR33" s="44">
        <f>IFERROR(__xludf.DUMMYFUNCTION(" IF('matriz ady bien'!AR33 = 1, UNIQUE(RANDBETWEEN(985,1000)*0.001), 1)"),0.987)</f>
        <v>0.987</v>
      </c>
      <c r="AS33" s="44">
        <f>IFERROR(__xludf.DUMMYFUNCTION(" IF('matriz ady bien'!AS33 = 1, UNIQUE(RANDBETWEEN(985,1000)*0.001), 1)"),1.0)</f>
        <v>1</v>
      </c>
      <c r="AT33" s="44">
        <f>IFERROR(__xludf.DUMMYFUNCTION(" IF('matriz ady bien'!AT33 = 1, UNIQUE(RANDBETWEEN(985,1000)*0.001), 1)"),1.0)</f>
        <v>1</v>
      </c>
      <c r="AU33" s="44">
        <f>IFERROR(__xludf.DUMMYFUNCTION(" IF('matriz ady bien'!AU33 = 1, UNIQUE(RANDBETWEEN(985,1000)*0.001), 1)"),1.0)</f>
        <v>1</v>
      </c>
      <c r="AV33" s="44">
        <f>IFERROR(__xludf.DUMMYFUNCTION(" IF('matriz ady bien'!AV33 = 1, UNIQUE(RANDBETWEEN(985,1000)*0.001), 1)"),1.0)</f>
        <v>1</v>
      </c>
      <c r="AW33" s="44">
        <f>IFERROR(__xludf.DUMMYFUNCTION(" IF('matriz ady bien'!AW33 = 1, UNIQUE(RANDBETWEEN(985,1000)*0.001), 1)"),1.0)</f>
        <v>1</v>
      </c>
      <c r="AX33" s="44">
        <f>IFERROR(__xludf.DUMMYFUNCTION(" IF('matriz ady bien'!AX33 = 1, UNIQUE(RANDBETWEEN(985,1000)*0.001), 1)"),1.0)</f>
        <v>1</v>
      </c>
      <c r="AY33" s="44">
        <f>IFERROR(__xludf.DUMMYFUNCTION(" IF('matriz ady bien'!AY33 = 1, UNIQUE(RANDBETWEEN(985,1000)*0.001), 1)"),1.0)</f>
        <v>1</v>
      </c>
      <c r="AZ33" s="44">
        <f>IFERROR(__xludf.DUMMYFUNCTION(" IF('matriz ady bien'!AZ33 = 1, UNIQUE(RANDBETWEEN(985,1000)*0.001), 1)"),1.0)</f>
        <v>1</v>
      </c>
      <c r="BA33" s="44">
        <f>IFERROR(__xludf.DUMMYFUNCTION(" IF('matriz ady bien'!BA33 = 1, UNIQUE(RANDBETWEEN(985,1000)*0.001), 1)"),1.0)</f>
        <v>1</v>
      </c>
      <c r="BB33" s="44">
        <f>IFERROR(__xludf.DUMMYFUNCTION(" IF('matriz ady bien'!BB33 = 1, UNIQUE(RANDBETWEEN(985,1000)*0.001), 1)"),1.0)</f>
        <v>1</v>
      </c>
      <c r="BC33" s="44">
        <f>IFERROR(__xludf.DUMMYFUNCTION(" IF('matriz ady bien'!BC33 = 1, UNIQUE(RANDBETWEEN(985,1000)*0.001), 1)"),1.0)</f>
        <v>1</v>
      </c>
      <c r="BD33" s="44">
        <f>IFERROR(__xludf.DUMMYFUNCTION(" IF('matriz ady bien'!BD33 = 1, UNIQUE(RANDBETWEEN(985,1000)*0.001), 1)"),1.0)</f>
        <v>1</v>
      </c>
      <c r="BE33" s="44">
        <f>IFERROR(__xludf.DUMMYFUNCTION(" IF('matriz ady bien'!BE33 = 1, UNIQUE(RANDBETWEEN(985,1000)*0.001), 1)"),1.0)</f>
        <v>1</v>
      </c>
      <c r="BF33" s="44">
        <f>IFERROR(__xludf.DUMMYFUNCTION(" IF('matriz ady bien'!BF33 = 1, UNIQUE(RANDBETWEEN(985,1000)*0.001), 1)"),1.0)</f>
        <v>1</v>
      </c>
      <c r="BG33" s="44">
        <f>IFERROR(__xludf.DUMMYFUNCTION(" IF('matriz ady bien'!BG33 = 1, UNIQUE(RANDBETWEEN(985,1000)*0.001), 1)"),0.992)</f>
        <v>0.992</v>
      </c>
      <c r="BH33" s="44">
        <f>IFERROR(__xludf.DUMMYFUNCTION(" IF('matriz ady bien'!BH33 = 1, UNIQUE(RANDBETWEEN(985,1000)*0.001), 1)"),0.992)</f>
        <v>0.992</v>
      </c>
      <c r="BI33" s="44">
        <f>IFERROR(__xludf.DUMMYFUNCTION(" IF('matriz ady bien'!BI33 = 1, UNIQUE(RANDBETWEEN(985,1000)*0.001), 1)"),1.0)</f>
        <v>1</v>
      </c>
      <c r="BJ33" s="44">
        <f>IFERROR(__xludf.DUMMYFUNCTION(" IF('matriz ady bien'!BJ33 = 1, UNIQUE(RANDBETWEEN(985,1000)*0.001), 1)"),1.0)</f>
        <v>1</v>
      </c>
      <c r="BK33" s="44">
        <f>IFERROR(__xludf.DUMMYFUNCTION(" IF('matriz ady bien'!BK33 = 1, UNIQUE(RANDBETWEEN(985,1000)*0.001), 1)"),1.0)</f>
        <v>1</v>
      </c>
      <c r="BL33" s="44">
        <f>IFERROR(__xludf.DUMMYFUNCTION(" IF('matriz ady bien'!BL33 = 1, UNIQUE(RANDBETWEEN(985,1000)*0.001), 1)"),1.0)</f>
        <v>1</v>
      </c>
    </row>
    <row r="34">
      <c r="A34" s="43" t="s">
        <v>37</v>
      </c>
      <c r="B34" s="44">
        <f>IFERROR(__xludf.DUMMYFUNCTION(" IF('matriz ady bien'!B34 = 1, UNIQUE(RANDBETWEEN(985,1000)*0.001), 1)"),1.0)</f>
        <v>1</v>
      </c>
      <c r="C34" s="44">
        <f>IFERROR(__xludf.DUMMYFUNCTION(" IF('matriz ady bien'!C34 = 1, UNIQUE(RANDBETWEEN(985,1000)*0.001), 1)"),0.986)</f>
        <v>0.986</v>
      </c>
      <c r="D34" s="44">
        <f>IFERROR(__xludf.DUMMYFUNCTION(" IF('matriz ady bien'!D34 = 1, UNIQUE(RANDBETWEEN(985,1000)*0.001), 1)"),1.0)</f>
        <v>1</v>
      </c>
      <c r="E34" s="44">
        <f>IFERROR(__xludf.DUMMYFUNCTION(" IF('matriz ady bien'!E34 = 1, UNIQUE(RANDBETWEEN(985,1000)*0.001), 1)"),1.0)</f>
        <v>1</v>
      </c>
      <c r="F34" s="44">
        <f>IFERROR(__xludf.DUMMYFUNCTION(" IF('matriz ady bien'!F34 = 1, UNIQUE(RANDBETWEEN(985,1000)*0.001), 1)"),1.0)</f>
        <v>1</v>
      </c>
      <c r="G34" s="44">
        <f>IFERROR(__xludf.DUMMYFUNCTION(" IF('matriz ady bien'!G34 = 1, UNIQUE(RANDBETWEEN(985,1000)*0.001), 1)"),1.0)</f>
        <v>1</v>
      </c>
      <c r="H34" s="44">
        <f>IFERROR(__xludf.DUMMYFUNCTION(" IF('matriz ady bien'!H34 = 1, UNIQUE(RANDBETWEEN(985,1000)*0.001), 1)"),1.0)</f>
        <v>1</v>
      </c>
      <c r="I34" s="44">
        <f>IFERROR(__xludf.DUMMYFUNCTION(" IF('matriz ady bien'!I34 = 1, UNIQUE(RANDBETWEEN(985,1000)*0.001), 1)"),1.0)</f>
        <v>1</v>
      </c>
      <c r="J34" s="44">
        <f>IFERROR(__xludf.DUMMYFUNCTION(" IF('matriz ady bien'!J34 = 1, UNIQUE(RANDBETWEEN(985,1000)*0.001), 1)"),1.0)</f>
        <v>1</v>
      </c>
      <c r="K34" s="44">
        <f>IFERROR(__xludf.DUMMYFUNCTION(" IF('matriz ady bien'!K34 = 1, UNIQUE(RANDBETWEEN(985,1000)*0.001), 1)"),1.0)</f>
        <v>1</v>
      </c>
      <c r="L34" s="44">
        <f>IFERROR(__xludf.DUMMYFUNCTION(" IF('matriz ady bien'!L34 = 1, UNIQUE(RANDBETWEEN(985,1000)*0.001), 1)"),1.0)</f>
        <v>1</v>
      </c>
      <c r="M34" s="44">
        <f>IFERROR(__xludf.DUMMYFUNCTION(" IF('matriz ady bien'!M34 = 1, UNIQUE(RANDBETWEEN(985,1000)*0.001), 1)"),1.0)</f>
        <v>1</v>
      </c>
      <c r="N34" s="44">
        <f>IFERROR(__xludf.DUMMYFUNCTION(" IF('matriz ady bien'!N34 = 1, UNIQUE(RANDBETWEEN(985,1000)*0.001), 1)"),1.0)</f>
        <v>1</v>
      </c>
      <c r="O34" s="44">
        <f>IFERROR(__xludf.DUMMYFUNCTION(" IF('matriz ady bien'!O34 = 1, UNIQUE(RANDBETWEEN(985,1000)*0.001), 1)"),1.0)</f>
        <v>1</v>
      </c>
      <c r="P34" s="44">
        <f>IFERROR(__xludf.DUMMYFUNCTION(" IF('matriz ady bien'!P34 = 1, UNIQUE(RANDBETWEEN(985,1000)*0.001), 1)"),1.0)</f>
        <v>1</v>
      </c>
      <c r="Q34" s="44">
        <f>IFERROR(__xludf.DUMMYFUNCTION(" IF('matriz ady bien'!Q34 = 1, UNIQUE(RANDBETWEEN(985,1000)*0.001), 1)"),1.0)</f>
        <v>1</v>
      </c>
      <c r="R34" s="44">
        <f>IFERROR(__xludf.DUMMYFUNCTION(" IF('matriz ady bien'!R34 = 1, UNIQUE(RANDBETWEEN(985,1000)*0.001), 1)"),1.0)</f>
        <v>1</v>
      </c>
      <c r="S34" s="44">
        <f>IFERROR(__xludf.DUMMYFUNCTION(" IF('matriz ady bien'!S34 = 1, UNIQUE(RANDBETWEEN(985,1000)*0.001), 1)"),1.0)</f>
        <v>1</v>
      </c>
      <c r="T34" s="44">
        <f>IFERROR(__xludf.DUMMYFUNCTION(" IF('matriz ady bien'!T34 = 1, UNIQUE(RANDBETWEEN(985,1000)*0.001), 1)"),1.0)</f>
        <v>1</v>
      </c>
      <c r="U34" s="44">
        <f>IFERROR(__xludf.DUMMYFUNCTION(" IF('matriz ady bien'!U34 = 1, UNIQUE(RANDBETWEEN(985,1000)*0.001), 1)"),1.0)</f>
        <v>1</v>
      </c>
      <c r="V34" s="44">
        <f>IFERROR(__xludf.DUMMYFUNCTION(" IF('matriz ady bien'!V34 = 1, UNIQUE(RANDBETWEEN(985,1000)*0.001), 1)"),1.0)</f>
        <v>1</v>
      </c>
      <c r="W34" s="44">
        <f>IFERROR(__xludf.DUMMYFUNCTION(" IF('matriz ady bien'!W34 = 1, UNIQUE(RANDBETWEEN(985,1000)*0.001), 1)"),1.0)</f>
        <v>1</v>
      </c>
      <c r="X34" s="44">
        <f>IFERROR(__xludf.DUMMYFUNCTION(" IF('matriz ady bien'!X34 = 1, UNIQUE(RANDBETWEEN(985,1000)*0.001), 1)"),1.0)</f>
        <v>1</v>
      </c>
      <c r="Y34" s="44">
        <f>IFERROR(__xludf.DUMMYFUNCTION(" IF('matriz ady bien'!Y34 = 1, UNIQUE(RANDBETWEEN(985,1000)*0.001), 1)"),1.0)</f>
        <v>1</v>
      </c>
      <c r="Z34" s="44">
        <f>IFERROR(__xludf.DUMMYFUNCTION(" IF('matriz ady bien'!Z34 = 1, UNIQUE(RANDBETWEEN(985,1000)*0.001), 1)"),1.0)</f>
        <v>1</v>
      </c>
      <c r="AA34" s="44">
        <f>IFERROR(__xludf.DUMMYFUNCTION(" IF('matriz ady bien'!AA34 = 1, UNIQUE(RANDBETWEEN(985,1000)*0.001), 1)"),1.0)</f>
        <v>1</v>
      </c>
      <c r="AB34" s="44">
        <f>IFERROR(__xludf.DUMMYFUNCTION(" IF('matriz ady bien'!AB34 = 1, UNIQUE(RANDBETWEEN(985,1000)*0.001), 1)"),1.0)</f>
        <v>1</v>
      </c>
      <c r="AC34" s="44">
        <f>IFERROR(__xludf.DUMMYFUNCTION(" IF('matriz ady bien'!AC34 = 1, UNIQUE(RANDBETWEEN(985,1000)*0.001), 1)"),1.0)</f>
        <v>1</v>
      </c>
      <c r="AD34" s="44">
        <f>IFERROR(__xludf.DUMMYFUNCTION(" IF('matriz ady bien'!AD34 = 1, UNIQUE(RANDBETWEEN(985,1000)*0.001), 1)"),1.0)</f>
        <v>1</v>
      </c>
      <c r="AE34" s="44">
        <f>IFERROR(__xludf.DUMMYFUNCTION(" IF('matriz ady bien'!AE34 = 1, UNIQUE(RANDBETWEEN(985,1000)*0.001), 1)"),1.0)</f>
        <v>1</v>
      </c>
      <c r="AF34" s="44">
        <f>IFERROR(__xludf.DUMMYFUNCTION(" IF('matriz ady bien'!AF34 = 1, UNIQUE(RANDBETWEEN(985,1000)*0.001), 1)"),1.0)</f>
        <v>1</v>
      </c>
      <c r="AG34" s="44">
        <f>IFERROR(__xludf.DUMMYFUNCTION(" IF('matriz ady bien'!AG34 = 1, UNIQUE(RANDBETWEEN(985,1000)*0.001), 1)"),1.0)</f>
        <v>1</v>
      </c>
      <c r="AH34" s="44">
        <f>IFERROR(__xludf.DUMMYFUNCTION(" IF('matriz ady bien'!AH34 = 1, UNIQUE(RANDBETWEEN(985,1000)*0.001), 1)"),1.0)</f>
        <v>1</v>
      </c>
      <c r="AI34" s="44">
        <f>IFERROR(__xludf.DUMMYFUNCTION(" IF('matriz ady bien'!AI34 = 1, UNIQUE(RANDBETWEEN(985,1000)*0.001), 1)"),1.0)</f>
        <v>1</v>
      </c>
      <c r="AJ34" s="44">
        <f>IFERROR(__xludf.DUMMYFUNCTION(" IF('matriz ady bien'!AJ34 = 1, UNIQUE(RANDBETWEEN(985,1000)*0.001), 1)"),1.0)</f>
        <v>1</v>
      </c>
      <c r="AK34" s="44">
        <f>IFERROR(__xludf.DUMMYFUNCTION(" IF('matriz ady bien'!AK34 = 1, UNIQUE(RANDBETWEEN(985,1000)*0.001), 1)"),1.0)</f>
        <v>1</v>
      </c>
      <c r="AL34" s="44">
        <f>IFERROR(__xludf.DUMMYFUNCTION(" IF('matriz ady bien'!AL34 = 1, UNIQUE(RANDBETWEEN(985,1000)*0.001), 1)"),1.0)</f>
        <v>1</v>
      </c>
      <c r="AM34" s="44">
        <f>IFERROR(__xludf.DUMMYFUNCTION(" IF('matriz ady bien'!AM34 = 1, UNIQUE(RANDBETWEEN(985,1000)*0.001), 1)"),1.0)</f>
        <v>1</v>
      </c>
      <c r="AN34" s="44">
        <f>IFERROR(__xludf.DUMMYFUNCTION(" IF('matriz ady bien'!AN34 = 1, UNIQUE(RANDBETWEEN(985,1000)*0.001), 1)"),1.0)</f>
        <v>1</v>
      </c>
      <c r="AO34" s="44">
        <f>IFERROR(__xludf.DUMMYFUNCTION(" IF('matriz ady bien'!AO34 = 1, UNIQUE(RANDBETWEEN(985,1000)*0.001), 1)"),1.0)</f>
        <v>1</v>
      </c>
      <c r="AP34" s="44">
        <f>IFERROR(__xludf.DUMMYFUNCTION(" IF('matriz ady bien'!AP34 = 1, UNIQUE(RANDBETWEEN(985,1000)*0.001), 1)"),1.0)</f>
        <v>1</v>
      </c>
      <c r="AQ34" s="44">
        <f>IFERROR(__xludf.DUMMYFUNCTION(" IF('matriz ady bien'!AQ34 = 1, UNIQUE(RANDBETWEEN(985,1000)*0.001), 1)"),1.0)</f>
        <v>1</v>
      </c>
      <c r="AR34" s="44">
        <f>IFERROR(__xludf.DUMMYFUNCTION(" IF('matriz ady bien'!AR34 = 1, UNIQUE(RANDBETWEEN(985,1000)*0.001), 1)"),1.0)</f>
        <v>1</v>
      </c>
      <c r="AS34" s="44">
        <f>IFERROR(__xludf.DUMMYFUNCTION(" IF('matriz ady bien'!AS34 = 1, UNIQUE(RANDBETWEEN(985,1000)*0.001), 1)"),1.0)</f>
        <v>1</v>
      </c>
      <c r="AT34" s="44">
        <f>IFERROR(__xludf.DUMMYFUNCTION(" IF('matriz ady bien'!AT34 = 1, UNIQUE(RANDBETWEEN(985,1000)*0.001), 1)"),1.0)</f>
        <v>1</v>
      </c>
      <c r="AU34" s="44">
        <f>IFERROR(__xludf.DUMMYFUNCTION(" IF('matriz ady bien'!AU34 = 1, UNIQUE(RANDBETWEEN(985,1000)*0.001), 1)"),1.0)</f>
        <v>1</v>
      </c>
      <c r="AV34" s="44">
        <f>IFERROR(__xludf.DUMMYFUNCTION(" IF('matriz ady bien'!AV34 = 1, UNIQUE(RANDBETWEEN(985,1000)*0.001), 1)"),1.0)</f>
        <v>1</v>
      </c>
      <c r="AW34" s="44">
        <f>IFERROR(__xludf.DUMMYFUNCTION(" IF('matriz ady bien'!AW34 = 1, UNIQUE(RANDBETWEEN(985,1000)*0.001), 1)"),1.0)</f>
        <v>1</v>
      </c>
      <c r="AX34" s="44">
        <f>IFERROR(__xludf.DUMMYFUNCTION(" IF('matriz ady bien'!AX34 = 1, UNIQUE(RANDBETWEEN(985,1000)*0.001), 1)"),1.0)</f>
        <v>1</v>
      </c>
      <c r="AY34" s="44">
        <f>IFERROR(__xludf.DUMMYFUNCTION(" IF('matriz ady bien'!AY34 = 1, UNIQUE(RANDBETWEEN(985,1000)*0.001), 1)"),1.0)</f>
        <v>1</v>
      </c>
      <c r="AZ34" s="44">
        <f>IFERROR(__xludf.DUMMYFUNCTION(" IF('matriz ady bien'!AZ34 = 1, UNIQUE(RANDBETWEEN(985,1000)*0.001), 1)"),0.99)</f>
        <v>0.99</v>
      </c>
      <c r="BA34" s="44">
        <f>IFERROR(__xludf.DUMMYFUNCTION(" IF('matriz ady bien'!BA34 = 1, UNIQUE(RANDBETWEEN(985,1000)*0.001), 1)"),1.0)</f>
        <v>1</v>
      </c>
      <c r="BB34" s="44">
        <f>IFERROR(__xludf.DUMMYFUNCTION(" IF('matriz ady bien'!BB34 = 1, UNIQUE(RANDBETWEEN(985,1000)*0.001), 1)"),1.0)</f>
        <v>1</v>
      </c>
      <c r="BC34" s="44">
        <f>IFERROR(__xludf.DUMMYFUNCTION(" IF('matriz ady bien'!BC34 = 1, UNIQUE(RANDBETWEEN(985,1000)*0.001), 1)"),1.0)</f>
        <v>1</v>
      </c>
      <c r="BD34" s="44">
        <f>IFERROR(__xludf.DUMMYFUNCTION(" IF('matriz ady bien'!BD34 = 1, UNIQUE(RANDBETWEEN(985,1000)*0.001), 1)"),0.993)</f>
        <v>0.993</v>
      </c>
      <c r="BE34" s="44">
        <f>IFERROR(__xludf.DUMMYFUNCTION(" IF('matriz ady bien'!BE34 = 1, UNIQUE(RANDBETWEEN(985,1000)*0.001), 1)"),1.0)</f>
        <v>1</v>
      </c>
      <c r="BF34" s="44">
        <f>IFERROR(__xludf.DUMMYFUNCTION(" IF('matriz ady bien'!BF34 = 1, UNIQUE(RANDBETWEEN(985,1000)*0.001), 1)"),1.0)</f>
        <v>1</v>
      </c>
      <c r="BG34" s="44">
        <f>IFERROR(__xludf.DUMMYFUNCTION(" IF('matriz ady bien'!BG34 = 1, UNIQUE(RANDBETWEEN(985,1000)*0.001), 1)"),1.0)</f>
        <v>1</v>
      </c>
      <c r="BH34" s="44">
        <f>IFERROR(__xludf.DUMMYFUNCTION(" IF('matriz ady bien'!BH34 = 1, UNIQUE(RANDBETWEEN(985,1000)*0.001), 1)"),1.0)</f>
        <v>1</v>
      </c>
      <c r="BI34" s="44">
        <f>IFERROR(__xludf.DUMMYFUNCTION(" IF('matriz ady bien'!BI34 = 1, UNIQUE(RANDBETWEEN(985,1000)*0.001), 1)"),1.0)</f>
        <v>1</v>
      </c>
      <c r="BJ34" s="44">
        <f>IFERROR(__xludf.DUMMYFUNCTION(" IF('matriz ady bien'!BJ34 = 1, UNIQUE(RANDBETWEEN(985,1000)*0.001), 1)"),1.0)</f>
        <v>1</v>
      </c>
      <c r="BK34" s="44">
        <f>IFERROR(__xludf.DUMMYFUNCTION(" IF('matriz ady bien'!BK34 = 1, UNIQUE(RANDBETWEEN(985,1000)*0.001), 1)"),1.0)</f>
        <v>1</v>
      </c>
      <c r="BL34" s="44">
        <f>IFERROR(__xludf.DUMMYFUNCTION(" IF('matriz ady bien'!BL34 = 1, UNIQUE(RANDBETWEEN(985,1000)*0.001), 1)"),0.985)</f>
        <v>0.985</v>
      </c>
    </row>
    <row r="35">
      <c r="A35" s="43" t="s">
        <v>38</v>
      </c>
      <c r="B35" s="44">
        <f>IFERROR(__xludf.DUMMYFUNCTION(" IF('matriz ady bien'!B35 = 1, UNIQUE(RANDBETWEEN(985,1000)*0.001), 1)"),1.0)</f>
        <v>1</v>
      </c>
      <c r="C35" s="44">
        <f>IFERROR(__xludf.DUMMYFUNCTION(" IF('matriz ady bien'!C35 = 1, UNIQUE(RANDBETWEEN(985,1000)*0.001), 1)"),1.0)</f>
        <v>1</v>
      </c>
      <c r="D35" s="44">
        <f>IFERROR(__xludf.DUMMYFUNCTION(" IF('matriz ady bien'!D35 = 1, UNIQUE(RANDBETWEEN(985,1000)*0.001), 1)"),1.0)</f>
        <v>1</v>
      </c>
      <c r="E35" s="44">
        <f>IFERROR(__xludf.DUMMYFUNCTION(" IF('matriz ady bien'!E35 = 1, UNIQUE(RANDBETWEEN(985,1000)*0.001), 1)"),1.0)</f>
        <v>1</v>
      </c>
      <c r="F35" s="44">
        <f>IFERROR(__xludf.DUMMYFUNCTION(" IF('matriz ady bien'!F35 = 1, UNIQUE(RANDBETWEEN(985,1000)*0.001), 1)"),1.0)</f>
        <v>1</v>
      </c>
      <c r="G35" s="44">
        <f>IFERROR(__xludf.DUMMYFUNCTION(" IF('matriz ady bien'!G35 = 1, UNIQUE(RANDBETWEEN(985,1000)*0.001), 1)"),1.0)</f>
        <v>1</v>
      </c>
      <c r="H35" s="44">
        <f>IFERROR(__xludf.DUMMYFUNCTION(" IF('matriz ady bien'!H35 = 1, UNIQUE(RANDBETWEEN(985,1000)*0.001), 1)"),1.0)</f>
        <v>1</v>
      </c>
      <c r="I35" s="44">
        <f>IFERROR(__xludf.DUMMYFUNCTION(" IF('matriz ady bien'!I35 = 1, UNIQUE(RANDBETWEEN(985,1000)*0.001), 1)"),1.0)</f>
        <v>1</v>
      </c>
      <c r="J35" s="44">
        <f>IFERROR(__xludf.DUMMYFUNCTION(" IF('matriz ady bien'!J35 = 1, UNIQUE(RANDBETWEEN(985,1000)*0.001), 1)"),1.0)</f>
        <v>1</v>
      </c>
      <c r="K35" s="44">
        <f>IFERROR(__xludf.DUMMYFUNCTION(" IF('matriz ady bien'!K35 = 1, UNIQUE(RANDBETWEEN(985,1000)*0.001), 1)"),1.0)</f>
        <v>1</v>
      </c>
      <c r="L35" s="44">
        <f>IFERROR(__xludf.DUMMYFUNCTION(" IF('matriz ady bien'!L35 = 1, UNIQUE(RANDBETWEEN(985,1000)*0.001), 1)"),1.0)</f>
        <v>1</v>
      </c>
      <c r="M35" s="44">
        <f>IFERROR(__xludf.DUMMYFUNCTION(" IF('matriz ady bien'!M35 = 1, UNIQUE(RANDBETWEEN(985,1000)*0.001), 1)"),1.0)</f>
        <v>1</v>
      </c>
      <c r="N35" s="44">
        <f>IFERROR(__xludf.DUMMYFUNCTION(" IF('matriz ady bien'!N35 = 1, UNIQUE(RANDBETWEEN(985,1000)*0.001), 1)"),0.991)</f>
        <v>0.991</v>
      </c>
      <c r="O35" s="44">
        <f>IFERROR(__xludf.DUMMYFUNCTION(" IF('matriz ady bien'!O35 = 1, UNIQUE(RANDBETWEEN(985,1000)*0.001), 1)"),1.0)</f>
        <v>1</v>
      </c>
      <c r="P35" s="44">
        <f>IFERROR(__xludf.DUMMYFUNCTION(" IF('matriz ady bien'!P35 = 1, UNIQUE(RANDBETWEEN(985,1000)*0.001), 1)"),1.0)</f>
        <v>1</v>
      </c>
      <c r="Q35" s="44">
        <f>IFERROR(__xludf.DUMMYFUNCTION(" IF('matriz ady bien'!Q35 = 1, UNIQUE(RANDBETWEEN(985,1000)*0.001), 1)"),1.0)</f>
        <v>1</v>
      </c>
      <c r="R35" s="44">
        <f>IFERROR(__xludf.DUMMYFUNCTION(" IF('matriz ady bien'!R35 = 1, UNIQUE(RANDBETWEEN(985,1000)*0.001), 1)"),1.0)</f>
        <v>1</v>
      </c>
      <c r="S35" s="44">
        <f>IFERROR(__xludf.DUMMYFUNCTION(" IF('matriz ady bien'!S35 = 1, UNIQUE(RANDBETWEEN(985,1000)*0.001), 1)"),1.0)</f>
        <v>1</v>
      </c>
      <c r="T35" s="44">
        <f>IFERROR(__xludf.DUMMYFUNCTION(" IF('matriz ady bien'!T35 = 1, UNIQUE(RANDBETWEEN(985,1000)*0.001), 1)"),1.0)</f>
        <v>1</v>
      </c>
      <c r="U35" s="44">
        <f>IFERROR(__xludf.DUMMYFUNCTION(" IF('matriz ady bien'!U35 = 1, UNIQUE(RANDBETWEEN(985,1000)*0.001), 1)"),1.0)</f>
        <v>1</v>
      </c>
      <c r="V35" s="44">
        <f>IFERROR(__xludf.DUMMYFUNCTION(" IF('matriz ady bien'!V35 = 1, UNIQUE(RANDBETWEEN(985,1000)*0.001), 1)"),1.0)</f>
        <v>1</v>
      </c>
      <c r="W35" s="44">
        <f>IFERROR(__xludf.DUMMYFUNCTION(" IF('matriz ady bien'!W35 = 1, UNIQUE(RANDBETWEEN(985,1000)*0.001), 1)"),1.0)</f>
        <v>1</v>
      </c>
      <c r="X35" s="44">
        <f>IFERROR(__xludf.DUMMYFUNCTION(" IF('matriz ady bien'!X35 = 1, UNIQUE(RANDBETWEEN(985,1000)*0.001), 1)"),1.0)</f>
        <v>1</v>
      </c>
      <c r="Y35" s="44">
        <f>IFERROR(__xludf.DUMMYFUNCTION(" IF('matriz ady bien'!Y35 = 1, UNIQUE(RANDBETWEEN(985,1000)*0.001), 1)"),1.0)</f>
        <v>1</v>
      </c>
      <c r="Z35" s="44">
        <f>IFERROR(__xludf.DUMMYFUNCTION(" IF('matriz ady bien'!Z35 = 1, UNIQUE(RANDBETWEEN(985,1000)*0.001), 1)"),1.0)</f>
        <v>1</v>
      </c>
      <c r="AA35" s="44">
        <f>IFERROR(__xludf.DUMMYFUNCTION(" IF('matriz ady bien'!AA35 = 1, UNIQUE(RANDBETWEEN(985,1000)*0.001), 1)"),1.0)</f>
        <v>1</v>
      </c>
      <c r="AB35" s="44">
        <f>IFERROR(__xludf.DUMMYFUNCTION(" IF('matriz ady bien'!AB35 = 1, UNIQUE(RANDBETWEEN(985,1000)*0.001), 1)"),1.0)</f>
        <v>1</v>
      </c>
      <c r="AC35" s="44">
        <f>IFERROR(__xludf.DUMMYFUNCTION(" IF('matriz ady bien'!AC35 = 1, UNIQUE(RANDBETWEEN(985,1000)*0.001), 1)"),1.0)</f>
        <v>1</v>
      </c>
      <c r="AD35" s="44">
        <f>IFERROR(__xludf.DUMMYFUNCTION(" IF('matriz ady bien'!AD35 = 1, UNIQUE(RANDBETWEEN(985,1000)*0.001), 1)"),1.0)</f>
        <v>1</v>
      </c>
      <c r="AE35" s="44">
        <f>IFERROR(__xludf.DUMMYFUNCTION(" IF('matriz ady bien'!AE35 = 1, UNIQUE(RANDBETWEEN(985,1000)*0.001), 1)"),1.0)</f>
        <v>1</v>
      </c>
      <c r="AF35" s="44">
        <f>IFERROR(__xludf.DUMMYFUNCTION(" IF('matriz ady bien'!AF35 = 1, UNIQUE(RANDBETWEEN(985,1000)*0.001), 1)"),1.0)</f>
        <v>1</v>
      </c>
      <c r="AG35" s="44">
        <f>IFERROR(__xludf.DUMMYFUNCTION(" IF('matriz ady bien'!AG35 = 1, UNIQUE(RANDBETWEEN(985,1000)*0.001), 1)"),1.0)</f>
        <v>1</v>
      </c>
      <c r="AH35" s="44">
        <f>IFERROR(__xludf.DUMMYFUNCTION(" IF('matriz ady bien'!AH35 = 1, UNIQUE(RANDBETWEEN(985,1000)*0.001), 1)"),1.0)</f>
        <v>1</v>
      </c>
      <c r="AI35" s="44">
        <f>IFERROR(__xludf.DUMMYFUNCTION(" IF('matriz ady bien'!AI35 = 1, UNIQUE(RANDBETWEEN(985,1000)*0.001), 1)"),1.0)</f>
        <v>1</v>
      </c>
      <c r="AJ35" s="44">
        <f>IFERROR(__xludf.DUMMYFUNCTION(" IF('matriz ady bien'!AJ35 = 1, UNIQUE(RANDBETWEEN(985,1000)*0.001), 1)"),1.0)</f>
        <v>1</v>
      </c>
      <c r="AK35" s="44">
        <f>IFERROR(__xludf.DUMMYFUNCTION(" IF('matriz ady bien'!AK35 = 1, UNIQUE(RANDBETWEEN(985,1000)*0.001), 1)"),1.0)</f>
        <v>1</v>
      </c>
      <c r="AL35" s="44">
        <f>IFERROR(__xludf.DUMMYFUNCTION(" IF('matriz ady bien'!AL35 = 1, UNIQUE(RANDBETWEEN(985,1000)*0.001), 1)"),1.0)</f>
        <v>1</v>
      </c>
      <c r="AM35" s="44">
        <f>IFERROR(__xludf.DUMMYFUNCTION(" IF('matriz ady bien'!AM35 = 1, UNIQUE(RANDBETWEEN(985,1000)*0.001), 1)"),1.0)</f>
        <v>1</v>
      </c>
      <c r="AN35" s="44">
        <f>IFERROR(__xludf.DUMMYFUNCTION(" IF('matriz ady bien'!AN35 = 1, UNIQUE(RANDBETWEEN(985,1000)*0.001), 1)"),1.0)</f>
        <v>1</v>
      </c>
      <c r="AO35" s="44">
        <f>IFERROR(__xludf.DUMMYFUNCTION(" IF('matriz ady bien'!AO35 = 1, UNIQUE(RANDBETWEEN(985,1000)*0.001), 1)"),1.0)</f>
        <v>1</v>
      </c>
      <c r="AP35" s="44">
        <f>IFERROR(__xludf.DUMMYFUNCTION(" IF('matriz ady bien'!AP35 = 1, UNIQUE(RANDBETWEEN(985,1000)*0.001), 1)"),1.0)</f>
        <v>1</v>
      </c>
      <c r="AQ35" s="44">
        <f>IFERROR(__xludf.DUMMYFUNCTION(" IF('matriz ady bien'!AQ35 = 1, UNIQUE(RANDBETWEEN(985,1000)*0.001), 1)"),1.0)</f>
        <v>1</v>
      </c>
      <c r="AR35" s="44">
        <f>IFERROR(__xludf.DUMMYFUNCTION(" IF('matriz ady bien'!AR35 = 1, UNIQUE(RANDBETWEEN(985,1000)*0.001), 1)"),1.0)</f>
        <v>1</v>
      </c>
      <c r="AS35" s="44">
        <f>IFERROR(__xludf.DUMMYFUNCTION(" IF('matriz ady bien'!AS35 = 1, UNIQUE(RANDBETWEEN(985,1000)*0.001), 1)"),1.0)</f>
        <v>1</v>
      </c>
      <c r="AT35" s="44">
        <f>IFERROR(__xludf.DUMMYFUNCTION(" IF('matriz ady bien'!AT35 = 1, UNIQUE(RANDBETWEEN(985,1000)*0.001), 1)"),1.0)</f>
        <v>1</v>
      </c>
      <c r="AU35" s="44">
        <f>IFERROR(__xludf.DUMMYFUNCTION(" IF('matriz ady bien'!AU35 = 1, UNIQUE(RANDBETWEEN(985,1000)*0.001), 1)"),1.0)</f>
        <v>1</v>
      </c>
      <c r="AV35" s="44">
        <f>IFERROR(__xludf.DUMMYFUNCTION(" IF('matriz ady bien'!AV35 = 1, UNIQUE(RANDBETWEEN(985,1000)*0.001), 1)"),1.0)</f>
        <v>1</v>
      </c>
      <c r="AW35" s="44">
        <f>IFERROR(__xludf.DUMMYFUNCTION(" IF('matriz ady bien'!AW35 = 1, UNIQUE(RANDBETWEEN(985,1000)*0.001), 1)"),1.0)</f>
        <v>1</v>
      </c>
      <c r="AX35" s="44">
        <f>IFERROR(__xludf.DUMMYFUNCTION(" IF('matriz ady bien'!AX35 = 1, UNIQUE(RANDBETWEEN(985,1000)*0.001), 1)"),1.0)</f>
        <v>1</v>
      </c>
      <c r="AY35" s="44">
        <f>IFERROR(__xludf.DUMMYFUNCTION(" IF('matriz ady bien'!AY35 = 1, UNIQUE(RANDBETWEEN(985,1000)*0.001), 1)"),1.0)</f>
        <v>1</v>
      </c>
      <c r="AZ35" s="44">
        <f>IFERROR(__xludf.DUMMYFUNCTION(" IF('matriz ady bien'!AZ35 = 1, UNIQUE(RANDBETWEEN(985,1000)*0.001), 1)"),1.0)</f>
        <v>1</v>
      </c>
      <c r="BA35" s="44">
        <f>IFERROR(__xludf.DUMMYFUNCTION(" IF('matriz ady bien'!BA35 = 1, UNIQUE(RANDBETWEEN(985,1000)*0.001), 1)"),1.0)</f>
        <v>1</v>
      </c>
      <c r="BB35" s="44">
        <f>IFERROR(__xludf.DUMMYFUNCTION(" IF('matriz ady bien'!BB35 = 1, UNIQUE(RANDBETWEEN(985,1000)*0.001), 1)"),1.0)</f>
        <v>1</v>
      </c>
      <c r="BC35" s="44">
        <f>IFERROR(__xludf.DUMMYFUNCTION(" IF('matriz ady bien'!BC35 = 1, UNIQUE(RANDBETWEEN(985,1000)*0.001), 1)"),1.0)</f>
        <v>1</v>
      </c>
      <c r="BD35" s="44">
        <f>IFERROR(__xludf.DUMMYFUNCTION(" IF('matriz ady bien'!BD35 = 1, UNIQUE(RANDBETWEEN(985,1000)*0.001), 1)"),1.0)</f>
        <v>1</v>
      </c>
      <c r="BE35" s="44">
        <f>IFERROR(__xludf.DUMMYFUNCTION(" IF('matriz ady bien'!BE35 = 1, UNIQUE(RANDBETWEEN(985,1000)*0.001), 1)"),1.0)</f>
        <v>1</v>
      </c>
      <c r="BF35" s="44">
        <f>IFERROR(__xludf.DUMMYFUNCTION(" IF('matriz ady bien'!BF35 = 1, UNIQUE(RANDBETWEEN(985,1000)*0.001), 1)"),1.0)</f>
        <v>1</v>
      </c>
      <c r="BG35" s="44">
        <f>IFERROR(__xludf.DUMMYFUNCTION(" IF('matriz ady bien'!BG35 = 1, UNIQUE(RANDBETWEEN(985,1000)*0.001), 1)"),1.0)</f>
        <v>1</v>
      </c>
      <c r="BH35" s="44">
        <f>IFERROR(__xludf.DUMMYFUNCTION(" IF('matriz ady bien'!BH35 = 1, UNIQUE(RANDBETWEEN(985,1000)*0.001), 1)"),1.0)</f>
        <v>1</v>
      </c>
      <c r="BI35" s="44">
        <f>IFERROR(__xludf.DUMMYFUNCTION(" IF('matriz ady bien'!BI35 = 1, UNIQUE(RANDBETWEEN(985,1000)*0.001), 1)"),1.0)</f>
        <v>1</v>
      </c>
      <c r="BJ35" s="44">
        <f>IFERROR(__xludf.DUMMYFUNCTION(" IF('matriz ady bien'!BJ35 = 1, UNIQUE(RANDBETWEEN(985,1000)*0.001), 1)"),1.0)</f>
        <v>1</v>
      </c>
      <c r="BK35" s="44">
        <f>IFERROR(__xludf.DUMMYFUNCTION(" IF('matriz ady bien'!BK35 = 1, UNIQUE(RANDBETWEEN(985,1000)*0.001), 1)"),1.0)</f>
        <v>1</v>
      </c>
      <c r="BL35" s="44">
        <f>IFERROR(__xludf.DUMMYFUNCTION(" IF('matriz ady bien'!BL35 = 1, UNIQUE(RANDBETWEEN(985,1000)*0.001), 1)"),1.0)</f>
        <v>1</v>
      </c>
    </row>
    <row r="36">
      <c r="A36" s="43" t="s">
        <v>39</v>
      </c>
      <c r="B36" s="44">
        <f>IFERROR(__xludf.DUMMYFUNCTION(" IF('matriz ady bien'!B36 = 1, UNIQUE(RANDBETWEEN(985,1000)*0.001), 1)"),1.0)</f>
        <v>1</v>
      </c>
      <c r="C36" s="44">
        <f>IFERROR(__xludf.DUMMYFUNCTION(" IF('matriz ady bien'!C36 = 1, UNIQUE(RANDBETWEEN(985,1000)*0.001), 1)"),1.0)</f>
        <v>1</v>
      </c>
      <c r="D36" s="44">
        <f>IFERROR(__xludf.DUMMYFUNCTION(" IF('matriz ady bien'!D36 = 1, UNIQUE(RANDBETWEEN(985,1000)*0.001), 1)"),0.999)</f>
        <v>0.999</v>
      </c>
      <c r="E36" s="44">
        <f>IFERROR(__xludf.DUMMYFUNCTION(" IF('matriz ady bien'!E36 = 1, UNIQUE(RANDBETWEEN(985,1000)*0.001), 1)"),1.0)</f>
        <v>1</v>
      </c>
      <c r="F36" s="44">
        <f>IFERROR(__xludf.DUMMYFUNCTION(" IF('matriz ady bien'!F36 = 1, UNIQUE(RANDBETWEEN(985,1000)*0.001), 1)"),1.0)</f>
        <v>1</v>
      </c>
      <c r="G36" s="44">
        <f>IFERROR(__xludf.DUMMYFUNCTION(" IF('matriz ady bien'!G36 = 1, UNIQUE(RANDBETWEEN(985,1000)*0.001), 1)"),1.0)</f>
        <v>1</v>
      </c>
      <c r="H36" s="44">
        <f>IFERROR(__xludf.DUMMYFUNCTION(" IF('matriz ady bien'!H36 = 1, UNIQUE(RANDBETWEEN(985,1000)*0.001), 1)"),1.0)</f>
        <v>1</v>
      </c>
      <c r="I36" s="44">
        <f>IFERROR(__xludf.DUMMYFUNCTION(" IF('matriz ady bien'!I36 = 1, UNIQUE(RANDBETWEEN(985,1000)*0.001), 1)"),1.0)</f>
        <v>1</v>
      </c>
      <c r="J36" s="44">
        <f>IFERROR(__xludf.DUMMYFUNCTION(" IF('matriz ady bien'!J36 = 1, UNIQUE(RANDBETWEEN(985,1000)*0.001), 1)"),1.0)</f>
        <v>1</v>
      </c>
      <c r="K36" s="44">
        <f>IFERROR(__xludf.DUMMYFUNCTION(" IF('matriz ady bien'!K36 = 1, UNIQUE(RANDBETWEEN(985,1000)*0.001), 1)"),1.0)</f>
        <v>1</v>
      </c>
      <c r="L36" s="44">
        <f>IFERROR(__xludf.DUMMYFUNCTION(" IF('matriz ady bien'!L36 = 1, UNIQUE(RANDBETWEEN(985,1000)*0.001), 1)"),1.0)</f>
        <v>1</v>
      </c>
      <c r="M36" s="44">
        <f>IFERROR(__xludf.DUMMYFUNCTION(" IF('matriz ady bien'!M36 = 1, UNIQUE(RANDBETWEEN(985,1000)*0.001), 1)"),1.0)</f>
        <v>1</v>
      </c>
      <c r="N36" s="44">
        <f>IFERROR(__xludf.DUMMYFUNCTION(" IF('matriz ady bien'!N36 = 1, UNIQUE(RANDBETWEEN(985,1000)*0.001), 1)"),1.0)</f>
        <v>1</v>
      </c>
      <c r="O36" s="44">
        <f>IFERROR(__xludf.DUMMYFUNCTION(" IF('matriz ady bien'!O36 = 1, UNIQUE(RANDBETWEEN(985,1000)*0.001), 1)"),1.0)</f>
        <v>1</v>
      </c>
      <c r="P36" s="44">
        <f>IFERROR(__xludf.DUMMYFUNCTION(" IF('matriz ady bien'!P36 = 1, UNIQUE(RANDBETWEEN(985,1000)*0.001), 1)"),1.0)</f>
        <v>1</v>
      </c>
      <c r="Q36" s="44">
        <f>IFERROR(__xludf.DUMMYFUNCTION(" IF('matriz ady bien'!Q36 = 1, UNIQUE(RANDBETWEEN(985,1000)*0.001), 1)"),1.0)</f>
        <v>1</v>
      </c>
      <c r="R36" s="44">
        <f>IFERROR(__xludf.DUMMYFUNCTION(" IF('matriz ady bien'!R36 = 1, UNIQUE(RANDBETWEEN(985,1000)*0.001), 1)"),1.0)</f>
        <v>1</v>
      </c>
      <c r="S36" s="44">
        <f>IFERROR(__xludf.DUMMYFUNCTION(" IF('matriz ady bien'!S36 = 1, UNIQUE(RANDBETWEEN(985,1000)*0.001), 1)"),1.0)</f>
        <v>1</v>
      </c>
      <c r="T36" s="44">
        <f>IFERROR(__xludf.DUMMYFUNCTION(" IF('matriz ady bien'!T36 = 1, UNIQUE(RANDBETWEEN(985,1000)*0.001), 1)"),1.0)</f>
        <v>1</v>
      </c>
      <c r="U36" s="44">
        <f>IFERROR(__xludf.DUMMYFUNCTION(" IF('matriz ady bien'!U36 = 1, UNIQUE(RANDBETWEEN(985,1000)*0.001), 1)"),1.0)</f>
        <v>1</v>
      </c>
      <c r="V36" s="44">
        <f>IFERROR(__xludf.DUMMYFUNCTION(" IF('matriz ady bien'!V36 = 1, UNIQUE(RANDBETWEEN(985,1000)*0.001), 1)"),1.0)</f>
        <v>1</v>
      </c>
      <c r="W36" s="44">
        <f>IFERROR(__xludf.DUMMYFUNCTION(" IF('matriz ady bien'!W36 = 1, UNIQUE(RANDBETWEEN(985,1000)*0.001), 1)"),1.0)</f>
        <v>1</v>
      </c>
      <c r="X36" s="44">
        <f>IFERROR(__xludf.DUMMYFUNCTION(" IF('matriz ady bien'!X36 = 1, UNIQUE(RANDBETWEEN(985,1000)*0.001), 1)"),1.0)</f>
        <v>1</v>
      </c>
      <c r="Y36" s="44">
        <f>IFERROR(__xludf.DUMMYFUNCTION(" IF('matriz ady bien'!Y36 = 1, UNIQUE(RANDBETWEEN(985,1000)*0.001), 1)"),1.0)</f>
        <v>1</v>
      </c>
      <c r="Z36" s="44">
        <f>IFERROR(__xludf.DUMMYFUNCTION(" IF('matriz ady bien'!Z36 = 1, UNIQUE(RANDBETWEEN(985,1000)*0.001), 1)"),1.0)</f>
        <v>1</v>
      </c>
      <c r="AA36" s="44">
        <f>IFERROR(__xludf.DUMMYFUNCTION(" IF('matriz ady bien'!AA36 = 1, UNIQUE(RANDBETWEEN(985,1000)*0.001), 1)"),1.0)</f>
        <v>1</v>
      </c>
      <c r="AB36" s="44">
        <f>IFERROR(__xludf.DUMMYFUNCTION(" IF('matriz ady bien'!AB36 = 1, UNIQUE(RANDBETWEEN(985,1000)*0.001), 1)"),1.0)</f>
        <v>1</v>
      </c>
      <c r="AC36" s="44">
        <f>IFERROR(__xludf.DUMMYFUNCTION(" IF('matriz ady bien'!AC36 = 1, UNIQUE(RANDBETWEEN(985,1000)*0.001), 1)"),0.987)</f>
        <v>0.987</v>
      </c>
      <c r="AD36" s="44">
        <f>IFERROR(__xludf.DUMMYFUNCTION(" IF('matriz ady bien'!AD36 = 1, UNIQUE(RANDBETWEEN(985,1000)*0.001), 1)"),1.0)</f>
        <v>1</v>
      </c>
      <c r="AE36" s="44">
        <f>IFERROR(__xludf.DUMMYFUNCTION(" IF('matriz ady bien'!AE36 = 1, UNIQUE(RANDBETWEEN(985,1000)*0.001), 1)"),1.0)</f>
        <v>1</v>
      </c>
      <c r="AF36" s="44">
        <f>IFERROR(__xludf.DUMMYFUNCTION(" IF('matriz ady bien'!AF36 = 1, UNIQUE(RANDBETWEEN(985,1000)*0.001), 1)"),1.0)</f>
        <v>1</v>
      </c>
      <c r="AG36" s="44">
        <f>IFERROR(__xludf.DUMMYFUNCTION(" IF('matriz ady bien'!AG36 = 1, UNIQUE(RANDBETWEEN(985,1000)*0.001), 1)"),1.0)</f>
        <v>1</v>
      </c>
      <c r="AH36" s="44">
        <f>IFERROR(__xludf.DUMMYFUNCTION(" IF('matriz ady bien'!AH36 = 1, UNIQUE(RANDBETWEEN(985,1000)*0.001), 1)"),1.0)</f>
        <v>1</v>
      </c>
      <c r="AI36" s="44">
        <f>IFERROR(__xludf.DUMMYFUNCTION(" IF('matriz ady bien'!AI36 = 1, UNIQUE(RANDBETWEEN(985,1000)*0.001), 1)"),1.0)</f>
        <v>1</v>
      </c>
      <c r="AJ36" s="44">
        <f>IFERROR(__xludf.DUMMYFUNCTION(" IF('matriz ady bien'!AJ36 = 1, UNIQUE(RANDBETWEEN(985,1000)*0.001), 1)"),1.0)</f>
        <v>1</v>
      </c>
      <c r="AK36" s="44">
        <f>IFERROR(__xludf.DUMMYFUNCTION(" IF('matriz ady bien'!AK36 = 1, UNIQUE(RANDBETWEEN(985,1000)*0.001), 1)"),1.0)</f>
        <v>1</v>
      </c>
      <c r="AL36" s="44">
        <f>IFERROR(__xludf.DUMMYFUNCTION(" IF('matriz ady bien'!AL36 = 1, UNIQUE(RANDBETWEEN(985,1000)*0.001), 1)"),1.0)</f>
        <v>1</v>
      </c>
      <c r="AM36" s="44">
        <f>IFERROR(__xludf.DUMMYFUNCTION(" IF('matriz ady bien'!AM36 = 1, UNIQUE(RANDBETWEEN(985,1000)*0.001), 1)"),1.0)</f>
        <v>1</v>
      </c>
      <c r="AN36" s="44">
        <f>IFERROR(__xludf.DUMMYFUNCTION(" IF('matriz ady bien'!AN36 = 1, UNIQUE(RANDBETWEEN(985,1000)*0.001), 1)"),1.0)</f>
        <v>1</v>
      </c>
      <c r="AO36" s="44">
        <f>IFERROR(__xludf.DUMMYFUNCTION(" IF('matriz ady bien'!AO36 = 1, UNIQUE(RANDBETWEEN(985,1000)*0.001), 1)"),1.0)</f>
        <v>1</v>
      </c>
      <c r="AP36" s="44">
        <f>IFERROR(__xludf.DUMMYFUNCTION(" IF('matriz ady bien'!AP36 = 1, UNIQUE(RANDBETWEEN(985,1000)*0.001), 1)"),1.0)</f>
        <v>1</v>
      </c>
      <c r="AQ36" s="44">
        <f>IFERROR(__xludf.DUMMYFUNCTION(" IF('matriz ady bien'!AQ36 = 1, UNIQUE(RANDBETWEEN(985,1000)*0.001), 1)"),1.0)</f>
        <v>1</v>
      </c>
      <c r="AR36" s="44">
        <f>IFERROR(__xludf.DUMMYFUNCTION(" IF('matriz ady bien'!AR36 = 1, UNIQUE(RANDBETWEEN(985,1000)*0.001), 1)"),1.0)</f>
        <v>1</v>
      </c>
      <c r="AS36" s="44">
        <f>IFERROR(__xludf.DUMMYFUNCTION(" IF('matriz ady bien'!AS36 = 1, UNIQUE(RANDBETWEEN(985,1000)*0.001), 1)"),1.0)</f>
        <v>1</v>
      </c>
      <c r="AT36" s="44">
        <f>IFERROR(__xludf.DUMMYFUNCTION(" IF('matriz ady bien'!AT36 = 1, UNIQUE(RANDBETWEEN(985,1000)*0.001), 1)"),1.0)</f>
        <v>1</v>
      </c>
      <c r="AU36" s="44">
        <f>IFERROR(__xludf.DUMMYFUNCTION(" IF('matriz ady bien'!AU36 = 1, UNIQUE(RANDBETWEEN(985,1000)*0.001), 1)"),1.0)</f>
        <v>1</v>
      </c>
      <c r="AV36" s="44">
        <f>IFERROR(__xludf.DUMMYFUNCTION(" IF('matriz ady bien'!AV36 = 1, UNIQUE(RANDBETWEEN(985,1000)*0.001), 1)"),1.0)</f>
        <v>1</v>
      </c>
      <c r="AW36" s="44">
        <f>IFERROR(__xludf.DUMMYFUNCTION(" IF('matriz ady bien'!AW36 = 1, UNIQUE(RANDBETWEEN(985,1000)*0.001), 1)"),1.0)</f>
        <v>1</v>
      </c>
      <c r="AX36" s="44">
        <f>IFERROR(__xludf.DUMMYFUNCTION(" IF('matriz ady bien'!AX36 = 1, UNIQUE(RANDBETWEEN(985,1000)*0.001), 1)"),1.0)</f>
        <v>1</v>
      </c>
      <c r="AY36" s="44">
        <f>IFERROR(__xludf.DUMMYFUNCTION(" IF('matriz ady bien'!AY36 = 1, UNIQUE(RANDBETWEEN(985,1000)*0.001), 1)"),1.0)</f>
        <v>1</v>
      </c>
      <c r="AZ36" s="44">
        <f>IFERROR(__xludf.DUMMYFUNCTION(" IF('matriz ady bien'!AZ36 = 1, UNIQUE(RANDBETWEEN(985,1000)*0.001), 1)"),1.0)</f>
        <v>1</v>
      </c>
      <c r="BA36" s="44">
        <f>IFERROR(__xludf.DUMMYFUNCTION(" IF('matriz ady bien'!BA36 = 1, UNIQUE(RANDBETWEEN(985,1000)*0.001), 1)"),1.0)</f>
        <v>1</v>
      </c>
      <c r="BB36" s="44">
        <f>IFERROR(__xludf.DUMMYFUNCTION(" IF('matriz ady bien'!BB36 = 1, UNIQUE(RANDBETWEEN(985,1000)*0.001), 1)"),1.0)</f>
        <v>1</v>
      </c>
      <c r="BC36" s="44">
        <f>IFERROR(__xludf.DUMMYFUNCTION(" IF('matriz ady bien'!BC36 = 1, UNIQUE(RANDBETWEEN(985,1000)*0.001), 1)"),1.0)</f>
        <v>1</v>
      </c>
      <c r="BD36" s="44">
        <f>IFERROR(__xludf.DUMMYFUNCTION(" IF('matriz ady bien'!BD36 = 1, UNIQUE(RANDBETWEEN(985,1000)*0.001), 1)"),1.0)</f>
        <v>1</v>
      </c>
      <c r="BE36" s="44">
        <f>IFERROR(__xludf.DUMMYFUNCTION(" IF('matriz ady bien'!BE36 = 1, UNIQUE(RANDBETWEEN(985,1000)*0.001), 1)"),1.0)</f>
        <v>1</v>
      </c>
      <c r="BF36" s="44">
        <f>IFERROR(__xludf.DUMMYFUNCTION(" IF('matriz ady bien'!BF36 = 1, UNIQUE(RANDBETWEEN(985,1000)*0.001), 1)"),1.0)</f>
        <v>1</v>
      </c>
      <c r="BG36" s="44">
        <f>IFERROR(__xludf.DUMMYFUNCTION(" IF('matriz ady bien'!BG36 = 1, UNIQUE(RANDBETWEEN(985,1000)*0.001), 1)"),1.0)</f>
        <v>1</v>
      </c>
      <c r="BH36" s="44">
        <f>IFERROR(__xludf.DUMMYFUNCTION(" IF('matriz ady bien'!BH36 = 1, UNIQUE(RANDBETWEEN(985,1000)*0.001), 1)"),1.0)</f>
        <v>1</v>
      </c>
      <c r="BI36" s="44">
        <f>IFERROR(__xludf.DUMMYFUNCTION(" IF('matriz ady bien'!BI36 = 1, UNIQUE(RANDBETWEEN(985,1000)*0.001), 1)"),1.0)</f>
        <v>1</v>
      </c>
      <c r="BJ36" s="44">
        <f>IFERROR(__xludf.DUMMYFUNCTION(" IF('matriz ady bien'!BJ36 = 1, UNIQUE(RANDBETWEEN(985,1000)*0.001), 1)"),1.0)</f>
        <v>1</v>
      </c>
      <c r="BK36" s="44">
        <f>IFERROR(__xludf.DUMMYFUNCTION(" IF('matriz ady bien'!BK36 = 1, UNIQUE(RANDBETWEEN(985,1000)*0.001), 1)"),1.0)</f>
        <v>1</v>
      </c>
      <c r="BL36" s="44">
        <f>IFERROR(__xludf.DUMMYFUNCTION(" IF('matriz ady bien'!BL36 = 1, UNIQUE(RANDBETWEEN(985,1000)*0.001), 1)"),1.0)</f>
        <v>1</v>
      </c>
    </row>
    <row r="37">
      <c r="A37" s="43" t="s">
        <v>40</v>
      </c>
      <c r="B37" s="44">
        <f>IFERROR(__xludf.DUMMYFUNCTION(" IF('matriz ady bien'!B37 = 1, UNIQUE(RANDBETWEEN(985,1000)*0.001), 1)"),1.0)</f>
        <v>1</v>
      </c>
      <c r="C37" s="44">
        <f>IFERROR(__xludf.DUMMYFUNCTION(" IF('matriz ady bien'!C37 = 1, UNIQUE(RANDBETWEEN(985,1000)*0.001), 1)"),1.0)</f>
        <v>1</v>
      </c>
      <c r="D37" s="44">
        <f>IFERROR(__xludf.DUMMYFUNCTION(" IF('matriz ady bien'!D37 = 1, UNIQUE(RANDBETWEEN(985,1000)*0.001), 1)"),0.985)</f>
        <v>0.985</v>
      </c>
      <c r="E37" s="44">
        <f>IFERROR(__xludf.DUMMYFUNCTION(" IF('matriz ady bien'!E37 = 1, UNIQUE(RANDBETWEEN(985,1000)*0.001), 1)"),1.0)</f>
        <v>1</v>
      </c>
      <c r="F37" s="44">
        <f>IFERROR(__xludf.DUMMYFUNCTION(" IF('matriz ady bien'!F37 = 1, UNIQUE(RANDBETWEEN(985,1000)*0.001), 1)"),1.0)</f>
        <v>1</v>
      </c>
      <c r="G37" s="44">
        <f>IFERROR(__xludf.DUMMYFUNCTION(" IF('matriz ady bien'!G37 = 1, UNIQUE(RANDBETWEEN(985,1000)*0.001), 1)"),1.0)</f>
        <v>1</v>
      </c>
      <c r="H37" s="44">
        <f>IFERROR(__xludf.DUMMYFUNCTION(" IF('matriz ady bien'!H37 = 1, UNIQUE(RANDBETWEEN(985,1000)*0.001), 1)"),1.0)</f>
        <v>1</v>
      </c>
      <c r="I37" s="44">
        <f>IFERROR(__xludf.DUMMYFUNCTION(" IF('matriz ady bien'!I37 = 1, UNIQUE(RANDBETWEEN(985,1000)*0.001), 1)"),1.0)</f>
        <v>1</v>
      </c>
      <c r="J37" s="44">
        <f>IFERROR(__xludf.DUMMYFUNCTION(" IF('matriz ady bien'!J37 = 1, UNIQUE(RANDBETWEEN(985,1000)*0.001), 1)"),1.0)</f>
        <v>1</v>
      </c>
      <c r="K37" s="44">
        <f>IFERROR(__xludf.DUMMYFUNCTION(" IF('matriz ady bien'!K37 = 1, UNIQUE(RANDBETWEEN(985,1000)*0.001), 1)"),1.0)</f>
        <v>1</v>
      </c>
      <c r="L37" s="44">
        <f>IFERROR(__xludf.DUMMYFUNCTION(" IF('matriz ady bien'!L37 = 1, UNIQUE(RANDBETWEEN(985,1000)*0.001), 1)"),1.0)</f>
        <v>1</v>
      </c>
      <c r="M37" s="44">
        <f>IFERROR(__xludf.DUMMYFUNCTION(" IF('matriz ady bien'!M37 = 1, UNIQUE(RANDBETWEEN(985,1000)*0.001), 1)"),1.0)</f>
        <v>1</v>
      </c>
      <c r="N37" s="44">
        <f>IFERROR(__xludf.DUMMYFUNCTION(" IF('matriz ady bien'!N37 = 1, UNIQUE(RANDBETWEEN(985,1000)*0.001), 1)"),1.0)</f>
        <v>1</v>
      </c>
      <c r="O37" s="44">
        <f>IFERROR(__xludf.DUMMYFUNCTION(" IF('matriz ady bien'!O37 = 1, UNIQUE(RANDBETWEEN(985,1000)*0.001), 1)"),1.0)</f>
        <v>1</v>
      </c>
      <c r="P37" s="44">
        <f>IFERROR(__xludf.DUMMYFUNCTION(" IF('matriz ady bien'!P37 = 1, UNIQUE(RANDBETWEEN(985,1000)*0.001), 1)"),1.0)</f>
        <v>1</v>
      </c>
      <c r="Q37" s="44">
        <f>IFERROR(__xludf.DUMMYFUNCTION(" IF('matriz ady bien'!Q37 = 1, UNIQUE(RANDBETWEEN(985,1000)*0.001), 1)"),1.0)</f>
        <v>1</v>
      </c>
      <c r="R37" s="44">
        <f>IFERROR(__xludf.DUMMYFUNCTION(" IF('matriz ady bien'!R37 = 1, UNIQUE(RANDBETWEEN(985,1000)*0.001), 1)"),1.0)</f>
        <v>1</v>
      </c>
      <c r="S37" s="44">
        <f>IFERROR(__xludf.DUMMYFUNCTION(" IF('matriz ady bien'!S37 = 1, UNIQUE(RANDBETWEEN(985,1000)*0.001), 1)"),1.0)</f>
        <v>1</v>
      </c>
      <c r="T37" s="44">
        <f>IFERROR(__xludf.DUMMYFUNCTION(" IF('matriz ady bien'!T37 = 1, UNIQUE(RANDBETWEEN(985,1000)*0.001), 1)"),1.0)</f>
        <v>1</v>
      </c>
      <c r="U37" s="44">
        <f>IFERROR(__xludf.DUMMYFUNCTION(" IF('matriz ady bien'!U37 = 1, UNIQUE(RANDBETWEEN(985,1000)*0.001), 1)"),1.0)</f>
        <v>1</v>
      </c>
      <c r="V37" s="44">
        <f>IFERROR(__xludf.DUMMYFUNCTION(" IF('matriz ady bien'!V37 = 1, UNIQUE(RANDBETWEEN(985,1000)*0.001), 1)"),1.0)</f>
        <v>1</v>
      </c>
      <c r="W37" s="44">
        <f>IFERROR(__xludf.DUMMYFUNCTION(" IF('matriz ady bien'!W37 = 1, UNIQUE(RANDBETWEEN(985,1000)*0.001), 1)"),1.0)</f>
        <v>1</v>
      </c>
      <c r="X37" s="44">
        <f>IFERROR(__xludf.DUMMYFUNCTION(" IF('matriz ady bien'!X37 = 1, UNIQUE(RANDBETWEEN(985,1000)*0.001), 1)"),1.0)</f>
        <v>1</v>
      </c>
      <c r="Y37" s="44">
        <f>IFERROR(__xludf.DUMMYFUNCTION(" IF('matriz ady bien'!Y37 = 1, UNIQUE(RANDBETWEEN(985,1000)*0.001), 1)"),1.0)</f>
        <v>1</v>
      </c>
      <c r="Z37" s="44">
        <f>IFERROR(__xludf.DUMMYFUNCTION(" IF('matriz ady bien'!Z37 = 1, UNIQUE(RANDBETWEEN(985,1000)*0.001), 1)"),1.0)</f>
        <v>1</v>
      </c>
      <c r="AA37" s="44">
        <f>IFERROR(__xludf.DUMMYFUNCTION(" IF('matriz ady bien'!AA37 = 1, UNIQUE(RANDBETWEEN(985,1000)*0.001), 1)"),1.0)</f>
        <v>1</v>
      </c>
      <c r="AB37" s="44">
        <f>IFERROR(__xludf.DUMMYFUNCTION(" IF('matriz ady bien'!AB37 = 1, UNIQUE(RANDBETWEEN(985,1000)*0.001), 1)"),1.0)</f>
        <v>1</v>
      </c>
      <c r="AC37" s="44">
        <f>IFERROR(__xludf.DUMMYFUNCTION(" IF('matriz ady bien'!AC37 = 1, UNIQUE(RANDBETWEEN(985,1000)*0.001), 1)"),1.0)</f>
        <v>1</v>
      </c>
      <c r="AD37" s="44">
        <f>IFERROR(__xludf.DUMMYFUNCTION(" IF('matriz ady bien'!AD37 = 1, UNIQUE(RANDBETWEEN(985,1000)*0.001), 1)"),1.0)</f>
        <v>1</v>
      </c>
      <c r="AE37" s="44">
        <f>IFERROR(__xludf.DUMMYFUNCTION(" IF('matriz ady bien'!AE37 = 1, UNIQUE(RANDBETWEEN(985,1000)*0.001), 1)"),1.0)</f>
        <v>1</v>
      </c>
      <c r="AF37" s="44">
        <f>IFERROR(__xludf.DUMMYFUNCTION(" IF('matriz ady bien'!AF37 = 1, UNIQUE(RANDBETWEEN(985,1000)*0.001), 1)"),1.0)</f>
        <v>1</v>
      </c>
      <c r="AG37" s="44">
        <f>IFERROR(__xludf.DUMMYFUNCTION(" IF('matriz ady bien'!AG37 = 1, UNIQUE(RANDBETWEEN(985,1000)*0.001), 1)"),1.0)</f>
        <v>1</v>
      </c>
      <c r="AH37" s="44">
        <f>IFERROR(__xludf.DUMMYFUNCTION(" IF('matriz ady bien'!AH37 = 1, UNIQUE(RANDBETWEEN(985,1000)*0.001), 1)"),1.0)</f>
        <v>1</v>
      </c>
      <c r="AI37" s="44">
        <f>IFERROR(__xludf.DUMMYFUNCTION(" IF('matriz ady bien'!AI37 = 1, UNIQUE(RANDBETWEEN(985,1000)*0.001), 1)"),1.0)</f>
        <v>1</v>
      </c>
      <c r="AJ37" s="44">
        <f>IFERROR(__xludf.DUMMYFUNCTION(" IF('matriz ady bien'!AJ37 = 1, UNIQUE(RANDBETWEEN(985,1000)*0.001), 1)"),1.0)</f>
        <v>1</v>
      </c>
      <c r="AK37" s="44">
        <f>IFERROR(__xludf.DUMMYFUNCTION(" IF('matriz ady bien'!AK37 = 1, UNIQUE(RANDBETWEEN(985,1000)*0.001), 1)"),1.0)</f>
        <v>1</v>
      </c>
      <c r="AL37" s="44">
        <f>IFERROR(__xludf.DUMMYFUNCTION(" IF('matriz ady bien'!AL37 = 1, UNIQUE(RANDBETWEEN(985,1000)*0.001), 1)"),1.0)</f>
        <v>1</v>
      </c>
      <c r="AM37" s="44">
        <f>IFERROR(__xludf.DUMMYFUNCTION(" IF('matriz ady bien'!AM37 = 1, UNIQUE(RANDBETWEEN(985,1000)*0.001), 1)"),1.0)</f>
        <v>1</v>
      </c>
      <c r="AN37" s="44">
        <f>IFERROR(__xludf.DUMMYFUNCTION(" IF('matriz ady bien'!AN37 = 1, UNIQUE(RANDBETWEEN(985,1000)*0.001), 1)"),1.0)</f>
        <v>1</v>
      </c>
      <c r="AO37" s="44">
        <f>IFERROR(__xludf.DUMMYFUNCTION(" IF('matriz ady bien'!AO37 = 1, UNIQUE(RANDBETWEEN(985,1000)*0.001), 1)"),1.0)</f>
        <v>1</v>
      </c>
      <c r="AP37" s="44">
        <f>IFERROR(__xludf.DUMMYFUNCTION(" IF('matriz ady bien'!AP37 = 1, UNIQUE(RANDBETWEEN(985,1000)*0.001), 1)"),1.0)</f>
        <v>1</v>
      </c>
      <c r="AQ37" s="44">
        <f>IFERROR(__xludf.DUMMYFUNCTION(" IF('matriz ady bien'!AQ37 = 1, UNIQUE(RANDBETWEEN(985,1000)*0.001), 1)"),1.0)</f>
        <v>1</v>
      </c>
      <c r="AR37" s="44">
        <f>IFERROR(__xludf.DUMMYFUNCTION(" IF('matriz ady bien'!AR37 = 1, UNIQUE(RANDBETWEEN(985,1000)*0.001), 1)"),1.0)</f>
        <v>1</v>
      </c>
      <c r="AS37" s="44">
        <f>IFERROR(__xludf.DUMMYFUNCTION(" IF('matriz ady bien'!AS37 = 1, UNIQUE(RANDBETWEEN(985,1000)*0.001), 1)"),1.0)</f>
        <v>1</v>
      </c>
      <c r="AT37" s="44">
        <f>IFERROR(__xludf.DUMMYFUNCTION(" IF('matriz ady bien'!AT37 = 1, UNIQUE(RANDBETWEEN(985,1000)*0.001), 1)"),1.0)</f>
        <v>1</v>
      </c>
      <c r="AU37" s="44">
        <f>IFERROR(__xludf.DUMMYFUNCTION(" IF('matriz ady bien'!AU37 = 1, UNIQUE(RANDBETWEEN(985,1000)*0.001), 1)"),1.0)</f>
        <v>1</v>
      </c>
      <c r="AV37" s="44">
        <f>IFERROR(__xludf.DUMMYFUNCTION(" IF('matriz ady bien'!AV37 = 1, UNIQUE(RANDBETWEEN(985,1000)*0.001), 1)"),1.0)</f>
        <v>1</v>
      </c>
      <c r="AW37" s="44">
        <f>IFERROR(__xludf.DUMMYFUNCTION(" IF('matriz ady bien'!AW37 = 1, UNIQUE(RANDBETWEEN(985,1000)*0.001), 1)"),1.0)</f>
        <v>1</v>
      </c>
      <c r="AX37" s="44">
        <f>IFERROR(__xludf.DUMMYFUNCTION(" IF('matriz ady bien'!AX37 = 1, UNIQUE(RANDBETWEEN(985,1000)*0.001), 1)"),1.0)</f>
        <v>1</v>
      </c>
      <c r="AY37" s="44">
        <f>IFERROR(__xludf.DUMMYFUNCTION(" IF('matriz ady bien'!AY37 = 1, UNIQUE(RANDBETWEEN(985,1000)*0.001), 1)"),1.0)</f>
        <v>1</v>
      </c>
      <c r="AZ37" s="44">
        <f>IFERROR(__xludf.DUMMYFUNCTION(" IF('matriz ady bien'!AZ37 = 1, UNIQUE(RANDBETWEEN(985,1000)*0.001), 1)"),1.0)</f>
        <v>1</v>
      </c>
      <c r="BA37" s="44">
        <f>IFERROR(__xludf.DUMMYFUNCTION(" IF('matriz ady bien'!BA37 = 1, UNIQUE(RANDBETWEEN(985,1000)*0.001), 1)"),1.0)</f>
        <v>1</v>
      </c>
      <c r="BB37" s="44">
        <f>IFERROR(__xludf.DUMMYFUNCTION(" IF('matriz ady bien'!BB37 = 1, UNIQUE(RANDBETWEEN(985,1000)*0.001), 1)"),1.0)</f>
        <v>1</v>
      </c>
      <c r="BC37" s="44">
        <f>IFERROR(__xludf.DUMMYFUNCTION(" IF('matriz ady bien'!BC37 = 1, UNIQUE(RANDBETWEEN(985,1000)*0.001), 1)"),1.0)</f>
        <v>1</v>
      </c>
      <c r="BD37" s="44">
        <f>IFERROR(__xludf.DUMMYFUNCTION(" IF('matriz ady bien'!BD37 = 1, UNIQUE(RANDBETWEEN(985,1000)*0.001), 1)"),1.0)</f>
        <v>1</v>
      </c>
      <c r="BE37" s="44">
        <f>IFERROR(__xludf.DUMMYFUNCTION(" IF('matriz ady bien'!BE37 = 1, UNIQUE(RANDBETWEEN(985,1000)*0.001), 1)"),1.0)</f>
        <v>1</v>
      </c>
      <c r="BF37" s="44">
        <f>IFERROR(__xludf.DUMMYFUNCTION(" IF('matriz ady bien'!BF37 = 1, UNIQUE(RANDBETWEEN(985,1000)*0.001), 1)"),1.0)</f>
        <v>1</v>
      </c>
      <c r="BG37" s="44">
        <f>IFERROR(__xludf.DUMMYFUNCTION(" IF('matriz ady bien'!BG37 = 1, UNIQUE(RANDBETWEEN(985,1000)*0.001), 1)"),1.0)</f>
        <v>1</v>
      </c>
      <c r="BH37" s="44">
        <f>IFERROR(__xludf.DUMMYFUNCTION(" IF('matriz ady bien'!BH37 = 1, UNIQUE(RANDBETWEEN(985,1000)*0.001), 1)"),1.0)</f>
        <v>1</v>
      </c>
      <c r="BI37" s="44">
        <f>IFERROR(__xludf.DUMMYFUNCTION(" IF('matriz ady bien'!BI37 = 1, UNIQUE(RANDBETWEEN(985,1000)*0.001), 1)"),1.0)</f>
        <v>1</v>
      </c>
      <c r="BJ37" s="44">
        <f>IFERROR(__xludf.DUMMYFUNCTION(" IF('matriz ady bien'!BJ37 = 1, UNIQUE(RANDBETWEEN(985,1000)*0.001), 1)"),1.0)</f>
        <v>1</v>
      </c>
      <c r="BK37" s="44">
        <f>IFERROR(__xludf.DUMMYFUNCTION(" IF('matriz ady bien'!BK37 = 1, UNIQUE(RANDBETWEEN(985,1000)*0.001), 1)"),1.0)</f>
        <v>1</v>
      </c>
      <c r="BL37" s="44">
        <f>IFERROR(__xludf.DUMMYFUNCTION(" IF('matriz ady bien'!BL37 = 1, UNIQUE(RANDBETWEEN(985,1000)*0.001), 1)"),1.0)</f>
        <v>1</v>
      </c>
    </row>
    <row r="38">
      <c r="A38" s="43" t="s">
        <v>41</v>
      </c>
      <c r="B38" s="44">
        <f>IFERROR(__xludf.DUMMYFUNCTION(" IF('matriz ady bien'!B38 = 1, UNIQUE(RANDBETWEEN(985,1000)*0.001), 1)"),1.0)</f>
        <v>1</v>
      </c>
      <c r="C38" s="44">
        <f>IFERROR(__xludf.DUMMYFUNCTION(" IF('matriz ady bien'!C38 = 1, UNIQUE(RANDBETWEEN(985,1000)*0.001), 1)"),1.0)</f>
        <v>1</v>
      </c>
      <c r="D38" s="44">
        <f>IFERROR(__xludf.DUMMYFUNCTION(" IF('matriz ady bien'!D38 = 1, UNIQUE(RANDBETWEEN(985,1000)*0.001), 1)"),1.0)</f>
        <v>1</v>
      </c>
      <c r="E38" s="44">
        <f>IFERROR(__xludf.DUMMYFUNCTION(" IF('matriz ady bien'!E38 = 1, UNIQUE(RANDBETWEEN(985,1000)*0.001), 1)"),1.0)</f>
        <v>1</v>
      </c>
      <c r="F38" s="44">
        <f>IFERROR(__xludf.DUMMYFUNCTION(" IF('matriz ady bien'!F38 = 1, UNIQUE(RANDBETWEEN(985,1000)*0.001), 1)"),1.0)</f>
        <v>1</v>
      </c>
      <c r="G38" s="44">
        <f>IFERROR(__xludf.DUMMYFUNCTION(" IF('matriz ady bien'!G38 = 1, UNIQUE(RANDBETWEEN(985,1000)*0.001), 1)"),1.0)</f>
        <v>1</v>
      </c>
      <c r="H38" s="44">
        <f>IFERROR(__xludf.DUMMYFUNCTION(" IF('matriz ady bien'!H38 = 1, UNIQUE(RANDBETWEEN(985,1000)*0.001), 1)"),1.0)</f>
        <v>1</v>
      </c>
      <c r="I38" s="44">
        <f>IFERROR(__xludf.DUMMYFUNCTION(" IF('matriz ady bien'!I38 = 1, UNIQUE(RANDBETWEEN(985,1000)*0.001), 1)"),1.0)</f>
        <v>1</v>
      </c>
      <c r="J38" s="44">
        <f>IFERROR(__xludf.DUMMYFUNCTION(" IF('matriz ady bien'!J38 = 1, UNIQUE(RANDBETWEEN(985,1000)*0.001), 1)"),1.0)</f>
        <v>1</v>
      </c>
      <c r="K38" s="44">
        <f>IFERROR(__xludf.DUMMYFUNCTION(" IF('matriz ady bien'!K38 = 1, UNIQUE(RANDBETWEEN(985,1000)*0.001), 1)"),1.0)</f>
        <v>1</v>
      </c>
      <c r="L38" s="44">
        <f>IFERROR(__xludf.DUMMYFUNCTION(" IF('matriz ady bien'!L38 = 1, UNIQUE(RANDBETWEEN(985,1000)*0.001), 1)"),1.0)</f>
        <v>1</v>
      </c>
      <c r="M38" s="44">
        <f>IFERROR(__xludf.DUMMYFUNCTION(" IF('matriz ady bien'!M38 = 1, UNIQUE(RANDBETWEEN(985,1000)*0.001), 1)"),1.0)</f>
        <v>1</v>
      </c>
      <c r="N38" s="44">
        <f>IFERROR(__xludf.DUMMYFUNCTION(" IF('matriz ady bien'!N38 = 1, UNIQUE(RANDBETWEEN(985,1000)*0.001), 1)"),1.0)</f>
        <v>1</v>
      </c>
      <c r="O38" s="44">
        <f>IFERROR(__xludf.DUMMYFUNCTION(" IF('matriz ady bien'!O38 = 1, UNIQUE(RANDBETWEEN(985,1000)*0.001), 1)"),1.0)</f>
        <v>1</v>
      </c>
      <c r="P38" s="44">
        <f>IFERROR(__xludf.DUMMYFUNCTION(" IF('matriz ady bien'!P38 = 1, UNIQUE(RANDBETWEEN(985,1000)*0.001), 1)"),1.0)</f>
        <v>1</v>
      </c>
      <c r="Q38" s="44">
        <f>IFERROR(__xludf.DUMMYFUNCTION(" IF('matriz ady bien'!Q38 = 1, UNIQUE(RANDBETWEEN(985,1000)*0.001), 1)"),1.0)</f>
        <v>1</v>
      </c>
      <c r="R38" s="44">
        <f>IFERROR(__xludf.DUMMYFUNCTION(" IF('matriz ady bien'!R38 = 1, UNIQUE(RANDBETWEEN(985,1000)*0.001), 1)"),1.0)</f>
        <v>1</v>
      </c>
      <c r="S38" s="44">
        <f>IFERROR(__xludf.DUMMYFUNCTION(" IF('matriz ady bien'!S38 = 1, UNIQUE(RANDBETWEEN(985,1000)*0.001), 1)"),1.0)</f>
        <v>1</v>
      </c>
      <c r="T38" s="44">
        <f>IFERROR(__xludf.DUMMYFUNCTION(" IF('matriz ady bien'!T38 = 1, UNIQUE(RANDBETWEEN(985,1000)*0.001), 1)"),1.0)</f>
        <v>1</v>
      </c>
      <c r="U38" s="44">
        <f>IFERROR(__xludf.DUMMYFUNCTION(" IF('matriz ady bien'!U38 = 1, UNIQUE(RANDBETWEEN(985,1000)*0.001), 1)"),1.0)</f>
        <v>1</v>
      </c>
      <c r="V38" s="44">
        <f>IFERROR(__xludf.DUMMYFUNCTION(" IF('matriz ady bien'!V38 = 1, UNIQUE(RANDBETWEEN(985,1000)*0.001), 1)"),1.0)</f>
        <v>1</v>
      </c>
      <c r="W38" s="44">
        <f>IFERROR(__xludf.DUMMYFUNCTION(" IF('matriz ady bien'!W38 = 1, UNIQUE(RANDBETWEEN(985,1000)*0.001), 1)"),1.0)</f>
        <v>1</v>
      </c>
      <c r="X38" s="44">
        <f>IFERROR(__xludf.DUMMYFUNCTION(" IF('matriz ady bien'!X38 = 1, UNIQUE(RANDBETWEEN(985,1000)*0.001), 1)"),1.0)</f>
        <v>1</v>
      </c>
      <c r="Y38" s="44">
        <f>IFERROR(__xludf.DUMMYFUNCTION(" IF('matriz ady bien'!Y38 = 1, UNIQUE(RANDBETWEEN(985,1000)*0.001), 1)"),1.0)</f>
        <v>1</v>
      </c>
      <c r="Z38" s="44">
        <f>IFERROR(__xludf.DUMMYFUNCTION(" IF('matriz ady bien'!Z38 = 1, UNIQUE(RANDBETWEEN(985,1000)*0.001), 1)"),1.0)</f>
        <v>1</v>
      </c>
      <c r="AA38" s="44">
        <f>IFERROR(__xludf.DUMMYFUNCTION(" IF('matriz ady bien'!AA38 = 1, UNIQUE(RANDBETWEEN(985,1000)*0.001), 1)"),1.0)</f>
        <v>1</v>
      </c>
      <c r="AB38" s="44">
        <f>IFERROR(__xludf.DUMMYFUNCTION(" IF('matriz ady bien'!AB38 = 1, UNIQUE(RANDBETWEEN(985,1000)*0.001), 1)"),1.0)</f>
        <v>1</v>
      </c>
      <c r="AC38" s="44">
        <f>IFERROR(__xludf.DUMMYFUNCTION(" IF('matriz ady bien'!AC38 = 1, UNIQUE(RANDBETWEEN(985,1000)*0.001), 1)"),1.0)</f>
        <v>1</v>
      </c>
      <c r="AD38" s="44">
        <f>IFERROR(__xludf.DUMMYFUNCTION(" IF('matriz ady bien'!AD38 = 1, UNIQUE(RANDBETWEEN(985,1000)*0.001), 1)"),1.0)</f>
        <v>1</v>
      </c>
      <c r="AE38" s="44">
        <f>IFERROR(__xludf.DUMMYFUNCTION(" IF('matriz ady bien'!AE38 = 1, UNIQUE(RANDBETWEEN(985,1000)*0.001), 1)"),1.0)</f>
        <v>1</v>
      </c>
      <c r="AF38" s="44">
        <f>IFERROR(__xludf.DUMMYFUNCTION(" IF('matriz ady bien'!AF38 = 1, UNIQUE(RANDBETWEEN(985,1000)*0.001), 1)"),1.0)</f>
        <v>1</v>
      </c>
      <c r="AG38" s="44">
        <f>IFERROR(__xludf.DUMMYFUNCTION(" IF('matriz ady bien'!AG38 = 1, UNIQUE(RANDBETWEEN(985,1000)*0.001), 1)"),1.0)</f>
        <v>1</v>
      </c>
      <c r="AH38" s="44">
        <f>IFERROR(__xludf.DUMMYFUNCTION(" IF('matriz ady bien'!AH38 = 1, UNIQUE(RANDBETWEEN(985,1000)*0.001), 1)"),1.0)</f>
        <v>1</v>
      </c>
      <c r="AI38" s="44">
        <f>IFERROR(__xludf.DUMMYFUNCTION(" IF('matriz ady bien'!AI38 = 1, UNIQUE(RANDBETWEEN(985,1000)*0.001), 1)"),1.0)</f>
        <v>1</v>
      </c>
      <c r="AJ38" s="44">
        <f>IFERROR(__xludf.DUMMYFUNCTION(" IF('matriz ady bien'!AJ38 = 1, UNIQUE(RANDBETWEEN(985,1000)*0.001), 1)"),1.0)</f>
        <v>1</v>
      </c>
      <c r="AK38" s="44">
        <f>IFERROR(__xludf.DUMMYFUNCTION(" IF('matriz ady bien'!AK38 = 1, UNIQUE(RANDBETWEEN(985,1000)*0.001), 1)"),1.0)</f>
        <v>1</v>
      </c>
      <c r="AL38" s="44">
        <f>IFERROR(__xludf.DUMMYFUNCTION(" IF('matriz ady bien'!AL38 = 1, UNIQUE(RANDBETWEEN(985,1000)*0.001), 1)"),1.0)</f>
        <v>1</v>
      </c>
      <c r="AM38" s="44">
        <f>IFERROR(__xludf.DUMMYFUNCTION(" IF('matriz ady bien'!AM38 = 1, UNIQUE(RANDBETWEEN(985,1000)*0.001), 1)"),1.0)</f>
        <v>1</v>
      </c>
      <c r="AN38" s="44">
        <f>IFERROR(__xludf.DUMMYFUNCTION(" IF('matriz ady bien'!AN38 = 1, UNIQUE(RANDBETWEEN(985,1000)*0.001), 1)"),1.0)</f>
        <v>1</v>
      </c>
      <c r="AO38" s="44">
        <f>IFERROR(__xludf.DUMMYFUNCTION(" IF('matriz ady bien'!AO38 = 1, UNIQUE(RANDBETWEEN(985,1000)*0.001), 1)"),1.0)</f>
        <v>1</v>
      </c>
      <c r="AP38" s="44">
        <f>IFERROR(__xludf.DUMMYFUNCTION(" IF('matriz ady bien'!AP38 = 1, UNIQUE(RANDBETWEEN(985,1000)*0.001), 1)"),1.0)</f>
        <v>1</v>
      </c>
      <c r="AQ38" s="44">
        <f>IFERROR(__xludf.DUMMYFUNCTION(" IF('matriz ady bien'!AQ38 = 1, UNIQUE(RANDBETWEEN(985,1000)*0.001), 1)"),0.987)</f>
        <v>0.987</v>
      </c>
      <c r="AR38" s="44">
        <f>IFERROR(__xludf.DUMMYFUNCTION(" IF('matriz ady bien'!AR38 = 1, UNIQUE(RANDBETWEEN(985,1000)*0.001), 1)"),1.0)</f>
        <v>1</v>
      </c>
      <c r="AS38" s="44">
        <f>IFERROR(__xludf.DUMMYFUNCTION(" IF('matriz ady bien'!AS38 = 1, UNIQUE(RANDBETWEEN(985,1000)*0.001), 1)"),1.0)</f>
        <v>1</v>
      </c>
      <c r="AT38" s="44">
        <f>IFERROR(__xludf.DUMMYFUNCTION(" IF('matriz ady bien'!AT38 = 1, UNIQUE(RANDBETWEEN(985,1000)*0.001), 1)"),1.0)</f>
        <v>1</v>
      </c>
      <c r="AU38" s="44">
        <f>IFERROR(__xludf.DUMMYFUNCTION(" IF('matriz ady bien'!AU38 = 1, UNIQUE(RANDBETWEEN(985,1000)*0.001), 1)"),1.0)</f>
        <v>1</v>
      </c>
      <c r="AV38" s="44">
        <f>IFERROR(__xludf.DUMMYFUNCTION(" IF('matriz ady bien'!AV38 = 1, UNIQUE(RANDBETWEEN(985,1000)*0.001), 1)"),1.0)</f>
        <v>1</v>
      </c>
      <c r="AW38" s="44">
        <f>IFERROR(__xludf.DUMMYFUNCTION(" IF('matriz ady bien'!AW38 = 1, UNIQUE(RANDBETWEEN(985,1000)*0.001), 1)"),1.0)</f>
        <v>1</v>
      </c>
      <c r="AX38" s="44">
        <f>IFERROR(__xludf.DUMMYFUNCTION(" IF('matriz ady bien'!AX38 = 1, UNIQUE(RANDBETWEEN(985,1000)*0.001), 1)"),1.0)</f>
        <v>1</v>
      </c>
      <c r="AY38" s="44">
        <f>IFERROR(__xludf.DUMMYFUNCTION(" IF('matriz ady bien'!AY38 = 1, UNIQUE(RANDBETWEEN(985,1000)*0.001), 1)"),1.0)</f>
        <v>1</v>
      </c>
      <c r="AZ38" s="44">
        <f>IFERROR(__xludf.DUMMYFUNCTION(" IF('matriz ady bien'!AZ38 = 1, UNIQUE(RANDBETWEEN(985,1000)*0.001), 1)"),1.0)</f>
        <v>1</v>
      </c>
      <c r="BA38" s="44">
        <f>IFERROR(__xludf.DUMMYFUNCTION(" IF('matriz ady bien'!BA38 = 1, UNIQUE(RANDBETWEEN(985,1000)*0.001), 1)"),1.0)</f>
        <v>1</v>
      </c>
      <c r="BB38" s="44">
        <f>IFERROR(__xludf.DUMMYFUNCTION(" IF('matriz ady bien'!BB38 = 1, UNIQUE(RANDBETWEEN(985,1000)*0.001), 1)"),1.0)</f>
        <v>1</v>
      </c>
      <c r="BC38" s="44">
        <f>IFERROR(__xludf.DUMMYFUNCTION(" IF('matriz ady bien'!BC38 = 1, UNIQUE(RANDBETWEEN(985,1000)*0.001), 1)"),1.0)</f>
        <v>1</v>
      </c>
      <c r="BD38" s="44">
        <f>IFERROR(__xludf.DUMMYFUNCTION(" IF('matriz ady bien'!BD38 = 1, UNIQUE(RANDBETWEEN(985,1000)*0.001), 1)"),1.0)</f>
        <v>1</v>
      </c>
      <c r="BE38" s="44">
        <f>IFERROR(__xludf.DUMMYFUNCTION(" IF('matriz ady bien'!BE38 = 1, UNIQUE(RANDBETWEEN(985,1000)*0.001), 1)"),0.987)</f>
        <v>0.987</v>
      </c>
      <c r="BF38" s="44">
        <f>IFERROR(__xludf.DUMMYFUNCTION(" IF('matriz ady bien'!BF38 = 1, UNIQUE(RANDBETWEEN(985,1000)*0.001), 1)"),1.0)</f>
        <v>1</v>
      </c>
      <c r="BG38" s="44">
        <f>IFERROR(__xludf.DUMMYFUNCTION(" IF('matriz ady bien'!BG38 = 1, UNIQUE(RANDBETWEEN(985,1000)*0.001), 1)"),1.0)</f>
        <v>1</v>
      </c>
      <c r="BH38" s="44">
        <f>IFERROR(__xludf.DUMMYFUNCTION(" IF('matriz ady bien'!BH38 = 1, UNIQUE(RANDBETWEEN(985,1000)*0.001), 1)"),1.0)</f>
        <v>1</v>
      </c>
      <c r="BI38" s="44">
        <f>IFERROR(__xludf.DUMMYFUNCTION(" IF('matriz ady bien'!BI38 = 1, UNIQUE(RANDBETWEEN(985,1000)*0.001), 1)"),1.0)</f>
        <v>1</v>
      </c>
      <c r="BJ38" s="44">
        <f>IFERROR(__xludf.DUMMYFUNCTION(" IF('matriz ady bien'!BJ38 = 1, UNIQUE(RANDBETWEEN(985,1000)*0.001), 1)"),1.0)</f>
        <v>1</v>
      </c>
      <c r="BK38" s="44">
        <f>IFERROR(__xludf.DUMMYFUNCTION(" IF('matriz ady bien'!BK38 = 1, UNIQUE(RANDBETWEEN(985,1000)*0.001), 1)"),1.0)</f>
        <v>1</v>
      </c>
      <c r="BL38" s="44">
        <f>IFERROR(__xludf.DUMMYFUNCTION(" IF('matriz ady bien'!BL38 = 1, UNIQUE(RANDBETWEEN(985,1000)*0.001), 1)"),1.0)</f>
        <v>1</v>
      </c>
    </row>
    <row r="39">
      <c r="A39" s="43" t="s">
        <v>42</v>
      </c>
      <c r="B39" s="44">
        <f>IFERROR(__xludf.DUMMYFUNCTION(" IF('matriz ady bien'!B39 = 1, UNIQUE(RANDBETWEEN(985,1000)*0.001), 1)"),1.0)</f>
        <v>1</v>
      </c>
      <c r="C39" s="44">
        <f>IFERROR(__xludf.DUMMYFUNCTION(" IF('matriz ady bien'!C39 = 1, UNIQUE(RANDBETWEEN(985,1000)*0.001), 1)"),1.0)</f>
        <v>1</v>
      </c>
      <c r="D39" s="44">
        <f>IFERROR(__xludf.DUMMYFUNCTION(" IF('matriz ady bien'!D39 = 1, UNIQUE(RANDBETWEEN(985,1000)*0.001), 1)"),1.0)</f>
        <v>1</v>
      </c>
      <c r="E39" s="44">
        <f>IFERROR(__xludf.DUMMYFUNCTION(" IF('matriz ady bien'!E39 = 1, UNIQUE(RANDBETWEEN(985,1000)*0.001), 1)"),1.0)</f>
        <v>1</v>
      </c>
      <c r="F39" s="44">
        <f>IFERROR(__xludf.DUMMYFUNCTION(" IF('matriz ady bien'!F39 = 1, UNIQUE(RANDBETWEEN(985,1000)*0.001), 1)"),1.0)</f>
        <v>1</v>
      </c>
      <c r="G39" s="44">
        <f>IFERROR(__xludf.DUMMYFUNCTION(" IF('matriz ady bien'!G39 = 1, UNIQUE(RANDBETWEEN(985,1000)*0.001), 1)"),1.0)</f>
        <v>1</v>
      </c>
      <c r="H39" s="44">
        <f>IFERROR(__xludf.DUMMYFUNCTION(" IF('matriz ady bien'!H39 = 1, UNIQUE(RANDBETWEEN(985,1000)*0.001), 1)"),1.0)</f>
        <v>1</v>
      </c>
      <c r="I39" s="44">
        <f>IFERROR(__xludf.DUMMYFUNCTION(" IF('matriz ady bien'!I39 = 1, UNIQUE(RANDBETWEEN(985,1000)*0.001), 1)"),1.0)</f>
        <v>1</v>
      </c>
      <c r="J39" s="44">
        <f>IFERROR(__xludf.DUMMYFUNCTION(" IF('matriz ady bien'!J39 = 1, UNIQUE(RANDBETWEEN(985,1000)*0.001), 1)"),1.0)</f>
        <v>1</v>
      </c>
      <c r="K39" s="44">
        <f>IFERROR(__xludf.DUMMYFUNCTION(" IF('matriz ady bien'!K39 = 1, UNIQUE(RANDBETWEEN(985,1000)*0.001), 1)"),1.0)</f>
        <v>1</v>
      </c>
      <c r="L39" s="44">
        <f>IFERROR(__xludf.DUMMYFUNCTION(" IF('matriz ady bien'!L39 = 1, UNIQUE(RANDBETWEEN(985,1000)*0.001), 1)"),1.0)</f>
        <v>1</v>
      </c>
      <c r="M39" s="44">
        <f>IFERROR(__xludf.DUMMYFUNCTION(" IF('matriz ady bien'!M39 = 1, UNIQUE(RANDBETWEEN(985,1000)*0.001), 1)"),1.0)</f>
        <v>1</v>
      </c>
      <c r="N39" s="44">
        <f>IFERROR(__xludf.DUMMYFUNCTION(" IF('matriz ady bien'!N39 = 1, UNIQUE(RANDBETWEEN(985,1000)*0.001), 1)"),1.0)</f>
        <v>1</v>
      </c>
      <c r="O39" s="44">
        <f>IFERROR(__xludf.DUMMYFUNCTION(" IF('matriz ady bien'!O39 = 1, UNIQUE(RANDBETWEEN(985,1000)*0.001), 1)"),1.0)</f>
        <v>1</v>
      </c>
      <c r="P39" s="44">
        <f>IFERROR(__xludf.DUMMYFUNCTION(" IF('matriz ady bien'!P39 = 1, UNIQUE(RANDBETWEEN(985,1000)*0.001), 1)"),1.0)</f>
        <v>1</v>
      </c>
      <c r="Q39" s="44">
        <f>IFERROR(__xludf.DUMMYFUNCTION(" IF('matriz ady bien'!Q39 = 1, UNIQUE(RANDBETWEEN(985,1000)*0.001), 1)"),1.0)</f>
        <v>1</v>
      </c>
      <c r="R39" s="44">
        <f>IFERROR(__xludf.DUMMYFUNCTION(" IF('matriz ady bien'!R39 = 1, UNIQUE(RANDBETWEEN(985,1000)*0.001), 1)"),1.0)</f>
        <v>1</v>
      </c>
      <c r="S39" s="44">
        <f>IFERROR(__xludf.DUMMYFUNCTION(" IF('matriz ady bien'!S39 = 1, UNIQUE(RANDBETWEEN(985,1000)*0.001), 1)"),1.0)</f>
        <v>1</v>
      </c>
      <c r="T39" s="44">
        <f>IFERROR(__xludf.DUMMYFUNCTION(" IF('matriz ady bien'!T39 = 1, UNIQUE(RANDBETWEEN(985,1000)*0.001), 1)"),1.0)</f>
        <v>1</v>
      </c>
      <c r="U39" s="44">
        <f>IFERROR(__xludf.DUMMYFUNCTION(" IF('matriz ady bien'!U39 = 1, UNIQUE(RANDBETWEEN(985,1000)*0.001), 1)"),1.0)</f>
        <v>1</v>
      </c>
      <c r="V39" s="44">
        <f>IFERROR(__xludf.DUMMYFUNCTION(" IF('matriz ady bien'!V39 = 1, UNIQUE(RANDBETWEEN(985,1000)*0.001), 1)"),1.0)</f>
        <v>1</v>
      </c>
      <c r="W39" s="44">
        <f>IFERROR(__xludf.DUMMYFUNCTION(" IF('matriz ady bien'!W39 = 1, UNIQUE(RANDBETWEEN(985,1000)*0.001), 1)"),1.0)</f>
        <v>1</v>
      </c>
      <c r="X39" s="44">
        <f>IFERROR(__xludf.DUMMYFUNCTION(" IF('matriz ady bien'!X39 = 1, UNIQUE(RANDBETWEEN(985,1000)*0.001), 1)"),1.0)</f>
        <v>1</v>
      </c>
      <c r="Y39" s="44">
        <f>IFERROR(__xludf.DUMMYFUNCTION(" IF('matriz ady bien'!Y39 = 1, UNIQUE(RANDBETWEEN(985,1000)*0.001), 1)"),1.0)</f>
        <v>1</v>
      </c>
      <c r="Z39" s="44">
        <f>IFERROR(__xludf.DUMMYFUNCTION(" IF('matriz ady bien'!Z39 = 1, UNIQUE(RANDBETWEEN(985,1000)*0.001), 1)"),1.0)</f>
        <v>1</v>
      </c>
      <c r="AA39" s="44">
        <f>IFERROR(__xludf.DUMMYFUNCTION(" IF('matriz ady bien'!AA39 = 1, UNIQUE(RANDBETWEEN(985,1000)*0.001), 1)"),1.0)</f>
        <v>1</v>
      </c>
      <c r="AB39" s="44">
        <f>IFERROR(__xludf.DUMMYFUNCTION(" IF('matriz ady bien'!AB39 = 1, UNIQUE(RANDBETWEEN(985,1000)*0.001), 1)"),1.0)</f>
        <v>1</v>
      </c>
      <c r="AC39" s="44">
        <f>IFERROR(__xludf.DUMMYFUNCTION(" IF('matriz ady bien'!AC39 = 1, UNIQUE(RANDBETWEEN(985,1000)*0.001), 1)"),1.0)</f>
        <v>1</v>
      </c>
      <c r="AD39" s="44">
        <f>IFERROR(__xludf.DUMMYFUNCTION(" IF('matriz ady bien'!AD39 = 1, UNIQUE(RANDBETWEEN(985,1000)*0.001), 1)"),1.0)</f>
        <v>1</v>
      </c>
      <c r="AE39" s="44">
        <f>IFERROR(__xludf.DUMMYFUNCTION(" IF('matriz ady bien'!AE39 = 1, UNIQUE(RANDBETWEEN(985,1000)*0.001), 1)"),1.0)</f>
        <v>1</v>
      </c>
      <c r="AF39" s="44">
        <f>IFERROR(__xludf.DUMMYFUNCTION(" IF('matriz ady bien'!AF39 = 1, UNIQUE(RANDBETWEEN(985,1000)*0.001), 1)"),1.0)</f>
        <v>1</v>
      </c>
      <c r="AG39" s="44">
        <f>IFERROR(__xludf.DUMMYFUNCTION(" IF('matriz ady bien'!AG39 = 1, UNIQUE(RANDBETWEEN(985,1000)*0.001), 1)"),1.0)</f>
        <v>1</v>
      </c>
      <c r="AH39" s="44">
        <f>IFERROR(__xludf.DUMMYFUNCTION(" IF('matriz ady bien'!AH39 = 1, UNIQUE(RANDBETWEEN(985,1000)*0.001), 1)"),1.0)</f>
        <v>1</v>
      </c>
      <c r="AI39" s="44">
        <f>IFERROR(__xludf.DUMMYFUNCTION(" IF('matriz ady bien'!AI39 = 1, UNIQUE(RANDBETWEEN(985,1000)*0.001), 1)"),1.0)</f>
        <v>1</v>
      </c>
      <c r="AJ39" s="44">
        <f>IFERROR(__xludf.DUMMYFUNCTION(" IF('matriz ady bien'!AJ39 = 1, UNIQUE(RANDBETWEEN(985,1000)*0.001), 1)"),1.0)</f>
        <v>1</v>
      </c>
      <c r="AK39" s="44">
        <f>IFERROR(__xludf.DUMMYFUNCTION(" IF('matriz ady bien'!AK39 = 1, UNIQUE(RANDBETWEEN(985,1000)*0.001), 1)"),1.0)</f>
        <v>1</v>
      </c>
      <c r="AL39" s="44">
        <f>IFERROR(__xludf.DUMMYFUNCTION(" IF('matriz ady bien'!AL39 = 1, UNIQUE(RANDBETWEEN(985,1000)*0.001), 1)"),1.0)</f>
        <v>1</v>
      </c>
      <c r="AM39" s="44">
        <f>IFERROR(__xludf.DUMMYFUNCTION(" IF('matriz ady bien'!AM39 = 1, UNIQUE(RANDBETWEEN(985,1000)*0.001), 1)"),1.0)</f>
        <v>1</v>
      </c>
      <c r="AN39" s="44">
        <f>IFERROR(__xludf.DUMMYFUNCTION(" IF('matriz ady bien'!AN39 = 1, UNIQUE(RANDBETWEEN(985,1000)*0.001), 1)"),1.0)</f>
        <v>1</v>
      </c>
      <c r="AO39" s="44">
        <f>IFERROR(__xludf.DUMMYFUNCTION(" IF('matriz ady bien'!AO39 = 1, UNIQUE(RANDBETWEEN(985,1000)*0.001), 1)"),1.0)</f>
        <v>1</v>
      </c>
      <c r="AP39" s="44">
        <f>IFERROR(__xludf.DUMMYFUNCTION(" IF('matriz ady bien'!AP39 = 1, UNIQUE(RANDBETWEEN(985,1000)*0.001), 1)"),1.0)</f>
        <v>1</v>
      </c>
      <c r="AQ39" s="44">
        <f>IFERROR(__xludf.DUMMYFUNCTION(" IF('matriz ady bien'!AQ39 = 1, UNIQUE(RANDBETWEEN(985,1000)*0.001), 1)"),1.0)</f>
        <v>1</v>
      </c>
      <c r="AR39" s="44">
        <f>IFERROR(__xludf.DUMMYFUNCTION(" IF('matriz ady bien'!AR39 = 1, UNIQUE(RANDBETWEEN(985,1000)*0.001), 1)"),1.0)</f>
        <v>1</v>
      </c>
      <c r="AS39" s="44">
        <f>IFERROR(__xludf.DUMMYFUNCTION(" IF('matriz ady bien'!AS39 = 1, UNIQUE(RANDBETWEEN(985,1000)*0.001), 1)"),1.0)</f>
        <v>1</v>
      </c>
      <c r="AT39" s="44">
        <f>IFERROR(__xludf.DUMMYFUNCTION(" IF('matriz ady bien'!AT39 = 1, UNIQUE(RANDBETWEEN(985,1000)*0.001), 1)"),0.987)</f>
        <v>0.987</v>
      </c>
      <c r="AU39" s="44">
        <f>IFERROR(__xludf.DUMMYFUNCTION(" IF('matriz ady bien'!AU39 = 1, UNIQUE(RANDBETWEEN(985,1000)*0.001), 1)"),1.0)</f>
        <v>1</v>
      </c>
      <c r="AV39" s="44">
        <f>IFERROR(__xludf.DUMMYFUNCTION(" IF('matriz ady bien'!AV39 = 1, UNIQUE(RANDBETWEEN(985,1000)*0.001), 1)"),1.0)</f>
        <v>1</v>
      </c>
      <c r="AW39" s="44">
        <f>IFERROR(__xludf.DUMMYFUNCTION(" IF('matriz ady bien'!AW39 = 1, UNIQUE(RANDBETWEEN(985,1000)*0.001), 1)"),1.0)</f>
        <v>1</v>
      </c>
      <c r="AX39" s="44">
        <f>IFERROR(__xludf.DUMMYFUNCTION(" IF('matriz ady bien'!AX39 = 1, UNIQUE(RANDBETWEEN(985,1000)*0.001), 1)"),1.0)</f>
        <v>1</v>
      </c>
      <c r="AY39" s="44">
        <f>IFERROR(__xludf.DUMMYFUNCTION(" IF('matriz ady bien'!AY39 = 1, UNIQUE(RANDBETWEEN(985,1000)*0.001), 1)"),1.0)</f>
        <v>1</v>
      </c>
      <c r="AZ39" s="44">
        <f>IFERROR(__xludf.DUMMYFUNCTION(" IF('matriz ady bien'!AZ39 = 1, UNIQUE(RANDBETWEEN(985,1000)*0.001), 1)"),1.0)</f>
        <v>1</v>
      </c>
      <c r="BA39" s="44">
        <f>IFERROR(__xludf.DUMMYFUNCTION(" IF('matriz ady bien'!BA39 = 1, UNIQUE(RANDBETWEEN(985,1000)*0.001), 1)"),1.0)</f>
        <v>1</v>
      </c>
      <c r="BB39" s="44">
        <f>IFERROR(__xludf.DUMMYFUNCTION(" IF('matriz ady bien'!BB39 = 1, UNIQUE(RANDBETWEEN(985,1000)*0.001), 1)"),1.0)</f>
        <v>1</v>
      </c>
      <c r="BC39" s="44">
        <f>IFERROR(__xludf.DUMMYFUNCTION(" IF('matriz ady bien'!BC39 = 1, UNIQUE(RANDBETWEEN(985,1000)*0.001), 1)"),1.0)</f>
        <v>1</v>
      </c>
      <c r="BD39" s="44">
        <f>IFERROR(__xludf.DUMMYFUNCTION(" IF('matriz ady bien'!BD39 = 1, UNIQUE(RANDBETWEEN(985,1000)*0.001), 1)"),1.0)</f>
        <v>1</v>
      </c>
      <c r="BE39" s="44">
        <f>IFERROR(__xludf.DUMMYFUNCTION(" IF('matriz ady bien'!BE39 = 1, UNIQUE(RANDBETWEEN(985,1000)*0.001), 1)"),1.0)</f>
        <v>1</v>
      </c>
      <c r="BF39" s="44">
        <f>IFERROR(__xludf.DUMMYFUNCTION(" IF('matriz ady bien'!BF39 = 1, UNIQUE(RANDBETWEEN(985,1000)*0.001), 1)"),1.0)</f>
        <v>1</v>
      </c>
      <c r="BG39" s="44">
        <f>IFERROR(__xludf.DUMMYFUNCTION(" IF('matriz ady bien'!BG39 = 1, UNIQUE(RANDBETWEEN(985,1000)*0.001), 1)"),1.0)</f>
        <v>1</v>
      </c>
      <c r="BH39" s="44">
        <f>IFERROR(__xludf.DUMMYFUNCTION(" IF('matriz ady bien'!BH39 = 1, UNIQUE(RANDBETWEEN(985,1000)*0.001), 1)"),1.0)</f>
        <v>1</v>
      </c>
      <c r="BI39" s="44">
        <f>IFERROR(__xludf.DUMMYFUNCTION(" IF('matriz ady bien'!BI39 = 1, UNIQUE(RANDBETWEEN(985,1000)*0.001), 1)"),1.0)</f>
        <v>1</v>
      </c>
      <c r="BJ39" s="44">
        <f>IFERROR(__xludf.DUMMYFUNCTION(" IF('matriz ady bien'!BJ39 = 1, UNIQUE(RANDBETWEEN(985,1000)*0.001), 1)"),1.0)</f>
        <v>1</v>
      </c>
      <c r="BK39" s="44">
        <f>IFERROR(__xludf.DUMMYFUNCTION(" IF('matriz ady bien'!BK39 = 1, UNIQUE(RANDBETWEEN(985,1000)*0.001), 1)"),1.0)</f>
        <v>1</v>
      </c>
      <c r="BL39" s="44">
        <f>IFERROR(__xludf.DUMMYFUNCTION(" IF('matriz ady bien'!BL39 = 1, UNIQUE(RANDBETWEEN(985,1000)*0.001), 1)"),1.0)</f>
        <v>1</v>
      </c>
    </row>
    <row r="40">
      <c r="A40" s="43" t="s">
        <v>43</v>
      </c>
      <c r="B40" s="44">
        <f>IFERROR(__xludf.DUMMYFUNCTION(" IF('matriz ady bien'!B40 = 1, UNIQUE(RANDBETWEEN(985,1000)*0.001), 1)"),1.0)</f>
        <v>1</v>
      </c>
      <c r="C40" s="44">
        <f>IFERROR(__xludf.DUMMYFUNCTION(" IF('matriz ady bien'!C40 = 1, UNIQUE(RANDBETWEEN(985,1000)*0.001), 1)"),1.0)</f>
        <v>1</v>
      </c>
      <c r="D40" s="44">
        <f>IFERROR(__xludf.DUMMYFUNCTION(" IF('matriz ady bien'!D40 = 1, UNIQUE(RANDBETWEEN(985,1000)*0.001), 1)"),1.0)</f>
        <v>1</v>
      </c>
      <c r="E40" s="44">
        <f>IFERROR(__xludf.DUMMYFUNCTION(" IF('matriz ady bien'!E40 = 1, UNIQUE(RANDBETWEEN(985,1000)*0.001), 1)"),1.0)</f>
        <v>1</v>
      </c>
      <c r="F40" s="44">
        <f>IFERROR(__xludf.DUMMYFUNCTION(" IF('matriz ady bien'!F40 = 1, UNIQUE(RANDBETWEEN(985,1000)*0.001), 1)"),0.987)</f>
        <v>0.987</v>
      </c>
      <c r="G40" s="44">
        <f>IFERROR(__xludf.DUMMYFUNCTION(" IF('matriz ady bien'!G40 = 1, UNIQUE(RANDBETWEEN(985,1000)*0.001), 1)"),1.0)</f>
        <v>1</v>
      </c>
      <c r="H40" s="44">
        <f>IFERROR(__xludf.DUMMYFUNCTION(" IF('matriz ady bien'!H40 = 1, UNIQUE(RANDBETWEEN(985,1000)*0.001), 1)"),1.0)</f>
        <v>1</v>
      </c>
      <c r="I40" s="44">
        <f>IFERROR(__xludf.DUMMYFUNCTION(" IF('matriz ady bien'!I40 = 1, UNIQUE(RANDBETWEEN(985,1000)*0.001), 1)"),1.0)</f>
        <v>1</v>
      </c>
      <c r="J40" s="44">
        <f>IFERROR(__xludf.DUMMYFUNCTION(" IF('matriz ady bien'!J40 = 1, UNIQUE(RANDBETWEEN(985,1000)*0.001), 1)"),1.0)</f>
        <v>1</v>
      </c>
      <c r="K40" s="44">
        <f>IFERROR(__xludf.DUMMYFUNCTION(" IF('matriz ady bien'!K40 = 1, UNIQUE(RANDBETWEEN(985,1000)*0.001), 1)"),1.0)</f>
        <v>1</v>
      </c>
      <c r="L40" s="44">
        <f>IFERROR(__xludf.DUMMYFUNCTION(" IF('matriz ady bien'!L40 = 1, UNIQUE(RANDBETWEEN(985,1000)*0.001), 1)"),1.0)</f>
        <v>1</v>
      </c>
      <c r="M40" s="44">
        <f>IFERROR(__xludf.DUMMYFUNCTION(" IF('matriz ady bien'!M40 = 1, UNIQUE(RANDBETWEEN(985,1000)*0.001), 1)"),1.0)</f>
        <v>1</v>
      </c>
      <c r="N40" s="44">
        <f>IFERROR(__xludf.DUMMYFUNCTION(" IF('matriz ady bien'!N40 = 1, UNIQUE(RANDBETWEEN(985,1000)*0.001), 1)"),1.0)</f>
        <v>1</v>
      </c>
      <c r="O40" s="44">
        <f>IFERROR(__xludf.DUMMYFUNCTION(" IF('matriz ady bien'!O40 = 1, UNIQUE(RANDBETWEEN(985,1000)*0.001), 1)"),1.0)</f>
        <v>1</v>
      </c>
      <c r="P40" s="44">
        <f>IFERROR(__xludf.DUMMYFUNCTION(" IF('matriz ady bien'!P40 = 1, UNIQUE(RANDBETWEEN(985,1000)*0.001), 1)"),1.0)</f>
        <v>1</v>
      </c>
      <c r="Q40" s="44">
        <f>IFERROR(__xludf.DUMMYFUNCTION(" IF('matriz ady bien'!Q40 = 1, UNIQUE(RANDBETWEEN(985,1000)*0.001), 1)"),1.0)</f>
        <v>1</v>
      </c>
      <c r="R40" s="44">
        <f>IFERROR(__xludf.DUMMYFUNCTION(" IF('matriz ady bien'!R40 = 1, UNIQUE(RANDBETWEEN(985,1000)*0.001), 1)"),1.0)</f>
        <v>1</v>
      </c>
      <c r="S40" s="44">
        <f>IFERROR(__xludf.DUMMYFUNCTION(" IF('matriz ady bien'!S40 = 1, UNIQUE(RANDBETWEEN(985,1000)*0.001), 1)"),1.0)</f>
        <v>1</v>
      </c>
      <c r="T40" s="44">
        <f>IFERROR(__xludf.DUMMYFUNCTION(" IF('matriz ady bien'!T40 = 1, UNIQUE(RANDBETWEEN(985,1000)*0.001), 1)"),1.0)</f>
        <v>1</v>
      </c>
      <c r="U40" s="44">
        <f>IFERROR(__xludf.DUMMYFUNCTION(" IF('matriz ady bien'!U40 = 1, UNIQUE(RANDBETWEEN(985,1000)*0.001), 1)"),1.0)</f>
        <v>1</v>
      </c>
      <c r="V40" s="44">
        <f>IFERROR(__xludf.DUMMYFUNCTION(" IF('matriz ady bien'!V40 = 1, UNIQUE(RANDBETWEEN(985,1000)*0.001), 1)"),1.0)</f>
        <v>1</v>
      </c>
      <c r="W40" s="44">
        <f>IFERROR(__xludf.DUMMYFUNCTION(" IF('matriz ady bien'!W40 = 1, UNIQUE(RANDBETWEEN(985,1000)*0.001), 1)"),1.0)</f>
        <v>1</v>
      </c>
      <c r="X40" s="44">
        <f>IFERROR(__xludf.DUMMYFUNCTION(" IF('matriz ady bien'!X40 = 1, UNIQUE(RANDBETWEEN(985,1000)*0.001), 1)"),1.0)</f>
        <v>1</v>
      </c>
      <c r="Y40" s="44">
        <f>IFERROR(__xludf.DUMMYFUNCTION(" IF('matriz ady bien'!Y40 = 1, UNIQUE(RANDBETWEEN(985,1000)*0.001), 1)"),1.0)</f>
        <v>1</v>
      </c>
      <c r="Z40" s="44">
        <f>IFERROR(__xludf.DUMMYFUNCTION(" IF('matriz ady bien'!Z40 = 1, UNIQUE(RANDBETWEEN(985,1000)*0.001), 1)"),1.0)</f>
        <v>1</v>
      </c>
      <c r="AA40" s="44">
        <f>IFERROR(__xludf.DUMMYFUNCTION(" IF('matriz ady bien'!AA40 = 1, UNIQUE(RANDBETWEEN(985,1000)*0.001), 1)"),1.0)</f>
        <v>1</v>
      </c>
      <c r="AB40" s="44">
        <f>IFERROR(__xludf.DUMMYFUNCTION(" IF('matriz ady bien'!AB40 = 1, UNIQUE(RANDBETWEEN(985,1000)*0.001), 1)"),1.0)</f>
        <v>1</v>
      </c>
      <c r="AC40" s="44">
        <f>IFERROR(__xludf.DUMMYFUNCTION(" IF('matriz ady bien'!AC40 = 1, UNIQUE(RANDBETWEEN(985,1000)*0.001), 1)"),1.0)</f>
        <v>1</v>
      </c>
      <c r="AD40" s="44">
        <f>IFERROR(__xludf.DUMMYFUNCTION(" IF('matriz ady bien'!AD40 = 1, UNIQUE(RANDBETWEEN(985,1000)*0.001), 1)"),1.0)</f>
        <v>1</v>
      </c>
      <c r="AE40" s="44">
        <f>IFERROR(__xludf.DUMMYFUNCTION(" IF('matriz ady bien'!AE40 = 1, UNIQUE(RANDBETWEEN(985,1000)*0.001), 1)"),1.0)</f>
        <v>1</v>
      </c>
      <c r="AF40" s="44">
        <f>IFERROR(__xludf.DUMMYFUNCTION(" IF('matriz ady bien'!AF40 = 1, UNIQUE(RANDBETWEEN(985,1000)*0.001), 1)"),1.0)</f>
        <v>1</v>
      </c>
      <c r="AG40" s="44">
        <f>IFERROR(__xludf.DUMMYFUNCTION(" IF('matriz ady bien'!AG40 = 1, UNIQUE(RANDBETWEEN(985,1000)*0.001), 1)"),1.0)</f>
        <v>1</v>
      </c>
      <c r="AH40" s="44">
        <f>IFERROR(__xludf.DUMMYFUNCTION(" IF('matriz ady bien'!AH40 = 1, UNIQUE(RANDBETWEEN(985,1000)*0.001), 1)"),1.0)</f>
        <v>1</v>
      </c>
      <c r="AI40" s="44">
        <f>IFERROR(__xludf.DUMMYFUNCTION(" IF('matriz ady bien'!AI40 = 1, UNIQUE(RANDBETWEEN(985,1000)*0.001), 1)"),1.0)</f>
        <v>1</v>
      </c>
      <c r="AJ40" s="44">
        <f>IFERROR(__xludf.DUMMYFUNCTION(" IF('matriz ady bien'!AJ40 = 1, UNIQUE(RANDBETWEEN(985,1000)*0.001), 1)"),1.0)</f>
        <v>1</v>
      </c>
      <c r="AK40" s="44">
        <f>IFERROR(__xludf.DUMMYFUNCTION(" IF('matriz ady bien'!AK40 = 1, UNIQUE(RANDBETWEEN(985,1000)*0.001), 1)"),1.0)</f>
        <v>1</v>
      </c>
      <c r="AL40" s="44">
        <f>IFERROR(__xludf.DUMMYFUNCTION(" IF('matriz ady bien'!AL40 = 1, UNIQUE(RANDBETWEEN(985,1000)*0.001), 1)"),1.0)</f>
        <v>1</v>
      </c>
      <c r="AM40" s="44">
        <f>IFERROR(__xludf.DUMMYFUNCTION(" IF('matriz ady bien'!AM40 = 1, UNIQUE(RANDBETWEEN(985,1000)*0.001), 1)"),1.0)</f>
        <v>1</v>
      </c>
      <c r="AN40" s="44">
        <f>IFERROR(__xludf.DUMMYFUNCTION(" IF('matriz ady bien'!AN40 = 1, UNIQUE(RANDBETWEEN(985,1000)*0.001), 1)"),1.0)</f>
        <v>1</v>
      </c>
      <c r="AO40" s="44">
        <f>IFERROR(__xludf.DUMMYFUNCTION(" IF('matriz ady bien'!AO40 = 1, UNIQUE(RANDBETWEEN(985,1000)*0.001), 1)"),1.0)</f>
        <v>1</v>
      </c>
      <c r="AP40" s="44">
        <f>IFERROR(__xludf.DUMMYFUNCTION(" IF('matriz ady bien'!AP40 = 1, UNIQUE(RANDBETWEEN(985,1000)*0.001), 1)"),1.0)</f>
        <v>1</v>
      </c>
      <c r="AQ40" s="44">
        <f>IFERROR(__xludf.DUMMYFUNCTION(" IF('matriz ady bien'!AQ40 = 1, UNIQUE(RANDBETWEEN(985,1000)*0.001), 1)"),1.0)</f>
        <v>1</v>
      </c>
      <c r="AR40" s="44">
        <f>IFERROR(__xludf.DUMMYFUNCTION(" IF('matriz ady bien'!AR40 = 1, UNIQUE(RANDBETWEEN(985,1000)*0.001), 1)"),1.0)</f>
        <v>1</v>
      </c>
      <c r="AS40" s="44">
        <f>IFERROR(__xludf.DUMMYFUNCTION(" IF('matriz ady bien'!AS40 = 1, UNIQUE(RANDBETWEEN(985,1000)*0.001), 1)"),1.0)</f>
        <v>1</v>
      </c>
      <c r="AT40" s="44">
        <f>IFERROR(__xludf.DUMMYFUNCTION(" IF('matriz ady bien'!AT40 = 1, UNIQUE(RANDBETWEEN(985,1000)*0.001), 1)"),1.0)</f>
        <v>1</v>
      </c>
      <c r="AU40" s="44">
        <f>IFERROR(__xludf.DUMMYFUNCTION(" IF('matriz ady bien'!AU40 = 1, UNIQUE(RANDBETWEEN(985,1000)*0.001), 1)"),1.0)</f>
        <v>1</v>
      </c>
      <c r="AV40" s="44">
        <f>IFERROR(__xludf.DUMMYFUNCTION(" IF('matriz ady bien'!AV40 = 1, UNIQUE(RANDBETWEEN(985,1000)*0.001), 1)"),1.0)</f>
        <v>1</v>
      </c>
      <c r="AW40" s="44">
        <f>IFERROR(__xludf.DUMMYFUNCTION(" IF('matriz ady bien'!AW40 = 1, UNIQUE(RANDBETWEEN(985,1000)*0.001), 1)"),1.0)</f>
        <v>1</v>
      </c>
      <c r="AX40" s="44">
        <f>IFERROR(__xludf.DUMMYFUNCTION(" IF('matriz ady bien'!AX40 = 1, UNIQUE(RANDBETWEEN(985,1000)*0.001), 1)"),1.0)</f>
        <v>1</v>
      </c>
      <c r="AY40" s="44">
        <f>IFERROR(__xludf.DUMMYFUNCTION(" IF('matriz ady bien'!AY40 = 1, UNIQUE(RANDBETWEEN(985,1000)*0.001), 1)"),1.0)</f>
        <v>1</v>
      </c>
      <c r="AZ40" s="44">
        <f>IFERROR(__xludf.DUMMYFUNCTION(" IF('matriz ady bien'!AZ40 = 1, UNIQUE(RANDBETWEEN(985,1000)*0.001), 1)"),1.0)</f>
        <v>1</v>
      </c>
      <c r="BA40" s="44">
        <f>IFERROR(__xludf.DUMMYFUNCTION(" IF('matriz ady bien'!BA40 = 1, UNIQUE(RANDBETWEEN(985,1000)*0.001), 1)"),1.0)</f>
        <v>1</v>
      </c>
      <c r="BB40" s="44">
        <f>IFERROR(__xludf.DUMMYFUNCTION(" IF('matriz ady bien'!BB40 = 1, UNIQUE(RANDBETWEEN(985,1000)*0.001), 1)"),1.0)</f>
        <v>1</v>
      </c>
      <c r="BC40" s="44">
        <f>IFERROR(__xludf.DUMMYFUNCTION(" IF('matriz ady bien'!BC40 = 1, UNIQUE(RANDBETWEEN(985,1000)*0.001), 1)"),1.0)</f>
        <v>1</v>
      </c>
      <c r="BD40" s="44">
        <f>IFERROR(__xludf.DUMMYFUNCTION(" IF('matriz ady bien'!BD40 = 1, UNIQUE(RANDBETWEEN(985,1000)*0.001), 1)"),1.0)</f>
        <v>1</v>
      </c>
      <c r="BE40" s="44">
        <f>IFERROR(__xludf.DUMMYFUNCTION(" IF('matriz ady bien'!BE40 = 1, UNIQUE(RANDBETWEEN(985,1000)*0.001), 1)"),1.0)</f>
        <v>1</v>
      </c>
      <c r="BF40" s="44">
        <f>IFERROR(__xludf.DUMMYFUNCTION(" IF('matriz ady bien'!BF40 = 1, UNIQUE(RANDBETWEEN(985,1000)*0.001), 1)"),1.0)</f>
        <v>1</v>
      </c>
      <c r="BG40" s="44">
        <f>IFERROR(__xludf.DUMMYFUNCTION(" IF('matriz ady bien'!BG40 = 1, UNIQUE(RANDBETWEEN(985,1000)*0.001), 1)"),1.0)</f>
        <v>1</v>
      </c>
      <c r="BH40" s="44">
        <f>IFERROR(__xludf.DUMMYFUNCTION(" IF('matriz ady bien'!BH40 = 1, UNIQUE(RANDBETWEEN(985,1000)*0.001), 1)"),1.0)</f>
        <v>1</v>
      </c>
      <c r="BI40" s="44">
        <f>IFERROR(__xludf.DUMMYFUNCTION(" IF('matriz ady bien'!BI40 = 1, UNIQUE(RANDBETWEEN(985,1000)*0.001), 1)"),1.0)</f>
        <v>1</v>
      </c>
      <c r="BJ40" s="44">
        <f>IFERROR(__xludf.DUMMYFUNCTION(" IF('matriz ady bien'!BJ40 = 1, UNIQUE(RANDBETWEEN(985,1000)*0.001), 1)"),1.0)</f>
        <v>1</v>
      </c>
      <c r="BK40" s="44">
        <f>IFERROR(__xludf.DUMMYFUNCTION(" IF('matriz ady bien'!BK40 = 1, UNIQUE(RANDBETWEEN(985,1000)*0.001), 1)"),1.0)</f>
        <v>1</v>
      </c>
      <c r="BL40" s="44">
        <f>IFERROR(__xludf.DUMMYFUNCTION(" IF('matriz ady bien'!BL40 = 1, UNIQUE(RANDBETWEEN(985,1000)*0.001), 1)"),1.0)</f>
        <v>1</v>
      </c>
    </row>
    <row r="41">
      <c r="A41" s="43" t="s">
        <v>44</v>
      </c>
      <c r="B41" s="44">
        <f>IFERROR(__xludf.DUMMYFUNCTION(" IF('matriz ady bien'!B41 = 1, UNIQUE(RANDBETWEEN(985,1000)*0.001), 1)"),1.0)</f>
        <v>1</v>
      </c>
      <c r="C41" s="44">
        <f>IFERROR(__xludf.DUMMYFUNCTION(" IF('matriz ady bien'!C41 = 1, UNIQUE(RANDBETWEEN(985,1000)*0.001), 1)"),1.0)</f>
        <v>1</v>
      </c>
      <c r="D41" s="44">
        <f>IFERROR(__xludf.DUMMYFUNCTION(" IF('matriz ady bien'!D41 = 1, UNIQUE(RANDBETWEEN(985,1000)*0.001), 1)"),1.0)</f>
        <v>1</v>
      </c>
      <c r="E41" s="44">
        <f>IFERROR(__xludf.DUMMYFUNCTION(" IF('matriz ady bien'!E41 = 1, UNIQUE(RANDBETWEEN(985,1000)*0.001), 1)"),1.0)</f>
        <v>1</v>
      </c>
      <c r="F41" s="44">
        <f>IFERROR(__xludf.DUMMYFUNCTION(" IF('matriz ady bien'!F41 = 1, UNIQUE(RANDBETWEEN(985,1000)*0.001), 1)"),1.0)</f>
        <v>1</v>
      </c>
      <c r="G41" s="44">
        <f>IFERROR(__xludf.DUMMYFUNCTION(" IF('matriz ady bien'!G41 = 1, UNIQUE(RANDBETWEEN(985,1000)*0.001), 1)"),1.0)</f>
        <v>1</v>
      </c>
      <c r="H41" s="44">
        <f>IFERROR(__xludf.DUMMYFUNCTION(" IF('matriz ady bien'!H41 = 1, UNIQUE(RANDBETWEEN(985,1000)*0.001), 1)"),1.0)</f>
        <v>1</v>
      </c>
      <c r="I41" s="44">
        <f>IFERROR(__xludf.DUMMYFUNCTION(" IF('matriz ady bien'!I41 = 1, UNIQUE(RANDBETWEEN(985,1000)*0.001), 1)"),1.0)</f>
        <v>1</v>
      </c>
      <c r="J41" s="44">
        <f>IFERROR(__xludf.DUMMYFUNCTION(" IF('matriz ady bien'!J41 = 1, UNIQUE(RANDBETWEEN(985,1000)*0.001), 1)"),1.0)</f>
        <v>1</v>
      </c>
      <c r="K41" s="44">
        <f>IFERROR(__xludf.DUMMYFUNCTION(" IF('matriz ady bien'!K41 = 1, UNIQUE(RANDBETWEEN(985,1000)*0.001), 1)"),1.0)</f>
        <v>1</v>
      </c>
      <c r="L41" s="44">
        <f>IFERROR(__xludf.DUMMYFUNCTION(" IF('matriz ady bien'!L41 = 1, UNIQUE(RANDBETWEEN(985,1000)*0.001), 1)"),1.0)</f>
        <v>1</v>
      </c>
      <c r="M41" s="44">
        <f>IFERROR(__xludf.DUMMYFUNCTION(" IF('matriz ady bien'!M41 = 1, UNIQUE(RANDBETWEEN(985,1000)*0.001), 1)"),1.0)</f>
        <v>1</v>
      </c>
      <c r="N41" s="44">
        <f>IFERROR(__xludf.DUMMYFUNCTION(" IF('matriz ady bien'!N41 = 1, UNIQUE(RANDBETWEEN(985,1000)*0.001), 1)"),1.0)</f>
        <v>1</v>
      </c>
      <c r="O41" s="44">
        <f>IFERROR(__xludf.DUMMYFUNCTION(" IF('matriz ady bien'!O41 = 1, UNIQUE(RANDBETWEEN(985,1000)*0.001), 1)"),1.0)</f>
        <v>1</v>
      </c>
      <c r="P41" s="44">
        <f>IFERROR(__xludf.DUMMYFUNCTION(" IF('matriz ady bien'!P41 = 1, UNIQUE(RANDBETWEEN(985,1000)*0.001), 1)"),1.0)</f>
        <v>1</v>
      </c>
      <c r="Q41" s="44">
        <f>IFERROR(__xludf.DUMMYFUNCTION(" IF('matriz ady bien'!Q41 = 1, UNIQUE(RANDBETWEEN(985,1000)*0.001), 1)"),1.0)</f>
        <v>1</v>
      </c>
      <c r="R41" s="44">
        <f>IFERROR(__xludf.DUMMYFUNCTION(" IF('matriz ady bien'!R41 = 1, UNIQUE(RANDBETWEEN(985,1000)*0.001), 1)"),1.0)</f>
        <v>1</v>
      </c>
      <c r="S41" s="44">
        <f>IFERROR(__xludf.DUMMYFUNCTION(" IF('matriz ady bien'!S41 = 1, UNIQUE(RANDBETWEEN(985,1000)*0.001), 1)"),1.0)</f>
        <v>1</v>
      </c>
      <c r="T41" s="44">
        <f>IFERROR(__xludf.DUMMYFUNCTION(" IF('matriz ady bien'!T41 = 1, UNIQUE(RANDBETWEEN(985,1000)*0.001), 1)"),1.0)</f>
        <v>1</v>
      </c>
      <c r="U41" s="44">
        <f>IFERROR(__xludf.DUMMYFUNCTION(" IF('matriz ady bien'!U41 = 1, UNIQUE(RANDBETWEEN(985,1000)*0.001), 1)"),1.0)</f>
        <v>1</v>
      </c>
      <c r="V41" s="44">
        <f>IFERROR(__xludf.DUMMYFUNCTION(" IF('matriz ady bien'!V41 = 1, UNIQUE(RANDBETWEEN(985,1000)*0.001), 1)"),1.0)</f>
        <v>1</v>
      </c>
      <c r="W41" s="44">
        <f>IFERROR(__xludf.DUMMYFUNCTION(" IF('matriz ady bien'!W41 = 1, UNIQUE(RANDBETWEEN(985,1000)*0.001), 1)"),1.0)</f>
        <v>1</v>
      </c>
      <c r="X41" s="44">
        <f>IFERROR(__xludf.DUMMYFUNCTION(" IF('matriz ady bien'!X41 = 1, UNIQUE(RANDBETWEEN(985,1000)*0.001), 1)"),1.0)</f>
        <v>1</v>
      </c>
      <c r="Y41" s="44">
        <f>IFERROR(__xludf.DUMMYFUNCTION(" IF('matriz ady bien'!Y41 = 1, UNIQUE(RANDBETWEEN(985,1000)*0.001), 1)"),1.0)</f>
        <v>1</v>
      </c>
      <c r="Z41" s="44">
        <f>IFERROR(__xludf.DUMMYFUNCTION(" IF('matriz ady bien'!Z41 = 1, UNIQUE(RANDBETWEEN(985,1000)*0.001), 1)"),1.0)</f>
        <v>1</v>
      </c>
      <c r="AA41" s="44">
        <f>IFERROR(__xludf.DUMMYFUNCTION(" IF('matriz ady bien'!AA41 = 1, UNIQUE(RANDBETWEEN(985,1000)*0.001), 1)"),1.0)</f>
        <v>1</v>
      </c>
      <c r="AB41" s="44">
        <f>IFERROR(__xludf.DUMMYFUNCTION(" IF('matriz ady bien'!AB41 = 1, UNIQUE(RANDBETWEEN(985,1000)*0.001), 1)"),1.0)</f>
        <v>1</v>
      </c>
      <c r="AC41" s="44">
        <f>IFERROR(__xludf.DUMMYFUNCTION(" IF('matriz ady bien'!AC41 = 1, UNIQUE(RANDBETWEEN(985,1000)*0.001), 1)"),1.0)</f>
        <v>1</v>
      </c>
      <c r="AD41" s="44">
        <f>IFERROR(__xludf.DUMMYFUNCTION(" IF('matriz ady bien'!AD41 = 1, UNIQUE(RANDBETWEEN(985,1000)*0.001), 1)"),1.0)</f>
        <v>1</v>
      </c>
      <c r="AE41" s="44">
        <f>IFERROR(__xludf.DUMMYFUNCTION(" IF('matriz ady bien'!AE41 = 1, UNIQUE(RANDBETWEEN(985,1000)*0.001), 1)"),1.0)</f>
        <v>1</v>
      </c>
      <c r="AF41" s="44">
        <f>IFERROR(__xludf.DUMMYFUNCTION(" IF('matriz ady bien'!AF41 = 1, UNIQUE(RANDBETWEEN(985,1000)*0.001), 1)"),1.0)</f>
        <v>1</v>
      </c>
      <c r="AG41" s="44">
        <f>IFERROR(__xludf.DUMMYFUNCTION(" IF('matriz ady bien'!AG41 = 1, UNIQUE(RANDBETWEEN(985,1000)*0.001), 1)"),1.0)</f>
        <v>1</v>
      </c>
      <c r="AH41" s="44">
        <f>IFERROR(__xludf.DUMMYFUNCTION(" IF('matriz ady bien'!AH41 = 1, UNIQUE(RANDBETWEEN(985,1000)*0.001), 1)"),1.0)</f>
        <v>1</v>
      </c>
      <c r="AI41" s="44">
        <f>IFERROR(__xludf.DUMMYFUNCTION(" IF('matriz ady bien'!AI41 = 1, UNIQUE(RANDBETWEEN(985,1000)*0.001), 1)"),1.0)</f>
        <v>1</v>
      </c>
      <c r="AJ41" s="44">
        <f>IFERROR(__xludf.DUMMYFUNCTION(" IF('matriz ady bien'!AJ41 = 1, UNIQUE(RANDBETWEEN(985,1000)*0.001), 1)"),1.0)</f>
        <v>1</v>
      </c>
      <c r="AK41" s="44">
        <f>IFERROR(__xludf.DUMMYFUNCTION(" IF('matriz ady bien'!AK41 = 1, UNIQUE(RANDBETWEEN(985,1000)*0.001), 1)"),1.0)</f>
        <v>1</v>
      </c>
      <c r="AL41" s="44">
        <f>IFERROR(__xludf.DUMMYFUNCTION(" IF('matriz ady bien'!AL41 = 1, UNIQUE(RANDBETWEEN(985,1000)*0.001), 1)"),1.0)</f>
        <v>1</v>
      </c>
      <c r="AM41" s="44">
        <f>IFERROR(__xludf.DUMMYFUNCTION(" IF('matriz ady bien'!AM41 = 1, UNIQUE(RANDBETWEEN(985,1000)*0.001), 1)"),1.0)</f>
        <v>1</v>
      </c>
      <c r="AN41" s="44">
        <f>IFERROR(__xludf.DUMMYFUNCTION(" IF('matriz ady bien'!AN41 = 1, UNIQUE(RANDBETWEEN(985,1000)*0.001), 1)"),1.0)</f>
        <v>1</v>
      </c>
      <c r="AO41" s="44">
        <f>IFERROR(__xludf.DUMMYFUNCTION(" IF('matriz ady bien'!AO41 = 1, UNIQUE(RANDBETWEEN(985,1000)*0.001), 1)"),1.0)</f>
        <v>1</v>
      </c>
      <c r="AP41" s="44">
        <f>IFERROR(__xludf.DUMMYFUNCTION(" IF('matriz ady bien'!AP41 = 1, UNIQUE(RANDBETWEEN(985,1000)*0.001), 1)"),1.0)</f>
        <v>1</v>
      </c>
      <c r="AQ41" s="44">
        <f>IFERROR(__xludf.DUMMYFUNCTION(" IF('matriz ady bien'!AQ41 = 1, UNIQUE(RANDBETWEEN(985,1000)*0.001), 1)"),1.0)</f>
        <v>1</v>
      </c>
      <c r="AR41" s="44">
        <f>IFERROR(__xludf.DUMMYFUNCTION(" IF('matriz ady bien'!AR41 = 1, UNIQUE(RANDBETWEEN(985,1000)*0.001), 1)"),1.0)</f>
        <v>1</v>
      </c>
      <c r="AS41" s="44">
        <f>IFERROR(__xludf.DUMMYFUNCTION(" IF('matriz ady bien'!AS41 = 1, UNIQUE(RANDBETWEEN(985,1000)*0.001), 1)"),1.0)</f>
        <v>1</v>
      </c>
      <c r="AT41" s="44">
        <f>IFERROR(__xludf.DUMMYFUNCTION(" IF('matriz ady bien'!AT41 = 1, UNIQUE(RANDBETWEEN(985,1000)*0.001), 1)"),1.0)</f>
        <v>1</v>
      </c>
      <c r="AU41" s="44">
        <f>IFERROR(__xludf.DUMMYFUNCTION(" IF('matriz ady bien'!AU41 = 1, UNIQUE(RANDBETWEEN(985,1000)*0.001), 1)"),1.0)</f>
        <v>1</v>
      </c>
      <c r="AV41" s="44">
        <f>IFERROR(__xludf.DUMMYFUNCTION(" IF('matriz ady bien'!AV41 = 1, UNIQUE(RANDBETWEEN(985,1000)*0.001), 1)"),1.0)</f>
        <v>1</v>
      </c>
      <c r="AW41" s="44">
        <f>IFERROR(__xludf.DUMMYFUNCTION(" IF('matriz ady bien'!AW41 = 1, UNIQUE(RANDBETWEEN(985,1000)*0.001), 1)"),1.0)</f>
        <v>1</v>
      </c>
      <c r="AX41" s="44">
        <f>IFERROR(__xludf.DUMMYFUNCTION(" IF('matriz ady bien'!AX41 = 1, UNIQUE(RANDBETWEEN(985,1000)*0.001), 1)"),1.0)</f>
        <v>1</v>
      </c>
      <c r="AY41" s="44">
        <f>IFERROR(__xludf.DUMMYFUNCTION(" IF('matriz ady bien'!AY41 = 1, UNIQUE(RANDBETWEEN(985,1000)*0.001), 1)"),1.0)</f>
        <v>1</v>
      </c>
      <c r="AZ41" s="44">
        <f>IFERROR(__xludf.DUMMYFUNCTION(" IF('matriz ady bien'!AZ41 = 1, UNIQUE(RANDBETWEEN(985,1000)*0.001), 1)"),1.0)</f>
        <v>1</v>
      </c>
      <c r="BA41" s="44">
        <f>IFERROR(__xludf.DUMMYFUNCTION(" IF('matriz ady bien'!BA41 = 1, UNIQUE(RANDBETWEEN(985,1000)*0.001), 1)"),1.0)</f>
        <v>1</v>
      </c>
      <c r="BB41" s="44">
        <f>IFERROR(__xludf.DUMMYFUNCTION(" IF('matriz ady bien'!BB41 = 1, UNIQUE(RANDBETWEEN(985,1000)*0.001), 1)"),1.0)</f>
        <v>1</v>
      </c>
      <c r="BC41" s="44">
        <f>IFERROR(__xludf.DUMMYFUNCTION(" IF('matriz ady bien'!BC41 = 1, UNIQUE(RANDBETWEEN(985,1000)*0.001), 1)"),1.0)</f>
        <v>1</v>
      </c>
      <c r="BD41" s="44">
        <f>IFERROR(__xludf.DUMMYFUNCTION(" IF('matriz ady bien'!BD41 = 1, UNIQUE(RANDBETWEEN(985,1000)*0.001), 1)"),1.0)</f>
        <v>1</v>
      </c>
      <c r="BE41" s="44">
        <f>IFERROR(__xludf.DUMMYFUNCTION(" IF('matriz ady bien'!BE41 = 1, UNIQUE(RANDBETWEEN(985,1000)*0.001), 1)"),1.0)</f>
        <v>1</v>
      </c>
      <c r="BF41" s="44">
        <f>IFERROR(__xludf.DUMMYFUNCTION(" IF('matriz ady bien'!BF41 = 1, UNIQUE(RANDBETWEEN(985,1000)*0.001), 1)"),0.994)</f>
        <v>0.994</v>
      </c>
      <c r="BG41" s="44">
        <f>IFERROR(__xludf.DUMMYFUNCTION(" IF('matriz ady bien'!BG41 = 1, UNIQUE(RANDBETWEEN(985,1000)*0.001), 1)"),1.0)</f>
        <v>1</v>
      </c>
      <c r="BH41" s="44">
        <f>IFERROR(__xludf.DUMMYFUNCTION(" IF('matriz ady bien'!BH41 = 1, UNIQUE(RANDBETWEEN(985,1000)*0.001), 1)"),1.0)</f>
        <v>1</v>
      </c>
      <c r="BI41" s="44">
        <f>IFERROR(__xludf.DUMMYFUNCTION(" IF('matriz ady bien'!BI41 = 1, UNIQUE(RANDBETWEEN(985,1000)*0.001), 1)"),1.0)</f>
        <v>1</v>
      </c>
      <c r="BJ41" s="44">
        <f>IFERROR(__xludf.DUMMYFUNCTION(" IF('matriz ady bien'!BJ41 = 1, UNIQUE(RANDBETWEEN(985,1000)*0.001), 1)"),1.0)</f>
        <v>1</v>
      </c>
      <c r="BK41" s="44">
        <f>IFERROR(__xludf.DUMMYFUNCTION(" IF('matriz ady bien'!BK41 = 1, UNIQUE(RANDBETWEEN(985,1000)*0.001), 1)"),1.0)</f>
        <v>1</v>
      </c>
      <c r="BL41" s="44">
        <f>IFERROR(__xludf.DUMMYFUNCTION(" IF('matriz ady bien'!BL41 = 1, UNIQUE(RANDBETWEEN(985,1000)*0.001), 1)"),1.0)</f>
        <v>1</v>
      </c>
    </row>
    <row r="42">
      <c r="A42" s="43" t="s">
        <v>45</v>
      </c>
      <c r="B42" s="44">
        <f>IFERROR(__xludf.DUMMYFUNCTION(" IF('matriz ady bien'!B42 = 1, UNIQUE(RANDBETWEEN(985,1000)*0.001), 1)"),1.0)</f>
        <v>1</v>
      </c>
      <c r="C42" s="44">
        <f>IFERROR(__xludf.DUMMYFUNCTION(" IF('matriz ady bien'!C42 = 1, UNIQUE(RANDBETWEEN(985,1000)*0.001), 1)"),1.0)</f>
        <v>1</v>
      </c>
      <c r="D42" s="44">
        <f>IFERROR(__xludf.DUMMYFUNCTION(" IF('matriz ady bien'!D42 = 1, UNIQUE(RANDBETWEEN(985,1000)*0.001), 1)"),1.0)</f>
        <v>1</v>
      </c>
      <c r="E42" s="44">
        <f>IFERROR(__xludf.DUMMYFUNCTION(" IF('matriz ady bien'!E42 = 1, UNIQUE(RANDBETWEEN(985,1000)*0.001), 1)"),1.0)</f>
        <v>1</v>
      </c>
      <c r="F42" s="44">
        <f>IFERROR(__xludf.DUMMYFUNCTION(" IF('matriz ady bien'!F42 = 1, UNIQUE(RANDBETWEEN(985,1000)*0.001), 1)"),1.0)</f>
        <v>1</v>
      </c>
      <c r="G42" s="44">
        <f>IFERROR(__xludf.DUMMYFUNCTION(" IF('matriz ady bien'!G42 = 1, UNIQUE(RANDBETWEEN(985,1000)*0.001), 1)"),1.0)</f>
        <v>1</v>
      </c>
      <c r="H42" s="44">
        <f>IFERROR(__xludf.DUMMYFUNCTION(" IF('matriz ady bien'!H42 = 1, UNIQUE(RANDBETWEEN(985,1000)*0.001), 1)"),1.0)</f>
        <v>1</v>
      </c>
      <c r="I42" s="44">
        <f>IFERROR(__xludf.DUMMYFUNCTION(" IF('matriz ady bien'!I42 = 1, UNIQUE(RANDBETWEEN(985,1000)*0.001), 1)"),1.0)</f>
        <v>1</v>
      </c>
      <c r="J42" s="44">
        <f>IFERROR(__xludf.DUMMYFUNCTION(" IF('matriz ady bien'!J42 = 1, UNIQUE(RANDBETWEEN(985,1000)*0.001), 1)"),1.0)</f>
        <v>1</v>
      </c>
      <c r="K42" s="44">
        <f>IFERROR(__xludf.DUMMYFUNCTION(" IF('matriz ady bien'!K42 = 1, UNIQUE(RANDBETWEEN(985,1000)*0.001), 1)"),1.0)</f>
        <v>1</v>
      </c>
      <c r="L42" s="44">
        <f>IFERROR(__xludf.DUMMYFUNCTION(" IF('matriz ady bien'!L42 = 1, UNIQUE(RANDBETWEEN(985,1000)*0.001), 1)"),1.0)</f>
        <v>1</v>
      </c>
      <c r="M42" s="44">
        <f>IFERROR(__xludf.DUMMYFUNCTION(" IF('matriz ady bien'!M42 = 1, UNIQUE(RANDBETWEEN(985,1000)*0.001), 1)"),1.0)</f>
        <v>1</v>
      </c>
      <c r="N42" s="44">
        <f>IFERROR(__xludf.DUMMYFUNCTION(" IF('matriz ady bien'!N42 = 1, UNIQUE(RANDBETWEEN(985,1000)*0.001), 1)"),1.0)</f>
        <v>1</v>
      </c>
      <c r="O42" s="44">
        <f>IFERROR(__xludf.DUMMYFUNCTION(" IF('matriz ady bien'!O42 = 1, UNIQUE(RANDBETWEEN(985,1000)*0.001), 1)"),1.0)</f>
        <v>1</v>
      </c>
      <c r="P42" s="44">
        <f>IFERROR(__xludf.DUMMYFUNCTION(" IF('matriz ady bien'!P42 = 1, UNIQUE(RANDBETWEEN(985,1000)*0.001), 1)"),1.0)</f>
        <v>1</v>
      </c>
      <c r="Q42" s="44">
        <f>IFERROR(__xludf.DUMMYFUNCTION(" IF('matriz ady bien'!Q42 = 1, UNIQUE(RANDBETWEEN(985,1000)*0.001), 1)"),0.989)</f>
        <v>0.989</v>
      </c>
      <c r="R42" s="44">
        <f>IFERROR(__xludf.DUMMYFUNCTION(" IF('matriz ady bien'!R42 = 1, UNIQUE(RANDBETWEEN(985,1000)*0.001), 1)"),1.0)</f>
        <v>1</v>
      </c>
      <c r="S42" s="44">
        <f>IFERROR(__xludf.DUMMYFUNCTION(" IF('matriz ady bien'!S42 = 1, UNIQUE(RANDBETWEEN(985,1000)*0.001), 1)"),1.0)</f>
        <v>1</v>
      </c>
      <c r="T42" s="44">
        <f>IFERROR(__xludf.DUMMYFUNCTION(" IF('matriz ady bien'!T42 = 1, UNIQUE(RANDBETWEEN(985,1000)*0.001), 1)"),1.0)</f>
        <v>1</v>
      </c>
      <c r="U42" s="44">
        <f>IFERROR(__xludf.DUMMYFUNCTION(" IF('matriz ady bien'!U42 = 1, UNIQUE(RANDBETWEEN(985,1000)*0.001), 1)"),1.0)</f>
        <v>1</v>
      </c>
      <c r="V42" s="44">
        <f>IFERROR(__xludf.DUMMYFUNCTION(" IF('matriz ady bien'!V42 = 1, UNIQUE(RANDBETWEEN(985,1000)*0.001), 1)"),1.0)</f>
        <v>1</v>
      </c>
      <c r="W42" s="44">
        <f>IFERROR(__xludf.DUMMYFUNCTION(" IF('matriz ady bien'!W42 = 1, UNIQUE(RANDBETWEEN(985,1000)*0.001), 1)"),1.0)</f>
        <v>1</v>
      </c>
      <c r="X42" s="44">
        <f>IFERROR(__xludf.DUMMYFUNCTION(" IF('matriz ady bien'!X42 = 1, UNIQUE(RANDBETWEEN(985,1000)*0.001), 1)"),1.0)</f>
        <v>1</v>
      </c>
      <c r="Y42" s="44">
        <f>IFERROR(__xludf.DUMMYFUNCTION(" IF('matriz ady bien'!Y42 = 1, UNIQUE(RANDBETWEEN(985,1000)*0.001), 1)"),1.0)</f>
        <v>1</v>
      </c>
      <c r="Z42" s="44">
        <f>IFERROR(__xludf.DUMMYFUNCTION(" IF('matriz ady bien'!Z42 = 1, UNIQUE(RANDBETWEEN(985,1000)*0.001), 1)"),1.0)</f>
        <v>1</v>
      </c>
      <c r="AA42" s="44">
        <f>IFERROR(__xludf.DUMMYFUNCTION(" IF('matriz ady bien'!AA42 = 1, UNIQUE(RANDBETWEEN(985,1000)*0.001), 1)"),1.0)</f>
        <v>1</v>
      </c>
      <c r="AB42" s="44">
        <f>IFERROR(__xludf.DUMMYFUNCTION(" IF('matriz ady bien'!AB42 = 1, UNIQUE(RANDBETWEEN(985,1000)*0.001), 1)"),1.0)</f>
        <v>1</v>
      </c>
      <c r="AC42" s="44">
        <f>IFERROR(__xludf.DUMMYFUNCTION(" IF('matriz ady bien'!AC42 = 1, UNIQUE(RANDBETWEEN(985,1000)*0.001), 1)"),1.0)</f>
        <v>1</v>
      </c>
      <c r="AD42" s="44">
        <f>IFERROR(__xludf.DUMMYFUNCTION(" IF('matriz ady bien'!AD42 = 1, UNIQUE(RANDBETWEEN(985,1000)*0.001), 1)"),1.0)</f>
        <v>1</v>
      </c>
      <c r="AE42" s="44">
        <f>IFERROR(__xludf.DUMMYFUNCTION(" IF('matriz ady bien'!AE42 = 1, UNIQUE(RANDBETWEEN(985,1000)*0.001), 1)"),1.0)</f>
        <v>1</v>
      </c>
      <c r="AF42" s="44">
        <f>IFERROR(__xludf.DUMMYFUNCTION(" IF('matriz ady bien'!AF42 = 1, UNIQUE(RANDBETWEEN(985,1000)*0.001), 1)"),1.0)</f>
        <v>1</v>
      </c>
      <c r="AG42" s="44">
        <f>IFERROR(__xludf.DUMMYFUNCTION(" IF('matriz ady bien'!AG42 = 1, UNIQUE(RANDBETWEEN(985,1000)*0.001), 1)"),1.0)</f>
        <v>1</v>
      </c>
      <c r="AH42" s="44">
        <f>IFERROR(__xludf.DUMMYFUNCTION(" IF('matriz ady bien'!AH42 = 1, UNIQUE(RANDBETWEEN(985,1000)*0.001), 1)"),1.0)</f>
        <v>1</v>
      </c>
      <c r="AI42" s="44">
        <f>IFERROR(__xludf.DUMMYFUNCTION(" IF('matriz ady bien'!AI42 = 1, UNIQUE(RANDBETWEEN(985,1000)*0.001), 1)"),1.0)</f>
        <v>1</v>
      </c>
      <c r="AJ42" s="44">
        <f>IFERROR(__xludf.DUMMYFUNCTION(" IF('matriz ady bien'!AJ42 = 1, UNIQUE(RANDBETWEEN(985,1000)*0.001), 1)"),1.0)</f>
        <v>1</v>
      </c>
      <c r="AK42" s="44">
        <f>IFERROR(__xludf.DUMMYFUNCTION(" IF('matriz ady bien'!AK42 = 1, UNIQUE(RANDBETWEEN(985,1000)*0.001), 1)"),1.0)</f>
        <v>1</v>
      </c>
      <c r="AL42" s="44">
        <f>IFERROR(__xludf.DUMMYFUNCTION(" IF('matriz ady bien'!AL42 = 1, UNIQUE(RANDBETWEEN(985,1000)*0.001), 1)"),1.0)</f>
        <v>1</v>
      </c>
      <c r="AM42" s="44">
        <f>IFERROR(__xludf.DUMMYFUNCTION(" IF('matriz ady bien'!AM42 = 1, UNIQUE(RANDBETWEEN(985,1000)*0.001), 1)"),1.0)</f>
        <v>1</v>
      </c>
      <c r="AN42" s="44">
        <f>IFERROR(__xludf.DUMMYFUNCTION(" IF('matriz ady bien'!AN42 = 1, UNIQUE(RANDBETWEEN(985,1000)*0.001), 1)"),1.0)</f>
        <v>1</v>
      </c>
      <c r="AO42" s="44">
        <f>IFERROR(__xludf.DUMMYFUNCTION(" IF('matriz ady bien'!AO42 = 1, UNIQUE(RANDBETWEEN(985,1000)*0.001), 1)"),1.0)</f>
        <v>1</v>
      </c>
      <c r="AP42" s="44">
        <f>IFERROR(__xludf.DUMMYFUNCTION(" IF('matriz ady bien'!AP42 = 1, UNIQUE(RANDBETWEEN(985,1000)*0.001), 1)"),1.0)</f>
        <v>1</v>
      </c>
      <c r="AQ42" s="44">
        <f>IFERROR(__xludf.DUMMYFUNCTION(" IF('matriz ady bien'!AQ42 = 1, UNIQUE(RANDBETWEEN(985,1000)*0.001), 1)"),1.0)</f>
        <v>1</v>
      </c>
      <c r="AR42" s="44">
        <f>IFERROR(__xludf.DUMMYFUNCTION(" IF('matriz ady bien'!AR42 = 1, UNIQUE(RANDBETWEEN(985,1000)*0.001), 1)"),1.0)</f>
        <v>1</v>
      </c>
      <c r="AS42" s="44">
        <f>IFERROR(__xludf.DUMMYFUNCTION(" IF('matriz ady bien'!AS42 = 1, UNIQUE(RANDBETWEEN(985,1000)*0.001), 1)"),1.0)</f>
        <v>1</v>
      </c>
      <c r="AT42" s="44">
        <f>IFERROR(__xludf.DUMMYFUNCTION(" IF('matriz ady bien'!AT42 = 1, UNIQUE(RANDBETWEEN(985,1000)*0.001), 1)"),1.0)</f>
        <v>1</v>
      </c>
      <c r="AU42" s="44">
        <f>IFERROR(__xludf.DUMMYFUNCTION(" IF('matriz ady bien'!AU42 = 1, UNIQUE(RANDBETWEEN(985,1000)*0.001), 1)"),1.0)</f>
        <v>1</v>
      </c>
      <c r="AV42" s="44">
        <f>IFERROR(__xludf.DUMMYFUNCTION(" IF('matriz ady bien'!AV42 = 1, UNIQUE(RANDBETWEEN(985,1000)*0.001), 1)"),1.0)</f>
        <v>1</v>
      </c>
      <c r="AW42" s="44">
        <f>IFERROR(__xludf.DUMMYFUNCTION(" IF('matriz ady bien'!AW42 = 1, UNIQUE(RANDBETWEEN(985,1000)*0.001), 1)"),1.0)</f>
        <v>1</v>
      </c>
      <c r="AX42" s="44">
        <f>IFERROR(__xludf.DUMMYFUNCTION(" IF('matriz ady bien'!AX42 = 1, UNIQUE(RANDBETWEEN(985,1000)*0.001), 1)"),1.0)</f>
        <v>1</v>
      </c>
      <c r="AY42" s="44">
        <f>IFERROR(__xludf.DUMMYFUNCTION(" IF('matriz ady bien'!AY42 = 1, UNIQUE(RANDBETWEEN(985,1000)*0.001), 1)"),1.0)</f>
        <v>1</v>
      </c>
      <c r="AZ42" s="44">
        <f>IFERROR(__xludf.DUMMYFUNCTION(" IF('matriz ady bien'!AZ42 = 1, UNIQUE(RANDBETWEEN(985,1000)*0.001), 1)"),1.0)</f>
        <v>1</v>
      </c>
      <c r="BA42" s="44">
        <f>IFERROR(__xludf.DUMMYFUNCTION(" IF('matriz ady bien'!BA42 = 1, UNIQUE(RANDBETWEEN(985,1000)*0.001), 1)"),1.0)</f>
        <v>1</v>
      </c>
      <c r="BB42" s="44">
        <f>IFERROR(__xludf.DUMMYFUNCTION(" IF('matriz ady bien'!BB42 = 1, UNIQUE(RANDBETWEEN(985,1000)*0.001), 1)"),1.0)</f>
        <v>1</v>
      </c>
      <c r="BC42" s="44">
        <f>IFERROR(__xludf.DUMMYFUNCTION(" IF('matriz ady bien'!BC42 = 1, UNIQUE(RANDBETWEEN(985,1000)*0.001), 1)"),1.0)</f>
        <v>1</v>
      </c>
      <c r="BD42" s="44">
        <f>IFERROR(__xludf.DUMMYFUNCTION(" IF('matriz ady bien'!BD42 = 1, UNIQUE(RANDBETWEEN(985,1000)*0.001), 1)"),1.0)</f>
        <v>1</v>
      </c>
      <c r="BE42" s="44">
        <f>IFERROR(__xludf.DUMMYFUNCTION(" IF('matriz ady bien'!BE42 = 1, UNIQUE(RANDBETWEEN(985,1000)*0.001), 1)"),1.0)</f>
        <v>1</v>
      </c>
      <c r="BF42" s="44">
        <f>IFERROR(__xludf.DUMMYFUNCTION(" IF('matriz ady bien'!BF42 = 1, UNIQUE(RANDBETWEEN(985,1000)*0.001), 1)"),1.0)</f>
        <v>1</v>
      </c>
      <c r="BG42" s="44">
        <f>IFERROR(__xludf.DUMMYFUNCTION(" IF('matriz ady bien'!BG42 = 1, UNIQUE(RANDBETWEEN(985,1000)*0.001), 1)"),1.0)</f>
        <v>1</v>
      </c>
      <c r="BH42" s="44">
        <f>IFERROR(__xludf.DUMMYFUNCTION(" IF('matriz ady bien'!BH42 = 1, UNIQUE(RANDBETWEEN(985,1000)*0.001), 1)"),1.0)</f>
        <v>1</v>
      </c>
      <c r="BI42" s="44">
        <f>IFERROR(__xludf.DUMMYFUNCTION(" IF('matriz ady bien'!BI42 = 1, UNIQUE(RANDBETWEEN(985,1000)*0.001), 1)"),1.0)</f>
        <v>1</v>
      </c>
      <c r="BJ42" s="44">
        <f>IFERROR(__xludf.DUMMYFUNCTION(" IF('matriz ady bien'!BJ42 = 1, UNIQUE(RANDBETWEEN(985,1000)*0.001), 1)"),0.999)</f>
        <v>0.999</v>
      </c>
      <c r="BK42" s="44">
        <f>IFERROR(__xludf.DUMMYFUNCTION(" IF('matriz ady bien'!BK42 = 1, UNIQUE(RANDBETWEEN(985,1000)*0.001), 1)"),1.0)</f>
        <v>1</v>
      </c>
      <c r="BL42" s="44">
        <f>IFERROR(__xludf.DUMMYFUNCTION(" IF('matriz ady bien'!BL42 = 1, UNIQUE(RANDBETWEEN(985,1000)*0.001), 1)"),1.0)</f>
        <v>1</v>
      </c>
    </row>
    <row r="43">
      <c r="A43" s="43" t="s">
        <v>46</v>
      </c>
      <c r="B43" s="44">
        <f>IFERROR(__xludf.DUMMYFUNCTION(" IF('matriz ady bien'!B43 = 1, UNIQUE(RANDBETWEEN(985,1000)*0.001), 1)"),1.0)</f>
        <v>1</v>
      </c>
      <c r="C43" s="44">
        <f>IFERROR(__xludf.DUMMYFUNCTION(" IF('matriz ady bien'!C43 = 1, UNIQUE(RANDBETWEEN(985,1000)*0.001), 1)"),1.0)</f>
        <v>1</v>
      </c>
      <c r="D43" s="44">
        <f>IFERROR(__xludf.DUMMYFUNCTION(" IF('matriz ady bien'!D43 = 1, UNIQUE(RANDBETWEEN(985,1000)*0.001), 1)"),1.0)</f>
        <v>1</v>
      </c>
      <c r="E43" s="44">
        <f>IFERROR(__xludf.DUMMYFUNCTION(" IF('matriz ady bien'!E43 = 1, UNIQUE(RANDBETWEEN(985,1000)*0.001), 1)"),1.0)</f>
        <v>1</v>
      </c>
      <c r="F43" s="44">
        <f>IFERROR(__xludf.DUMMYFUNCTION(" IF('matriz ady bien'!F43 = 1, UNIQUE(RANDBETWEEN(985,1000)*0.001), 1)"),0.986)</f>
        <v>0.986</v>
      </c>
      <c r="G43" s="44">
        <f>IFERROR(__xludf.DUMMYFUNCTION(" IF('matriz ady bien'!G43 = 1, UNIQUE(RANDBETWEEN(985,1000)*0.001), 1)"),1.0)</f>
        <v>1</v>
      </c>
      <c r="H43" s="44">
        <f>IFERROR(__xludf.DUMMYFUNCTION(" IF('matriz ady bien'!H43 = 1, UNIQUE(RANDBETWEEN(985,1000)*0.001), 1)"),1.0)</f>
        <v>1</v>
      </c>
      <c r="I43" s="44">
        <f>IFERROR(__xludf.DUMMYFUNCTION(" IF('matriz ady bien'!I43 = 1, UNIQUE(RANDBETWEEN(985,1000)*0.001), 1)"),1.0)</f>
        <v>1</v>
      </c>
      <c r="J43" s="44">
        <f>IFERROR(__xludf.DUMMYFUNCTION(" IF('matriz ady bien'!J43 = 1, UNIQUE(RANDBETWEEN(985,1000)*0.001), 1)"),1.0)</f>
        <v>1</v>
      </c>
      <c r="K43" s="44">
        <f>IFERROR(__xludf.DUMMYFUNCTION(" IF('matriz ady bien'!K43 = 1, UNIQUE(RANDBETWEEN(985,1000)*0.001), 1)"),1.0)</f>
        <v>1</v>
      </c>
      <c r="L43" s="44">
        <f>IFERROR(__xludf.DUMMYFUNCTION(" IF('matriz ady bien'!L43 = 1, UNIQUE(RANDBETWEEN(985,1000)*0.001), 1)"),1.0)</f>
        <v>1</v>
      </c>
      <c r="M43" s="44">
        <f>IFERROR(__xludf.DUMMYFUNCTION(" IF('matriz ady bien'!M43 = 1, UNIQUE(RANDBETWEEN(985,1000)*0.001), 1)"),1.0)</f>
        <v>1</v>
      </c>
      <c r="N43" s="44">
        <f>IFERROR(__xludf.DUMMYFUNCTION(" IF('matriz ady bien'!N43 = 1, UNIQUE(RANDBETWEEN(985,1000)*0.001), 1)"),1.0)</f>
        <v>1</v>
      </c>
      <c r="O43" s="44">
        <f>IFERROR(__xludf.DUMMYFUNCTION(" IF('matriz ady bien'!O43 = 1, UNIQUE(RANDBETWEEN(985,1000)*0.001), 1)"),1.0)</f>
        <v>1</v>
      </c>
      <c r="P43" s="44">
        <f>IFERROR(__xludf.DUMMYFUNCTION(" IF('matriz ady bien'!P43 = 1, UNIQUE(RANDBETWEEN(985,1000)*0.001), 1)"),1.0)</f>
        <v>1</v>
      </c>
      <c r="Q43" s="44">
        <f>IFERROR(__xludf.DUMMYFUNCTION(" IF('matriz ady bien'!Q43 = 1, UNIQUE(RANDBETWEEN(985,1000)*0.001), 1)"),1.0)</f>
        <v>1</v>
      </c>
      <c r="R43" s="44">
        <f>IFERROR(__xludf.DUMMYFUNCTION(" IF('matriz ady bien'!R43 = 1, UNIQUE(RANDBETWEEN(985,1000)*0.001), 1)"),1.0)</f>
        <v>1</v>
      </c>
      <c r="S43" s="44">
        <f>IFERROR(__xludf.DUMMYFUNCTION(" IF('matriz ady bien'!S43 = 1, UNIQUE(RANDBETWEEN(985,1000)*0.001), 1)"),1.0)</f>
        <v>1</v>
      </c>
      <c r="T43" s="44">
        <f>IFERROR(__xludf.DUMMYFUNCTION(" IF('matriz ady bien'!T43 = 1, UNIQUE(RANDBETWEEN(985,1000)*0.001), 1)"),1.0)</f>
        <v>1</v>
      </c>
      <c r="U43" s="44">
        <f>IFERROR(__xludf.DUMMYFUNCTION(" IF('matriz ady bien'!U43 = 1, UNIQUE(RANDBETWEEN(985,1000)*0.001), 1)"),1.0)</f>
        <v>1</v>
      </c>
      <c r="V43" s="44">
        <f>IFERROR(__xludf.DUMMYFUNCTION(" IF('matriz ady bien'!V43 = 1, UNIQUE(RANDBETWEEN(985,1000)*0.001), 1)"),1.0)</f>
        <v>1</v>
      </c>
      <c r="W43" s="44">
        <f>IFERROR(__xludf.DUMMYFUNCTION(" IF('matriz ady bien'!W43 = 1, UNIQUE(RANDBETWEEN(985,1000)*0.001), 1)"),1.0)</f>
        <v>1</v>
      </c>
      <c r="X43" s="44">
        <f>IFERROR(__xludf.DUMMYFUNCTION(" IF('matriz ady bien'!X43 = 1, UNIQUE(RANDBETWEEN(985,1000)*0.001), 1)"),1.0)</f>
        <v>1</v>
      </c>
      <c r="Y43" s="44">
        <f>IFERROR(__xludf.DUMMYFUNCTION(" IF('matriz ady bien'!Y43 = 1, UNIQUE(RANDBETWEEN(985,1000)*0.001), 1)"),1.0)</f>
        <v>1</v>
      </c>
      <c r="Z43" s="44">
        <f>IFERROR(__xludf.DUMMYFUNCTION(" IF('matriz ady bien'!Z43 = 1, UNIQUE(RANDBETWEEN(985,1000)*0.001), 1)"),1.0)</f>
        <v>1</v>
      </c>
      <c r="AA43" s="44">
        <f>IFERROR(__xludf.DUMMYFUNCTION(" IF('matriz ady bien'!AA43 = 1, UNIQUE(RANDBETWEEN(985,1000)*0.001), 1)"),1.0)</f>
        <v>1</v>
      </c>
      <c r="AB43" s="44">
        <f>IFERROR(__xludf.DUMMYFUNCTION(" IF('matriz ady bien'!AB43 = 1, UNIQUE(RANDBETWEEN(985,1000)*0.001), 1)"),1.0)</f>
        <v>1</v>
      </c>
      <c r="AC43" s="44">
        <f>IFERROR(__xludf.DUMMYFUNCTION(" IF('matriz ady bien'!AC43 = 1, UNIQUE(RANDBETWEEN(985,1000)*0.001), 1)"),1.0)</f>
        <v>1</v>
      </c>
      <c r="AD43" s="44">
        <f>IFERROR(__xludf.DUMMYFUNCTION(" IF('matriz ady bien'!AD43 = 1, UNIQUE(RANDBETWEEN(985,1000)*0.001), 1)"),1.0)</f>
        <v>1</v>
      </c>
      <c r="AE43" s="44">
        <f>IFERROR(__xludf.DUMMYFUNCTION(" IF('matriz ady bien'!AE43 = 1, UNIQUE(RANDBETWEEN(985,1000)*0.001), 1)"),1.0)</f>
        <v>1</v>
      </c>
      <c r="AF43" s="44">
        <f>IFERROR(__xludf.DUMMYFUNCTION(" IF('matriz ady bien'!AF43 = 1, UNIQUE(RANDBETWEEN(985,1000)*0.001), 1)"),0.995)</f>
        <v>0.995</v>
      </c>
      <c r="AG43" s="44">
        <f>IFERROR(__xludf.DUMMYFUNCTION(" IF('matriz ady bien'!AG43 = 1, UNIQUE(RANDBETWEEN(985,1000)*0.001), 1)"),1.0)</f>
        <v>1</v>
      </c>
      <c r="AH43" s="44">
        <f>IFERROR(__xludf.DUMMYFUNCTION(" IF('matriz ady bien'!AH43 = 1, UNIQUE(RANDBETWEEN(985,1000)*0.001), 1)"),1.0)</f>
        <v>1</v>
      </c>
      <c r="AI43" s="44">
        <f>IFERROR(__xludf.DUMMYFUNCTION(" IF('matriz ady bien'!AI43 = 1, UNIQUE(RANDBETWEEN(985,1000)*0.001), 1)"),1.0)</f>
        <v>1</v>
      </c>
      <c r="AJ43" s="44">
        <f>IFERROR(__xludf.DUMMYFUNCTION(" IF('matriz ady bien'!AJ43 = 1, UNIQUE(RANDBETWEEN(985,1000)*0.001), 1)"),1.0)</f>
        <v>1</v>
      </c>
      <c r="AK43" s="44">
        <f>IFERROR(__xludf.DUMMYFUNCTION(" IF('matriz ady bien'!AK43 = 1, UNIQUE(RANDBETWEEN(985,1000)*0.001), 1)"),1.0)</f>
        <v>1</v>
      </c>
      <c r="AL43" s="44">
        <f>IFERROR(__xludf.DUMMYFUNCTION(" IF('matriz ady bien'!AL43 = 1, UNIQUE(RANDBETWEEN(985,1000)*0.001), 1)"),0.999)</f>
        <v>0.999</v>
      </c>
      <c r="AM43" s="44">
        <f>IFERROR(__xludf.DUMMYFUNCTION(" IF('matriz ady bien'!AM43 = 1, UNIQUE(RANDBETWEEN(985,1000)*0.001), 1)"),1.0)</f>
        <v>1</v>
      </c>
      <c r="AN43" s="44">
        <f>IFERROR(__xludf.DUMMYFUNCTION(" IF('matriz ady bien'!AN43 = 1, UNIQUE(RANDBETWEEN(985,1000)*0.001), 1)"),1.0)</f>
        <v>1</v>
      </c>
      <c r="AO43" s="44">
        <f>IFERROR(__xludf.DUMMYFUNCTION(" IF('matriz ady bien'!AO43 = 1, UNIQUE(RANDBETWEEN(985,1000)*0.001), 1)"),1.0)</f>
        <v>1</v>
      </c>
      <c r="AP43" s="44">
        <f>IFERROR(__xludf.DUMMYFUNCTION(" IF('matriz ady bien'!AP43 = 1, UNIQUE(RANDBETWEEN(985,1000)*0.001), 1)"),1.0)</f>
        <v>1</v>
      </c>
      <c r="AQ43" s="44">
        <f>IFERROR(__xludf.DUMMYFUNCTION(" IF('matriz ady bien'!AQ43 = 1, UNIQUE(RANDBETWEEN(985,1000)*0.001), 1)"),1.0)</f>
        <v>1</v>
      </c>
      <c r="AR43" s="44">
        <f>IFERROR(__xludf.DUMMYFUNCTION(" IF('matriz ady bien'!AR43 = 1, UNIQUE(RANDBETWEEN(985,1000)*0.001), 1)"),1.0)</f>
        <v>1</v>
      </c>
      <c r="AS43" s="44">
        <f>IFERROR(__xludf.DUMMYFUNCTION(" IF('matriz ady bien'!AS43 = 1, UNIQUE(RANDBETWEEN(985,1000)*0.001), 1)"),1.0)</f>
        <v>1</v>
      </c>
      <c r="AT43" s="44">
        <f>IFERROR(__xludf.DUMMYFUNCTION(" IF('matriz ady bien'!AT43 = 1, UNIQUE(RANDBETWEEN(985,1000)*0.001), 1)"),1.0)</f>
        <v>1</v>
      </c>
      <c r="AU43" s="44">
        <f>IFERROR(__xludf.DUMMYFUNCTION(" IF('matriz ady bien'!AU43 = 1, UNIQUE(RANDBETWEEN(985,1000)*0.001), 1)"),1.0)</f>
        <v>1</v>
      </c>
      <c r="AV43" s="44">
        <f>IFERROR(__xludf.DUMMYFUNCTION(" IF('matriz ady bien'!AV43 = 1, UNIQUE(RANDBETWEEN(985,1000)*0.001), 1)"),1.0)</f>
        <v>1</v>
      </c>
      <c r="AW43" s="44">
        <f>IFERROR(__xludf.DUMMYFUNCTION(" IF('matriz ady bien'!AW43 = 1, UNIQUE(RANDBETWEEN(985,1000)*0.001), 1)"),1.0)</f>
        <v>1</v>
      </c>
      <c r="AX43" s="44">
        <f>IFERROR(__xludf.DUMMYFUNCTION(" IF('matriz ady bien'!AX43 = 1, UNIQUE(RANDBETWEEN(985,1000)*0.001), 1)"),0.996)</f>
        <v>0.996</v>
      </c>
      <c r="AY43" s="44">
        <f>IFERROR(__xludf.DUMMYFUNCTION(" IF('matriz ady bien'!AY43 = 1, UNIQUE(RANDBETWEEN(985,1000)*0.001), 1)"),1.0)</f>
        <v>1</v>
      </c>
      <c r="AZ43" s="44">
        <f>IFERROR(__xludf.DUMMYFUNCTION(" IF('matriz ady bien'!AZ43 = 1, UNIQUE(RANDBETWEEN(985,1000)*0.001), 1)"),1.0)</f>
        <v>1</v>
      </c>
      <c r="BA43" s="44">
        <f>IFERROR(__xludf.DUMMYFUNCTION(" IF('matriz ady bien'!BA43 = 1, UNIQUE(RANDBETWEEN(985,1000)*0.001), 1)"),1.0)</f>
        <v>1</v>
      </c>
      <c r="BB43" s="44">
        <f>IFERROR(__xludf.DUMMYFUNCTION(" IF('matriz ady bien'!BB43 = 1, UNIQUE(RANDBETWEEN(985,1000)*0.001), 1)"),1.0)</f>
        <v>1</v>
      </c>
      <c r="BC43" s="44">
        <f>IFERROR(__xludf.DUMMYFUNCTION(" IF('matriz ady bien'!BC43 = 1, UNIQUE(RANDBETWEEN(985,1000)*0.001), 1)"),1.0)</f>
        <v>1</v>
      </c>
      <c r="BD43" s="44">
        <f>IFERROR(__xludf.DUMMYFUNCTION(" IF('matriz ady bien'!BD43 = 1, UNIQUE(RANDBETWEEN(985,1000)*0.001), 1)"),1.0)</f>
        <v>1</v>
      </c>
      <c r="BE43" s="44">
        <f>IFERROR(__xludf.DUMMYFUNCTION(" IF('matriz ady bien'!BE43 = 1, UNIQUE(RANDBETWEEN(985,1000)*0.001), 1)"),0.993)</f>
        <v>0.993</v>
      </c>
      <c r="BF43" s="44">
        <f>IFERROR(__xludf.DUMMYFUNCTION(" IF('matriz ady bien'!BF43 = 1, UNIQUE(RANDBETWEEN(985,1000)*0.001), 1)"),1.0)</f>
        <v>1</v>
      </c>
      <c r="BG43" s="44">
        <f>IFERROR(__xludf.DUMMYFUNCTION(" IF('matriz ady bien'!BG43 = 1, UNIQUE(RANDBETWEEN(985,1000)*0.001), 1)"),1.0)</f>
        <v>1</v>
      </c>
      <c r="BH43" s="44">
        <f>IFERROR(__xludf.DUMMYFUNCTION(" IF('matriz ady bien'!BH43 = 1, UNIQUE(RANDBETWEEN(985,1000)*0.001), 1)"),1.0)</f>
        <v>1</v>
      </c>
      <c r="BI43" s="44">
        <f>IFERROR(__xludf.DUMMYFUNCTION(" IF('matriz ady bien'!BI43 = 1, UNIQUE(RANDBETWEEN(985,1000)*0.001), 1)"),1.0)</f>
        <v>1</v>
      </c>
      <c r="BJ43" s="44">
        <f>IFERROR(__xludf.DUMMYFUNCTION(" IF('matriz ady bien'!BJ43 = 1, UNIQUE(RANDBETWEEN(985,1000)*0.001), 1)"),1.0)</f>
        <v>1</v>
      </c>
      <c r="BK43" s="44">
        <f>IFERROR(__xludf.DUMMYFUNCTION(" IF('matriz ady bien'!BK43 = 1, UNIQUE(RANDBETWEEN(985,1000)*0.001), 1)"),1.0)</f>
        <v>1</v>
      </c>
      <c r="BL43" s="44">
        <f>IFERROR(__xludf.DUMMYFUNCTION(" IF('matriz ady bien'!BL43 = 1, UNIQUE(RANDBETWEEN(985,1000)*0.001), 1)"),1.0)</f>
        <v>1</v>
      </c>
    </row>
    <row r="44">
      <c r="A44" s="43" t="s">
        <v>47</v>
      </c>
      <c r="B44" s="44">
        <f>IFERROR(__xludf.DUMMYFUNCTION(" IF('matriz ady bien'!B44 = 1, UNIQUE(RANDBETWEEN(985,1000)*0.001), 1)"),1.0)</f>
        <v>1</v>
      </c>
      <c r="C44" s="44">
        <f>IFERROR(__xludf.DUMMYFUNCTION(" IF('matriz ady bien'!C44 = 1, UNIQUE(RANDBETWEEN(985,1000)*0.001), 1)"),1.0)</f>
        <v>1</v>
      </c>
      <c r="D44" s="44">
        <f>IFERROR(__xludf.DUMMYFUNCTION(" IF('matriz ady bien'!D44 = 1, UNIQUE(RANDBETWEEN(985,1000)*0.001), 1)"),1.0)</f>
        <v>1</v>
      </c>
      <c r="E44" s="44">
        <f>IFERROR(__xludf.DUMMYFUNCTION(" IF('matriz ady bien'!E44 = 1, UNIQUE(RANDBETWEEN(985,1000)*0.001), 1)"),1.0)</f>
        <v>1</v>
      </c>
      <c r="F44" s="44">
        <f>IFERROR(__xludf.DUMMYFUNCTION(" IF('matriz ady bien'!F44 = 1, UNIQUE(RANDBETWEEN(985,1000)*0.001), 1)"),1.0)</f>
        <v>1</v>
      </c>
      <c r="G44" s="44">
        <f>IFERROR(__xludf.DUMMYFUNCTION(" IF('matriz ady bien'!G44 = 1, UNIQUE(RANDBETWEEN(985,1000)*0.001), 1)"),1.0)</f>
        <v>1</v>
      </c>
      <c r="H44" s="44">
        <f>IFERROR(__xludf.DUMMYFUNCTION(" IF('matriz ady bien'!H44 = 1, UNIQUE(RANDBETWEEN(985,1000)*0.001), 1)"),1.0)</f>
        <v>1</v>
      </c>
      <c r="I44" s="44">
        <f>IFERROR(__xludf.DUMMYFUNCTION(" IF('matriz ady bien'!I44 = 1, UNIQUE(RANDBETWEEN(985,1000)*0.001), 1)"),1.0)</f>
        <v>1</v>
      </c>
      <c r="J44" s="44">
        <f>IFERROR(__xludf.DUMMYFUNCTION(" IF('matriz ady bien'!J44 = 1, UNIQUE(RANDBETWEEN(985,1000)*0.001), 1)"),1.0)</f>
        <v>1</v>
      </c>
      <c r="K44" s="44">
        <f>IFERROR(__xludf.DUMMYFUNCTION(" IF('matriz ady bien'!K44 = 1, UNIQUE(RANDBETWEEN(985,1000)*0.001), 1)"),1.0)</f>
        <v>1</v>
      </c>
      <c r="L44" s="44">
        <f>IFERROR(__xludf.DUMMYFUNCTION(" IF('matriz ady bien'!L44 = 1, UNIQUE(RANDBETWEEN(985,1000)*0.001), 1)"),1.0)</f>
        <v>1</v>
      </c>
      <c r="M44" s="44">
        <f>IFERROR(__xludf.DUMMYFUNCTION(" IF('matriz ady bien'!M44 = 1, UNIQUE(RANDBETWEEN(985,1000)*0.001), 1)"),1.0)</f>
        <v>1</v>
      </c>
      <c r="N44" s="44">
        <f>IFERROR(__xludf.DUMMYFUNCTION(" IF('matriz ady bien'!N44 = 1, UNIQUE(RANDBETWEEN(985,1000)*0.001), 1)"),0.99)</f>
        <v>0.99</v>
      </c>
      <c r="O44" s="44">
        <f>IFERROR(__xludf.DUMMYFUNCTION(" IF('matriz ady bien'!O44 = 1, UNIQUE(RANDBETWEEN(985,1000)*0.001), 1)"),1.0)</f>
        <v>1</v>
      </c>
      <c r="P44" s="44">
        <f>IFERROR(__xludf.DUMMYFUNCTION(" IF('matriz ady bien'!P44 = 1, UNIQUE(RANDBETWEEN(985,1000)*0.001), 1)"),1.0)</f>
        <v>1</v>
      </c>
      <c r="Q44" s="44">
        <f>IFERROR(__xludf.DUMMYFUNCTION(" IF('matriz ady bien'!Q44 = 1, UNIQUE(RANDBETWEEN(985,1000)*0.001), 1)"),1.0)</f>
        <v>1</v>
      </c>
      <c r="R44" s="44">
        <f>IFERROR(__xludf.DUMMYFUNCTION(" IF('matriz ady bien'!R44 = 1, UNIQUE(RANDBETWEEN(985,1000)*0.001), 1)"),1.0)</f>
        <v>1</v>
      </c>
      <c r="S44" s="44">
        <f>IFERROR(__xludf.DUMMYFUNCTION(" IF('matriz ady bien'!S44 = 1, UNIQUE(RANDBETWEEN(985,1000)*0.001), 1)"),1.0)</f>
        <v>1</v>
      </c>
      <c r="T44" s="44">
        <f>IFERROR(__xludf.DUMMYFUNCTION(" IF('matriz ady bien'!T44 = 1, UNIQUE(RANDBETWEEN(985,1000)*0.001), 1)"),1.0)</f>
        <v>1</v>
      </c>
      <c r="U44" s="44">
        <f>IFERROR(__xludf.DUMMYFUNCTION(" IF('matriz ady bien'!U44 = 1, UNIQUE(RANDBETWEEN(985,1000)*0.001), 1)"),1.0)</f>
        <v>1</v>
      </c>
      <c r="V44" s="44">
        <f>IFERROR(__xludf.DUMMYFUNCTION(" IF('matriz ady bien'!V44 = 1, UNIQUE(RANDBETWEEN(985,1000)*0.001), 1)"),1.0)</f>
        <v>1</v>
      </c>
      <c r="W44" s="44">
        <f>IFERROR(__xludf.DUMMYFUNCTION(" IF('matriz ady bien'!W44 = 1, UNIQUE(RANDBETWEEN(985,1000)*0.001), 1)"),1.0)</f>
        <v>1</v>
      </c>
      <c r="X44" s="44">
        <f>IFERROR(__xludf.DUMMYFUNCTION(" IF('matriz ady bien'!X44 = 1, UNIQUE(RANDBETWEEN(985,1000)*0.001), 1)"),1.0)</f>
        <v>1</v>
      </c>
      <c r="Y44" s="44">
        <f>IFERROR(__xludf.DUMMYFUNCTION(" IF('matriz ady bien'!Y44 = 1, UNIQUE(RANDBETWEEN(985,1000)*0.001), 1)"),1.0)</f>
        <v>1</v>
      </c>
      <c r="Z44" s="44">
        <f>IFERROR(__xludf.DUMMYFUNCTION(" IF('matriz ady bien'!Z44 = 1, UNIQUE(RANDBETWEEN(985,1000)*0.001), 1)"),1.0)</f>
        <v>1</v>
      </c>
      <c r="AA44" s="44">
        <f>IFERROR(__xludf.DUMMYFUNCTION(" IF('matriz ady bien'!AA44 = 1, UNIQUE(RANDBETWEEN(985,1000)*0.001), 1)"),1.0)</f>
        <v>1</v>
      </c>
      <c r="AB44" s="44">
        <f>IFERROR(__xludf.DUMMYFUNCTION(" IF('matriz ady bien'!AB44 = 1, UNIQUE(RANDBETWEEN(985,1000)*0.001), 1)"),1.0)</f>
        <v>1</v>
      </c>
      <c r="AC44" s="44">
        <f>IFERROR(__xludf.DUMMYFUNCTION(" IF('matriz ady bien'!AC44 = 1, UNIQUE(RANDBETWEEN(985,1000)*0.001), 1)"),1.0)</f>
        <v>1</v>
      </c>
      <c r="AD44" s="44">
        <f>IFERROR(__xludf.DUMMYFUNCTION(" IF('matriz ady bien'!AD44 = 1, UNIQUE(RANDBETWEEN(985,1000)*0.001), 1)"),1.0)</f>
        <v>1</v>
      </c>
      <c r="AE44" s="44">
        <f>IFERROR(__xludf.DUMMYFUNCTION(" IF('matriz ady bien'!AE44 = 1, UNIQUE(RANDBETWEEN(985,1000)*0.001), 1)"),1.0)</f>
        <v>1</v>
      </c>
      <c r="AF44" s="44">
        <f>IFERROR(__xludf.DUMMYFUNCTION(" IF('matriz ady bien'!AF44 = 1, UNIQUE(RANDBETWEEN(985,1000)*0.001), 1)"),1.0)</f>
        <v>1</v>
      </c>
      <c r="AG44" s="44">
        <f>IFERROR(__xludf.DUMMYFUNCTION(" IF('matriz ady bien'!AG44 = 1, UNIQUE(RANDBETWEEN(985,1000)*0.001), 1)"),0.992)</f>
        <v>0.992</v>
      </c>
      <c r="AH44" s="44">
        <f>IFERROR(__xludf.DUMMYFUNCTION(" IF('matriz ady bien'!AH44 = 1, UNIQUE(RANDBETWEEN(985,1000)*0.001), 1)"),1.0)</f>
        <v>1</v>
      </c>
      <c r="AI44" s="44">
        <f>IFERROR(__xludf.DUMMYFUNCTION(" IF('matriz ady bien'!AI44 = 1, UNIQUE(RANDBETWEEN(985,1000)*0.001), 1)"),1.0)</f>
        <v>1</v>
      </c>
      <c r="AJ44" s="44">
        <f>IFERROR(__xludf.DUMMYFUNCTION(" IF('matriz ady bien'!AJ44 = 1, UNIQUE(RANDBETWEEN(985,1000)*0.001), 1)"),1.0)</f>
        <v>1</v>
      </c>
      <c r="AK44" s="44">
        <f>IFERROR(__xludf.DUMMYFUNCTION(" IF('matriz ady bien'!AK44 = 1, UNIQUE(RANDBETWEEN(985,1000)*0.001), 1)"),1.0)</f>
        <v>1</v>
      </c>
      <c r="AL44" s="44">
        <f>IFERROR(__xludf.DUMMYFUNCTION(" IF('matriz ady bien'!AL44 = 1, UNIQUE(RANDBETWEEN(985,1000)*0.001), 1)"),1.0)</f>
        <v>1</v>
      </c>
      <c r="AM44" s="44">
        <f>IFERROR(__xludf.DUMMYFUNCTION(" IF('matriz ady bien'!AM44 = 1, UNIQUE(RANDBETWEEN(985,1000)*0.001), 1)"),1.0)</f>
        <v>1</v>
      </c>
      <c r="AN44" s="44">
        <f>IFERROR(__xludf.DUMMYFUNCTION(" IF('matriz ady bien'!AN44 = 1, UNIQUE(RANDBETWEEN(985,1000)*0.001), 1)"),1.0)</f>
        <v>1</v>
      </c>
      <c r="AO44" s="44">
        <f>IFERROR(__xludf.DUMMYFUNCTION(" IF('matriz ady bien'!AO44 = 1, UNIQUE(RANDBETWEEN(985,1000)*0.001), 1)"),1.0)</f>
        <v>1</v>
      </c>
      <c r="AP44" s="44">
        <f>IFERROR(__xludf.DUMMYFUNCTION(" IF('matriz ady bien'!AP44 = 1, UNIQUE(RANDBETWEEN(985,1000)*0.001), 1)"),1.0)</f>
        <v>1</v>
      </c>
      <c r="AQ44" s="44">
        <f>IFERROR(__xludf.DUMMYFUNCTION(" IF('matriz ady bien'!AQ44 = 1, UNIQUE(RANDBETWEEN(985,1000)*0.001), 1)"),1.0)</f>
        <v>1</v>
      </c>
      <c r="AR44" s="44">
        <f>IFERROR(__xludf.DUMMYFUNCTION(" IF('matriz ady bien'!AR44 = 1, UNIQUE(RANDBETWEEN(985,1000)*0.001), 1)"),1.0)</f>
        <v>1</v>
      </c>
      <c r="AS44" s="44">
        <f>IFERROR(__xludf.DUMMYFUNCTION(" IF('matriz ady bien'!AS44 = 1, UNIQUE(RANDBETWEEN(985,1000)*0.001), 1)"),1.0)</f>
        <v>1</v>
      </c>
      <c r="AT44" s="44">
        <f>IFERROR(__xludf.DUMMYFUNCTION(" IF('matriz ady bien'!AT44 = 1, UNIQUE(RANDBETWEEN(985,1000)*0.001), 1)"),1.0)</f>
        <v>1</v>
      </c>
      <c r="AU44" s="44">
        <f>IFERROR(__xludf.DUMMYFUNCTION(" IF('matriz ady bien'!AU44 = 1, UNIQUE(RANDBETWEEN(985,1000)*0.001), 1)"),1.0)</f>
        <v>1</v>
      </c>
      <c r="AV44" s="44">
        <f>IFERROR(__xludf.DUMMYFUNCTION(" IF('matriz ady bien'!AV44 = 1, UNIQUE(RANDBETWEEN(985,1000)*0.001), 1)"),1.0)</f>
        <v>1</v>
      </c>
      <c r="AW44" s="44">
        <f>IFERROR(__xludf.DUMMYFUNCTION(" IF('matriz ady bien'!AW44 = 1, UNIQUE(RANDBETWEEN(985,1000)*0.001), 1)"),1.0)</f>
        <v>1</v>
      </c>
      <c r="AX44" s="44">
        <f>IFERROR(__xludf.DUMMYFUNCTION(" IF('matriz ady bien'!AX44 = 1, UNIQUE(RANDBETWEEN(985,1000)*0.001), 1)"),1.0)</f>
        <v>1</v>
      </c>
      <c r="AY44" s="44">
        <f>IFERROR(__xludf.DUMMYFUNCTION(" IF('matriz ady bien'!AY44 = 1, UNIQUE(RANDBETWEEN(985,1000)*0.001), 1)"),1.0)</f>
        <v>1</v>
      </c>
      <c r="AZ44" s="44">
        <f>IFERROR(__xludf.DUMMYFUNCTION(" IF('matriz ady bien'!AZ44 = 1, UNIQUE(RANDBETWEEN(985,1000)*0.001), 1)"),1.0)</f>
        <v>1</v>
      </c>
      <c r="BA44" s="44">
        <f>IFERROR(__xludf.DUMMYFUNCTION(" IF('matriz ady bien'!BA44 = 1, UNIQUE(RANDBETWEEN(985,1000)*0.001), 1)"),1.0)</f>
        <v>1</v>
      </c>
      <c r="BB44" s="44">
        <f>IFERROR(__xludf.DUMMYFUNCTION(" IF('matriz ady bien'!BB44 = 1, UNIQUE(RANDBETWEEN(985,1000)*0.001), 1)"),1.0)</f>
        <v>1</v>
      </c>
      <c r="BC44" s="44">
        <f>IFERROR(__xludf.DUMMYFUNCTION(" IF('matriz ady bien'!BC44 = 1, UNIQUE(RANDBETWEEN(985,1000)*0.001), 1)"),1.0)</f>
        <v>1</v>
      </c>
      <c r="BD44" s="44">
        <f>IFERROR(__xludf.DUMMYFUNCTION(" IF('matriz ady bien'!BD44 = 1, UNIQUE(RANDBETWEEN(985,1000)*0.001), 1)"),1.0)</f>
        <v>1</v>
      </c>
      <c r="BE44" s="44">
        <f>IFERROR(__xludf.DUMMYFUNCTION(" IF('matriz ady bien'!BE44 = 1, UNIQUE(RANDBETWEEN(985,1000)*0.001), 1)"),1.0)</f>
        <v>1</v>
      </c>
      <c r="BF44" s="44">
        <f>IFERROR(__xludf.DUMMYFUNCTION(" IF('matriz ady bien'!BF44 = 1, UNIQUE(RANDBETWEEN(985,1000)*0.001), 1)"),1.0)</f>
        <v>1</v>
      </c>
      <c r="BG44" s="44">
        <f>IFERROR(__xludf.DUMMYFUNCTION(" IF('matriz ady bien'!BG44 = 1, UNIQUE(RANDBETWEEN(985,1000)*0.001), 1)"),1.0)</f>
        <v>1</v>
      </c>
      <c r="BH44" s="44">
        <f>IFERROR(__xludf.DUMMYFUNCTION(" IF('matriz ady bien'!BH44 = 1, UNIQUE(RANDBETWEEN(985,1000)*0.001), 1)"),0.987)</f>
        <v>0.987</v>
      </c>
      <c r="BI44" s="44">
        <f>IFERROR(__xludf.DUMMYFUNCTION(" IF('matriz ady bien'!BI44 = 1, UNIQUE(RANDBETWEEN(985,1000)*0.001), 1)"),1.0)</f>
        <v>1</v>
      </c>
      <c r="BJ44" s="44">
        <f>IFERROR(__xludf.DUMMYFUNCTION(" IF('matriz ady bien'!BJ44 = 1, UNIQUE(RANDBETWEEN(985,1000)*0.001), 1)"),1.0)</f>
        <v>1</v>
      </c>
      <c r="BK44" s="44">
        <f>IFERROR(__xludf.DUMMYFUNCTION(" IF('matriz ady bien'!BK44 = 1, UNIQUE(RANDBETWEEN(985,1000)*0.001), 1)"),1.0)</f>
        <v>1</v>
      </c>
      <c r="BL44" s="44">
        <f>IFERROR(__xludf.DUMMYFUNCTION(" IF('matriz ady bien'!BL44 = 1, UNIQUE(RANDBETWEEN(985,1000)*0.001), 1)"),1.0)</f>
        <v>1</v>
      </c>
    </row>
    <row r="45">
      <c r="A45" s="43" t="s">
        <v>48</v>
      </c>
      <c r="B45" s="44">
        <f>IFERROR(__xludf.DUMMYFUNCTION(" IF('matriz ady bien'!B45 = 1, UNIQUE(RANDBETWEEN(985,1000)*0.001), 1)"),1.0)</f>
        <v>1</v>
      </c>
      <c r="C45" s="44">
        <f>IFERROR(__xludf.DUMMYFUNCTION(" IF('matriz ady bien'!C45 = 1, UNIQUE(RANDBETWEEN(985,1000)*0.001), 1)"),1.0)</f>
        <v>1</v>
      </c>
      <c r="D45" s="44">
        <f>IFERROR(__xludf.DUMMYFUNCTION(" IF('matriz ady bien'!D45 = 1, UNIQUE(RANDBETWEEN(985,1000)*0.001), 1)"),1.0)</f>
        <v>1</v>
      </c>
      <c r="E45" s="44">
        <f>IFERROR(__xludf.DUMMYFUNCTION(" IF('matriz ady bien'!E45 = 1, UNIQUE(RANDBETWEEN(985,1000)*0.001), 1)"),1.0)</f>
        <v>1</v>
      </c>
      <c r="F45" s="44">
        <f>IFERROR(__xludf.DUMMYFUNCTION(" IF('matriz ady bien'!F45 = 1, UNIQUE(RANDBETWEEN(985,1000)*0.001), 1)"),1.0)</f>
        <v>1</v>
      </c>
      <c r="G45" s="44">
        <f>IFERROR(__xludf.DUMMYFUNCTION(" IF('matriz ady bien'!G45 = 1, UNIQUE(RANDBETWEEN(985,1000)*0.001), 1)"),1.0)</f>
        <v>1</v>
      </c>
      <c r="H45" s="44">
        <f>IFERROR(__xludf.DUMMYFUNCTION(" IF('matriz ady bien'!H45 = 1, UNIQUE(RANDBETWEEN(985,1000)*0.001), 1)"),1.0)</f>
        <v>1</v>
      </c>
      <c r="I45" s="44">
        <f>IFERROR(__xludf.DUMMYFUNCTION(" IF('matriz ady bien'!I45 = 1, UNIQUE(RANDBETWEEN(985,1000)*0.001), 1)"),1.0)</f>
        <v>1</v>
      </c>
      <c r="J45" s="44">
        <f>IFERROR(__xludf.DUMMYFUNCTION(" IF('matriz ady bien'!J45 = 1, UNIQUE(RANDBETWEEN(985,1000)*0.001), 1)"),1.0)</f>
        <v>1</v>
      </c>
      <c r="K45" s="44">
        <f>IFERROR(__xludf.DUMMYFUNCTION(" IF('matriz ady bien'!K45 = 1, UNIQUE(RANDBETWEEN(985,1000)*0.001), 1)"),1.0)</f>
        <v>1</v>
      </c>
      <c r="L45" s="44">
        <f>IFERROR(__xludf.DUMMYFUNCTION(" IF('matriz ady bien'!L45 = 1, UNIQUE(RANDBETWEEN(985,1000)*0.001), 1)"),1.0)</f>
        <v>1</v>
      </c>
      <c r="M45" s="44">
        <f>IFERROR(__xludf.DUMMYFUNCTION(" IF('matriz ady bien'!M45 = 1, UNIQUE(RANDBETWEEN(985,1000)*0.001), 1)"),1.0)</f>
        <v>1</v>
      </c>
      <c r="N45" s="44">
        <f>IFERROR(__xludf.DUMMYFUNCTION(" IF('matriz ady bien'!N45 = 1, UNIQUE(RANDBETWEEN(985,1000)*0.001), 1)"),1.0)</f>
        <v>1</v>
      </c>
      <c r="O45" s="44">
        <f>IFERROR(__xludf.DUMMYFUNCTION(" IF('matriz ady bien'!O45 = 1, UNIQUE(RANDBETWEEN(985,1000)*0.001), 1)"),1.0)</f>
        <v>1</v>
      </c>
      <c r="P45" s="44">
        <f>IFERROR(__xludf.DUMMYFUNCTION(" IF('matriz ady bien'!P45 = 1, UNIQUE(RANDBETWEEN(985,1000)*0.001), 1)"),1.0)</f>
        <v>1</v>
      </c>
      <c r="Q45" s="44">
        <f>IFERROR(__xludf.DUMMYFUNCTION(" IF('matriz ady bien'!Q45 = 1, UNIQUE(RANDBETWEEN(985,1000)*0.001), 1)"),1.0)</f>
        <v>1</v>
      </c>
      <c r="R45" s="44">
        <f>IFERROR(__xludf.DUMMYFUNCTION(" IF('matriz ady bien'!R45 = 1, UNIQUE(RANDBETWEEN(985,1000)*0.001), 1)"),1.0)</f>
        <v>1</v>
      </c>
      <c r="S45" s="44">
        <f>IFERROR(__xludf.DUMMYFUNCTION(" IF('matriz ady bien'!S45 = 1, UNIQUE(RANDBETWEEN(985,1000)*0.001), 1)"),1.0)</f>
        <v>1</v>
      </c>
      <c r="T45" s="44">
        <f>IFERROR(__xludf.DUMMYFUNCTION(" IF('matriz ady bien'!T45 = 1, UNIQUE(RANDBETWEEN(985,1000)*0.001), 1)"),1.0)</f>
        <v>1</v>
      </c>
      <c r="U45" s="44">
        <f>IFERROR(__xludf.DUMMYFUNCTION(" IF('matriz ady bien'!U45 = 1, UNIQUE(RANDBETWEEN(985,1000)*0.001), 1)"),1.0)</f>
        <v>1</v>
      </c>
      <c r="V45" s="44">
        <f>IFERROR(__xludf.DUMMYFUNCTION(" IF('matriz ady bien'!V45 = 1, UNIQUE(RANDBETWEEN(985,1000)*0.001), 1)"),1.0)</f>
        <v>1</v>
      </c>
      <c r="W45" s="44">
        <f>IFERROR(__xludf.DUMMYFUNCTION(" IF('matriz ady bien'!W45 = 1, UNIQUE(RANDBETWEEN(985,1000)*0.001), 1)"),1.0)</f>
        <v>1</v>
      </c>
      <c r="X45" s="44">
        <f>IFERROR(__xludf.DUMMYFUNCTION(" IF('matriz ady bien'!X45 = 1, UNIQUE(RANDBETWEEN(985,1000)*0.001), 1)"),1.0)</f>
        <v>1</v>
      </c>
      <c r="Y45" s="44">
        <f>IFERROR(__xludf.DUMMYFUNCTION(" IF('matriz ady bien'!Y45 = 1, UNIQUE(RANDBETWEEN(985,1000)*0.001), 1)"),0.985)</f>
        <v>0.985</v>
      </c>
      <c r="Z45" s="44">
        <f>IFERROR(__xludf.DUMMYFUNCTION(" IF('matriz ady bien'!Z45 = 1, UNIQUE(RANDBETWEEN(985,1000)*0.001), 1)"),1.0)</f>
        <v>1</v>
      </c>
      <c r="AA45" s="44">
        <f>IFERROR(__xludf.DUMMYFUNCTION(" IF('matriz ady bien'!AA45 = 1, UNIQUE(RANDBETWEEN(985,1000)*0.001), 1)"),1.0)</f>
        <v>1</v>
      </c>
      <c r="AB45" s="44">
        <f>IFERROR(__xludf.DUMMYFUNCTION(" IF('matriz ady bien'!AB45 = 1, UNIQUE(RANDBETWEEN(985,1000)*0.001), 1)"),0.994)</f>
        <v>0.994</v>
      </c>
      <c r="AC45" s="44">
        <f>IFERROR(__xludf.DUMMYFUNCTION(" IF('matriz ady bien'!AC45 = 1, UNIQUE(RANDBETWEEN(985,1000)*0.001), 1)"),1.0)</f>
        <v>1</v>
      </c>
      <c r="AD45" s="44">
        <f>IFERROR(__xludf.DUMMYFUNCTION(" IF('matriz ady bien'!AD45 = 1, UNIQUE(RANDBETWEEN(985,1000)*0.001), 1)"),1.0)</f>
        <v>1</v>
      </c>
      <c r="AE45" s="44">
        <f>IFERROR(__xludf.DUMMYFUNCTION(" IF('matriz ady bien'!AE45 = 1, UNIQUE(RANDBETWEEN(985,1000)*0.001), 1)"),1.0)</f>
        <v>1</v>
      </c>
      <c r="AF45" s="44">
        <f>IFERROR(__xludf.DUMMYFUNCTION(" IF('matriz ady bien'!AF45 = 1, UNIQUE(RANDBETWEEN(985,1000)*0.001), 1)"),1.0)</f>
        <v>1</v>
      </c>
      <c r="AG45" s="44">
        <f>IFERROR(__xludf.DUMMYFUNCTION(" IF('matriz ady bien'!AG45 = 1, UNIQUE(RANDBETWEEN(985,1000)*0.001), 1)"),1.0)</f>
        <v>1</v>
      </c>
      <c r="AH45" s="44">
        <f>IFERROR(__xludf.DUMMYFUNCTION(" IF('matriz ady bien'!AH45 = 1, UNIQUE(RANDBETWEEN(985,1000)*0.001), 1)"),1.0)</f>
        <v>1</v>
      </c>
      <c r="AI45" s="44">
        <f>IFERROR(__xludf.DUMMYFUNCTION(" IF('matriz ady bien'!AI45 = 1, UNIQUE(RANDBETWEEN(985,1000)*0.001), 1)"),1.0)</f>
        <v>1</v>
      </c>
      <c r="AJ45" s="44">
        <f>IFERROR(__xludf.DUMMYFUNCTION(" IF('matriz ady bien'!AJ45 = 1, UNIQUE(RANDBETWEEN(985,1000)*0.001), 1)"),1.0)</f>
        <v>1</v>
      </c>
      <c r="AK45" s="44">
        <f>IFERROR(__xludf.DUMMYFUNCTION(" IF('matriz ady bien'!AK45 = 1, UNIQUE(RANDBETWEEN(985,1000)*0.001), 1)"),1.0)</f>
        <v>1</v>
      </c>
      <c r="AL45" s="44">
        <f>IFERROR(__xludf.DUMMYFUNCTION(" IF('matriz ady bien'!AL45 = 1, UNIQUE(RANDBETWEEN(985,1000)*0.001), 1)"),1.0)</f>
        <v>1</v>
      </c>
      <c r="AM45" s="44">
        <f>IFERROR(__xludf.DUMMYFUNCTION(" IF('matriz ady bien'!AM45 = 1, UNIQUE(RANDBETWEEN(985,1000)*0.001), 1)"),1.0)</f>
        <v>1</v>
      </c>
      <c r="AN45" s="44">
        <f>IFERROR(__xludf.DUMMYFUNCTION(" IF('matriz ady bien'!AN45 = 1, UNIQUE(RANDBETWEEN(985,1000)*0.001), 1)"),1.0)</f>
        <v>1</v>
      </c>
      <c r="AO45" s="44">
        <f>IFERROR(__xludf.DUMMYFUNCTION(" IF('matriz ady bien'!AO45 = 1, UNIQUE(RANDBETWEEN(985,1000)*0.001), 1)"),1.0)</f>
        <v>1</v>
      </c>
      <c r="AP45" s="44">
        <f>IFERROR(__xludf.DUMMYFUNCTION(" IF('matriz ady bien'!AP45 = 1, UNIQUE(RANDBETWEEN(985,1000)*0.001), 1)"),1.0)</f>
        <v>1</v>
      </c>
      <c r="AQ45" s="44">
        <f>IFERROR(__xludf.DUMMYFUNCTION(" IF('matriz ady bien'!AQ45 = 1, UNIQUE(RANDBETWEEN(985,1000)*0.001), 1)"),1.0)</f>
        <v>1</v>
      </c>
      <c r="AR45" s="44">
        <f>IFERROR(__xludf.DUMMYFUNCTION(" IF('matriz ady bien'!AR45 = 1, UNIQUE(RANDBETWEEN(985,1000)*0.001), 1)"),1.0)</f>
        <v>1</v>
      </c>
      <c r="AS45" s="44">
        <f>IFERROR(__xludf.DUMMYFUNCTION(" IF('matriz ady bien'!AS45 = 1, UNIQUE(RANDBETWEEN(985,1000)*0.001), 1)"),1.0)</f>
        <v>1</v>
      </c>
      <c r="AT45" s="44">
        <f>IFERROR(__xludf.DUMMYFUNCTION(" IF('matriz ady bien'!AT45 = 1, UNIQUE(RANDBETWEEN(985,1000)*0.001), 1)"),1.0)</f>
        <v>1</v>
      </c>
      <c r="AU45" s="44">
        <f>IFERROR(__xludf.DUMMYFUNCTION(" IF('matriz ady bien'!AU45 = 1, UNIQUE(RANDBETWEEN(985,1000)*0.001), 1)"),1.0)</f>
        <v>1</v>
      </c>
      <c r="AV45" s="44">
        <f>IFERROR(__xludf.DUMMYFUNCTION(" IF('matriz ady bien'!AV45 = 1, UNIQUE(RANDBETWEEN(985,1000)*0.001), 1)"),1.0)</f>
        <v>1</v>
      </c>
      <c r="AW45" s="44">
        <f>IFERROR(__xludf.DUMMYFUNCTION(" IF('matriz ady bien'!AW45 = 1, UNIQUE(RANDBETWEEN(985,1000)*0.001), 1)"),1.0)</f>
        <v>1</v>
      </c>
      <c r="AX45" s="44">
        <f>IFERROR(__xludf.DUMMYFUNCTION(" IF('matriz ady bien'!AX45 = 1, UNIQUE(RANDBETWEEN(985,1000)*0.001), 1)"),1.0)</f>
        <v>1</v>
      </c>
      <c r="AY45" s="44">
        <f>IFERROR(__xludf.DUMMYFUNCTION(" IF('matriz ady bien'!AY45 = 1, UNIQUE(RANDBETWEEN(985,1000)*0.001), 1)"),1.0)</f>
        <v>1</v>
      </c>
      <c r="AZ45" s="44">
        <f>IFERROR(__xludf.DUMMYFUNCTION(" IF('matriz ady bien'!AZ45 = 1, UNIQUE(RANDBETWEEN(985,1000)*0.001), 1)"),1.0)</f>
        <v>1</v>
      </c>
      <c r="BA45" s="44">
        <f>IFERROR(__xludf.DUMMYFUNCTION(" IF('matriz ady bien'!BA45 = 1, UNIQUE(RANDBETWEEN(985,1000)*0.001), 1)"),1.0)</f>
        <v>1</v>
      </c>
      <c r="BB45" s="44">
        <f>IFERROR(__xludf.DUMMYFUNCTION(" IF('matriz ady bien'!BB45 = 1, UNIQUE(RANDBETWEEN(985,1000)*0.001), 1)"),1.0)</f>
        <v>1</v>
      </c>
      <c r="BC45" s="44">
        <f>IFERROR(__xludf.DUMMYFUNCTION(" IF('matriz ady bien'!BC45 = 1, UNIQUE(RANDBETWEEN(985,1000)*0.001), 1)"),1.0)</f>
        <v>1</v>
      </c>
      <c r="BD45" s="44">
        <f>IFERROR(__xludf.DUMMYFUNCTION(" IF('matriz ady bien'!BD45 = 1, UNIQUE(RANDBETWEEN(985,1000)*0.001), 1)"),1.0)</f>
        <v>1</v>
      </c>
      <c r="BE45" s="44">
        <f>IFERROR(__xludf.DUMMYFUNCTION(" IF('matriz ady bien'!BE45 = 1, UNIQUE(RANDBETWEEN(985,1000)*0.001), 1)"),1.0)</f>
        <v>1</v>
      </c>
      <c r="BF45" s="44">
        <f>IFERROR(__xludf.DUMMYFUNCTION(" IF('matriz ady bien'!BF45 = 1, UNIQUE(RANDBETWEEN(985,1000)*0.001), 1)"),0.986)</f>
        <v>0.986</v>
      </c>
      <c r="BG45" s="44">
        <f>IFERROR(__xludf.DUMMYFUNCTION(" IF('matriz ady bien'!BG45 = 1, UNIQUE(RANDBETWEEN(985,1000)*0.001), 1)"),1.0)</f>
        <v>1</v>
      </c>
      <c r="BH45" s="44">
        <f>IFERROR(__xludf.DUMMYFUNCTION(" IF('matriz ady bien'!BH45 = 1, UNIQUE(RANDBETWEEN(985,1000)*0.001), 1)"),1.0)</f>
        <v>1</v>
      </c>
      <c r="BI45" s="44">
        <f>IFERROR(__xludf.DUMMYFUNCTION(" IF('matriz ady bien'!BI45 = 1, UNIQUE(RANDBETWEEN(985,1000)*0.001), 1)"),1.0)</f>
        <v>1</v>
      </c>
      <c r="BJ45" s="44">
        <f>IFERROR(__xludf.DUMMYFUNCTION(" IF('matriz ady bien'!BJ45 = 1, UNIQUE(RANDBETWEEN(985,1000)*0.001), 1)"),1.0)</f>
        <v>1</v>
      </c>
      <c r="BK45" s="44">
        <f>IFERROR(__xludf.DUMMYFUNCTION(" IF('matriz ady bien'!BK45 = 1, UNIQUE(RANDBETWEEN(985,1000)*0.001), 1)"),1.0)</f>
        <v>1</v>
      </c>
      <c r="BL45" s="44">
        <f>IFERROR(__xludf.DUMMYFUNCTION(" IF('matriz ady bien'!BL45 = 1, UNIQUE(RANDBETWEEN(985,1000)*0.001), 1)"),1.0)</f>
        <v>1</v>
      </c>
    </row>
    <row r="46">
      <c r="A46" s="43" t="s">
        <v>49</v>
      </c>
      <c r="B46" s="44">
        <f>IFERROR(__xludf.DUMMYFUNCTION(" IF('matriz ady bien'!B46 = 1, UNIQUE(RANDBETWEEN(985,1000)*0.001), 1)"),1.0)</f>
        <v>1</v>
      </c>
      <c r="C46" s="44">
        <f>IFERROR(__xludf.DUMMYFUNCTION(" IF('matriz ady bien'!C46 = 1, UNIQUE(RANDBETWEEN(985,1000)*0.001), 1)"),1.0)</f>
        <v>1</v>
      </c>
      <c r="D46" s="44">
        <f>IFERROR(__xludf.DUMMYFUNCTION(" IF('matriz ady bien'!D46 = 1, UNIQUE(RANDBETWEEN(985,1000)*0.001), 1)"),1.0)</f>
        <v>1</v>
      </c>
      <c r="E46" s="44">
        <f>IFERROR(__xludf.DUMMYFUNCTION(" IF('matriz ady bien'!E46 = 1, UNIQUE(RANDBETWEEN(985,1000)*0.001), 1)"),1.0)</f>
        <v>1</v>
      </c>
      <c r="F46" s="44">
        <f>IFERROR(__xludf.DUMMYFUNCTION(" IF('matriz ady bien'!F46 = 1, UNIQUE(RANDBETWEEN(985,1000)*0.001), 1)"),1.0)</f>
        <v>1</v>
      </c>
      <c r="G46" s="44">
        <f>IFERROR(__xludf.DUMMYFUNCTION(" IF('matriz ady bien'!G46 = 1, UNIQUE(RANDBETWEEN(985,1000)*0.001), 1)"),1.0)</f>
        <v>1</v>
      </c>
      <c r="H46" s="44">
        <f>IFERROR(__xludf.DUMMYFUNCTION(" IF('matriz ady bien'!H46 = 1, UNIQUE(RANDBETWEEN(985,1000)*0.001), 1)"),1.0)</f>
        <v>1</v>
      </c>
      <c r="I46" s="44">
        <f>IFERROR(__xludf.DUMMYFUNCTION(" IF('matriz ady bien'!I46 = 1, UNIQUE(RANDBETWEEN(985,1000)*0.001), 1)"),1.0)</f>
        <v>1</v>
      </c>
      <c r="J46" s="44">
        <f>IFERROR(__xludf.DUMMYFUNCTION(" IF('matriz ady bien'!J46 = 1, UNIQUE(RANDBETWEEN(985,1000)*0.001), 1)"),1.0)</f>
        <v>1</v>
      </c>
      <c r="K46" s="44">
        <f>IFERROR(__xludf.DUMMYFUNCTION(" IF('matriz ady bien'!K46 = 1, UNIQUE(RANDBETWEEN(985,1000)*0.001), 1)"),1.0)</f>
        <v>1</v>
      </c>
      <c r="L46" s="44">
        <f>IFERROR(__xludf.DUMMYFUNCTION(" IF('matriz ady bien'!L46 = 1, UNIQUE(RANDBETWEEN(985,1000)*0.001), 1)"),1.0)</f>
        <v>1</v>
      </c>
      <c r="M46" s="44">
        <f>IFERROR(__xludf.DUMMYFUNCTION(" IF('matriz ady bien'!M46 = 1, UNIQUE(RANDBETWEEN(985,1000)*0.001), 1)"),1.0)</f>
        <v>1</v>
      </c>
      <c r="N46" s="44">
        <f>IFERROR(__xludf.DUMMYFUNCTION(" IF('matriz ady bien'!N46 = 1, UNIQUE(RANDBETWEEN(985,1000)*0.001), 1)"),1.0)</f>
        <v>1</v>
      </c>
      <c r="O46" s="44">
        <f>IFERROR(__xludf.DUMMYFUNCTION(" IF('matriz ady bien'!O46 = 1, UNIQUE(RANDBETWEEN(985,1000)*0.001), 1)"),1.0)</f>
        <v>1</v>
      </c>
      <c r="P46" s="44">
        <f>IFERROR(__xludf.DUMMYFUNCTION(" IF('matriz ady bien'!P46 = 1, UNIQUE(RANDBETWEEN(985,1000)*0.001), 1)"),1.0)</f>
        <v>1</v>
      </c>
      <c r="Q46" s="44">
        <f>IFERROR(__xludf.DUMMYFUNCTION(" IF('matriz ady bien'!Q46 = 1, UNIQUE(RANDBETWEEN(985,1000)*0.001), 1)"),1.0)</f>
        <v>1</v>
      </c>
      <c r="R46" s="44">
        <f>IFERROR(__xludf.DUMMYFUNCTION(" IF('matriz ady bien'!R46 = 1, UNIQUE(RANDBETWEEN(985,1000)*0.001), 1)"),1.0)</f>
        <v>1</v>
      </c>
      <c r="S46" s="44">
        <f>IFERROR(__xludf.DUMMYFUNCTION(" IF('matriz ady bien'!S46 = 1, UNIQUE(RANDBETWEEN(985,1000)*0.001), 1)"),1.0)</f>
        <v>1</v>
      </c>
      <c r="T46" s="44">
        <f>IFERROR(__xludf.DUMMYFUNCTION(" IF('matriz ady bien'!T46 = 1, UNIQUE(RANDBETWEEN(985,1000)*0.001), 1)"),1.0)</f>
        <v>1</v>
      </c>
      <c r="U46" s="44">
        <f>IFERROR(__xludf.DUMMYFUNCTION(" IF('matriz ady bien'!U46 = 1, UNIQUE(RANDBETWEEN(985,1000)*0.001), 1)"),1.0)</f>
        <v>1</v>
      </c>
      <c r="V46" s="44">
        <f>IFERROR(__xludf.DUMMYFUNCTION(" IF('matriz ady bien'!V46 = 1, UNIQUE(RANDBETWEEN(985,1000)*0.001), 1)"),1.0)</f>
        <v>1</v>
      </c>
      <c r="W46" s="44">
        <f>IFERROR(__xludf.DUMMYFUNCTION(" IF('matriz ady bien'!W46 = 1, UNIQUE(RANDBETWEEN(985,1000)*0.001), 1)"),1.0)</f>
        <v>1</v>
      </c>
      <c r="X46" s="44">
        <f>IFERROR(__xludf.DUMMYFUNCTION(" IF('matriz ady bien'!X46 = 1, UNIQUE(RANDBETWEEN(985,1000)*0.001), 1)"),1.0)</f>
        <v>1</v>
      </c>
      <c r="Y46" s="44">
        <f>IFERROR(__xludf.DUMMYFUNCTION(" IF('matriz ady bien'!Y46 = 1, UNIQUE(RANDBETWEEN(985,1000)*0.001), 1)"),1.0)</f>
        <v>1</v>
      </c>
      <c r="Z46" s="44">
        <f>IFERROR(__xludf.DUMMYFUNCTION(" IF('matriz ady bien'!Z46 = 1, UNIQUE(RANDBETWEEN(985,1000)*0.001), 1)"),1.0)</f>
        <v>1</v>
      </c>
      <c r="AA46" s="44">
        <f>IFERROR(__xludf.DUMMYFUNCTION(" IF('matriz ady bien'!AA46 = 1, UNIQUE(RANDBETWEEN(985,1000)*0.001), 1)"),1.0)</f>
        <v>1</v>
      </c>
      <c r="AB46" s="44">
        <f>IFERROR(__xludf.DUMMYFUNCTION(" IF('matriz ady bien'!AB46 = 1, UNIQUE(RANDBETWEEN(985,1000)*0.001), 1)"),1.0)</f>
        <v>1</v>
      </c>
      <c r="AC46" s="44">
        <f>IFERROR(__xludf.DUMMYFUNCTION(" IF('matriz ady bien'!AC46 = 1, UNIQUE(RANDBETWEEN(985,1000)*0.001), 1)"),1.0)</f>
        <v>1</v>
      </c>
      <c r="AD46" s="44">
        <f>IFERROR(__xludf.DUMMYFUNCTION(" IF('matriz ady bien'!AD46 = 1, UNIQUE(RANDBETWEEN(985,1000)*0.001), 1)"),1.0)</f>
        <v>1</v>
      </c>
      <c r="AE46" s="44">
        <f>IFERROR(__xludf.DUMMYFUNCTION(" IF('matriz ady bien'!AE46 = 1, UNIQUE(RANDBETWEEN(985,1000)*0.001), 1)"),1.0)</f>
        <v>1</v>
      </c>
      <c r="AF46" s="44">
        <f>IFERROR(__xludf.DUMMYFUNCTION(" IF('matriz ady bien'!AF46 = 1, UNIQUE(RANDBETWEEN(985,1000)*0.001), 1)"),1.0)</f>
        <v>1</v>
      </c>
      <c r="AG46" s="44">
        <f>IFERROR(__xludf.DUMMYFUNCTION(" IF('matriz ady bien'!AG46 = 1, UNIQUE(RANDBETWEEN(985,1000)*0.001), 1)"),1.0)</f>
        <v>1</v>
      </c>
      <c r="AH46" s="44">
        <f>IFERROR(__xludf.DUMMYFUNCTION(" IF('matriz ady bien'!AH46 = 1, UNIQUE(RANDBETWEEN(985,1000)*0.001), 1)"),1.0)</f>
        <v>1</v>
      </c>
      <c r="AI46" s="44">
        <f>IFERROR(__xludf.DUMMYFUNCTION(" IF('matriz ady bien'!AI46 = 1, UNIQUE(RANDBETWEEN(985,1000)*0.001), 1)"),1.0)</f>
        <v>1</v>
      </c>
      <c r="AJ46" s="44">
        <f>IFERROR(__xludf.DUMMYFUNCTION(" IF('matriz ady bien'!AJ46 = 1, UNIQUE(RANDBETWEEN(985,1000)*0.001), 1)"),1.0)</f>
        <v>1</v>
      </c>
      <c r="AK46" s="44">
        <f>IFERROR(__xludf.DUMMYFUNCTION(" IF('matriz ady bien'!AK46 = 1, UNIQUE(RANDBETWEEN(985,1000)*0.001), 1)"),1.0)</f>
        <v>1</v>
      </c>
      <c r="AL46" s="44">
        <f>IFERROR(__xludf.DUMMYFUNCTION(" IF('matriz ady bien'!AL46 = 1, UNIQUE(RANDBETWEEN(985,1000)*0.001), 1)"),1.0)</f>
        <v>1</v>
      </c>
      <c r="AM46" s="44">
        <f>IFERROR(__xludf.DUMMYFUNCTION(" IF('matriz ady bien'!AM46 = 1, UNIQUE(RANDBETWEEN(985,1000)*0.001), 1)"),0.991)</f>
        <v>0.991</v>
      </c>
      <c r="AN46" s="44">
        <f>IFERROR(__xludf.DUMMYFUNCTION(" IF('matriz ady bien'!AN46 = 1, UNIQUE(RANDBETWEEN(985,1000)*0.001), 1)"),1.0)</f>
        <v>1</v>
      </c>
      <c r="AO46" s="44">
        <f>IFERROR(__xludf.DUMMYFUNCTION(" IF('matriz ady bien'!AO46 = 1, UNIQUE(RANDBETWEEN(985,1000)*0.001), 1)"),1.0)</f>
        <v>1</v>
      </c>
      <c r="AP46" s="44">
        <f>IFERROR(__xludf.DUMMYFUNCTION(" IF('matriz ady bien'!AP46 = 1, UNIQUE(RANDBETWEEN(985,1000)*0.001), 1)"),1.0)</f>
        <v>1</v>
      </c>
      <c r="AQ46" s="44">
        <f>IFERROR(__xludf.DUMMYFUNCTION(" IF('matriz ady bien'!AQ46 = 1, UNIQUE(RANDBETWEEN(985,1000)*0.001), 1)"),1.0)</f>
        <v>1</v>
      </c>
      <c r="AR46" s="44">
        <f>IFERROR(__xludf.DUMMYFUNCTION(" IF('matriz ady bien'!AR46 = 1, UNIQUE(RANDBETWEEN(985,1000)*0.001), 1)"),1.0)</f>
        <v>1</v>
      </c>
      <c r="AS46" s="44">
        <f>IFERROR(__xludf.DUMMYFUNCTION(" IF('matriz ady bien'!AS46 = 1, UNIQUE(RANDBETWEEN(985,1000)*0.001), 1)"),1.0)</f>
        <v>1</v>
      </c>
      <c r="AT46" s="44">
        <f>IFERROR(__xludf.DUMMYFUNCTION(" IF('matriz ady bien'!AT46 = 1, UNIQUE(RANDBETWEEN(985,1000)*0.001), 1)"),1.0)</f>
        <v>1</v>
      </c>
      <c r="AU46" s="44">
        <f>IFERROR(__xludf.DUMMYFUNCTION(" IF('matriz ady bien'!AU46 = 1, UNIQUE(RANDBETWEEN(985,1000)*0.001), 1)"),1.0)</f>
        <v>1</v>
      </c>
      <c r="AV46" s="44">
        <f>IFERROR(__xludf.DUMMYFUNCTION(" IF('matriz ady bien'!AV46 = 1, UNIQUE(RANDBETWEEN(985,1000)*0.001), 1)"),1.0)</f>
        <v>1</v>
      </c>
      <c r="AW46" s="44">
        <f>IFERROR(__xludf.DUMMYFUNCTION(" IF('matriz ady bien'!AW46 = 1, UNIQUE(RANDBETWEEN(985,1000)*0.001), 1)"),1.0)</f>
        <v>1</v>
      </c>
      <c r="AX46" s="44">
        <f>IFERROR(__xludf.DUMMYFUNCTION(" IF('matriz ady bien'!AX46 = 1, UNIQUE(RANDBETWEEN(985,1000)*0.001), 1)"),1.0)</f>
        <v>1</v>
      </c>
      <c r="AY46" s="44">
        <f>IFERROR(__xludf.DUMMYFUNCTION(" IF('matriz ady bien'!AY46 = 1, UNIQUE(RANDBETWEEN(985,1000)*0.001), 1)"),1.0)</f>
        <v>1</v>
      </c>
      <c r="AZ46" s="44">
        <f>IFERROR(__xludf.DUMMYFUNCTION(" IF('matriz ady bien'!AZ46 = 1, UNIQUE(RANDBETWEEN(985,1000)*0.001), 1)"),1.0)</f>
        <v>1</v>
      </c>
      <c r="BA46" s="44">
        <f>IFERROR(__xludf.DUMMYFUNCTION(" IF('matriz ady bien'!BA46 = 1, UNIQUE(RANDBETWEEN(985,1000)*0.001), 1)"),1.0)</f>
        <v>1</v>
      </c>
      <c r="BB46" s="44">
        <f>IFERROR(__xludf.DUMMYFUNCTION(" IF('matriz ady bien'!BB46 = 1, UNIQUE(RANDBETWEEN(985,1000)*0.001), 1)"),1.0)</f>
        <v>1</v>
      </c>
      <c r="BC46" s="44">
        <f>IFERROR(__xludf.DUMMYFUNCTION(" IF('matriz ady bien'!BC46 = 1, UNIQUE(RANDBETWEEN(985,1000)*0.001), 1)"),1.0)</f>
        <v>1</v>
      </c>
      <c r="BD46" s="44">
        <f>IFERROR(__xludf.DUMMYFUNCTION(" IF('matriz ady bien'!BD46 = 1, UNIQUE(RANDBETWEEN(985,1000)*0.001), 1)"),1.0)</f>
        <v>1</v>
      </c>
      <c r="BE46" s="44">
        <f>IFERROR(__xludf.DUMMYFUNCTION(" IF('matriz ady bien'!BE46 = 1, UNIQUE(RANDBETWEEN(985,1000)*0.001), 1)"),1.0)</f>
        <v>1</v>
      </c>
      <c r="BF46" s="44">
        <f>IFERROR(__xludf.DUMMYFUNCTION(" IF('matriz ady bien'!BF46 = 1, UNIQUE(RANDBETWEEN(985,1000)*0.001), 1)"),0.997)</f>
        <v>0.997</v>
      </c>
      <c r="BG46" s="44">
        <f>IFERROR(__xludf.DUMMYFUNCTION(" IF('matriz ady bien'!BG46 = 1, UNIQUE(RANDBETWEEN(985,1000)*0.001), 1)"),1.0)</f>
        <v>1</v>
      </c>
      <c r="BH46" s="44">
        <f>IFERROR(__xludf.DUMMYFUNCTION(" IF('matriz ady bien'!BH46 = 1, UNIQUE(RANDBETWEEN(985,1000)*0.001), 1)"),1.0)</f>
        <v>1</v>
      </c>
      <c r="BI46" s="44">
        <f>IFERROR(__xludf.DUMMYFUNCTION(" IF('matriz ady bien'!BI46 = 1, UNIQUE(RANDBETWEEN(985,1000)*0.001), 1)"),1.0)</f>
        <v>1</v>
      </c>
      <c r="BJ46" s="44">
        <f>IFERROR(__xludf.DUMMYFUNCTION(" IF('matriz ady bien'!BJ46 = 1, UNIQUE(RANDBETWEEN(985,1000)*0.001), 1)"),1.0)</f>
        <v>1</v>
      </c>
      <c r="BK46" s="44">
        <f>IFERROR(__xludf.DUMMYFUNCTION(" IF('matriz ady bien'!BK46 = 1, UNIQUE(RANDBETWEEN(985,1000)*0.001), 1)"),1.0)</f>
        <v>1</v>
      </c>
      <c r="BL46" s="44">
        <f>IFERROR(__xludf.DUMMYFUNCTION(" IF('matriz ady bien'!BL46 = 1, UNIQUE(RANDBETWEEN(985,1000)*0.001), 1)"),1.0)</f>
        <v>1</v>
      </c>
    </row>
    <row r="47">
      <c r="A47" s="43" t="s">
        <v>50</v>
      </c>
      <c r="B47" s="44">
        <f>IFERROR(__xludf.DUMMYFUNCTION(" IF('matriz ady bien'!B47 = 1, UNIQUE(RANDBETWEEN(985,1000)*0.001), 1)"),1.0)</f>
        <v>1</v>
      </c>
      <c r="C47" s="44">
        <f>IFERROR(__xludf.DUMMYFUNCTION(" IF('matriz ady bien'!C47 = 1, UNIQUE(RANDBETWEEN(985,1000)*0.001), 1)"),1.0)</f>
        <v>1</v>
      </c>
      <c r="D47" s="44">
        <f>IFERROR(__xludf.DUMMYFUNCTION(" IF('matriz ady bien'!D47 = 1, UNIQUE(RANDBETWEEN(985,1000)*0.001), 1)"),1.0)</f>
        <v>1</v>
      </c>
      <c r="E47" s="44">
        <f>IFERROR(__xludf.DUMMYFUNCTION(" IF('matriz ady bien'!E47 = 1, UNIQUE(RANDBETWEEN(985,1000)*0.001), 1)"),1.0)</f>
        <v>1</v>
      </c>
      <c r="F47" s="44">
        <f>IFERROR(__xludf.DUMMYFUNCTION(" IF('matriz ady bien'!F47 = 1, UNIQUE(RANDBETWEEN(985,1000)*0.001), 1)"),0.994)</f>
        <v>0.994</v>
      </c>
      <c r="G47" s="44">
        <f>IFERROR(__xludf.DUMMYFUNCTION(" IF('matriz ady bien'!G47 = 1, UNIQUE(RANDBETWEEN(985,1000)*0.001), 1)"),1.0)</f>
        <v>1</v>
      </c>
      <c r="H47" s="44">
        <f>IFERROR(__xludf.DUMMYFUNCTION(" IF('matriz ady bien'!H47 = 1, UNIQUE(RANDBETWEEN(985,1000)*0.001), 1)"),1.0)</f>
        <v>1</v>
      </c>
      <c r="I47" s="44">
        <f>IFERROR(__xludf.DUMMYFUNCTION(" IF('matriz ady bien'!I47 = 1, UNIQUE(RANDBETWEEN(985,1000)*0.001), 1)"),1.0)</f>
        <v>1</v>
      </c>
      <c r="J47" s="44">
        <f>IFERROR(__xludf.DUMMYFUNCTION(" IF('matriz ady bien'!J47 = 1, UNIQUE(RANDBETWEEN(985,1000)*0.001), 1)"),1.0)</f>
        <v>1</v>
      </c>
      <c r="K47" s="44">
        <f>IFERROR(__xludf.DUMMYFUNCTION(" IF('matriz ady bien'!K47 = 1, UNIQUE(RANDBETWEEN(985,1000)*0.001), 1)"),1.0)</f>
        <v>1</v>
      </c>
      <c r="L47" s="44">
        <f>IFERROR(__xludf.DUMMYFUNCTION(" IF('matriz ady bien'!L47 = 1, UNIQUE(RANDBETWEEN(985,1000)*0.001), 1)"),1.0)</f>
        <v>1</v>
      </c>
      <c r="M47" s="44">
        <f>IFERROR(__xludf.DUMMYFUNCTION(" IF('matriz ady bien'!M47 = 1, UNIQUE(RANDBETWEEN(985,1000)*0.001), 1)"),1.0)</f>
        <v>1</v>
      </c>
      <c r="N47" s="44">
        <f>IFERROR(__xludf.DUMMYFUNCTION(" IF('matriz ady bien'!N47 = 1, UNIQUE(RANDBETWEEN(985,1000)*0.001), 1)"),1.0)</f>
        <v>1</v>
      </c>
      <c r="O47" s="44">
        <f>IFERROR(__xludf.DUMMYFUNCTION(" IF('matriz ady bien'!O47 = 1, UNIQUE(RANDBETWEEN(985,1000)*0.001), 1)"),1.0)</f>
        <v>1</v>
      </c>
      <c r="P47" s="44">
        <f>IFERROR(__xludf.DUMMYFUNCTION(" IF('matriz ady bien'!P47 = 1, UNIQUE(RANDBETWEEN(985,1000)*0.001), 1)"),1.0)</f>
        <v>1</v>
      </c>
      <c r="Q47" s="44">
        <f>IFERROR(__xludf.DUMMYFUNCTION(" IF('matriz ady bien'!Q47 = 1, UNIQUE(RANDBETWEEN(985,1000)*0.001), 1)"),1.0)</f>
        <v>1</v>
      </c>
      <c r="R47" s="44">
        <f>IFERROR(__xludf.DUMMYFUNCTION(" IF('matriz ady bien'!R47 = 1, UNIQUE(RANDBETWEEN(985,1000)*0.001), 1)"),1.0)</f>
        <v>1</v>
      </c>
      <c r="S47" s="44">
        <f>IFERROR(__xludf.DUMMYFUNCTION(" IF('matriz ady bien'!S47 = 1, UNIQUE(RANDBETWEEN(985,1000)*0.001), 1)"),1.0)</f>
        <v>1</v>
      </c>
      <c r="T47" s="44">
        <f>IFERROR(__xludf.DUMMYFUNCTION(" IF('matriz ady bien'!T47 = 1, UNIQUE(RANDBETWEEN(985,1000)*0.001), 1)"),1.0)</f>
        <v>1</v>
      </c>
      <c r="U47" s="44">
        <f>IFERROR(__xludf.DUMMYFUNCTION(" IF('matriz ady bien'!U47 = 1, UNIQUE(RANDBETWEEN(985,1000)*0.001), 1)"),1.0)</f>
        <v>1</v>
      </c>
      <c r="V47" s="44">
        <f>IFERROR(__xludf.DUMMYFUNCTION(" IF('matriz ady bien'!V47 = 1, UNIQUE(RANDBETWEEN(985,1000)*0.001), 1)"),1.0)</f>
        <v>1</v>
      </c>
      <c r="W47" s="44">
        <f>IFERROR(__xludf.DUMMYFUNCTION(" IF('matriz ady bien'!W47 = 1, UNIQUE(RANDBETWEEN(985,1000)*0.001), 1)"),1.0)</f>
        <v>1</v>
      </c>
      <c r="X47" s="44">
        <f>IFERROR(__xludf.DUMMYFUNCTION(" IF('matriz ady bien'!X47 = 1, UNIQUE(RANDBETWEEN(985,1000)*0.001), 1)"),1.0)</f>
        <v>1</v>
      </c>
      <c r="Y47" s="44">
        <f>IFERROR(__xludf.DUMMYFUNCTION(" IF('matriz ady bien'!Y47 = 1, UNIQUE(RANDBETWEEN(985,1000)*0.001), 1)"),1.0)</f>
        <v>1</v>
      </c>
      <c r="Z47" s="44">
        <f>IFERROR(__xludf.DUMMYFUNCTION(" IF('matriz ady bien'!Z47 = 1, UNIQUE(RANDBETWEEN(985,1000)*0.001), 1)"),1.0)</f>
        <v>1</v>
      </c>
      <c r="AA47" s="44">
        <f>IFERROR(__xludf.DUMMYFUNCTION(" IF('matriz ady bien'!AA47 = 1, UNIQUE(RANDBETWEEN(985,1000)*0.001), 1)"),1.0)</f>
        <v>1</v>
      </c>
      <c r="AB47" s="44">
        <f>IFERROR(__xludf.DUMMYFUNCTION(" IF('matriz ady bien'!AB47 = 1, UNIQUE(RANDBETWEEN(985,1000)*0.001), 1)"),1.0)</f>
        <v>1</v>
      </c>
      <c r="AC47" s="44">
        <f>IFERROR(__xludf.DUMMYFUNCTION(" IF('matriz ady bien'!AC47 = 1, UNIQUE(RANDBETWEEN(985,1000)*0.001), 1)"),1.0)</f>
        <v>1</v>
      </c>
      <c r="AD47" s="44">
        <f>IFERROR(__xludf.DUMMYFUNCTION(" IF('matriz ady bien'!AD47 = 1, UNIQUE(RANDBETWEEN(985,1000)*0.001), 1)"),1.0)</f>
        <v>1</v>
      </c>
      <c r="AE47" s="44">
        <f>IFERROR(__xludf.DUMMYFUNCTION(" IF('matriz ady bien'!AE47 = 1, UNIQUE(RANDBETWEEN(985,1000)*0.001), 1)"),1.0)</f>
        <v>1</v>
      </c>
      <c r="AF47" s="44">
        <f>IFERROR(__xludf.DUMMYFUNCTION(" IF('matriz ady bien'!AF47 = 1, UNIQUE(RANDBETWEEN(985,1000)*0.001), 1)"),1.0)</f>
        <v>1</v>
      </c>
      <c r="AG47" s="44">
        <f>IFERROR(__xludf.DUMMYFUNCTION(" IF('matriz ady bien'!AG47 = 1, UNIQUE(RANDBETWEEN(985,1000)*0.001), 1)"),1.0)</f>
        <v>1</v>
      </c>
      <c r="AH47" s="44">
        <f>IFERROR(__xludf.DUMMYFUNCTION(" IF('matriz ady bien'!AH47 = 1, UNIQUE(RANDBETWEEN(985,1000)*0.001), 1)"),1.0)</f>
        <v>1</v>
      </c>
      <c r="AI47" s="44">
        <f>IFERROR(__xludf.DUMMYFUNCTION(" IF('matriz ady bien'!AI47 = 1, UNIQUE(RANDBETWEEN(985,1000)*0.001), 1)"),1.0)</f>
        <v>1</v>
      </c>
      <c r="AJ47" s="44">
        <f>IFERROR(__xludf.DUMMYFUNCTION(" IF('matriz ady bien'!AJ47 = 1, UNIQUE(RANDBETWEEN(985,1000)*0.001), 1)"),1.0)</f>
        <v>1</v>
      </c>
      <c r="AK47" s="44">
        <f>IFERROR(__xludf.DUMMYFUNCTION(" IF('matriz ady bien'!AK47 = 1, UNIQUE(RANDBETWEEN(985,1000)*0.001), 1)"),1.0)</f>
        <v>1</v>
      </c>
      <c r="AL47" s="44">
        <f>IFERROR(__xludf.DUMMYFUNCTION(" IF('matriz ady bien'!AL47 = 1, UNIQUE(RANDBETWEEN(985,1000)*0.001), 1)"),1.0)</f>
        <v>1</v>
      </c>
      <c r="AM47" s="44">
        <f>IFERROR(__xludf.DUMMYFUNCTION(" IF('matriz ady bien'!AM47 = 1, UNIQUE(RANDBETWEEN(985,1000)*0.001), 1)"),1.0)</f>
        <v>1</v>
      </c>
      <c r="AN47" s="44">
        <f>IFERROR(__xludf.DUMMYFUNCTION(" IF('matriz ady bien'!AN47 = 1, UNIQUE(RANDBETWEEN(985,1000)*0.001), 1)"),1.0)</f>
        <v>1</v>
      </c>
      <c r="AO47" s="44">
        <f>IFERROR(__xludf.DUMMYFUNCTION(" IF('matriz ady bien'!AO47 = 1, UNIQUE(RANDBETWEEN(985,1000)*0.001), 1)"),1.0)</f>
        <v>1</v>
      </c>
      <c r="AP47" s="44">
        <f>IFERROR(__xludf.DUMMYFUNCTION(" IF('matriz ady bien'!AP47 = 1, UNIQUE(RANDBETWEEN(985,1000)*0.001), 1)"),1.0)</f>
        <v>1</v>
      </c>
      <c r="AQ47" s="44">
        <f>IFERROR(__xludf.DUMMYFUNCTION(" IF('matriz ady bien'!AQ47 = 1, UNIQUE(RANDBETWEEN(985,1000)*0.001), 1)"),1.0)</f>
        <v>1</v>
      </c>
      <c r="AR47" s="44">
        <f>IFERROR(__xludf.DUMMYFUNCTION(" IF('matriz ady bien'!AR47 = 1, UNIQUE(RANDBETWEEN(985,1000)*0.001), 1)"),1.0)</f>
        <v>1</v>
      </c>
      <c r="AS47" s="44">
        <f>IFERROR(__xludf.DUMMYFUNCTION(" IF('matriz ady bien'!AS47 = 1, UNIQUE(RANDBETWEEN(985,1000)*0.001), 1)"),1.0)</f>
        <v>1</v>
      </c>
      <c r="AT47" s="44">
        <f>IFERROR(__xludf.DUMMYFUNCTION(" IF('matriz ady bien'!AT47 = 1, UNIQUE(RANDBETWEEN(985,1000)*0.001), 1)"),1.0)</f>
        <v>1</v>
      </c>
      <c r="AU47" s="44">
        <f>IFERROR(__xludf.DUMMYFUNCTION(" IF('matriz ady bien'!AU47 = 1, UNIQUE(RANDBETWEEN(985,1000)*0.001), 1)"),1.0)</f>
        <v>1</v>
      </c>
      <c r="AV47" s="44">
        <f>IFERROR(__xludf.DUMMYFUNCTION(" IF('matriz ady bien'!AV47 = 1, UNIQUE(RANDBETWEEN(985,1000)*0.001), 1)"),1.0)</f>
        <v>1</v>
      </c>
      <c r="AW47" s="44">
        <f>IFERROR(__xludf.DUMMYFUNCTION(" IF('matriz ady bien'!AW47 = 1, UNIQUE(RANDBETWEEN(985,1000)*0.001), 1)"),1.0)</f>
        <v>1</v>
      </c>
      <c r="AX47" s="44">
        <f>IFERROR(__xludf.DUMMYFUNCTION(" IF('matriz ady bien'!AX47 = 1, UNIQUE(RANDBETWEEN(985,1000)*0.001), 1)"),1.0)</f>
        <v>1</v>
      </c>
      <c r="AY47" s="44">
        <f>IFERROR(__xludf.DUMMYFUNCTION(" IF('matriz ady bien'!AY47 = 1, UNIQUE(RANDBETWEEN(985,1000)*0.001), 1)"),1.0)</f>
        <v>1</v>
      </c>
      <c r="AZ47" s="44">
        <f>IFERROR(__xludf.DUMMYFUNCTION(" IF('matriz ady bien'!AZ47 = 1, UNIQUE(RANDBETWEEN(985,1000)*0.001), 1)"),1.0)</f>
        <v>1</v>
      </c>
      <c r="BA47" s="44">
        <f>IFERROR(__xludf.DUMMYFUNCTION(" IF('matriz ady bien'!BA47 = 1, UNIQUE(RANDBETWEEN(985,1000)*0.001), 1)"),1.0)</f>
        <v>1</v>
      </c>
      <c r="BB47" s="44">
        <f>IFERROR(__xludf.DUMMYFUNCTION(" IF('matriz ady bien'!BB47 = 1, UNIQUE(RANDBETWEEN(985,1000)*0.001), 1)"),1.0)</f>
        <v>1</v>
      </c>
      <c r="BC47" s="44">
        <f>IFERROR(__xludf.DUMMYFUNCTION(" IF('matriz ady bien'!BC47 = 1, UNIQUE(RANDBETWEEN(985,1000)*0.001), 1)"),1.0)</f>
        <v>1</v>
      </c>
      <c r="BD47" s="44">
        <f>IFERROR(__xludf.DUMMYFUNCTION(" IF('matriz ady bien'!BD47 = 1, UNIQUE(RANDBETWEEN(985,1000)*0.001), 1)"),1.0)</f>
        <v>1</v>
      </c>
      <c r="BE47" s="44">
        <f>IFERROR(__xludf.DUMMYFUNCTION(" IF('matriz ady bien'!BE47 = 1, UNIQUE(RANDBETWEEN(985,1000)*0.001), 1)"),1.0)</f>
        <v>1</v>
      </c>
      <c r="BF47" s="44">
        <f>IFERROR(__xludf.DUMMYFUNCTION(" IF('matriz ady bien'!BF47 = 1, UNIQUE(RANDBETWEEN(985,1000)*0.001), 1)"),1.0)</f>
        <v>1</v>
      </c>
      <c r="BG47" s="44">
        <f>IFERROR(__xludf.DUMMYFUNCTION(" IF('matriz ady bien'!BG47 = 1, UNIQUE(RANDBETWEEN(985,1000)*0.001), 1)"),1.0)</f>
        <v>1</v>
      </c>
      <c r="BH47" s="44">
        <f>IFERROR(__xludf.DUMMYFUNCTION(" IF('matriz ady bien'!BH47 = 1, UNIQUE(RANDBETWEEN(985,1000)*0.001), 1)"),1.0)</f>
        <v>1</v>
      </c>
      <c r="BI47" s="44">
        <f>IFERROR(__xludf.DUMMYFUNCTION(" IF('matriz ady bien'!BI47 = 1, UNIQUE(RANDBETWEEN(985,1000)*0.001), 1)"),1.0)</f>
        <v>1</v>
      </c>
      <c r="BJ47" s="44">
        <f>IFERROR(__xludf.DUMMYFUNCTION(" IF('matriz ady bien'!BJ47 = 1, UNIQUE(RANDBETWEEN(985,1000)*0.001), 1)"),1.0)</f>
        <v>1</v>
      </c>
      <c r="BK47" s="44">
        <f>IFERROR(__xludf.DUMMYFUNCTION(" IF('matriz ady bien'!BK47 = 1, UNIQUE(RANDBETWEEN(985,1000)*0.001), 1)"),1.0)</f>
        <v>1</v>
      </c>
      <c r="BL47" s="44">
        <f>IFERROR(__xludf.DUMMYFUNCTION(" IF('matriz ady bien'!BL47 = 1, UNIQUE(RANDBETWEEN(985,1000)*0.001), 1)"),1.0)</f>
        <v>1</v>
      </c>
    </row>
    <row r="48">
      <c r="A48" s="43" t="s">
        <v>51</v>
      </c>
      <c r="B48" s="44">
        <f>IFERROR(__xludf.DUMMYFUNCTION(" IF('matriz ady bien'!B48 = 1, UNIQUE(RANDBETWEEN(985,1000)*0.001), 1)"),1.0)</f>
        <v>1</v>
      </c>
      <c r="C48" s="44">
        <f>IFERROR(__xludf.DUMMYFUNCTION(" IF('matriz ady bien'!C48 = 1, UNIQUE(RANDBETWEEN(985,1000)*0.001), 1)"),1.0)</f>
        <v>1</v>
      </c>
      <c r="D48" s="44">
        <f>IFERROR(__xludf.DUMMYFUNCTION(" IF('matriz ady bien'!D48 = 1, UNIQUE(RANDBETWEEN(985,1000)*0.001), 1)"),1.0)</f>
        <v>1</v>
      </c>
      <c r="E48" s="44">
        <f>IFERROR(__xludf.DUMMYFUNCTION(" IF('matriz ady bien'!E48 = 1, UNIQUE(RANDBETWEEN(985,1000)*0.001), 1)"),1.0)</f>
        <v>1</v>
      </c>
      <c r="F48" s="44">
        <f>IFERROR(__xludf.DUMMYFUNCTION(" IF('matriz ady bien'!F48 = 1, UNIQUE(RANDBETWEEN(985,1000)*0.001), 1)"),1.0)</f>
        <v>1</v>
      </c>
      <c r="G48" s="44">
        <f>IFERROR(__xludf.DUMMYFUNCTION(" IF('matriz ady bien'!G48 = 1, UNIQUE(RANDBETWEEN(985,1000)*0.001), 1)"),1.0)</f>
        <v>1</v>
      </c>
      <c r="H48" s="44">
        <f>IFERROR(__xludf.DUMMYFUNCTION(" IF('matriz ady bien'!H48 = 1, UNIQUE(RANDBETWEEN(985,1000)*0.001), 1)"),1.0)</f>
        <v>1</v>
      </c>
      <c r="I48" s="44">
        <f>IFERROR(__xludf.DUMMYFUNCTION(" IF('matriz ady bien'!I48 = 1, UNIQUE(RANDBETWEEN(985,1000)*0.001), 1)"),0.991)</f>
        <v>0.991</v>
      </c>
      <c r="J48" s="44">
        <f>IFERROR(__xludf.DUMMYFUNCTION(" IF('matriz ady bien'!J48 = 1, UNIQUE(RANDBETWEEN(985,1000)*0.001), 1)"),1.0)</f>
        <v>1</v>
      </c>
      <c r="K48" s="44">
        <f>IFERROR(__xludf.DUMMYFUNCTION(" IF('matriz ady bien'!K48 = 1, UNIQUE(RANDBETWEEN(985,1000)*0.001), 1)"),1.0)</f>
        <v>1</v>
      </c>
      <c r="L48" s="44">
        <f>IFERROR(__xludf.DUMMYFUNCTION(" IF('matriz ady bien'!L48 = 1, UNIQUE(RANDBETWEEN(985,1000)*0.001), 1)"),1.0)</f>
        <v>1</v>
      </c>
      <c r="M48" s="44">
        <f>IFERROR(__xludf.DUMMYFUNCTION(" IF('matriz ady bien'!M48 = 1, UNIQUE(RANDBETWEEN(985,1000)*0.001), 1)"),1.0)</f>
        <v>1</v>
      </c>
      <c r="N48" s="44">
        <f>IFERROR(__xludf.DUMMYFUNCTION(" IF('matriz ady bien'!N48 = 1, UNIQUE(RANDBETWEEN(985,1000)*0.001), 1)"),1.0)</f>
        <v>1</v>
      </c>
      <c r="O48" s="44">
        <f>IFERROR(__xludf.DUMMYFUNCTION(" IF('matriz ady bien'!O48 = 1, UNIQUE(RANDBETWEEN(985,1000)*0.001), 1)"),1.0)</f>
        <v>1</v>
      </c>
      <c r="P48" s="44">
        <f>IFERROR(__xludf.DUMMYFUNCTION(" IF('matriz ady bien'!P48 = 1, UNIQUE(RANDBETWEEN(985,1000)*0.001), 1)"),1.0)</f>
        <v>1</v>
      </c>
      <c r="Q48" s="44">
        <f>IFERROR(__xludf.DUMMYFUNCTION(" IF('matriz ady bien'!Q48 = 1, UNIQUE(RANDBETWEEN(985,1000)*0.001), 1)"),1.0)</f>
        <v>1</v>
      </c>
      <c r="R48" s="44">
        <f>IFERROR(__xludf.DUMMYFUNCTION(" IF('matriz ady bien'!R48 = 1, UNIQUE(RANDBETWEEN(985,1000)*0.001), 1)"),1.0)</f>
        <v>1</v>
      </c>
      <c r="S48" s="44">
        <f>IFERROR(__xludf.DUMMYFUNCTION(" IF('matriz ady bien'!S48 = 1, UNIQUE(RANDBETWEEN(985,1000)*0.001), 1)"),1.0)</f>
        <v>1</v>
      </c>
      <c r="T48" s="44">
        <f>IFERROR(__xludf.DUMMYFUNCTION(" IF('matriz ady bien'!T48 = 1, UNIQUE(RANDBETWEEN(985,1000)*0.001), 1)"),1.0)</f>
        <v>1</v>
      </c>
      <c r="U48" s="44">
        <f>IFERROR(__xludf.DUMMYFUNCTION(" IF('matriz ady bien'!U48 = 1, UNIQUE(RANDBETWEEN(985,1000)*0.001), 1)"),1.0)</f>
        <v>1</v>
      </c>
      <c r="V48" s="44">
        <f>IFERROR(__xludf.DUMMYFUNCTION(" IF('matriz ady bien'!V48 = 1, UNIQUE(RANDBETWEEN(985,1000)*0.001), 1)"),1.0)</f>
        <v>1</v>
      </c>
      <c r="W48" s="44">
        <f>IFERROR(__xludf.DUMMYFUNCTION(" IF('matriz ady bien'!W48 = 1, UNIQUE(RANDBETWEEN(985,1000)*0.001), 1)"),1.0)</f>
        <v>1</v>
      </c>
      <c r="X48" s="44">
        <f>IFERROR(__xludf.DUMMYFUNCTION(" IF('matriz ady bien'!X48 = 1, UNIQUE(RANDBETWEEN(985,1000)*0.001), 1)"),1.0)</f>
        <v>1</v>
      </c>
      <c r="Y48" s="44">
        <f>IFERROR(__xludf.DUMMYFUNCTION(" IF('matriz ady bien'!Y48 = 1, UNIQUE(RANDBETWEEN(985,1000)*0.001), 1)"),1.0)</f>
        <v>1</v>
      </c>
      <c r="Z48" s="44">
        <f>IFERROR(__xludf.DUMMYFUNCTION(" IF('matriz ady bien'!Z48 = 1, UNIQUE(RANDBETWEEN(985,1000)*0.001), 1)"),1.0)</f>
        <v>1</v>
      </c>
      <c r="AA48" s="44">
        <f>IFERROR(__xludf.DUMMYFUNCTION(" IF('matriz ady bien'!AA48 = 1, UNIQUE(RANDBETWEEN(985,1000)*0.001), 1)"),1.0)</f>
        <v>1</v>
      </c>
      <c r="AB48" s="44">
        <f>IFERROR(__xludf.DUMMYFUNCTION(" IF('matriz ady bien'!AB48 = 1, UNIQUE(RANDBETWEEN(985,1000)*0.001), 1)"),1.0)</f>
        <v>1</v>
      </c>
      <c r="AC48" s="44">
        <f>IFERROR(__xludf.DUMMYFUNCTION(" IF('matriz ady bien'!AC48 = 1, UNIQUE(RANDBETWEEN(985,1000)*0.001), 1)"),1.0)</f>
        <v>1</v>
      </c>
      <c r="AD48" s="44">
        <f>IFERROR(__xludf.DUMMYFUNCTION(" IF('matriz ady bien'!AD48 = 1, UNIQUE(RANDBETWEEN(985,1000)*0.001), 1)"),1.0)</f>
        <v>1</v>
      </c>
      <c r="AE48" s="44">
        <f>IFERROR(__xludf.DUMMYFUNCTION(" IF('matriz ady bien'!AE48 = 1, UNIQUE(RANDBETWEEN(985,1000)*0.001), 1)"),1.0)</f>
        <v>1</v>
      </c>
      <c r="AF48" s="44">
        <f>IFERROR(__xludf.DUMMYFUNCTION(" IF('matriz ady bien'!AF48 = 1, UNIQUE(RANDBETWEEN(985,1000)*0.001), 1)"),1.0)</f>
        <v>1</v>
      </c>
      <c r="AG48" s="44">
        <f>IFERROR(__xludf.DUMMYFUNCTION(" IF('matriz ady bien'!AG48 = 1, UNIQUE(RANDBETWEEN(985,1000)*0.001), 1)"),1.0)</f>
        <v>1</v>
      </c>
      <c r="AH48" s="44">
        <f>IFERROR(__xludf.DUMMYFUNCTION(" IF('matriz ady bien'!AH48 = 1, UNIQUE(RANDBETWEEN(985,1000)*0.001), 1)"),1.0)</f>
        <v>1</v>
      </c>
      <c r="AI48" s="44">
        <f>IFERROR(__xludf.DUMMYFUNCTION(" IF('matriz ady bien'!AI48 = 1, UNIQUE(RANDBETWEEN(985,1000)*0.001), 1)"),1.0)</f>
        <v>1</v>
      </c>
      <c r="AJ48" s="44">
        <f>IFERROR(__xludf.DUMMYFUNCTION(" IF('matriz ady bien'!AJ48 = 1, UNIQUE(RANDBETWEEN(985,1000)*0.001), 1)"),1.0)</f>
        <v>1</v>
      </c>
      <c r="AK48" s="44">
        <f>IFERROR(__xludf.DUMMYFUNCTION(" IF('matriz ady bien'!AK48 = 1, UNIQUE(RANDBETWEEN(985,1000)*0.001), 1)"),1.0)</f>
        <v>1</v>
      </c>
      <c r="AL48" s="44">
        <f>IFERROR(__xludf.DUMMYFUNCTION(" IF('matriz ady bien'!AL48 = 1, UNIQUE(RANDBETWEEN(985,1000)*0.001), 1)"),1.0)</f>
        <v>1</v>
      </c>
      <c r="AM48" s="44">
        <f>IFERROR(__xludf.DUMMYFUNCTION(" IF('matriz ady bien'!AM48 = 1, UNIQUE(RANDBETWEEN(985,1000)*0.001), 1)"),1.0)</f>
        <v>1</v>
      </c>
      <c r="AN48" s="44">
        <f>IFERROR(__xludf.DUMMYFUNCTION(" IF('matriz ady bien'!AN48 = 1, UNIQUE(RANDBETWEEN(985,1000)*0.001), 1)"),1.0)</f>
        <v>1</v>
      </c>
      <c r="AO48" s="44">
        <f>IFERROR(__xludf.DUMMYFUNCTION(" IF('matriz ady bien'!AO48 = 1, UNIQUE(RANDBETWEEN(985,1000)*0.001), 1)"),1.0)</f>
        <v>1</v>
      </c>
      <c r="AP48" s="44">
        <f>IFERROR(__xludf.DUMMYFUNCTION(" IF('matriz ady bien'!AP48 = 1, UNIQUE(RANDBETWEEN(985,1000)*0.001), 1)"),1.0)</f>
        <v>1</v>
      </c>
      <c r="AQ48" s="44">
        <f>IFERROR(__xludf.DUMMYFUNCTION(" IF('matriz ady bien'!AQ48 = 1, UNIQUE(RANDBETWEEN(985,1000)*0.001), 1)"),1.0)</f>
        <v>1</v>
      </c>
      <c r="AR48" s="44">
        <f>IFERROR(__xludf.DUMMYFUNCTION(" IF('matriz ady bien'!AR48 = 1, UNIQUE(RANDBETWEEN(985,1000)*0.001), 1)"),1.0)</f>
        <v>1</v>
      </c>
      <c r="AS48" s="44">
        <f>IFERROR(__xludf.DUMMYFUNCTION(" IF('matriz ady bien'!AS48 = 1, UNIQUE(RANDBETWEEN(985,1000)*0.001), 1)"),1.0)</f>
        <v>1</v>
      </c>
      <c r="AT48" s="44">
        <f>IFERROR(__xludf.DUMMYFUNCTION(" IF('matriz ady bien'!AT48 = 1, UNIQUE(RANDBETWEEN(985,1000)*0.001), 1)"),1.0)</f>
        <v>1</v>
      </c>
      <c r="AU48" s="44">
        <f>IFERROR(__xludf.DUMMYFUNCTION(" IF('matriz ady bien'!AU48 = 1, UNIQUE(RANDBETWEEN(985,1000)*0.001), 1)"),1.0)</f>
        <v>1</v>
      </c>
      <c r="AV48" s="44">
        <f>IFERROR(__xludf.DUMMYFUNCTION(" IF('matriz ady bien'!AV48 = 1, UNIQUE(RANDBETWEEN(985,1000)*0.001), 1)"),1.0)</f>
        <v>1</v>
      </c>
      <c r="AW48" s="44">
        <f>IFERROR(__xludf.DUMMYFUNCTION(" IF('matriz ady bien'!AW48 = 1, UNIQUE(RANDBETWEEN(985,1000)*0.001), 1)"),1.0)</f>
        <v>1</v>
      </c>
      <c r="AX48" s="44">
        <f>IFERROR(__xludf.DUMMYFUNCTION(" IF('matriz ady bien'!AX48 = 1, UNIQUE(RANDBETWEEN(985,1000)*0.001), 1)"),1.0)</f>
        <v>1</v>
      </c>
      <c r="AY48" s="44">
        <f>IFERROR(__xludf.DUMMYFUNCTION(" IF('matriz ady bien'!AY48 = 1, UNIQUE(RANDBETWEEN(985,1000)*0.001), 1)"),1.0)</f>
        <v>1</v>
      </c>
      <c r="AZ48" s="44">
        <f>IFERROR(__xludf.DUMMYFUNCTION(" IF('matriz ady bien'!AZ48 = 1, UNIQUE(RANDBETWEEN(985,1000)*0.001), 1)"),1.0)</f>
        <v>1</v>
      </c>
      <c r="BA48" s="44">
        <f>IFERROR(__xludf.DUMMYFUNCTION(" IF('matriz ady bien'!BA48 = 1, UNIQUE(RANDBETWEEN(985,1000)*0.001), 1)"),1.0)</f>
        <v>1</v>
      </c>
      <c r="BB48" s="44">
        <f>IFERROR(__xludf.DUMMYFUNCTION(" IF('matriz ady bien'!BB48 = 1, UNIQUE(RANDBETWEEN(985,1000)*0.001), 1)"),1.0)</f>
        <v>1</v>
      </c>
      <c r="BC48" s="44">
        <f>IFERROR(__xludf.DUMMYFUNCTION(" IF('matriz ady bien'!BC48 = 1, UNIQUE(RANDBETWEEN(985,1000)*0.001), 1)"),1.0)</f>
        <v>1</v>
      </c>
      <c r="BD48" s="44">
        <f>IFERROR(__xludf.DUMMYFUNCTION(" IF('matriz ady bien'!BD48 = 1, UNIQUE(RANDBETWEEN(985,1000)*0.001), 1)"),1.0)</f>
        <v>1</v>
      </c>
      <c r="BE48" s="44">
        <f>IFERROR(__xludf.DUMMYFUNCTION(" IF('matriz ady bien'!BE48 = 1, UNIQUE(RANDBETWEEN(985,1000)*0.001), 1)"),1.0)</f>
        <v>1</v>
      </c>
      <c r="BF48" s="44">
        <f>IFERROR(__xludf.DUMMYFUNCTION(" IF('matriz ady bien'!BF48 = 1, UNIQUE(RANDBETWEEN(985,1000)*0.001), 1)"),0.999)</f>
        <v>0.999</v>
      </c>
      <c r="BG48" s="44">
        <f>IFERROR(__xludf.DUMMYFUNCTION(" IF('matriz ady bien'!BG48 = 1, UNIQUE(RANDBETWEEN(985,1000)*0.001), 1)"),1.0)</f>
        <v>1</v>
      </c>
      <c r="BH48" s="44">
        <f>IFERROR(__xludf.DUMMYFUNCTION(" IF('matriz ady bien'!BH48 = 1, UNIQUE(RANDBETWEEN(985,1000)*0.001), 1)"),1.0)</f>
        <v>1</v>
      </c>
      <c r="BI48" s="44">
        <f>IFERROR(__xludf.DUMMYFUNCTION(" IF('matriz ady bien'!BI48 = 1, UNIQUE(RANDBETWEEN(985,1000)*0.001), 1)"),1.0)</f>
        <v>1</v>
      </c>
      <c r="BJ48" s="44">
        <f>IFERROR(__xludf.DUMMYFUNCTION(" IF('matriz ady bien'!BJ48 = 1, UNIQUE(RANDBETWEEN(985,1000)*0.001), 1)"),1.0)</f>
        <v>1</v>
      </c>
      <c r="BK48" s="44">
        <f>IFERROR(__xludf.DUMMYFUNCTION(" IF('matriz ady bien'!BK48 = 1, UNIQUE(RANDBETWEEN(985,1000)*0.001), 1)"),1.0)</f>
        <v>1</v>
      </c>
      <c r="BL48" s="44">
        <f>IFERROR(__xludf.DUMMYFUNCTION(" IF('matriz ady bien'!BL48 = 1, UNIQUE(RANDBETWEEN(985,1000)*0.001), 1)"),1.0)</f>
        <v>1</v>
      </c>
    </row>
    <row r="49">
      <c r="A49" s="43" t="s">
        <v>52</v>
      </c>
      <c r="B49" s="44">
        <f>IFERROR(__xludf.DUMMYFUNCTION(" IF('matriz ady bien'!B49 = 1, UNIQUE(RANDBETWEEN(985,1000)*0.001), 1)"),1.0)</f>
        <v>1</v>
      </c>
      <c r="C49" s="44">
        <f>IFERROR(__xludf.DUMMYFUNCTION(" IF('matriz ady bien'!C49 = 1, UNIQUE(RANDBETWEEN(985,1000)*0.001), 1)"),1.0)</f>
        <v>1</v>
      </c>
      <c r="D49" s="44">
        <f>IFERROR(__xludf.DUMMYFUNCTION(" IF('matriz ady bien'!D49 = 1, UNIQUE(RANDBETWEEN(985,1000)*0.001), 1)"),1.0)</f>
        <v>1</v>
      </c>
      <c r="E49" s="44">
        <f>IFERROR(__xludf.DUMMYFUNCTION(" IF('matriz ady bien'!E49 = 1, UNIQUE(RANDBETWEEN(985,1000)*0.001), 1)"),1.0)</f>
        <v>1</v>
      </c>
      <c r="F49" s="44">
        <f>IFERROR(__xludf.DUMMYFUNCTION(" IF('matriz ady bien'!F49 = 1, UNIQUE(RANDBETWEEN(985,1000)*0.001), 1)"),1.0)</f>
        <v>1</v>
      </c>
      <c r="G49" s="44">
        <f>IFERROR(__xludf.DUMMYFUNCTION(" IF('matriz ady bien'!G49 = 1, UNIQUE(RANDBETWEEN(985,1000)*0.001), 1)"),1.0)</f>
        <v>1</v>
      </c>
      <c r="H49" s="44">
        <f>IFERROR(__xludf.DUMMYFUNCTION(" IF('matriz ady bien'!H49 = 1, UNIQUE(RANDBETWEEN(985,1000)*0.001), 1)"),1.0)</f>
        <v>1</v>
      </c>
      <c r="I49" s="44">
        <f>IFERROR(__xludf.DUMMYFUNCTION(" IF('matriz ady bien'!I49 = 1, UNIQUE(RANDBETWEEN(985,1000)*0.001), 1)"),1.0)</f>
        <v>1</v>
      </c>
      <c r="J49" s="44">
        <f>IFERROR(__xludf.DUMMYFUNCTION(" IF('matriz ady bien'!J49 = 1, UNIQUE(RANDBETWEEN(985,1000)*0.001), 1)"),1.0)</f>
        <v>1</v>
      </c>
      <c r="K49" s="44">
        <f>IFERROR(__xludf.DUMMYFUNCTION(" IF('matriz ady bien'!K49 = 1, UNIQUE(RANDBETWEEN(985,1000)*0.001), 1)"),1.0)</f>
        <v>1</v>
      </c>
      <c r="L49" s="44">
        <f>IFERROR(__xludf.DUMMYFUNCTION(" IF('matriz ady bien'!L49 = 1, UNIQUE(RANDBETWEEN(985,1000)*0.001), 1)"),1.0)</f>
        <v>1</v>
      </c>
      <c r="M49" s="44">
        <f>IFERROR(__xludf.DUMMYFUNCTION(" IF('matriz ady bien'!M49 = 1, UNIQUE(RANDBETWEEN(985,1000)*0.001), 1)"),1.0)</f>
        <v>1</v>
      </c>
      <c r="N49" s="44">
        <f>IFERROR(__xludf.DUMMYFUNCTION(" IF('matriz ady bien'!N49 = 1, UNIQUE(RANDBETWEEN(985,1000)*0.001), 1)"),1.0)</f>
        <v>1</v>
      </c>
      <c r="O49" s="44">
        <f>IFERROR(__xludf.DUMMYFUNCTION(" IF('matriz ady bien'!O49 = 1, UNIQUE(RANDBETWEEN(985,1000)*0.001), 1)"),1.0)</f>
        <v>1</v>
      </c>
      <c r="P49" s="44">
        <f>IFERROR(__xludf.DUMMYFUNCTION(" IF('matriz ady bien'!P49 = 1, UNIQUE(RANDBETWEEN(985,1000)*0.001), 1)"),1.0)</f>
        <v>1</v>
      </c>
      <c r="Q49" s="44">
        <f>IFERROR(__xludf.DUMMYFUNCTION(" IF('matriz ady bien'!Q49 = 1, UNIQUE(RANDBETWEEN(985,1000)*0.001), 1)"),1.0)</f>
        <v>1</v>
      </c>
      <c r="R49" s="44">
        <f>IFERROR(__xludf.DUMMYFUNCTION(" IF('matriz ady bien'!R49 = 1, UNIQUE(RANDBETWEEN(985,1000)*0.001), 1)"),1.0)</f>
        <v>1</v>
      </c>
      <c r="S49" s="44">
        <f>IFERROR(__xludf.DUMMYFUNCTION(" IF('matriz ady bien'!S49 = 1, UNIQUE(RANDBETWEEN(985,1000)*0.001), 1)"),1.0)</f>
        <v>1</v>
      </c>
      <c r="T49" s="44">
        <f>IFERROR(__xludf.DUMMYFUNCTION(" IF('matriz ady bien'!T49 = 1, UNIQUE(RANDBETWEEN(985,1000)*0.001), 1)"),1.0)</f>
        <v>1</v>
      </c>
      <c r="U49" s="44">
        <f>IFERROR(__xludf.DUMMYFUNCTION(" IF('matriz ady bien'!U49 = 1, UNIQUE(RANDBETWEEN(985,1000)*0.001), 1)"),1.0)</f>
        <v>1</v>
      </c>
      <c r="V49" s="44">
        <f>IFERROR(__xludf.DUMMYFUNCTION(" IF('matriz ady bien'!V49 = 1, UNIQUE(RANDBETWEEN(985,1000)*0.001), 1)"),1.0)</f>
        <v>1</v>
      </c>
      <c r="W49" s="44">
        <f>IFERROR(__xludf.DUMMYFUNCTION(" IF('matriz ady bien'!W49 = 1, UNIQUE(RANDBETWEEN(985,1000)*0.001), 1)"),1.0)</f>
        <v>1</v>
      </c>
      <c r="X49" s="44">
        <f>IFERROR(__xludf.DUMMYFUNCTION(" IF('matriz ady bien'!X49 = 1, UNIQUE(RANDBETWEEN(985,1000)*0.001), 1)"),1.0)</f>
        <v>1</v>
      </c>
      <c r="Y49" s="44">
        <f>IFERROR(__xludf.DUMMYFUNCTION(" IF('matriz ady bien'!Y49 = 1, UNIQUE(RANDBETWEEN(985,1000)*0.001), 1)"),1.0)</f>
        <v>1</v>
      </c>
      <c r="Z49" s="44">
        <f>IFERROR(__xludf.DUMMYFUNCTION(" IF('matriz ady bien'!Z49 = 1, UNIQUE(RANDBETWEEN(985,1000)*0.001), 1)"),1.0)</f>
        <v>1</v>
      </c>
      <c r="AA49" s="44">
        <f>IFERROR(__xludf.DUMMYFUNCTION(" IF('matriz ady bien'!AA49 = 1, UNIQUE(RANDBETWEEN(985,1000)*0.001), 1)"),1.0)</f>
        <v>1</v>
      </c>
      <c r="AB49" s="44">
        <f>IFERROR(__xludf.DUMMYFUNCTION(" IF('matriz ady bien'!AB49 = 1, UNIQUE(RANDBETWEEN(985,1000)*0.001), 1)"),1.0)</f>
        <v>1</v>
      </c>
      <c r="AC49" s="44">
        <f>IFERROR(__xludf.DUMMYFUNCTION(" IF('matriz ady bien'!AC49 = 1, UNIQUE(RANDBETWEEN(985,1000)*0.001), 1)"),1.0)</f>
        <v>1</v>
      </c>
      <c r="AD49" s="44">
        <f>IFERROR(__xludf.DUMMYFUNCTION(" IF('matriz ady bien'!AD49 = 1, UNIQUE(RANDBETWEEN(985,1000)*0.001), 1)"),1.0)</f>
        <v>1</v>
      </c>
      <c r="AE49" s="44">
        <f>IFERROR(__xludf.DUMMYFUNCTION(" IF('matriz ady bien'!AE49 = 1, UNIQUE(RANDBETWEEN(985,1000)*0.001), 1)"),1.0)</f>
        <v>1</v>
      </c>
      <c r="AF49" s="44">
        <f>IFERROR(__xludf.DUMMYFUNCTION(" IF('matriz ady bien'!AF49 = 1, UNIQUE(RANDBETWEEN(985,1000)*0.001), 1)"),0.995)</f>
        <v>0.995</v>
      </c>
      <c r="AG49" s="44">
        <f>IFERROR(__xludf.DUMMYFUNCTION(" IF('matriz ady bien'!AG49 = 1, UNIQUE(RANDBETWEEN(985,1000)*0.001), 1)"),1.0)</f>
        <v>1</v>
      </c>
      <c r="AH49" s="44">
        <f>IFERROR(__xludf.DUMMYFUNCTION(" IF('matriz ady bien'!AH49 = 1, UNIQUE(RANDBETWEEN(985,1000)*0.001), 1)"),1.0)</f>
        <v>1</v>
      </c>
      <c r="AI49" s="44">
        <f>IFERROR(__xludf.DUMMYFUNCTION(" IF('matriz ady bien'!AI49 = 1, UNIQUE(RANDBETWEEN(985,1000)*0.001), 1)"),1.0)</f>
        <v>1</v>
      </c>
      <c r="AJ49" s="44">
        <f>IFERROR(__xludf.DUMMYFUNCTION(" IF('matriz ady bien'!AJ49 = 1, UNIQUE(RANDBETWEEN(985,1000)*0.001), 1)"),1.0)</f>
        <v>1</v>
      </c>
      <c r="AK49" s="44">
        <f>IFERROR(__xludf.DUMMYFUNCTION(" IF('matriz ady bien'!AK49 = 1, UNIQUE(RANDBETWEEN(985,1000)*0.001), 1)"),1.0)</f>
        <v>1</v>
      </c>
      <c r="AL49" s="44">
        <f>IFERROR(__xludf.DUMMYFUNCTION(" IF('matriz ady bien'!AL49 = 1, UNIQUE(RANDBETWEEN(985,1000)*0.001), 1)"),1.0)</f>
        <v>1</v>
      </c>
      <c r="AM49" s="44">
        <f>IFERROR(__xludf.DUMMYFUNCTION(" IF('matriz ady bien'!AM49 = 1, UNIQUE(RANDBETWEEN(985,1000)*0.001), 1)"),1.0)</f>
        <v>1</v>
      </c>
      <c r="AN49" s="44">
        <f>IFERROR(__xludf.DUMMYFUNCTION(" IF('matriz ady bien'!AN49 = 1, UNIQUE(RANDBETWEEN(985,1000)*0.001), 1)"),1.0)</f>
        <v>1</v>
      </c>
      <c r="AO49" s="44">
        <f>IFERROR(__xludf.DUMMYFUNCTION(" IF('matriz ady bien'!AO49 = 1, UNIQUE(RANDBETWEEN(985,1000)*0.001), 1)"),1.0)</f>
        <v>1</v>
      </c>
      <c r="AP49" s="44">
        <f>IFERROR(__xludf.DUMMYFUNCTION(" IF('matriz ady bien'!AP49 = 1, UNIQUE(RANDBETWEEN(985,1000)*0.001), 1)"),1.0)</f>
        <v>1</v>
      </c>
      <c r="AQ49" s="44">
        <f>IFERROR(__xludf.DUMMYFUNCTION(" IF('matriz ady bien'!AQ49 = 1, UNIQUE(RANDBETWEEN(985,1000)*0.001), 1)"),1.0)</f>
        <v>1</v>
      </c>
      <c r="AR49" s="44">
        <f>IFERROR(__xludf.DUMMYFUNCTION(" IF('matriz ady bien'!AR49 = 1, UNIQUE(RANDBETWEEN(985,1000)*0.001), 1)"),1.0)</f>
        <v>1</v>
      </c>
      <c r="AS49" s="44">
        <f>IFERROR(__xludf.DUMMYFUNCTION(" IF('matriz ady bien'!AS49 = 1, UNIQUE(RANDBETWEEN(985,1000)*0.001), 1)"),1.0)</f>
        <v>1</v>
      </c>
      <c r="AT49" s="44">
        <f>IFERROR(__xludf.DUMMYFUNCTION(" IF('matriz ady bien'!AT49 = 1, UNIQUE(RANDBETWEEN(985,1000)*0.001), 1)"),1.0)</f>
        <v>1</v>
      </c>
      <c r="AU49" s="44">
        <f>IFERROR(__xludf.DUMMYFUNCTION(" IF('matriz ady bien'!AU49 = 1, UNIQUE(RANDBETWEEN(985,1000)*0.001), 1)"),1.0)</f>
        <v>1</v>
      </c>
      <c r="AV49" s="44">
        <f>IFERROR(__xludf.DUMMYFUNCTION(" IF('matriz ady bien'!AV49 = 1, UNIQUE(RANDBETWEEN(985,1000)*0.001), 1)"),1.0)</f>
        <v>1</v>
      </c>
      <c r="AW49" s="44">
        <f>IFERROR(__xludf.DUMMYFUNCTION(" IF('matriz ady bien'!AW49 = 1, UNIQUE(RANDBETWEEN(985,1000)*0.001), 1)"),1.0)</f>
        <v>1</v>
      </c>
      <c r="AX49" s="44">
        <f>IFERROR(__xludf.DUMMYFUNCTION(" IF('matriz ady bien'!AX49 = 1, UNIQUE(RANDBETWEEN(985,1000)*0.001), 1)"),1.0)</f>
        <v>1</v>
      </c>
      <c r="AY49" s="44">
        <f>IFERROR(__xludf.DUMMYFUNCTION(" IF('matriz ady bien'!AY49 = 1, UNIQUE(RANDBETWEEN(985,1000)*0.001), 1)"),1.0)</f>
        <v>1</v>
      </c>
      <c r="AZ49" s="44">
        <f>IFERROR(__xludf.DUMMYFUNCTION(" IF('matriz ady bien'!AZ49 = 1, UNIQUE(RANDBETWEEN(985,1000)*0.001), 1)"),1.0)</f>
        <v>1</v>
      </c>
      <c r="BA49" s="44">
        <f>IFERROR(__xludf.DUMMYFUNCTION(" IF('matriz ady bien'!BA49 = 1, UNIQUE(RANDBETWEEN(985,1000)*0.001), 1)"),1.0)</f>
        <v>1</v>
      </c>
      <c r="BB49" s="44">
        <f>IFERROR(__xludf.DUMMYFUNCTION(" IF('matriz ady bien'!BB49 = 1, UNIQUE(RANDBETWEEN(985,1000)*0.001), 1)"),1.0)</f>
        <v>1</v>
      </c>
      <c r="BC49" s="44">
        <f>IFERROR(__xludf.DUMMYFUNCTION(" IF('matriz ady bien'!BC49 = 1, UNIQUE(RANDBETWEEN(985,1000)*0.001), 1)"),1.0)</f>
        <v>1</v>
      </c>
      <c r="BD49" s="44">
        <f>IFERROR(__xludf.DUMMYFUNCTION(" IF('matriz ady bien'!BD49 = 1, UNIQUE(RANDBETWEEN(985,1000)*0.001), 1)"),1.0)</f>
        <v>1</v>
      </c>
      <c r="BE49" s="44">
        <f>IFERROR(__xludf.DUMMYFUNCTION(" IF('matriz ady bien'!BE49 = 1, UNIQUE(RANDBETWEEN(985,1000)*0.001), 1)"),1.0)</f>
        <v>1</v>
      </c>
      <c r="BF49" s="44">
        <f>IFERROR(__xludf.DUMMYFUNCTION(" IF('matriz ady bien'!BF49 = 1, UNIQUE(RANDBETWEEN(985,1000)*0.001), 1)"),1.0)</f>
        <v>1</v>
      </c>
      <c r="BG49" s="44">
        <f>IFERROR(__xludf.DUMMYFUNCTION(" IF('matriz ady bien'!BG49 = 1, UNIQUE(RANDBETWEEN(985,1000)*0.001), 1)"),1.0)</f>
        <v>1</v>
      </c>
      <c r="BH49" s="44">
        <f>IFERROR(__xludf.DUMMYFUNCTION(" IF('matriz ady bien'!BH49 = 1, UNIQUE(RANDBETWEEN(985,1000)*0.001), 1)"),1.0)</f>
        <v>1</v>
      </c>
      <c r="BI49" s="44">
        <f>IFERROR(__xludf.DUMMYFUNCTION(" IF('matriz ady bien'!BI49 = 1, UNIQUE(RANDBETWEEN(985,1000)*0.001), 1)"),1.0)</f>
        <v>1</v>
      </c>
      <c r="BJ49" s="44">
        <f>IFERROR(__xludf.DUMMYFUNCTION(" IF('matriz ady bien'!BJ49 = 1, UNIQUE(RANDBETWEEN(985,1000)*0.001), 1)"),1.0)</f>
        <v>1</v>
      </c>
      <c r="BK49" s="44">
        <f>IFERROR(__xludf.DUMMYFUNCTION(" IF('matriz ady bien'!BK49 = 1, UNIQUE(RANDBETWEEN(985,1000)*0.001), 1)"),1.0)</f>
        <v>1</v>
      </c>
      <c r="BL49" s="44">
        <f>IFERROR(__xludf.DUMMYFUNCTION(" IF('matriz ady bien'!BL49 = 1, UNIQUE(RANDBETWEEN(985,1000)*0.001), 1)"),1.0)</f>
        <v>1</v>
      </c>
    </row>
    <row r="50">
      <c r="A50" s="43" t="s">
        <v>53</v>
      </c>
      <c r="B50" s="44">
        <f>IFERROR(__xludf.DUMMYFUNCTION(" IF('matriz ady bien'!B50 = 1, UNIQUE(RANDBETWEEN(985,1000)*0.001), 1)"),1.0)</f>
        <v>1</v>
      </c>
      <c r="C50" s="44">
        <f>IFERROR(__xludf.DUMMYFUNCTION(" IF('matriz ady bien'!C50 = 1, UNIQUE(RANDBETWEEN(985,1000)*0.001), 1)"),1.0)</f>
        <v>1</v>
      </c>
      <c r="D50" s="44">
        <f>IFERROR(__xludf.DUMMYFUNCTION(" IF('matriz ady bien'!D50 = 1, UNIQUE(RANDBETWEEN(985,1000)*0.001), 1)"),1.0)</f>
        <v>1</v>
      </c>
      <c r="E50" s="44">
        <f>IFERROR(__xludf.DUMMYFUNCTION(" IF('matriz ady bien'!E50 = 1, UNIQUE(RANDBETWEEN(985,1000)*0.001), 1)"),1.0)</f>
        <v>1</v>
      </c>
      <c r="F50" s="44">
        <f>IFERROR(__xludf.DUMMYFUNCTION(" IF('matriz ady bien'!F50 = 1, UNIQUE(RANDBETWEEN(985,1000)*0.001), 1)"),1.0)</f>
        <v>1</v>
      </c>
      <c r="G50" s="44">
        <f>IFERROR(__xludf.DUMMYFUNCTION(" IF('matriz ady bien'!G50 = 1, UNIQUE(RANDBETWEEN(985,1000)*0.001), 1)"),1.0)</f>
        <v>1</v>
      </c>
      <c r="H50" s="44">
        <f>IFERROR(__xludf.DUMMYFUNCTION(" IF('matriz ady bien'!H50 = 1, UNIQUE(RANDBETWEEN(985,1000)*0.001), 1)"),1.0)</f>
        <v>1</v>
      </c>
      <c r="I50" s="44">
        <f>IFERROR(__xludf.DUMMYFUNCTION(" IF('matriz ady bien'!I50 = 1, UNIQUE(RANDBETWEEN(985,1000)*0.001), 1)"),1.0)</f>
        <v>1</v>
      </c>
      <c r="J50" s="44">
        <f>IFERROR(__xludf.DUMMYFUNCTION(" IF('matriz ady bien'!J50 = 1, UNIQUE(RANDBETWEEN(985,1000)*0.001), 1)"),1.0)</f>
        <v>1</v>
      </c>
      <c r="K50" s="44">
        <f>IFERROR(__xludf.DUMMYFUNCTION(" IF('matriz ady bien'!K50 = 1, UNIQUE(RANDBETWEEN(985,1000)*0.001), 1)"),1.0)</f>
        <v>1</v>
      </c>
      <c r="L50" s="44">
        <f>IFERROR(__xludf.DUMMYFUNCTION(" IF('matriz ady bien'!L50 = 1, UNIQUE(RANDBETWEEN(985,1000)*0.001), 1)"),1.0)</f>
        <v>1</v>
      </c>
      <c r="M50" s="44">
        <f>IFERROR(__xludf.DUMMYFUNCTION(" IF('matriz ady bien'!M50 = 1, UNIQUE(RANDBETWEEN(985,1000)*0.001), 1)"),1.0)</f>
        <v>1</v>
      </c>
      <c r="N50" s="44">
        <f>IFERROR(__xludf.DUMMYFUNCTION(" IF('matriz ady bien'!N50 = 1, UNIQUE(RANDBETWEEN(985,1000)*0.001), 1)"),1.0)</f>
        <v>1</v>
      </c>
      <c r="O50" s="44">
        <f>IFERROR(__xludf.DUMMYFUNCTION(" IF('matriz ady bien'!O50 = 1, UNIQUE(RANDBETWEEN(985,1000)*0.001), 1)"),1.0)</f>
        <v>1</v>
      </c>
      <c r="P50" s="44">
        <f>IFERROR(__xludf.DUMMYFUNCTION(" IF('matriz ady bien'!P50 = 1, UNIQUE(RANDBETWEEN(985,1000)*0.001), 1)"),1.0)</f>
        <v>1</v>
      </c>
      <c r="Q50" s="44">
        <f>IFERROR(__xludf.DUMMYFUNCTION(" IF('matriz ady bien'!Q50 = 1, UNIQUE(RANDBETWEEN(985,1000)*0.001), 1)"),1.0)</f>
        <v>1</v>
      </c>
      <c r="R50" s="44">
        <f>IFERROR(__xludf.DUMMYFUNCTION(" IF('matriz ady bien'!R50 = 1, UNIQUE(RANDBETWEEN(985,1000)*0.001), 1)"),1.0)</f>
        <v>1</v>
      </c>
      <c r="S50" s="44">
        <f>IFERROR(__xludf.DUMMYFUNCTION(" IF('matriz ady bien'!S50 = 1, UNIQUE(RANDBETWEEN(985,1000)*0.001), 1)"),1.0)</f>
        <v>1</v>
      </c>
      <c r="T50" s="44">
        <f>IFERROR(__xludf.DUMMYFUNCTION(" IF('matriz ady bien'!T50 = 1, UNIQUE(RANDBETWEEN(985,1000)*0.001), 1)"),1.0)</f>
        <v>1</v>
      </c>
      <c r="U50" s="44">
        <f>IFERROR(__xludf.DUMMYFUNCTION(" IF('matriz ady bien'!U50 = 1, UNIQUE(RANDBETWEEN(985,1000)*0.001), 1)"),1.0)</f>
        <v>1</v>
      </c>
      <c r="V50" s="44">
        <f>IFERROR(__xludf.DUMMYFUNCTION(" IF('matriz ady bien'!V50 = 1, UNIQUE(RANDBETWEEN(985,1000)*0.001), 1)"),1.0)</f>
        <v>1</v>
      </c>
      <c r="W50" s="44">
        <f>IFERROR(__xludf.DUMMYFUNCTION(" IF('matriz ady bien'!W50 = 1, UNIQUE(RANDBETWEEN(985,1000)*0.001), 1)"),1.0)</f>
        <v>1</v>
      </c>
      <c r="X50" s="44">
        <f>IFERROR(__xludf.DUMMYFUNCTION(" IF('matriz ady bien'!X50 = 1, UNIQUE(RANDBETWEEN(985,1000)*0.001), 1)"),1.0)</f>
        <v>1</v>
      </c>
      <c r="Y50" s="44">
        <f>IFERROR(__xludf.DUMMYFUNCTION(" IF('matriz ady bien'!Y50 = 1, UNIQUE(RANDBETWEEN(985,1000)*0.001), 1)"),1.0)</f>
        <v>1</v>
      </c>
      <c r="Z50" s="44">
        <f>IFERROR(__xludf.DUMMYFUNCTION(" IF('matriz ady bien'!Z50 = 1, UNIQUE(RANDBETWEEN(985,1000)*0.001), 1)"),1.0)</f>
        <v>1</v>
      </c>
      <c r="AA50" s="44">
        <f>IFERROR(__xludf.DUMMYFUNCTION(" IF('matriz ady bien'!AA50 = 1, UNIQUE(RANDBETWEEN(985,1000)*0.001), 1)"),1.0)</f>
        <v>1</v>
      </c>
      <c r="AB50" s="44">
        <f>IFERROR(__xludf.DUMMYFUNCTION(" IF('matriz ady bien'!AB50 = 1, UNIQUE(RANDBETWEEN(985,1000)*0.001), 1)"),1.0)</f>
        <v>1</v>
      </c>
      <c r="AC50" s="44">
        <f>IFERROR(__xludf.DUMMYFUNCTION(" IF('matriz ady bien'!AC50 = 1, UNIQUE(RANDBETWEEN(985,1000)*0.001), 1)"),1.0)</f>
        <v>1</v>
      </c>
      <c r="AD50" s="44">
        <f>IFERROR(__xludf.DUMMYFUNCTION(" IF('matriz ady bien'!AD50 = 1, UNIQUE(RANDBETWEEN(985,1000)*0.001), 1)"),1.0)</f>
        <v>1</v>
      </c>
      <c r="AE50" s="44">
        <f>IFERROR(__xludf.DUMMYFUNCTION(" IF('matriz ady bien'!AE50 = 1, UNIQUE(RANDBETWEEN(985,1000)*0.001), 1)"),1.0)</f>
        <v>1</v>
      </c>
      <c r="AF50" s="44">
        <f>IFERROR(__xludf.DUMMYFUNCTION(" IF('matriz ady bien'!AF50 = 1, UNIQUE(RANDBETWEEN(985,1000)*0.001), 1)"),1.0)</f>
        <v>1</v>
      </c>
      <c r="AG50" s="44">
        <f>IFERROR(__xludf.DUMMYFUNCTION(" IF('matriz ady bien'!AG50 = 1, UNIQUE(RANDBETWEEN(985,1000)*0.001), 1)"),1.0)</f>
        <v>1</v>
      </c>
      <c r="AH50" s="44">
        <f>IFERROR(__xludf.DUMMYFUNCTION(" IF('matriz ady bien'!AH50 = 1, UNIQUE(RANDBETWEEN(985,1000)*0.001), 1)"),1.0)</f>
        <v>1</v>
      </c>
      <c r="AI50" s="44">
        <f>IFERROR(__xludf.DUMMYFUNCTION(" IF('matriz ady bien'!AI50 = 1, UNIQUE(RANDBETWEEN(985,1000)*0.001), 1)"),1.0)</f>
        <v>1</v>
      </c>
      <c r="AJ50" s="44">
        <f>IFERROR(__xludf.DUMMYFUNCTION(" IF('matriz ady bien'!AJ50 = 1, UNIQUE(RANDBETWEEN(985,1000)*0.001), 1)"),1.0)</f>
        <v>1</v>
      </c>
      <c r="AK50" s="44">
        <f>IFERROR(__xludf.DUMMYFUNCTION(" IF('matriz ady bien'!AK50 = 1, UNIQUE(RANDBETWEEN(985,1000)*0.001), 1)"),1.0)</f>
        <v>1</v>
      </c>
      <c r="AL50" s="44">
        <f>IFERROR(__xludf.DUMMYFUNCTION(" IF('matriz ady bien'!AL50 = 1, UNIQUE(RANDBETWEEN(985,1000)*0.001), 1)"),1.0)</f>
        <v>1</v>
      </c>
      <c r="AM50" s="44">
        <f>IFERROR(__xludf.DUMMYFUNCTION(" IF('matriz ady bien'!AM50 = 1, UNIQUE(RANDBETWEEN(985,1000)*0.001), 1)"),1.0)</f>
        <v>1</v>
      </c>
      <c r="AN50" s="44">
        <f>IFERROR(__xludf.DUMMYFUNCTION(" IF('matriz ady bien'!AN50 = 1, UNIQUE(RANDBETWEEN(985,1000)*0.001), 1)"),1.0)</f>
        <v>1</v>
      </c>
      <c r="AO50" s="44">
        <f>IFERROR(__xludf.DUMMYFUNCTION(" IF('matriz ady bien'!AO50 = 1, UNIQUE(RANDBETWEEN(985,1000)*0.001), 1)"),1.0)</f>
        <v>1</v>
      </c>
      <c r="AP50" s="44">
        <f>IFERROR(__xludf.DUMMYFUNCTION(" IF('matriz ady bien'!AP50 = 1, UNIQUE(RANDBETWEEN(985,1000)*0.001), 1)"),1.0)</f>
        <v>1</v>
      </c>
      <c r="AQ50" s="44">
        <f>IFERROR(__xludf.DUMMYFUNCTION(" IF('matriz ady bien'!AQ50 = 1, UNIQUE(RANDBETWEEN(985,1000)*0.001), 1)"),0.998)</f>
        <v>0.998</v>
      </c>
      <c r="AR50" s="44">
        <f>IFERROR(__xludf.DUMMYFUNCTION(" IF('matriz ady bien'!AR50 = 1, UNIQUE(RANDBETWEEN(985,1000)*0.001), 1)"),1.0)</f>
        <v>1</v>
      </c>
      <c r="AS50" s="44">
        <f>IFERROR(__xludf.DUMMYFUNCTION(" IF('matriz ady bien'!AS50 = 1, UNIQUE(RANDBETWEEN(985,1000)*0.001), 1)"),1.0)</f>
        <v>1</v>
      </c>
      <c r="AT50" s="44">
        <f>IFERROR(__xludf.DUMMYFUNCTION(" IF('matriz ady bien'!AT50 = 1, UNIQUE(RANDBETWEEN(985,1000)*0.001), 1)"),1.0)</f>
        <v>1</v>
      </c>
      <c r="AU50" s="44">
        <f>IFERROR(__xludf.DUMMYFUNCTION(" IF('matriz ady bien'!AU50 = 1, UNIQUE(RANDBETWEEN(985,1000)*0.001), 1)"),1.0)</f>
        <v>1</v>
      </c>
      <c r="AV50" s="44">
        <f>IFERROR(__xludf.DUMMYFUNCTION(" IF('matriz ady bien'!AV50 = 1, UNIQUE(RANDBETWEEN(985,1000)*0.001), 1)"),1.0)</f>
        <v>1</v>
      </c>
      <c r="AW50" s="44">
        <f>IFERROR(__xludf.DUMMYFUNCTION(" IF('matriz ady bien'!AW50 = 1, UNIQUE(RANDBETWEEN(985,1000)*0.001), 1)"),1.0)</f>
        <v>1</v>
      </c>
      <c r="AX50" s="44">
        <f>IFERROR(__xludf.DUMMYFUNCTION(" IF('matriz ady bien'!AX50 = 1, UNIQUE(RANDBETWEEN(985,1000)*0.001), 1)"),1.0)</f>
        <v>1</v>
      </c>
      <c r="AY50" s="44">
        <f>IFERROR(__xludf.DUMMYFUNCTION(" IF('matriz ady bien'!AY50 = 1, UNIQUE(RANDBETWEEN(985,1000)*0.001), 1)"),1.0)</f>
        <v>1</v>
      </c>
      <c r="AZ50" s="44">
        <f>IFERROR(__xludf.DUMMYFUNCTION(" IF('matriz ady bien'!AZ50 = 1, UNIQUE(RANDBETWEEN(985,1000)*0.001), 1)"),1.0)</f>
        <v>1</v>
      </c>
      <c r="BA50" s="44">
        <f>IFERROR(__xludf.DUMMYFUNCTION(" IF('matriz ady bien'!BA50 = 1, UNIQUE(RANDBETWEEN(985,1000)*0.001), 1)"),1.0)</f>
        <v>1</v>
      </c>
      <c r="BB50" s="44">
        <f>IFERROR(__xludf.DUMMYFUNCTION(" IF('matriz ady bien'!BB50 = 1, UNIQUE(RANDBETWEEN(985,1000)*0.001), 1)"),1.0)</f>
        <v>1</v>
      </c>
      <c r="BC50" s="44">
        <f>IFERROR(__xludf.DUMMYFUNCTION(" IF('matriz ady bien'!BC50 = 1, UNIQUE(RANDBETWEEN(985,1000)*0.001), 1)"),1.0)</f>
        <v>1</v>
      </c>
      <c r="BD50" s="44">
        <f>IFERROR(__xludf.DUMMYFUNCTION(" IF('matriz ady bien'!BD50 = 1, UNIQUE(RANDBETWEEN(985,1000)*0.001), 1)"),1.0)</f>
        <v>1</v>
      </c>
      <c r="BE50" s="44">
        <f>IFERROR(__xludf.DUMMYFUNCTION(" IF('matriz ady bien'!BE50 = 1, UNIQUE(RANDBETWEEN(985,1000)*0.001), 1)"),1.0)</f>
        <v>1</v>
      </c>
      <c r="BF50" s="44">
        <f>IFERROR(__xludf.DUMMYFUNCTION(" IF('matriz ady bien'!BF50 = 1, UNIQUE(RANDBETWEEN(985,1000)*0.001), 1)"),1.0)</f>
        <v>1</v>
      </c>
      <c r="BG50" s="44">
        <f>IFERROR(__xludf.DUMMYFUNCTION(" IF('matriz ady bien'!BG50 = 1, UNIQUE(RANDBETWEEN(985,1000)*0.001), 1)"),1.0)</f>
        <v>1</v>
      </c>
      <c r="BH50" s="44">
        <f>IFERROR(__xludf.DUMMYFUNCTION(" IF('matriz ady bien'!BH50 = 1, UNIQUE(RANDBETWEEN(985,1000)*0.001), 1)"),1.0)</f>
        <v>1</v>
      </c>
      <c r="BI50" s="44">
        <f>IFERROR(__xludf.DUMMYFUNCTION(" IF('matriz ady bien'!BI50 = 1, UNIQUE(RANDBETWEEN(985,1000)*0.001), 1)"),1.0)</f>
        <v>1</v>
      </c>
      <c r="BJ50" s="44">
        <f>IFERROR(__xludf.DUMMYFUNCTION(" IF('matriz ady bien'!BJ50 = 1, UNIQUE(RANDBETWEEN(985,1000)*0.001), 1)"),1.0)</f>
        <v>1</v>
      </c>
      <c r="BK50" s="44">
        <f>IFERROR(__xludf.DUMMYFUNCTION(" IF('matriz ady bien'!BK50 = 1, UNIQUE(RANDBETWEEN(985,1000)*0.001), 1)"),1.0)</f>
        <v>1</v>
      </c>
      <c r="BL50" s="44">
        <f>IFERROR(__xludf.DUMMYFUNCTION(" IF('matriz ady bien'!BL50 = 1, UNIQUE(RANDBETWEEN(985,1000)*0.001), 1)"),1.0)</f>
        <v>1</v>
      </c>
    </row>
    <row r="51">
      <c r="A51" s="43" t="s">
        <v>54</v>
      </c>
      <c r="B51" s="44">
        <f>IFERROR(__xludf.DUMMYFUNCTION(" IF('matriz ady bien'!B51 = 1, UNIQUE(RANDBETWEEN(985,1000)*0.001), 1)"),1.0)</f>
        <v>1</v>
      </c>
      <c r="C51" s="44">
        <f>IFERROR(__xludf.DUMMYFUNCTION(" IF('matriz ady bien'!C51 = 1, UNIQUE(RANDBETWEEN(985,1000)*0.001), 1)"),1.0)</f>
        <v>1</v>
      </c>
      <c r="D51" s="44">
        <f>IFERROR(__xludf.DUMMYFUNCTION(" IF('matriz ady bien'!D51 = 1, UNIQUE(RANDBETWEEN(985,1000)*0.001), 1)"),1.0)</f>
        <v>1</v>
      </c>
      <c r="E51" s="44">
        <f>IFERROR(__xludf.DUMMYFUNCTION(" IF('matriz ady bien'!E51 = 1, UNIQUE(RANDBETWEEN(985,1000)*0.001), 1)"),1.0)</f>
        <v>1</v>
      </c>
      <c r="F51" s="44">
        <f>IFERROR(__xludf.DUMMYFUNCTION(" IF('matriz ady bien'!F51 = 1, UNIQUE(RANDBETWEEN(985,1000)*0.001), 1)"),1.0)</f>
        <v>1</v>
      </c>
      <c r="G51" s="44">
        <f>IFERROR(__xludf.DUMMYFUNCTION(" IF('matriz ady bien'!G51 = 1, UNIQUE(RANDBETWEEN(985,1000)*0.001), 1)"),1.0)</f>
        <v>1</v>
      </c>
      <c r="H51" s="44">
        <f>IFERROR(__xludf.DUMMYFUNCTION(" IF('matriz ady bien'!H51 = 1, UNIQUE(RANDBETWEEN(985,1000)*0.001), 1)"),1.0)</f>
        <v>1</v>
      </c>
      <c r="I51" s="44">
        <f>IFERROR(__xludf.DUMMYFUNCTION(" IF('matriz ady bien'!I51 = 1, UNIQUE(RANDBETWEEN(985,1000)*0.001), 1)"),1.0)</f>
        <v>1</v>
      </c>
      <c r="J51" s="44">
        <f>IFERROR(__xludf.DUMMYFUNCTION(" IF('matriz ady bien'!J51 = 1, UNIQUE(RANDBETWEEN(985,1000)*0.001), 1)"),1.0)</f>
        <v>1</v>
      </c>
      <c r="K51" s="44">
        <f>IFERROR(__xludf.DUMMYFUNCTION(" IF('matriz ady bien'!K51 = 1, UNIQUE(RANDBETWEEN(985,1000)*0.001), 1)"),1.0)</f>
        <v>1</v>
      </c>
      <c r="L51" s="44">
        <f>IFERROR(__xludf.DUMMYFUNCTION(" IF('matriz ady bien'!L51 = 1, UNIQUE(RANDBETWEEN(985,1000)*0.001), 1)"),1.0)</f>
        <v>1</v>
      </c>
      <c r="M51" s="44">
        <f>IFERROR(__xludf.DUMMYFUNCTION(" IF('matriz ady bien'!M51 = 1, UNIQUE(RANDBETWEEN(985,1000)*0.001), 1)"),1.0)</f>
        <v>1</v>
      </c>
      <c r="N51" s="44">
        <f>IFERROR(__xludf.DUMMYFUNCTION(" IF('matriz ady bien'!N51 = 1, UNIQUE(RANDBETWEEN(985,1000)*0.001), 1)"),1.0)</f>
        <v>1</v>
      </c>
      <c r="O51" s="44">
        <f>IFERROR(__xludf.DUMMYFUNCTION(" IF('matriz ady bien'!O51 = 1, UNIQUE(RANDBETWEEN(985,1000)*0.001), 1)"),0.994)</f>
        <v>0.994</v>
      </c>
      <c r="P51" s="44">
        <f>IFERROR(__xludf.DUMMYFUNCTION(" IF('matriz ady bien'!P51 = 1, UNIQUE(RANDBETWEEN(985,1000)*0.001), 1)"),1.0)</f>
        <v>1</v>
      </c>
      <c r="Q51" s="44">
        <f>IFERROR(__xludf.DUMMYFUNCTION(" IF('matriz ady bien'!Q51 = 1, UNIQUE(RANDBETWEEN(985,1000)*0.001), 1)"),1.0)</f>
        <v>1</v>
      </c>
      <c r="R51" s="44">
        <f>IFERROR(__xludf.DUMMYFUNCTION(" IF('matriz ady bien'!R51 = 1, UNIQUE(RANDBETWEEN(985,1000)*0.001), 1)"),1.0)</f>
        <v>1</v>
      </c>
      <c r="S51" s="44">
        <f>IFERROR(__xludf.DUMMYFUNCTION(" IF('matriz ady bien'!S51 = 1, UNIQUE(RANDBETWEEN(985,1000)*0.001), 1)"),1.0)</f>
        <v>1</v>
      </c>
      <c r="T51" s="44">
        <f>IFERROR(__xludf.DUMMYFUNCTION(" IF('matriz ady bien'!T51 = 1, UNIQUE(RANDBETWEEN(985,1000)*0.001), 1)"),1.0)</f>
        <v>1</v>
      </c>
      <c r="U51" s="44">
        <f>IFERROR(__xludf.DUMMYFUNCTION(" IF('matriz ady bien'!U51 = 1, UNIQUE(RANDBETWEEN(985,1000)*0.001), 1)"),0.994)</f>
        <v>0.994</v>
      </c>
      <c r="V51" s="44">
        <f>IFERROR(__xludf.DUMMYFUNCTION(" IF('matriz ady bien'!V51 = 1, UNIQUE(RANDBETWEEN(985,1000)*0.001), 1)"),1.0)</f>
        <v>1</v>
      </c>
      <c r="W51" s="44">
        <f>IFERROR(__xludf.DUMMYFUNCTION(" IF('matriz ady bien'!W51 = 1, UNIQUE(RANDBETWEEN(985,1000)*0.001), 1)"),1.0)</f>
        <v>1</v>
      </c>
      <c r="X51" s="44">
        <f>IFERROR(__xludf.DUMMYFUNCTION(" IF('matriz ady bien'!X51 = 1, UNIQUE(RANDBETWEEN(985,1000)*0.001), 1)"),1.0)</f>
        <v>1</v>
      </c>
      <c r="Y51" s="44">
        <f>IFERROR(__xludf.DUMMYFUNCTION(" IF('matriz ady bien'!Y51 = 1, UNIQUE(RANDBETWEEN(985,1000)*0.001), 1)"),1.0)</f>
        <v>1</v>
      </c>
      <c r="Z51" s="44">
        <f>IFERROR(__xludf.DUMMYFUNCTION(" IF('matriz ady bien'!Z51 = 1, UNIQUE(RANDBETWEEN(985,1000)*0.001), 1)"),1.0)</f>
        <v>1</v>
      </c>
      <c r="AA51" s="44">
        <f>IFERROR(__xludf.DUMMYFUNCTION(" IF('matriz ady bien'!AA51 = 1, UNIQUE(RANDBETWEEN(985,1000)*0.001), 1)"),1.0)</f>
        <v>1</v>
      </c>
      <c r="AB51" s="44">
        <f>IFERROR(__xludf.DUMMYFUNCTION(" IF('matriz ady bien'!AB51 = 1, UNIQUE(RANDBETWEEN(985,1000)*0.001), 1)"),1.0)</f>
        <v>1</v>
      </c>
      <c r="AC51" s="44">
        <f>IFERROR(__xludf.DUMMYFUNCTION(" IF('matriz ady bien'!AC51 = 1, UNIQUE(RANDBETWEEN(985,1000)*0.001), 1)"),1.0)</f>
        <v>1</v>
      </c>
      <c r="AD51" s="44">
        <f>IFERROR(__xludf.DUMMYFUNCTION(" IF('matriz ady bien'!AD51 = 1, UNIQUE(RANDBETWEEN(985,1000)*0.001), 1)"),1.0)</f>
        <v>1</v>
      </c>
      <c r="AE51" s="44">
        <f>IFERROR(__xludf.DUMMYFUNCTION(" IF('matriz ady bien'!AE51 = 1, UNIQUE(RANDBETWEEN(985,1000)*0.001), 1)"),1.0)</f>
        <v>1</v>
      </c>
      <c r="AF51" s="44">
        <f>IFERROR(__xludf.DUMMYFUNCTION(" IF('matriz ady bien'!AF51 = 1, UNIQUE(RANDBETWEEN(985,1000)*0.001), 1)"),1.0)</f>
        <v>1</v>
      </c>
      <c r="AG51" s="44">
        <f>IFERROR(__xludf.DUMMYFUNCTION(" IF('matriz ady bien'!AG51 = 1, UNIQUE(RANDBETWEEN(985,1000)*0.001), 1)"),1.0)</f>
        <v>1</v>
      </c>
      <c r="AH51" s="44">
        <f>IFERROR(__xludf.DUMMYFUNCTION(" IF('matriz ady bien'!AH51 = 1, UNIQUE(RANDBETWEEN(985,1000)*0.001), 1)"),1.0)</f>
        <v>1</v>
      </c>
      <c r="AI51" s="44">
        <f>IFERROR(__xludf.DUMMYFUNCTION(" IF('matriz ady bien'!AI51 = 1, UNIQUE(RANDBETWEEN(985,1000)*0.001), 1)"),1.0)</f>
        <v>1</v>
      </c>
      <c r="AJ51" s="44">
        <f>IFERROR(__xludf.DUMMYFUNCTION(" IF('matriz ady bien'!AJ51 = 1, UNIQUE(RANDBETWEEN(985,1000)*0.001), 1)"),1.0)</f>
        <v>1</v>
      </c>
      <c r="AK51" s="44">
        <f>IFERROR(__xludf.DUMMYFUNCTION(" IF('matriz ady bien'!AK51 = 1, UNIQUE(RANDBETWEEN(985,1000)*0.001), 1)"),1.0)</f>
        <v>1</v>
      </c>
      <c r="AL51" s="44">
        <f>IFERROR(__xludf.DUMMYFUNCTION(" IF('matriz ady bien'!AL51 = 1, UNIQUE(RANDBETWEEN(985,1000)*0.001), 1)"),1.0)</f>
        <v>1</v>
      </c>
      <c r="AM51" s="44">
        <f>IFERROR(__xludf.DUMMYFUNCTION(" IF('matriz ady bien'!AM51 = 1, UNIQUE(RANDBETWEEN(985,1000)*0.001), 1)"),1.0)</f>
        <v>1</v>
      </c>
      <c r="AN51" s="44">
        <f>IFERROR(__xludf.DUMMYFUNCTION(" IF('matriz ady bien'!AN51 = 1, UNIQUE(RANDBETWEEN(985,1000)*0.001), 1)"),1.0)</f>
        <v>1</v>
      </c>
      <c r="AO51" s="44">
        <f>IFERROR(__xludf.DUMMYFUNCTION(" IF('matriz ady bien'!AO51 = 1, UNIQUE(RANDBETWEEN(985,1000)*0.001), 1)"),1.0)</f>
        <v>1</v>
      </c>
      <c r="AP51" s="44">
        <f>IFERROR(__xludf.DUMMYFUNCTION(" IF('matriz ady bien'!AP51 = 1, UNIQUE(RANDBETWEEN(985,1000)*0.001), 1)"),1.0)</f>
        <v>1</v>
      </c>
      <c r="AQ51" s="44">
        <f>IFERROR(__xludf.DUMMYFUNCTION(" IF('matriz ady bien'!AQ51 = 1, UNIQUE(RANDBETWEEN(985,1000)*0.001), 1)"),1.0)</f>
        <v>1</v>
      </c>
      <c r="AR51" s="44">
        <f>IFERROR(__xludf.DUMMYFUNCTION(" IF('matriz ady bien'!AR51 = 1, UNIQUE(RANDBETWEEN(985,1000)*0.001), 1)"),1.0)</f>
        <v>1</v>
      </c>
      <c r="AS51" s="44">
        <f>IFERROR(__xludf.DUMMYFUNCTION(" IF('matriz ady bien'!AS51 = 1, UNIQUE(RANDBETWEEN(985,1000)*0.001), 1)"),1.0)</f>
        <v>1</v>
      </c>
      <c r="AT51" s="44">
        <f>IFERROR(__xludf.DUMMYFUNCTION(" IF('matriz ady bien'!AT51 = 1, UNIQUE(RANDBETWEEN(985,1000)*0.001), 1)"),1.0)</f>
        <v>1</v>
      </c>
      <c r="AU51" s="44">
        <f>IFERROR(__xludf.DUMMYFUNCTION(" IF('matriz ady bien'!AU51 = 1, UNIQUE(RANDBETWEEN(985,1000)*0.001), 1)"),1.0)</f>
        <v>1</v>
      </c>
      <c r="AV51" s="44">
        <f>IFERROR(__xludf.DUMMYFUNCTION(" IF('matriz ady bien'!AV51 = 1, UNIQUE(RANDBETWEEN(985,1000)*0.001), 1)"),1.0)</f>
        <v>1</v>
      </c>
      <c r="AW51" s="44">
        <f>IFERROR(__xludf.DUMMYFUNCTION(" IF('matriz ady bien'!AW51 = 1, UNIQUE(RANDBETWEEN(985,1000)*0.001), 1)"),1.0)</f>
        <v>1</v>
      </c>
      <c r="AX51" s="44">
        <f>IFERROR(__xludf.DUMMYFUNCTION(" IF('matriz ady bien'!AX51 = 1, UNIQUE(RANDBETWEEN(985,1000)*0.001), 1)"),1.0)</f>
        <v>1</v>
      </c>
      <c r="AY51" s="44">
        <f>IFERROR(__xludf.DUMMYFUNCTION(" IF('matriz ady bien'!AY51 = 1, UNIQUE(RANDBETWEEN(985,1000)*0.001), 1)"),1.0)</f>
        <v>1</v>
      </c>
      <c r="AZ51" s="44">
        <f>IFERROR(__xludf.DUMMYFUNCTION(" IF('matriz ady bien'!AZ51 = 1, UNIQUE(RANDBETWEEN(985,1000)*0.001), 1)"),1.0)</f>
        <v>1</v>
      </c>
      <c r="BA51" s="44">
        <f>IFERROR(__xludf.DUMMYFUNCTION(" IF('matriz ady bien'!BA51 = 1, UNIQUE(RANDBETWEEN(985,1000)*0.001), 1)"),1.0)</f>
        <v>1</v>
      </c>
      <c r="BB51" s="44">
        <f>IFERROR(__xludf.DUMMYFUNCTION(" IF('matriz ady bien'!BB51 = 1, UNIQUE(RANDBETWEEN(985,1000)*0.001), 1)"),1.0)</f>
        <v>1</v>
      </c>
      <c r="BC51" s="44">
        <f>IFERROR(__xludf.DUMMYFUNCTION(" IF('matriz ady bien'!BC51 = 1, UNIQUE(RANDBETWEEN(985,1000)*0.001), 1)"),1.0)</f>
        <v>1</v>
      </c>
      <c r="BD51" s="44">
        <f>IFERROR(__xludf.DUMMYFUNCTION(" IF('matriz ady bien'!BD51 = 1, UNIQUE(RANDBETWEEN(985,1000)*0.001), 1)"),1.0)</f>
        <v>1</v>
      </c>
      <c r="BE51" s="44">
        <f>IFERROR(__xludf.DUMMYFUNCTION(" IF('matriz ady bien'!BE51 = 1, UNIQUE(RANDBETWEEN(985,1000)*0.001), 1)"),1.0)</f>
        <v>1</v>
      </c>
      <c r="BF51" s="44">
        <f>IFERROR(__xludf.DUMMYFUNCTION(" IF('matriz ady bien'!BF51 = 1, UNIQUE(RANDBETWEEN(985,1000)*0.001), 1)"),1.0)</f>
        <v>1</v>
      </c>
      <c r="BG51" s="44">
        <f>IFERROR(__xludf.DUMMYFUNCTION(" IF('matriz ady bien'!BG51 = 1, UNIQUE(RANDBETWEEN(985,1000)*0.001), 1)"),1.0)</f>
        <v>1</v>
      </c>
      <c r="BH51" s="44">
        <f>IFERROR(__xludf.DUMMYFUNCTION(" IF('matriz ady bien'!BH51 = 1, UNIQUE(RANDBETWEEN(985,1000)*0.001), 1)"),1.0)</f>
        <v>1</v>
      </c>
      <c r="BI51" s="44">
        <f>IFERROR(__xludf.DUMMYFUNCTION(" IF('matriz ady bien'!BI51 = 1, UNIQUE(RANDBETWEEN(985,1000)*0.001), 1)"),1.0)</f>
        <v>1</v>
      </c>
      <c r="BJ51" s="44">
        <f>IFERROR(__xludf.DUMMYFUNCTION(" IF('matriz ady bien'!BJ51 = 1, UNIQUE(RANDBETWEEN(985,1000)*0.001), 1)"),1.0)</f>
        <v>1</v>
      </c>
      <c r="BK51" s="44">
        <f>IFERROR(__xludf.DUMMYFUNCTION(" IF('matriz ady bien'!BK51 = 1, UNIQUE(RANDBETWEEN(985,1000)*0.001), 1)"),1.0)</f>
        <v>1</v>
      </c>
      <c r="BL51" s="44">
        <f>IFERROR(__xludf.DUMMYFUNCTION(" IF('matriz ady bien'!BL51 = 1, UNIQUE(RANDBETWEEN(985,1000)*0.001), 1)"),1.0)</f>
        <v>1</v>
      </c>
    </row>
    <row r="52">
      <c r="A52" s="43" t="s">
        <v>55</v>
      </c>
      <c r="B52" s="44">
        <f>IFERROR(__xludf.DUMMYFUNCTION(" IF('matriz ady bien'!B52 = 1, UNIQUE(RANDBETWEEN(985,1000)*0.001), 1)"),1.0)</f>
        <v>1</v>
      </c>
      <c r="C52" s="44">
        <f>IFERROR(__xludf.DUMMYFUNCTION(" IF('matriz ady bien'!C52 = 1, UNIQUE(RANDBETWEEN(985,1000)*0.001), 1)"),1.0)</f>
        <v>1</v>
      </c>
      <c r="D52" s="44">
        <f>IFERROR(__xludf.DUMMYFUNCTION(" IF('matriz ady bien'!D52 = 1, UNIQUE(RANDBETWEEN(985,1000)*0.001), 1)"),1.0)</f>
        <v>1</v>
      </c>
      <c r="E52" s="44">
        <f>IFERROR(__xludf.DUMMYFUNCTION(" IF('matriz ady bien'!E52 = 1, UNIQUE(RANDBETWEEN(985,1000)*0.001), 1)"),1.0)</f>
        <v>1</v>
      </c>
      <c r="F52" s="44">
        <f>IFERROR(__xludf.DUMMYFUNCTION(" IF('matriz ady bien'!F52 = 1, UNIQUE(RANDBETWEEN(985,1000)*0.001), 1)"),1.0)</f>
        <v>1</v>
      </c>
      <c r="G52" s="44">
        <f>IFERROR(__xludf.DUMMYFUNCTION(" IF('matriz ady bien'!G52 = 1, UNIQUE(RANDBETWEEN(985,1000)*0.001), 1)"),1.0)</f>
        <v>1</v>
      </c>
      <c r="H52" s="44">
        <f>IFERROR(__xludf.DUMMYFUNCTION(" IF('matriz ady bien'!H52 = 1, UNIQUE(RANDBETWEEN(985,1000)*0.001), 1)"),1.0)</f>
        <v>1</v>
      </c>
      <c r="I52" s="44">
        <f>IFERROR(__xludf.DUMMYFUNCTION(" IF('matriz ady bien'!I52 = 1, UNIQUE(RANDBETWEEN(985,1000)*0.001), 1)"),1.0)</f>
        <v>1</v>
      </c>
      <c r="J52" s="44">
        <f>IFERROR(__xludf.DUMMYFUNCTION(" IF('matriz ady bien'!J52 = 1, UNIQUE(RANDBETWEEN(985,1000)*0.001), 1)"),1.0)</f>
        <v>1</v>
      </c>
      <c r="K52" s="44">
        <f>IFERROR(__xludf.DUMMYFUNCTION(" IF('matriz ady bien'!K52 = 1, UNIQUE(RANDBETWEEN(985,1000)*0.001), 1)"),1.0)</f>
        <v>1</v>
      </c>
      <c r="L52" s="44">
        <f>IFERROR(__xludf.DUMMYFUNCTION(" IF('matriz ady bien'!L52 = 1, UNIQUE(RANDBETWEEN(985,1000)*0.001), 1)"),1.0)</f>
        <v>1</v>
      </c>
      <c r="M52" s="44">
        <f>IFERROR(__xludf.DUMMYFUNCTION(" IF('matriz ady bien'!M52 = 1, UNIQUE(RANDBETWEEN(985,1000)*0.001), 1)"),1.0)</f>
        <v>1</v>
      </c>
      <c r="N52" s="44">
        <f>IFERROR(__xludf.DUMMYFUNCTION(" IF('matriz ady bien'!N52 = 1, UNIQUE(RANDBETWEEN(985,1000)*0.001), 1)"),1.0)</f>
        <v>1</v>
      </c>
      <c r="O52" s="44">
        <f>IFERROR(__xludf.DUMMYFUNCTION(" IF('matriz ady bien'!O52 = 1, UNIQUE(RANDBETWEEN(985,1000)*0.001), 1)"),1.0)</f>
        <v>1</v>
      </c>
      <c r="P52" s="44">
        <f>IFERROR(__xludf.DUMMYFUNCTION(" IF('matriz ady bien'!P52 = 1, UNIQUE(RANDBETWEEN(985,1000)*0.001), 1)"),1.0)</f>
        <v>1</v>
      </c>
      <c r="Q52" s="44">
        <f>IFERROR(__xludf.DUMMYFUNCTION(" IF('matriz ady bien'!Q52 = 1, UNIQUE(RANDBETWEEN(985,1000)*0.001), 1)"),1.0)</f>
        <v>1</v>
      </c>
      <c r="R52" s="44">
        <f>IFERROR(__xludf.DUMMYFUNCTION(" IF('matriz ady bien'!R52 = 1, UNIQUE(RANDBETWEEN(985,1000)*0.001), 1)"),1.0)</f>
        <v>1</v>
      </c>
      <c r="S52" s="44">
        <f>IFERROR(__xludf.DUMMYFUNCTION(" IF('matriz ady bien'!S52 = 1, UNIQUE(RANDBETWEEN(985,1000)*0.001), 1)"),1.0)</f>
        <v>1</v>
      </c>
      <c r="T52" s="44">
        <f>IFERROR(__xludf.DUMMYFUNCTION(" IF('matriz ady bien'!T52 = 1, UNIQUE(RANDBETWEEN(985,1000)*0.001), 1)"),1.0)</f>
        <v>1</v>
      </c>
      <c r="U52" s="44">
        <f>IFERROR(__xludf.DUMMYFUNCTION(" IF('matriz ady bien'!U52 = 1, UNIQUE(RANDBETWEEN(985,1000)*0.001), 1)"),1.0)</f>
        <v>1</v>
      </c>
      <c r="V52" s="44">
        <f>IFERROR(__xludf.DUMMYFUNCTION(" IF('matriz ady bien'!V52 = 1, UNIQUE(RANDBETWEEN(985,1000)*0.001), 1)"),1.0)</f>
        <v>1</v>
      </c>
      <c r="W52" s="44">
        <f>IFERROR(__xludf.DUMMYFUNCTION(" IF('matriz ady bien'!W52 = 1, UNIQUE(RANDBETWEEN(985,1000)*0.001), 1)"),1.0)</f>
        <v>1</v>
      </c>
      <c r="X52" s="44">
        <f>IFERROR(__xludf.DUMMYFUNCTION(" IF('matriz ady bien'!X52 = 1, UNIQUE(RANDBETWEEN(985,1000)*0.001), 1)"),1.0)</f>
        <v>1</v>
      </c>
      <c r="Y52" s="44">
        <f>IFERROR(__xludf.DUMMYFUNCTION(" IF('matriz ady bien'!Y52 = 1, UNIQUE(RANDBETWEEN(985,1000)*0.001), 1)"),1.0)</f>
        <v>1</v>
      </c>
      <c r="Z52" s="44">
        <f>IFERROR(__xludf.DUMMYFUNCTION(" IF('matriz ady bien'!Z52 = 1, UNIQUE(RANDBETWEEN(985,1000)*0.001), 1)"),1.0)</f>
        <v>1</v>
      </c>
      <c r="AA52" s="44">
        <f>IFERROR(__xludf.DUMMYFUNCTION(" IF('matriz ady bien'!AA52 = 1, UNIQUE(RANDBETWEEN(985,1000)*0.001), 1)"),1.0)</f>
        <v>1</v>
      </c>
      <c r="AB52" s="44">
        <f>IFERROR(__xludf.DUMMYFUNCTION(" IF('matriz ady bien'!AB52 = 1, UNIQUE(RANDBETWEEN(985,1000)*0.001), 1)"),1.0)</f>
        <v>1</v>
      </c>
      <c r="AC52" s="44">
        <f>IFERROR(__xludf.DUMMYFUNCTION(" IF('matriz ady bien'!AC52 = 1, UNIQUE(RANDBETWEEN(985,1000)*0.001), 1)"),1.0)</f>
        <v>1</v>
      </c>
      <c r="AD52" s="44">
        <f>IFERROR(__xludf.DUMMYFUNCTION(" IF('matriz ady bien'!AD52 = 1, UNIQUE(RANDBETWEEN(985,1000)*0.001), 1)"),1.0)</f>
        <v>1</v>
      </c>
      <c r="AE52" s="44">
        <f>IFERROR(__xludf.DUMMYFUNCTION(" IF('matriz ady bien'!AE52 = 1, UNIQUE(RANDBETWEEN(985,1000)*0.001), 1)"),1.0)</f>
        <v>1</v>
      </c>
      <c r="AF52" s="44">
        <f>IFERROR(__xludf.DUMMYFUNCTION(" IF('matriz ady bien'!AF52 = 1, UNIQUE(RANDBETWEEN(985,1000)*0.001), 1)"),1.0)</f>
        <v>1</v>
      </c>
      <c r="AG52" s="44">
        <f>IFERROR(__xludf.DUMMYFUNCTION(" IF('matriz ady bien'!AG52 = 1, UNIQUE(RANDBETWEEN(985,1000)*0.001), 1)"),1.0)</f>
        <v>1</v>
      </c>
      <c r="AH52" s="44">
        <f>IFERROR(__xludf.DUMMYFUNCTION(" IF('matriz ady bien'!AH52 = 1, UNIQUE(RANDBETWEEN(985,1000)*0.001), 1)"),0.999)</f>
        <v>0.999</v>
      </c>
      <c r="AI52" s="44">
        <f>IFERROR(__xludf.DUMMYFUNCTION(" IF('matriz ady bien'!AI52 = 1, UNIQUE(RANDBETWEEN(985,1000)*0.001), 1)"),1.0)</f>
        <v>1</v>
      </c>
      <c r="AJ52" s="44">
        <f>IFERROR(__xludf.DUMMYFUNCTION(" IF('matriz ady bien'!AJ52 = 1, UNIQUE(RANDBETWEEN(985,1000)*0.001), 1)"),1.0)</f>
        <v>1</v>
      </c>
      <c r="AK52" s="44">
        <f>IFERROR(__xludf.DUMMYFUNCTION(" IF('matriz ady bien'!AK52 = 1, UNIQUE(RANDBETWEEN(985,1000)*0.001), 1)"),1.0)</f>
        <v>1</v>
      </c>
      <c r="AL52" s="44">
        <f>IFERROR(__xludf.DUMMYFUNCTION(" IF('matriz ady bien'!AL52 = 1, UNIQUE(RANDBETWEEN(985,1000)*0.001), 1)"),1.0)</f>
        <v>1</v>
      </c>
      <c r="AM52" s="44">
        <f>IFERROR(__xludf.DUMMYFUNCTION(" IF('matriz ady bien'!AM52 = 1, UNIQUE(RANDBETWEEN(985,1000)*0.001), 1)"),1.0)</f>
        <v>1</v>
      </c>
      <c r="AN52" s="44">
        <f>IFERROR(__xludf.DUMMYFUNCTION(" IF('matriz ady bien'!AN52 = 1, UNIQUE(RANDBETWEEN(985,1000)*0.001), 1)"),1.0)</f>
        <v>1</v>
      </c>
      <c r="AO52" s="44">
        <f>IFERROR(__xludf.DUMMYFUNCTION(" IF('matriz ady bien'!AO52 = 1, UNIQUE(RANDBETWEEN(985,1000)*0.001), 1)"),1.0)</f>
        <v>1</v>
      </c>
      <c r="AP52" s="44">
        <f>IFERROR(__xludf.DUMMYFUNCTION(" IF('matriz ady bien'!AP52 = 1, UNIQUE(RANDBETWEEN(985,1000)*0.001), 1)"),1.0)</f>
        <v>1</v>
      </c>
      <c r="AQ52" s="44">
        <f>IFERROR(__xludf.DUMMYFUNCTION(" IF('matriz ady bien'!AQ52 = 1, UNIQUE(RANDBETWEEN(985,1000)*0.001), 1)"),1.0)</f>
        <v>1</v>
      </c>
      <c r="AR52" s="44">
        <f>IFERROR(__xludf.DUMMYFUNCTION(" IF('matriz ady bien'!AR52 = 1, UNIQUE(RANDBETWEEN(985,1000)*0.001), 1)"),1.0)</f>
        <v>1</v>
      </c>
      <c r="AS52" s="44">
        <f>IFERROR(__xludf.DUMMYFUNCTION(" IF('matriz ady bien'!AS52 = 1, UNIQUE(RANDBETWEEN(985,1000)*0.001), 1)"),1.0)</f>
        <v>1</v>
      </c>
      <c r="AT52" s="44">
        <f>IFERROR(__xludf.DUMMYFUNCTION(" IF('matriz ady bien'!AT52 = 1, UNIQUE(RANDBETWEEN(985,1000)*0.001), 1)"),1.0)</f>
        <v>1</v>
      </c>
      <c r="AU52" s="44">
        <f>IFERROR(__xludf.DUMMYFUNCTION(" IF('matriz ady bien'!AU52 = 1, UNIQUE(RANDBETWEEN(985,1000)*0.001), 1)"),1.0)</f>
        <v>1</v>
      </c>
      <c r="AV52" s="44">
        <f>IFERROR(__xludf.DUMMYFUNCTION(" IF('matriz ady bien'!AV52 = 1, UNIQUE(RANDBETWEEN(985,1000)*0.001), 1)"),1.0)</f>
        <v>1</v>
      </c>
      <c r="AW52" s="44">
        <f>IFERROR(__xludf.DUMMYFUNCTION(" IF('matriz ady bien'!AW52 = 1, UNIQUE(RANDBETWEEN(985,1000)*0.001), 1)"),1.0)</f>
        <v>1</v>
      </c>
      <c r="AX52" s="44">
        <f>IFERROR(__xludf.DUMMYFUNCTION(" IF('matriz ady bien'!AX52 = 1, UNIQUE(RANDBETWEEN(985,1000)*0.001), 1)"),1.0)</f>
        <v>1</v>
      </c>
      <c r="AY52" s="44">
        <f>IFERROR(__xludf.DUMMYFUNCTION(" IF('matriz ady bien'!AY52 = 1, UNIQUE(RANDBETWEEN(985,1000)*0.001), 1)"),1.0)</f>
        <v>1</v>
      </c>
      <c r="AZ52" s="44">
        <f>IFERROR(__xludf.DUMMYFUNCTION(" IF('matriz ady bien'!AZ52 = 1, UNIQUE(RANDBETWEEN(985,1000)*0.001), 1)"),1.0)</f>
        <v>1</v>
      </c>
      <c r="BA52" s="44">
        <f>IFERROR(__xludf.DUMMYFUNCTION(" IF('matriz ady bien'!BA52 = 1, UNIQUE(RANDBETWEEN(985,1000)*0.001), 1)"),1.0)</f>
        <v>1</v>
      </c>
      <c r="BB52" s="44">
        <f>IFERROR(__xludf.DUMMYFUNCTION(" IF('matriz ady bien'!BB52 = 1, UNIQUE(RANDBETWEEN(985,1000)*0.001), 1)"),1.0)</f>
        <v>1</v>
      </c>
      <c r="BC52" s="44">
        <f>IFERROR(__xludf.DUMMYFUNCTION(" IF('matriz ady bien'!BC52 = 1, UNIQUE(RANDBETWEEN(985,1000)*0.001), 1)"),1.0)</f>
        <v>1</v>
      </c>
      <c r="BD52" s="44">
        <f>IFERROR(__xludf.DUMMYFUNCTION(" IF('matriz ady bien'!BD52 = 1, UNIQUE(RANDBETWEEN(985,1000)*0.001), 1)"),1.0)</f>
        <v>1</v>
      </c>
      <c r="BE52" s="44">
        <f>IFERROR(__xludf.DUMMYFUNCTION(" IF('matriz ady bien'!BE52 = 1, UNIQUE(RANDBETWEEN(985,1000)*0.001), 1)"),1.0)</f>
        <v>1</v>
      </c>
      <c r="BF52" s="44">
        <f>IFERROR(__xludf.DUMMYFUNCTION(" IF('matriz ady bien'!BF52 = 1, UNIQUE(RANDBETWEEN(985,1000)*0.001), 1)"),1.0)</f>
        <v>1</v>
      </c>
      <c r="BG52" s="44">
        <f>IFERROR(__xludf.DUMMYFUNCTION(" IF('matriz ady bien'!BG52 = 1, UNIQUE(RANDBETWEEN(985,1000)*0.001), 1)"),1.0)</f>
        <v>1</v>
      </c>
      <c r="BH52" s="44">
        <f>IFERROR(__xludf.DUMMYFUNCTION(" IF('matriz ady bien'!BH52 = 1, UNIQUE(RANDBETWEEN(985,1000)*0.001), 1)"),1.0)</f>
        <v>1</v>
      </c>
      <c r="BI52" s="44">
        <f>IFERROR(__xludf.DUMMYFUNCTION(" IF('matriz ady bien'!BI52 = 1, UNIQUE(RANDBETWEEN(985,1000)*0.001), 1)"),1.0)</f>
        <v>1</v>
      </c>
      <c r="BJ52" s="44">
        <f>IFERROR(__xludf.DUMMYFUNCTION(" IF('matriz ady bien'!BJ52 = 1, UNIQUE(RANDBETWEEN(985,1000)*0.001), 1)"),1.0)</f>
        <v>1</v>
      </c>
      <c r="BK52" s="44">
        <f>IFERROR(__xludf.DUMMYFUNCTION(" IF('matriz ady bien'!BK52 = 1, UNIQUE(RANDBETWEEN(985,1000)*0.001), 1)"),1.0)</f>
        <v>1</v>
      </c>
      <c r="BL52" s="44">
        <f>IFERROR(__xludf.DUMMYFUNCTION(" IF('matriz ady bien'!BL52 = 1, UNIQUE(RANDBETWEEN(985,1000)*0.001), 1)"),1.0)</f>
        <v>1</v>
      </c>
    </row>
    <row r="53">
      <c r="A53" s="43" t="s">
        <v>56</v>
      </c>
      <c r="B53" s="44">
        <f>IFERROR(__xludf.DUMMYFUNCTION(" IF('matriz ady bien'!B53 = 1, UNIQUE(RANDBETWEEN(985,1000)*0.001), 1)"),1.0)</f>
        <v>1</v>
      </c>
      <c r="C53" s="44">
        <f>IFERROR(__xludf.DUMMYFUNCTION(" IF('matriz ady bien'!C53 = 1, UNIQUE(RANDBETWEEN(985,1000)*0.001), 1)"),1.0)</f>
        <v>1</v>
      </c>
      <c r="D53" s="44">
        <f>IFERROR(__xludf.DUMMYFUNCTION(" IF('matriz ady bien'!D53 = 1, UNIQUE(RANDBETWEEN(985,1000)*0.001), 1)"),1.0)</f>
        <v>1</v>
      </c>
      <c r="E53" s="44">
        <f>IFERROR(__xludf.DUMMYFUNCTION(" IF('matriz ady bien'!E53 = 1, UNIQUE(RANDBETWEEN(985,1000)*0.001), 1)"),1.0)</f>
        <v>1</v>
      </c>
      <c r="F53" s="44">
        <f>IFERROR(__xludf.DUMMYFUNCTION(" IF('matriz ady bien'!F53 = 1, UNIQUE(RANDBETWEEN(985,1000)*0.001), 1)"),1.0)</f>
        <v>1</v>
      </c>
      <c r="G53" s="44">
        <f>IFERROR(__xludf.DUMMYFUNCTION(" IF('matriz ady bien'!G53 = 1, UNIQUE(RANDBETWEEN(985,1000)*0.001), 1)"),1.0)</f>
        <v>1</v>
      </c>
      <c r="H53" s="44">
        <f>IFERROR(__xludf.DUMMYFUNCTION(" IF('matriz ady bien'!H53 = 1, UNIQUE(RANDBETWEEN(985,1000)*0.001), 1)"),1.0)</f>
        <v>1</v>
      </c>
      <c r="I53" s="44">
        <f>IFERROR(__xludf.DUMMYFUNCTION(" IF('matriz ady bien'!I53 = 1, UNIQUE(RANDBETWEEN(985,1000)*0.001), 1)"),1.0)</f>
        <v>1</v>
      </c>
      <c r="J53" s="44">
        <f>IFERROR(__xludf.DUMMYFUNCTION(" IF('matriz ady bien'!J53 = 1, UNIQUE(RANDBETWEEN(985,1000)*0.001), 1)"),1.0)</f>
        <v>1</v>
      </c>
      <c r="K53" s="44">
        <f>IFERROR(__xludf.DUMMYFUNCTION(" IF('matriz ady bien'!K53 = 1, UNIQUE(RANDBETWEEN(985,1000)*0.001), 1)"),1.0)</f>
        <v>1</v>
      </c>
      <c r="L53" s="44">
        <f>IFERROR(__xludf.DUMMYFUNCTION(" IF('matriz ady bien'!L53 = 1, UNIQUE(RANDBETWEEN(985,1000)*0.001), 1)"),1.0)</f>
        <v>1</v>
      </c>
      <c r="M53" s="44">
        <f>IFERROR(__xludf.DUMMYFUNCTION(" IF('matriz ady bien'!M53 = 1, UNIQUE(RANDBETWEEN(985,1000)*0.001), 1)"),1.0)</f>
        <v>1</v>
      </c>
      <c r="N53" s="44">
        <f>IFERROR(__xludf.DUMMYFUNCTION(" IF('matriz ady bien'!N53 = 1, UNIQUE(RANDBETWEEN(985,1000)*0.001), 1)"),1.0)</f>
        <v>1</v>
      </c>
      <c r="O53" s="44">
        <f>IFERROR(__xludf.DUMMYFUNCTION(" IF('matriz ady bien'!O53 = 1, UNIQUE(RANDBETWEEN(985,1000)*0.001), 1)"),1.0)</f>
        <v>1</v>
      </c>
      <c r="P53" s="44">
        <f>IFERROR(__xludf.DUMMYFUNCTION(" IF('matriz ady bien'!P53 = 1, UNIQUE(RANDBETWEEN(985,1000)*0.001), 1)"),1.0)</f>
        <v>1</v>
      </c>
      <c r="Q53" s="44">
        <f>IFERROR(__xludf.DUMMYFUNCTION(" IF('matriz ady bien'!Q53 = 1, UNIQUE(RANDBETWEEN(985,1000)*0.001), 1)"),1.0)</f>
        <v>1</v>
      </c>
      <c r="R53" s="44">
        <f>IFERROR(__xludf.DUMMYFUNCTION(" IF('matriz ady bien'!R53 = 1, UNIQUE(RANDBETWEEN(985,1000)*0.001), 1)"),1.0)</f>
        <v>1</v>
      </c>
      <c r="S53" s="44">
        <f>IFERROR(__xludf.DUMMYFUNCTION(" IF('matriz ady bien'!S53 = 1, UNIQUE(RANDBETWEEN(985,1000)*0.001), 1)"),1.0)</f>
        <v>1</v>
      </c>
      <c r="T53" s="44">
        <f>IFERROR(__xludf.DUMMYFUNCTION(" IF('matriz ady bien'!T53 = 1, UNIQUE(RANDBETWEEN(985,1000)*0.001), 1)"),1.0)</f>
        <v>1</v>
      </c>
      <c r="U53" s="44">
        <f>IFERROR(__xludf.DUMMYFUNCTION(" IF('matriz ady bien'!U53 = 1, UNIQUE(RANDBETWEEN(985,1000)*0.001), 1)"),1.0)</f>
        <v>1</v>
      </c>
      <c r="V53" s="44">
        <f>IFERROR(__xludf.DUMMYFUNCTION(" IF('matriz ady bien'!V53 = 1, UNIQUE(RANDBETWEEN(985,1000)*0.001), 1)"),1.0)</f>
        <v>1</v>
      </c>
      <c r="W53" s="44">
        <f>IFERROR(__xludf.DUMMYFUNCTION(" IF('matriz ady bien'!W53 = 1, UNIQUE(RANDBETWEEN(985,1000)*0.001), 1)"),1.0)</f>
        <v>1</v>
      </c>
      <c r="X53" s="44">
        <f>IFERROR(__xludf.DUMMYFUNCTION(" IF('matriz ady bien'!X53 = 1, UNIQUE(RANDBETWEEN(985,1000)*0.001), 1)"),1.0)</f>
        <v>1</v>
      </c>
      <c r="Y53" s="44">
        <f>IFERROR(__xludf.DUMMYFUNCTION(" IF('matriz ady bien'!Y53 = 1, UNIQUE(RANDBETWEEN(985,1000)*0.001), 1)"),1.0)</f>
        <v>1</v>
      </c>
      <c r="Z53" s="44">
        <f>IFERROR(__xludf.DUMMYFUNCTION(" IF('matriz ady bien'!Z53 = 1, UNIQUE(RANDBETWEEN(985,1000)*0.001), 1)"),1.0)</f>
        <v>1</v>
      </c>
      <c r="AA53" s="44">
        <f>IFERROR(__xludf.DUMMYFUNCTION(" IF('matriz ady bien'!AA53 = 1, UNIQUE(RANDBETWEEN(985,1000)*0.001), 1)"),1.0)</f>
        <v>1</v>
      </c>
      <c r="AB53" s="44">
        <f>IFERROR(__xludf.DUMMYFUNCTION(" IF('matriz ady bien'!AB53 = 1, UNIQUE(RANDBETWEEN(985,1000)*0.001), 1)"),1.0)</f>
        <v>1</v>
      </c>
      <c r="AC53" s="44">
        <f>IFERROR(__xludf.DUMMYFUNCTION(" IF('matriz ady bien'!AC53 = 1, UNIQUE(RANDBETWEEN(985,1000)*0.001), 1)"),1.0)</f>
        <v>1</v>
      </c>
      <c r="AD53" s="44">
        <f>IFERROR(__xludf.DUMMYFUNCTION(" IF('matriz ady bien'!AD53 = 1, UNIQUE(RANDBETWEEN(985,1000)*0.001), 1)"),1.0)</f>
        <v>1</v>
      </c>
      <c r="AE53" s="44">
        <f>IFERROR(__xludf.DUMMYFUNCTION(" IF('matriz ady bien'!AE53 = 1, UNIQUE(RANDBETWEEN(985,1000)*0.001), 1)"),1.0)</f>
        <v>1</v>
      </c>
      <c r="AF53" s="44">
        <f>IFERROR(__xludf.DUMMYFUNCTION(" IF('matriz ady bien'!AF53 = 1, UNIQUE(RANDBETWEEN(985,1000)*0.001), 1)"),1.0)</f>
        <v>1</v>
      </c>
      <c r="AG53" s="44">
        <f>IFERROR(__xludf.DUMMYFUNCTION(" IF('matriz ady bien'!AG53 = 1, UNIQUE(RANDBETWEEN(985,1000)*0.001), 1)"),1.0)</f>
        <v>1</v>
      </c>
      <c r="AH53" s="44">
        <f>IFERROR(__xludf.DUMMYFUNCTION(" IF('matriz ady bien'!AH53 = 1, UNIQUE(RANDBETWEEN(985,1000)*0.001), 1)"),1.0)</f>
        <v>1</v>
      </c>
      <c r="AI53" s="44">
        <f>IFERROR(__xludf.DUMMYFUNCTION(" IF('matriz ady bien'!AI53 = 1, UNIQUE(RANDBETWEEN(985,1000)*0.001), 1)"),1.0)</f>
        <v>1</v>
      </c>
      <c r="AJ53" s="44">
        <f>IFERROR(__xludf.DUMMYFUNCTION(" IF('matriz ady bien'!AJ53 = 1, UNIQUE(RANDBETWEEN(985,1000)*0.001), 1)"),1.0)</f>
        <v>1</v>
      </c>
      <c r="AK53" s="44">
        <f>IFERROR(__xludf.DUMMYFUNCTION(" IF('matriz ady bien'!AK53 = 1, UNIQUE(RANDBETWEEN(985,1000)*0.001), 1)"),1.0)</f>
        <v>1</v>
      </c>
      <c r="AL53" s="44">
        <f>IFERROR(__xludf.DUMMYFUNCTION(" IF('matriz ady bien'!AL53 = 1, UNIQUE(RANDBETWEEN(985,1000)*0.001), 1)"),1.0)</f>
        <v>1</v>
      </c>
      <c r="AM53" s="44">
        <f>IFERROR(__xludf.DUMMYFUNCTION(" IF('matriz ady bien'!AM53 = 1, UNIQUE(RANDBETWEEN(985,1000)*0.001), 1)"),1.0)</f>
        <v>1</v>
      </c>
      <c r="AN53" s="44">
        <f>IFERROR(__xludf.DUMMYFUNCTION(" IF('matriz ady bien'!AN53 = 1, UNIQUE(RANDBETWEEN(985,1000)*0.001), 1)"),1.0)</f>
        <v>1</v>
      </c>
      <c r="AO53" s="44">
        <f>IFERROR(__xludf.DUMMYFUNCTION(" IF('matriz ady bien'!AO53 = 1, UNIQUE(RANDBETWEEN(985,1000)*0.001), 1)"),1.0)</f>
        <v>1</v>
      </c>
      <c r="AP53" s="44">
        <f>IFERROR(__xludf.DUMMYFUNCTION(" IF('matriz ady bien'!AP53 = 1, UNIQUE(RANDBETWEEN(985,1000)*0.001), 1)"),1.0)</f>
        <v>1</v>
      </c>
      <c r="AQ53" s="44">
        <f>IFERROR(__xludf.DUMMYFUNCTION(" IF('matriz ady bien'!AQ53 = 1, UNIQUE(RANDBETWEEN(985,1000)*0.001), 1)"),1.0)</f>
        <v>1</v>
      </c>
      <c r="AR53" s="44">
        <f>IFERROR(__xludf.DUMMYFUNCTION(" IF('matriz ady bien'!AR53 = 1, UNIQUE(RANDBETWEEN(985,1000)*0.001), 1)"),1.0)</f>
        <v>1</v>
      </c>
      <c r="AS53" s="44">
        <f>IFERROR(__xludf.DUMMYFUNCTION(" IF('matriz ady bien'!AS53 = 1, UNIQUE(RANDBETWEEN(985,1000)*0.001), 1)"),1.0)</f>
        <v>1</v>
      </c>
      <c r="AT53" s="44">
        <f>IFERROR(__xludf.DUMMYFUNCTION(" IF('matriz ady bien'!AT53 = 1, UNIQUE(RANDBETWEEN(985,1000)*0.001), 1)"),1.0)</f>
        <v>1</v>
      </c>
      <c r="AU53" s="44">
        <f>IFERROR(__xludf.DUMMYFUNCTION(" IF('matriz ady bien'!AU53 = 1, UNIQUE(RANDBETWEEN(985,1000)*0.001), 1)"),1.0)</f>
        <v>1</v>
      </c>
      <c r="AV53" s="44">
        <f>IFERROR(__xludf.DUMMYFUNCTION(" IF('matriz ady bien'!AV53 = 1, UNIQUE(RANDBETWEEN(985,1000)*0.001), 1)"),1.0)</f>
        <v>1</v>
      </c>
      <c r="AW53" s="44">
        <f>IFERROR(__xludf.DUMMYFUNCTION(" IF('matriz ady bien'!AW53 = 1, UNIQUE(RANDBETWEEN(985,1000)*0.001), 1)"),1.0)</f>
        <v>1</v>
      </c>
      <c r="AX53" s="44">
        <f>IFERROR(__xludf.DUMMYFUNCTION(" IF('matriz ady bien'!AX53 = 1, UNIQUE(RANDBETWEEN(985,1000)*0.001), 1)"),1.0)</f>
        <v>1</v>
      </c>
      <c r="AY53" s="44">
        <f>IFERROR(__xludf.DUMMYFUNCTION(" IF('matriz ady bien'!AY53 = 1, UNIQUE(RANDBETWEEN(985,1000)*0.001), 1)"),1.0)</f>
        <v>1</v>
      </c>
      <c r="AZ53" s="44">
        <f>IFERROR(__xludf.DUMMYFUNCTION(" IF('matriz ady bien'!AZ53 = 1, UNIQUE(RANDBETWEEN(985,1000)*0.001), 1)"),1.0)</f>
        <v>1</v>
      </c>
      <c r="BA53" s="44">
        <f>IFERROR(__xludf.DUMMYFUNCTION(" IF('matriz ady bien'!BA53 = 1, UNIQUE(RANDBETWEEN(985,1000)*0.001), 1)"),1.0)</f>
        <v>1</v>
      </c>
      <c r="BB53" s="44">
        <f>IFERROR(__xludf.DUMMYFUNCTION(" IF('matriz ady bien'!BB53 = 1, UNIQUE(RANDBETWEEN(985,1000)*0.001), 1)"),1.0)</f>
        <v>1</v>
      </c>
      <c r="BC53" s="44">
        <f>IFERROR(__xludf.DUMMYFUNCTION(" IF('matriz ady bien'!BC53 = 1, UNIQUE(RANDBETWEEN(985,1000)*0.001), 1)"),1.0)</f>
        <v>1</v>
      </c>
      <c r="BD53" s="44">
        <f>IFERROR(__xludf.DUMMYFUNCTION(" IF('matriz ady bien'!BD53 = 1, UNIQUE(RANDBETWEEN(985,1000)*0.001), 1)"),1.0)</f>
        <v>1</v>
      </c>
      <c r="BE53" s="44">
        <f>IFERROR(__xludf.DUMMYFUNCTION(" IF('matriz ady bien'!BE53 = 1, UNIQUE(RANDBETWEEN(985,1000)*0.001), 1)"),1.0)</f>
        <v>1</v>
      </c>
      <c r="BF53" s="44">
        <f>IFERROR(__xludf.DUMMYFUNCTION(" IF('matriz ady bien'!BF53 = 1, UNIQUE(RANDBETWEEN(985,1000)*0.001), 1)"),1.0)</f>
        <v>1</v>
      </c>
      <c r="BG53" s="44">
        <f>IFERROR(__xludf.DUMMYFUNCTION(" IF('matriz ady bien'!BG53 = 1, UNIQUE(RANDBETWEEN(985,1000)*0.001), 1)"),1.0)</f>
        <v>1</v>
      </c>
      <c r="BH53" s="44">
        <f>IFERROR(__xludf.DUMMYFUNCTION(" IF('matriz ady bien'!BH53 = 1, UNIQUE(RANDBETWEEN(985,1000)*0.001), 1)"),1.0)</f>
        <v>1</v>
      </c>
      <c r="BI53" s="44">
        <f>IFERROR(__xludf.DUMMYFUNCTION(" IF('matriz ady bien'!BI53 = 1, UNIQUE(RANDBETWEEN(985,1000)*0.001), 1)"),1.0)</f>
        <v>1</v>
      </c>
      <c r="BJ53" s="44">
        <f>IFERROR(__xludf.DUMMYFUNCTION(" IF('matriz ady bien'!BJ53 = 1, UNIQUE(RANDBETWEEN(985,1000)*0.001), 1)"),1.0)</f>
        <v>1</v>
      </c>
      <c r="BK53" s="44">
        <f>IFERROR(__xludf.DUMMYFUNCTION(" IF('matriz ady bien'!BK53 = 1, UNIQUE(RANDBETWEEN(985,1000)*0.001), 1)"),1.0)</f>
        <v>1</v>
      </c>
      <c r="BL53" s="44">
        <f>IFERROR(__xludf.DUMMYFUNCTION(" IF('matriz ady bien'!BL53 = 1, UNIQUE(RANDBETWEEN(985,1000)*0.001), 1)"),0.999)</f>
        <v>0.999</v>
      </c>
    </row>
    <row r="54">
      <c r="A54" s="43" t="s">
        <v>57</v>
      </c>
      <c r="B54" s="44">
        <f>IFERROR(__xludf.DUMMYFUNCTION(" IF('matriz ady bien'!B54 = 1, UNIQUE(RANDBETWEEN(985,1000)*0.001), 1)"),1.0)</f>
        <v>1</v>
      </c>
      <c r="C54" s="44">
        <f>IFERROR(__xludf.DUMMYFUNCTION(" IF('matriz ady bien'!C54 = 1, UNIQUE(RANDBETWEEN(985,1000)*0.001), 1)"),1.0)</f>
        <v>1</v>
      </c>
      <c r="D54" s="44">
        <f>IFERROR(__xludf.DUMMYFUNCTION(" IF('matriz ady bien'!D54 = 1, UNIQUE(RANDBETWEEN(985,1000)*0.001), 1)"),1.0)</f>
        <v>1</v>
      </c>
      <c r="E54" s="44">
        <f>IFERROR(__xludf.DUMMYFUNCTION(" IF('matriz ady bien'!E54 = 1, UNIQUE(RANDBETWEEN(985,1000)*0.001), 1)"),1.0)</f>
        <v>1</v>
      </c>
      <c r="F54" s="44">
        <f>IFERROR(__xludf.DUMMYFUNCTION(" IF('matriz ady bien'!F54 = 1, UNIQUE(RANDBETWEEN(985,1000)*0.001), 1)"),1.0)</f>
        <v>1</v>
      </c>
      <c r="G54" s="44">
        <f>IFERROR(__xludf.DUMMYFUNCTION(" IF('matriz ady bien'!G54 = 1, UNIQUE(RANDBETWEEN(985,1000)*0.001), 1)"),1.0)</f>
        <v>1</v>
      </c>
      <c r="H54" s="44">
        <f>IFERROR(__xludf.DUMMYFUNCTION(" IF('matriz ady bien'!H54 = 1, UNIQUE(RANDBETWEEN(985,1000)*0.001), 1)"),1.0)</f>
        <v>1</v>
      </c>
      <c r="I54" s="44">
        <f>IFERROR(__xludf.DUMMYFUNCTION(" IF('matriz ady bien'!I54 = 1, UNIQUE(RANDBETWEEN(985,1000)*0.001), 1)"),1.0)</f>
        <v>1</v>
      </c>
      <c r="J54" s="44">
        <f>IFERROR(__xludf.DUMMYFUNCTION(" IF('matriz ady bien'!J54 = 1, UNIQUE(RANDBETWEEN(985,1000)*0.001), 1)"),1.0)</f>
        <v>1</v>
      </c>
      <c r="K54" s="44">
        <f>IFERROR(__xludf.DUMMYFUNCTION(" IF('matriz ady bien'!K54 = 1, UNIQUE(RANDBETWEEN(985,1000)*0.001), 1)"),1.0)</f>
        <v>1</v>
      </c>
      <c r="L54" s="44">
        <f>IFERROR(__xludf.DUMMYFUNCTION(" IF('matriz ady bien'!L54 = 1, UNIQUE(RANDBETWEEN(985,1000)*0.001), 1)"),1.0)</f>
        <v>1</v>
      </c>
      <c r="M54" s="44">
        <f>IFERROR(__xludf.DUMMYFUNCTION(" IF('matriz ady bien'!M54 = 1, UNIQUE(RANDBETWEEN(985,1000)*0.001), 1)"),1.0)</f>
        <v>1</v>
      </c>
      <c r="N54" s="44">
        <f>IFERROR(__xludf.DUMMYFUNCTION(" IF('matriz ady bien'!N54 = 1, UNIQUE(RANDBETWEEN(985,1000)*0.001), 1)"),1.0)</f>
        <v>1</v>
      </c>
      <c r="O54" s="44">
        <f>IFERROR(__xludf.DUMMYFUNCTION(" IF('matriz ady bien'!O54 = 1, UNIQUE(RANDBETWEEN(985,1000)*0.001), 1)"),1.0)</f>
        <v>1</v>
      </c>
      <c r="P54" s="44">
        <f>IFERROR(__xludf.DUMMYFUNCTION(" IF('matriz ady bien'!P54 = 1, UNIQUE(RANDBETWEEN(985,1000)*0.001), 1)"),1.0)</f>
        <v>1</v>
      </c>
      <c r="Q54" s="44">
        <f>IFERROR(__xludf.DUMMYFUNCTION(" IF('matriz ady bien'!Q54 = 1, UNIQUE(RANDBETWEEN(985,1000)*0.001), 1)"),1.0)</f>
        <v>1</v>
      </c>
      <c r="R54" s="44">
        <f>IFERROR(__xludf.DUMMYFUNCTION(" IF('matriz ady bien'!R54 = 1, UNIQUE(RANDBETWEEN(985,1000)*0.001), 1)"),1.0)</f>
        <v>1</v>
      </c>
      <c r="S54" s="44">
        <f>IFERROR(__xludf.DUMMYFUNCTION(" IF('matriz ady bien'!S54 = 1, UNIQUE(RANDBETWEEN(985,1000)*0.001), 1)"),1.0)</f>
        <v>1</v>
      </c>
      <c r="T54" s="44">
        <f>IFERROR(__xludf.DUMMYFUNCTION(" IF('matriz ady bien'!T54 = 1, UNIQUE(RANDBETWEEN(985,1000)*0.001), 1)"),1.0)</f>
        <v>1</v>
      </c>
      <c r="U54" s="44">
        <f>IFERROR(__xludf.DUMMYFUNCTION(" IF('matriz ady bien'!U54 = 1, UNIQUE(RANDBETWEEN(985,1000)*0.001), 1)"),1.0)</f>
        <v>1</v>
      </c>
      <c r="V54" s="44">
        <f>IFERROR(__xludf.DUMMYFUNCTION(" IF('matriz ady bien'!V54 = 1, UNIQUE(RANDBETWEEN(985,1000)*0.001), 1)"),1.0)</f>
        <v>1</v>
      </c>
      <c r="W54" s="44">
        <f>IFERROR(__xludf.DUMMYFUNCTION(" IF('matriz ady bien'!W54 = 1, UNIQUE(RANDBETWEEN(985,1000)*0.001), 1)"),1.0)</f>
        <v>1</v>
      </c>
      <c r="X54" s="44">
        <f>IFERROR(__xludf.DUMMYFUNCTION(" IF('matriz ady bien'!X54 = 1, UNIQUE(RANDBETWEEN(985,1000)*0.001), 1)"),1.0)</f>
        <v>1</v>
      </c>
      <c r="Y54" s="44">
        <f>IFERROR(__xludf.DUMMYFUNCTION(" IF('matriz ady bien'!Y54 = 1, UNIQUE(RANDBETWEEN(985,1000)*0.001), 1)"),0.991)</f>
        <v>0.991</v>
      </c>
      <c r="Z54" s="44">
        <f>IFERROR(__xludf.DUMMYFUNCTION(" IF('matriz ady bien'!Z54 = 1, UNIQUE(RANDBETWEEN(985,1000)*0.001), 1)"),1.0)</f>
        <v>1</v>
      </c>
      <c r="AA54" s="44">
        <f>IFERROR(__xludf.DUMMYFUNCTION(" IF('matriz ady bien'!AA54 = 1, UNIQUE(RANDBETWEEN(985,1000)*0.001), 1)"),1.0)</f>
        <v>1</v>
      </c>
      <c r="AB54" s="44">
        <f>IFERROR(__xludf.DUMMYFUNCTION(" IF('matriz ady bien'!AB54 = 1, UNIQUE(RANDBETWEEN(985,1000)*0.001), 1)"),1.0)</f>
        <v>1</v>
      </c>
      <c r="AC54" s="44">
        <f>IFERROR(__xludf.DUMMYFUNCTION(" IF('matriz ady bien'!AC54 = 1, UNIQUE(RANDBETWEEN(985,1000)*0.001), 1)"),1.0)</f>
        <v>1</v>
      </c>
      <c r="AD54" s="44">
        <f>IFERROR(__xludf.DUMMYFUNCTION(" IF('matriz ady bien'!AD54 = 1, UNIQUE(RANDBETWEEN(985,1000)*0.001), 1)"),1.0)</f>
        <v>1</v>
      </c>
      <c r="AE54" s="44">
        <f>IFERROR(__xludf.DUMMYFUNCTION(" IF('matriz ady bien'!AE54 = 1, UNIQUE(RANDBETWEEN(985,1000)*0.001), 1)"),1.0)</f>
        <v>1</v>
      </c>
      <c r="AF54" s="44">
        <f>IFERROR(__xludf.DUMMYFUNCTION(" IF('matriz ady bien'!AF54 = 1, UNIQUE(RANDBETWEEN(985,1000)*0.001), 1)"),1.0)</f>
        <v>1</v>
      </c>
      <c r="AG54" s="44">
        <f>IFERROR(__xludf.DUMMYFUNCTION(" IF('matriz ady bien'!AG54 = 1, UNIQUE(RANDBETWEEN(985,1000)*0.001), 1)"),1.0)</f>
        <v>1</v>
      </c>
      <c r="AH54" s="44">
        <f>IFERROR(__xludf.DUMMYFUNCTION(" IF('matriz ady bien'!AH54 = 1, UNIQUE(RANDBETWEEN(985,1000)*0.001), 1)"),1.0)</f>
        <v>1</v>
      </c>
      <c r="AI54" s="44">
        <f>IFERROR(__xludf.DUMMYFUNCTION(" IF('matriz ady bien'!AI54 = 1, UNIQUE(RANDBETWEEN(985,1000)*0.001), 1)"),1.0)</f>
        <v>1</v>
      </c>
      <c r="AJ54" s="44">
        <f>IFERROR(__xludf.DUMMYFUNCTION(" IF('matriz ady bien'!AJ54 = 1, UNIQUE(RANDBETWEEN(985,1000)*0.001), 1)"),1.0)</f>
        <v>1</v>
      </c>
      <c r="AK54" s="44">
        <f>IFERROR(__xludf.DUMMYFUNCTION(" IF('matriz ady bien'!AK54 = 1, UNIQUE(RANDBETWEEN(985,1000)*0.001), 1)"),1.0)</f>
        <v>1</v>
      </c>
      <c r="AL54" s="44">
        <f>IFERROR(__xludf.DUMMYFUNCTION(" IF('matriz ady bien'!AL54 = 1, UNIQUE(RANDBETWEEN(985,1000)*0.001), 1)"),1.0)</f>
        <v>1</v>
      </c>
      <c r="AM54" s="44">
        <f>IFERROR(__xludf.DUMMYFUNCTION(" IF('matriz ady bien'!AM54 = 1, UNIQUE(RANDBETWEEN(985,1000)*0.001), 1)"),1.0)</f>
        <v>1</v>
      </c>
      <c r="AN54" s="44">
        <f>IFERROR(__xludf.DUMMYFUNCTION(" IF('matriz ady bien'!AN54 = 1, UNIQUE(RANDBETWEEN(985,1000)*0.001), 1)"),1.0)</f>
        <v>1</v>
      </c>
      <c r="AO54" s="44">
        <f>IFERROR(__xludf.DUMMYFUNCTION(" IF('matriz ady bien'!AO54 = 1, UNIQUE(RANDBETWEEN(985,1000)*0.001), 1)"),1.0)</f>
        <v>1</v>
      </c>
      <c r="AP54" s="44">
        <f>IFERROR(__xludf.DUMMYFUNCTION(" IF('matriz ady bien'!AP54 = 1, UNIQUE(RANDBETWEEN(985,1000)*0.001), 1)"),1.0)</f>
        <v>1</v>
      </c>
      <c r="AQ54" s="44">
        <f>IFERROR(__xludf.DUMMYFUNCTION(" IF('matriz ady bien'!AQ54 = 1, UNIQUE(RANDBETWEEN(985,1000)*0.001), 1)"),1.0)</f>
        <v>1</v>
      </c>
      <c r="AR54" s="44">
        <f>IFERROR(__xludf.DUMMYFUNCTION(" IF('matriz ady bien'!AR54 = 1, UNIQUE(RANDBETWEEN(985,1000)*0.001), 1)"),1.0)</f>
        <v>1</v>
      </c>
      <c r="AS54" s="44">
        <f>IFERROR(__xludf.DUMMYFUNCTION(" IF('matriz ady bien'!AS54 = 1, UNIQUE(RANDBETWEEN(985,1000)*0.001), 1)"),1.0)</f>
        <v>1</v>
      </c>
      <c r="AT54" s="44">
        <f>IFERROR(__xludf.DUMMYFUNCTION(" IF('matriz ady bien'!AT54 = 1, UNIQUE(RANDBETWEEN(985,1000)*0.001), 1)"),1.0)</f>
        <v>1</v>
      </c>
      <c r="AU54" s="44">
        <f>IFERROR(__xludf.DUMMYFUNCTION(" IF('matriz ady bien'!AU54 = 1, UNIQUE(RANDBETWEEN(985,1000)*0.001), 1)"),1.0)</f>
        <v>1</v>
      </c>
      <c r="AV54" s="44">
        <f>IFERROR(__xludf.DUMMYFUNCTION(" IF('matriz ady bien'!AV54 = 1, UNIQUE(RANDBETWEEN(985,1000)*0.001), 1)"),1.0)</f>
        <v>1</v>
      </c>
      <c r="AW54" s="44">
        <f>IFERROR(__xludf.DUMMYFUNCTION(" IF('matriz ady bien'!AW54 = 1, UNIQUE(RANDBETWEEN(985,1000)*0.001), 1)"),1.0)</f>
        <v>1</v>
      </c>
      <c r="AX54" s="44">
        <f>IFERROR(__xludf.DUMMYFUNCTION(" IF('matriz ady bien'!AX54 = 1, UNIQUE(RANDBETWEEN(985,1000)*0.001), 1)"),1.0)</f>
        <v>1</v>
      </c>
      <c r="AY54" s="44">
        <f>IFERROR(__xludf.DUMMYFUNCTION(" IF('matriz ady bien'!AY54 = 1, UNIQUE(RANDBETWEEN(985,1000)*0.001), 1)"),1.0)</f>
        <v>1</v>
      </c>
      <c r="AZ54" s="44">
        <f>IFERROR(__xludf.DUMMYFUNCTION(" IF('matriz ady bien'!AZ54 = 1, UNIQUE(RANDBETWEEN(985,1000)*0.001), 1)"),1.0)</f>
        <v>1</v>
      </c>
      <c r="BA54" s="44">
        <f>IFERROR(__xludf.DUMMYFUNCTION(" IF('matriz ady bien'!BA54 = 1, UNIQUE(RANDBETWEEN(985,1000)*0.001), 1)"),1.0)</f>
        <v>1</v>
      </c>
      <c r="BB54" s="44">
        <f>IFERROR(__xludf.DUMMYFUNCTION(" IF('matriz ady bien'!BB54 = 1, UNIQUE(RANDBETWEEN(985,1000)*0.001), 1)"),1.0)</f>
        <v>1</v>
      </c>
      <c r="BC54" s="44">
        <f>IFERROR(__xludf.DUMMYFUNCTION(" IF('matriz ady bien'!BC54 = 1, UNIQUE(RANDBETWEEN(985,1000)*0.001), 1)"),1.0)</f>
        <v>1</v>
      </c>
      <c r="BD54" s="44">
        <f>IFERROR(__xludf.DUMMYFUNCTION(" IF('matriz ady bien'!BD54 = 1, UNIQUE(RANDBETWEEN(985,1000)*0.001), 1)"),1.0)</f>
        <v>1</v>
      </c>
      <c r="BE54" s="44">
        <f>IFERROR(__xludf.DUMMYFUNCTION(" IF('matriz ady bien'!BE54 = 1, UNIQUE(RANDBETWEEN(985,1000)*0.001), 1)"),1.0)</f>
        <v>1</v>
      </c>
      <c r="BF54" s="44">
        <f>IFERROR(__xludf.DUMMYFUNCTION(" IF('matriz ady bien'!BF54 = 1, UNIQUE(RANDBETWEEN(985,1000)*0.001), 1)"),1.0)</f>
        <v>1</v>
      </c>
      <c r="BG54" s="44">
        <f>IFERROR(__xludf.DUMMYFUNCTION(" IF('matriz ady bien'!BG54 = 1, UNIQUE(RANDBETWEEN(985,1000)*0.001), 1)"),1.0)</f>
        <v>1</v>
      </c>
      <c r="BH54" s="44">
        <f>IFERROR(__xludf.DUMMYFUNCTION(" IF('matriz ady bien'!BH54 = 1, UNIQUE(RANDBETWEEN(985,1000)*0.001), 1)"),1.0)</f>
        <v>1</v>
      </c>
      <c r="BI54" s="44">
        <f>IFERROR(__xludf.DUMMYFUNCTION(" IF('matriz ady bien'!BI54 = 1, UNIQUE(RANDBETWEEN(985,1000)*0.001), 1)"),1.0)</f>
        <v>1</v>
      </c>
      <c r="BJ54" s="44">
        <f>IFERROR(__xludf.DUMMYFUNCTION(" IF('matriz ady bien'!BJ54 = 1, UNIQUE(RANDBETWEEN(985,1000)*0.001), 1)"),1.0)</f>
        <v>1</v>
      </c>
      <c r="BK54" s="44">
        <f>IFERROR(__xludf.DUMMYFUNCTION(" IF('matriz ady bien'!BK54 = 1, UNIQUE(RANDBETWEEN(985,1000)*0.001), 1)"),1.0)</f>
        <v>1</v>
      </c>
      <c r="BL54" s="44">
        <f>IFERROR(__xludf.DUMMYFUNCTION(" IF('matriz ady bien'!BL54 = 1, UNIQUE(RANDBETWEEN(985,1000)*0.001), 1)"),1.0)</f>
        <v>1</v>
      </c>
    </row>
    <row r="55">
      <c r="A55" s="43" t="s">
        <v>58</v>
      </c>
      <c r="B55" s="44">
        <f>IFERROR(__xludf.DUMMYFUNCTION(" IF('matriz ady bien'!B55 = 1, UNIQUE(RANDBETWEEN(985,1000)*0.001), 1)"),1.0)</f>
        <v>1</v>
      </c>
      <c r="C55" s="44">
        <f>IFERROR(__xludf.DUMMYFUNCTION(" IF('matriz ady bien'!C55 = 1, UNIQUE(RANDBETWEEN(985,1000)*0.001), 1)"),1.0)</f>
        <v>1</v>
      </c>
      <c r="D55" s="44">
        <f>IFERROR(__xludf.DUMMYFUNCTION(" IF('matriz ady bien'!D55 = 1, UNIQUE(RANDBETWEEN(985,1000)*0.001), 1)"),1.0)</f>
        <v>1</v>
      </c>
      <c r="E55" s="44">
        <f>IFERROR(__xludf.DUMMYFUNCTION(" IF('matriz ady bien'!E55 = 1, UNIQUE(RANDBETWEEN(985,1000)*0.001), 1)"),1.0)</f>
        <v>1</v>
      </c>
      <c r="F55" s="44">
        <f>IFERROR(__xludf.DUMMYFUNCTION(" IF('matriz ady bien'!F55 = 1, UNIQUE(RANDBETWEEN(985,1000)*0.001), 1)"),1.0)</f>
        <v>1</v>
      </c>
      <c r="G55" s="44">
        <f>IFERROR(__xludf.DUMMYFUNCTION(" IF('matriz ady bien'!G55 = 1, UNIQUE(RANDBETWEEN(985,1000)*0.001), 1)"),1.0)</f>
        <v>1</v>
      </c>
      <c r="H55" s="44">
        <f>IFERROR(__xludf.DUMMYFUNCTION(" IF('matriz ady bien'!H55 = 1, UNIQUE(RANDBETWEEN(985,1000)*0.001), 1)"),0.996)</f>
        <v>0.996</v>
      </c>
      <c r="I55" s="44">
        <f>IFERROR(__xludf.DUMMYFUNCTION(" IF('matriz ady bien'!I55 = 1, UNIQUE(RANDBETWEEN(985,1000)*0.001), 1)"),1.0)</f>
        <v>1</v>
      </c>
      <c r="J55" s="44">
        <f>IFERROR(__xludf.DUMMYFUNCTION(" IF('matriz ady bien'!J55 = 1, UNIQUE(RANDBETWEEN(985,1000)*0.001), 1)"),1.0)</f>
        <v>1</v>
      </c>
      <c r="K55" s="44">
        <f>IFERROR(__xludf.DUMMYFUNCTION(" IF('matriz ady bien'!K55 = 1, UNIQUE(RANDBETWEEN(985,1000)*0.001), 1)"),1.0)</f>
        <v>1</v>
      </c>
      <c r="L55" s="44">
        <f>IFERROR(__xludf.DUMMYFUNCTION(" IF('matriz ady bien'!L55 = 1, UNIQUE(RANDBETWEEN(985,1000)*0.001), 1)"),1.0)</f>
        <v>1</v>
      </c>
      <c r="M55" s="44">
        <f>IFERROR(__xludf.DUMMYFUNCTION(" IF('matriz ady bien'!M55 = 1, UNIQUE(RANDBETWEEN(985,1000)*0.001), 1)"),0.987)</f>
        <v>0.987</v>
      </c>
      <c r="N55" s="44">
        <f>IFERROR(__xludf.DUMMYFUNCTION(" IF('matriz ady bien'!N55 = 1, UNIQUE(RANDBETWEEN(985,1000)*0.001), 1)"),1.0)</f>
        <v>1</v>
      </c>
      <c r="O55" s="44">
        <f>IFERROR(__xludf.DUMMYFUNCTION(" IF('matriz ady bien'!O55 = 1, UNIQUE(RANDBETWEEN(985,1000)*0.001), 1)"),1.0)</f>
        <v>1</v>
      </c>
      <c r="P55" s="44">
        <f>IFERROR(__xludf.DUMMYFUNCTION(" IF('matriz ady bien'!P55 = 1, UNIQUE(RANDBETWEEN(985,1000)*0.001), 1)"),1.0)</f>
        <v>1</v>
      </c>
      <c r="Q55" s="44">
        <f>IFERROR(__xludf.DUMMYFUNCTION(" IF('matriz ady bien'!Q55 = 1, UNIQUE(RANDBETWEEN(985,1000)*0.001), 1)"),1.0)</f>
        <v>1</v>
      </c>
      <c r="R55" s="44">
        <f>IFERROR(__xludf.DUMMYFUNCTION(" IF('matriz ady bien'!R55 = 1, UNIQUE(RANDBETWEEN(985,1000)*0.001), 1)"),1.0)</f>
        <v>1</v>
      </c>
      <c r="S55" s="44">
        <f>IFERROR(__xludf.DUMMYFUNCTION(" IF('matriz ady bien'!S55 = 1, UNIQUE(RANDBETWEEN(985,1000)*0.001), 1)"),1.0)</f>
        <v>1</v>
      </c>
      <c r="T55" s="44">
        <f>IFERROR(__xludf.DUMMYFUNCTION(" IF('matriz ady bien'!T55 = 1, UNIQUE(RANDBETWEEN(985,1000)*0.001), 1)"),1.0)</f>
        <v>1</v>
      </c>
      <c r="U55" s="44">
        <f>IFERROR(__xludf.DUMMYFUNCTION(" IF('matriz ady bien'!U55 = 1, UNIQUE(RANDBETWEEN(985,1000)*0.001), 1)"),1.0)</f>
        <v>1</v>
      </c>
      <c r="V55" s="44">
        <f>IFERROR(__xludf.DUMMYFUNCTION(" IF('matriz ady bien'!V55 = 1, UNIQUE(RANDBETWEEN(985,1000)*0.001), 1)"),1.0)</f>
        <v>1</v>
      </c>
      <c r="W55" s="44">
        <f>IFERROR(__xludf.DUMMYFUNCTION(" IF('matriz ady bien'!W55 = 1, UNIQUE(RANDBETWEEN(985,1000)*0.001), 1)"),1.0)</f>
        <v>1</v>
      </c>
      <c r="X55" s="44">
        <f>IFERROR(__xludf.DUMMYFUNCTION(" IF('matriz ady bien'!X55 = 1, UNIQUE(RANDBETWEEN(985,1000)*0.001), 1)"),1.0)</f>
        <v>1</v>
      </c>
      <c r="Y55" s="44">
        <f>IFERROR(__xludf.DUMMYFUNCTION(" IF('matriz ady bien'!Y55 = 1, UNIQUE(RANDBETWEEN(985,1000)*0.001), 1)"),1.0)</f>
        <v>1</v>
      </c>
      <c r="Z55" s="44">
        <f>IFERROR(__xludf.DUMMYFUNCTION(" IF('matriz ady bien'!Z55 = 1, UNIQUE(RANDBETWEEN(985,1000)*0.001), 1)"),1.0)</f>
        <v>1</v>
      </c>
      <c r="AA55" s="44">
        <f>IFERROR(__xludf.DUMMYFUNCTION(" IF('matriz ady bien'!AA55 = 1, UNIQUE(RANDBETWEEN(985,1000)*0.001), 1)"),1.0)</f>
        <v>1</v>
      </c>
      <c r="AB55" s="44">
        <f>IFERROR(__xludf.DUMMYFUNCTION(" IF('matriz ady bien'!AB55 = 1, UNIQUE(RANDBETWEEN(985,1000)*0.001), 1)"),1.0)</f>
        <v>1</v>
      </c>
      <c r="AC55" s="44">
        <f>IFERROR(__xludf.DUMMYFUNCTION(" IF('matriz ady bien'!AC55 = 1, UNIQUE(RANDBETWEEN(985,1000)*0.001), 1)"),1.0)</f>
        <v>1</v>
      </c>
      <c r="AD55" s="44">
        <f>IFERROR(__xludf.DUMMYFUNCTION(" IF('matriz ady bien'!AD55 = 1, UNIQUE(RANDBETWEEN(985,1000)*0.001), 1)"),1.0)</f>
        <v>1</v>
      </c>
      <c r="AE55" s="44">
        <f>IFERROR(__xludf.DUMMYFUNCTION(" IF('matriz ady bien'!AE55 = 1, UNIQUE(RANDBETWEEN(985,1000)*0.001), 1)"),1.0)</f>
        <v>1</v>
      </c>
      <c r="AF55" s="44">
        <f>IFERROR(__xludf.DUMMYFUNCTION(" IF('matriz ady bien'!AF55 = 1, UNIQUE(RANDBETWEEN(985,1000)*0.001), 1)"),1.0)</f>
        <v>1</v>
      </c>
      <c r="AG55" s="44">
        <f>IFERROR(__xludf.DUMMYFUNCTION(" IF('matriz ady bien'!AG55 = 1, UNIQUE(RANDBETWEEN(985,1000)*0.001), 1)"),1.0)</f>
        <v>1</v>
      </c>
      <c r="AH55" s="44">
        <f>IFERROR(__xludf.DUMMYFUNCTION(" IF('matriz ady bien'!AH55 = 1, UNIQUE(RANDBETWEEN(985,1000)*0.001), 1)"),1.0)</f>
        <v>1</v>
      </c>
      <c r="AI55" s="44">
        <f>IFERROR(__xludf.DUMMYFUNCTION(" IF('matriz ady bien'!AI55 = 1, UNIQUE(RANDBETWEEN(985,1000)*0.001), 1)"),1.0)</f>
        <v>1</v>
      </c>
      <c r="AJ55" s="44">
        <f>IFERROR(__xludf.DUMMYFUNCTION(" IF('matriz ady bien'!AJ55 = 1, UNIQUE(RANDBETWEEN(985,1000)*0.001), 1)"),1.0)</f>
        <v>1</v>
      </c>
      <c r="AK55" s="44">
        <f>IFERROR(__xludf.DUMMYFUNCTION(" IF('matriz ady bien'!AK55 = 1, UNIQUE(RANDBETWEEN(985,1000)*0.001), 1)"),1.0)</f>
        <v>1</v>
      </c>
      <c r="AL55" s="44">
        <f>IFERROR(__xludf.DUMMYFUNCTION(" IF('matriz ady bien'!AL55 = 1, UNIQUE(RANDBETWEEN(985,1000)*0.001), 1)"),1.0)</f>
        <v>1</v>
      </c>
      <c r="AM55" s="44">
        <f>IFERROR(__xludf.DUMMYFUNCTION(" IF('matriz ady bien'!AM55 = 1, UNIQUE(RANDBETWEEN(985,1000)*0.001), 1)"),1.0)</f>
        <v>1</v>
      </c>
      <c r="AN55" s="44">
        <f>IFERROR(__xludf.DUMMYFUNCTION(" IF('matriz ady bien'!AN55 = 1, UNIQUE(RANDBETWEEN(985,1000)*0.001), 1)"),1.0)</f>
        <v>1</v>
      </c>
      <c r="AO55" s="44">
        <f>IFERROR(__xludf.DUMMYFUNCTION(" IF('matriz ady bien'!AO55 = 1, UNIQUE(RANDBETWEEN(985,1000)*0.001), 1)"),1.0)</f>
        <v>1</v>
      </c>
      <c r="AP55" s="44">
        <f>IFERROR(__xludf.DUMMYFUNCTION(" IF('matriz ady bien'!AP55 = 1, UNIQUE(RANDBETWEEN(985,1000)*0.001), 1)"),1.0)</f>
        <v>1</v>
      </c>
      <c r="AQ55" s="44">
        <f>IFERROR(__xludf.DUMMYFUNCTION(" IF('matriz ady bien'!AQ55 = 1, UNIQUE(RANDBETWEEN(985,1000)*0.001), 1)"),1.0)</f>
        <v>1</v>
      </c>
      <c r="AR55" s="44">
        <f>IFERROR(__xludf.DUMMYFUNCTION(" IF('matriz ady bien'!AR55 = 1, UNIQUE(RANDBETWEEN(985,1000)*0.001), 1)"),1.0)</f>
        <v>1</v>
      </c>
      <c r="AS55" s="44">
        <f>IFERROR(__xludf.DUMMYFUNCTION(" IF('matriz ady bien'!AS55 = 1, UNIQUE(RANDBETWEEN(985,1000)*0.001), 1)"),1.0)</f>
        <v>1</v>
      </c>
      <c r="AT55" s="44">
        <f>IFERROR(__xludf.DUMMYFUNCTION(" IF('matriz ady bien'!AT55 = 1, UNIQUE(RANDBETWEEN(985,1000)*0.001), 1)"),1.0)</f>
        <v>1</v>
      </c>
      <c r="AU55" s="44">
        <f>IFERROR(__xludf.DUMMYFUNCTION(" IF('matriz ady bien'!AU55 = 1, UNIQUE(RANDBETWEEN(985,1000)*0.001), 1)"),1.0)</f>
        <v>1</v>
      </c>
      <c r="AV55" s="44">
        <f>IFERROR(__xludf.DUMMYFUNCTION(" IF('matriz ady bien'!AV55 = 1, UNIQUE(RANDBETWEEN(985,1000)*0.001), 1)"),1.0)</f>
        <v>1</v>
      </c>
      <c r="AW55" s="44">
        <f>IFERROR(__xludf.DUMMYFUNCTION(" IF('matriz ady bien'!AW55 = 1, UNIQUE(RANDBETWEEN(985,1000)*0.001), 1)"),1.0)</f>
        <v>1</v>
      </c>
      <c r="AX55" s="44">
        <f>IFERROR(__xludf.DUMMYFUNCTION(" IF('matriz ady bien'!AX55 = 1, UNIQUE(RANDBETWEEN(985,1000)*0.001), 1)"),1.0)</f>
        <v>1</v>
      </c>
      <c r="AY55" s="44">
        <f>IFERROR(__xludf.DUMMYFUNCTION(" IF('matriz ady bien'!AY55 = 1, UNIQUE(RANDBETWEEN(985,1000)*0.001), 1)"),1.0)</f>
        <v>1</v>
      </c>
      <c r="AZ55" s="44">
        <f>IFERROR(__xludf.DUMMYFUNCTION(" IF('matriz ady bien'!AZ55 = 1, UNIQUE(RANDBETWEEN(985,1000)*0.001), 1)"),1.0)</f>
        <v>1</v>
      </c>
      <c r="BA55" s="44">
        <f>IFERROR(__xludf.DUMMYFUNCTION(" IF('matriz ady bien'!BA55 = 1, UNIQUE(RANDBETWEEN(985,1000)*0.001), 1)"),1.0)</f>
        <v>1</v>
      </c>
      <c r="BB55" s="44">
        <f>IFERROR(__xludf.DUMMYFUNCTION(" IF('matriz ady bien'!BB55 = 1, UNIQUE(RANDBETWEEN(985,1000)*0.001), 1)"),1.0)</f>
        <v>1</v>
      </c>
      <c r="BC55" s="44">
        <f>IFERROR(__xludf.DUMMYFUNCTION(" IF('matriz ady bien'!BC55 = 1, UNIQUE(RANDBETWEEN(985,1000)*0.001), 1)"),1.0)</f>
        <v>1</v>
      </c>
      <c r="BD55" s="44">
        <f>IFERROR(__xludf.DUMMYFUNCTION(" IF('matriz ady bien'!BD55 = 1, UNIQUE(RANDBETWEEN(985,1000)*0.001), 1)"),1.0)</f>
        <v>1</v>
      </c>
      <c r="BE55" s="44">
        <f>IFERROR(__xludf.DUMMYFUNCTION(" IF('matriz ady bien'!BE55 = 1, UNIQUE(RANDBETWEEN(985,1000)*0.001), 1)"),1.0)</f>
        <v>1</v>
      </c>
      <c r="BF55" s="44">
        <f>IFERROR(__xludf.DUMMYFUNCTION(" IF('matriz ady bien'!BF55 = 1, UNIQUE(RANDBETWEEN(985,1000)*0.001), 1)"),1.0)</f>
        <v>1</v>
      </c>
      <c r="BG55" s="44">
        <f>IFERROR(__xludf.DUMMYFUNCTION(" IF('matriz ady bien'!BG55 = 1, UNIQUE(RANDBETWEEN(985,1000)*0.001), 1)"),1.0)</f>
        <v>1</v>
      </c>
      <c r="BH55" s="44">
        <f>IFERROR(__xludf.DUMMYFUNCTION(" IF('matriz ady bien'!BH55 = 1, UNIQUE(RANDBETWEEN(985,1000)*0.001), 1)"),1.0)</f>
        <v>1</v>
      </c>
      <c r="BI55" s="44">
        <f>IFERROR(__xludf.DUMMYFUNCTION(" IF('matriz ady bien'!BI55 = 1, UNIQUE(RANDBETWEEN(985,1000)*0.001), 1)"),1.0)</f>
        <v>1</v>
      </c>
      <c r="BJ55" s="44">
        <f>IFERROR(__xludf.DUMMYFUNCTION(" IF('matriz ady bien'!BJ55 = 1, UNIQUE(RANDBETWEEN(985,1000)*0.001), 1)"),1.0)</f>
        <v>1</v>
      </c>
      <c r="BK55" s="44">
        <f>IFERROR(__xludf.DUMMYFUNCTION(" IF('matriz ady bien'!BK55 = 1, UNIQUE(RANDBETWEEN(985,1000)*0.001), 1)"),1.0)</f>
        <v>1</v>
      </c>
      <c r="BL55" s="44">
        <f>IFERROR(__xludf.DUMMYFUNCTION(" IF('matriz ady bien'!BL55 = 1, UNIQUE(RANDBETWEEN(985,1000)*0.001), 1)"),1.0)</f>
        <v>1</v>
      </c>
    </row>
    <row r="56">
      <c r="A56" s="43" t="s">
        <v>59</v>
      </c>
      <c r="B56" s="44">
        <f>IFERROR(__xludf.DUMMYFUNCTION(" IF('matriz ady bien'!B56 = 1, UNIQUE(RANDBETWEEN(985,1000)*0.001), 1)"),1.0)</f>
        <v>1</v>
      </c>
      <c r="C56" s="44">
        <f>IFERROR(__xludf.DUMMYFUNCTION(" IF('matriz ady bien'!C56 = 1, UNIQUE(RANDBETWEEN(985,1000)*0.001), 1)"),1.0)</f>
        <v>1</v>
      </c>
      <c r="D56" s="44">
        <f>IFERROR(__xludf.DUMMYFUNCTION(" IF('matriz ady bien'!D56 = 1, UNIQUE(RANDBETWEEN(985,1000)*0.001), 1)"),1.0)</f>
        <v>1</v>
      </c>
      <c r="E56" s="44">
        <f>IFERROR(__xludf.DUMMYFUNCTION(" IF('matriz ady bien'!E56 = 1, UNIQUE(RANDBETWEEN(985,1000)*0.001), 1)"),1.0)</f>
        <v>1</v>
      </c>
      <c r="F56" s="44">
        <f>IFERROR(__xludf.DUMMYFUNCTION(" IF('matriz ady bien'!F56 = 1, UNIQUE(RANDBETWEEN(985,1000)*0.001), 1)"),1.0)</f>
        <v>1</v>
      </c>
      <c r="G56" s="44">
        <f>IFERROR(__xludf.DUMMYFUNCTION(" IF('matriz ady bien'!G56 = 1, UNIQUE(RANDBETWEEN(985,1000)*0.001), 1)"),1.0)</f>
        <v>1</v>
      </c>
      <c r="H56" s="44">
        <f>IFERROR(__xludf.DUMMYFUNCTION(" IF('matriz ady bien'!H56 = 1, UNIQUE(RANDBETWEEN(985,1000)*0.001), 1)"),1.0)</f>
        <v>1</v>
      </c>
      <c r="I56" s="44">
        <f>IFERROR(__xludf.DUMMYFUNCTION(" IF('matriz ady bien'!I56 = 1, UNIQUE(RANDBETWEEN(985,1000)*0.001), 1)"),1.0)</f>
        <v>1</v>
      </c>
      <c r="J56" s="44">
        <f>IFERROR(__xludf.DUMMYFUNCTION(" IF('matriz ady bien'!J56 = 1, UNIQUE(RANDBETWEEN(985,1000)*0.001), 1)"),1.0)</f>
        <v>1</v>
      </c>
      <c r="K56" s="44">
        <f>IFERROR(__xludf.DUMMYFUNCTION(" IF('matriz ady bien'!K56 = 1, UNIQUE(RANDBETWEEN(985,1000)*0.001), 1)"),1.0)</f>
        <v>1</v>
      </c>
      <c r="L56" s="44">
        <f>IFERROR(__xludf.DUMMYFUNCTION(" IF('matriz ady bien'!L56 = 1, UNIQUE(RANDBETWEEN(985,1000)*0.001), 1)"),1.0)</f>
        <v>1</v>
      </c>
      <c r="M56" s="44">
        <f>IFERROR(__xludf.DUMMYFUNCTION(" IF('matriz ady bien'!M56 = 1, UNIQUE(RANDBETWEEN(985,1000)*0.001), 1)"),1.0)</f>
        <v>1</v>
      </c>
      <c r="N56" s="44">
        <f>IFERROR(__xludf.DUMMYFUNCTION(" IF('matriz ady bien'!N56 = 1, UNIQUE(RANDBETWEEN(985,1000)*0.001), 1)"),1.0)</f>
        <v>1</v>
      </c>
      <c r="O56" s="44">
        <f>IFERROR(__xludf.DUMMYFUNCTION(" IF('matriz ady bien'!O56 = 1, UNIQUE(RANDBETWEEN(985,1000)*0.001), 1)"),1.0)</f>
        <v>1</v>
      </c>
      <c r="P56" s="44">
        <f>IFERROR(__xludf.DUMMYFUNCTION(" IF('matriz ady bien'!P56 = 1, UNIQUE(RANDBETWEEN(985,1000)*0.001), 1)"),1.0)</f>
        <v>1</v>
      </c>
      <c r="Q56" s="44">
        <f>IFERROR(__xludf.DUMMYFUNCTION(" IF('matriz ady bien'!Q56 = 1, UNIQUE(RANDBETWEEN(985,1000)*0.001), 1)"),1.0)</f>
        <v>1</v>
      </c>
      <c r="R56" s="44">
        <f>IFERROR(__xludf.DUMMYFUNCTION(" IF('matriz ady bien'!R56 = 1, UNIQUE(RANDBETWEEN(985,1000)*0.001), 1)"),1.0)</f>
        <v>1</v>
      </c>
      <c r="S56" s="44">
        <f>IFERROR(__xludf.DUMMYFUNCTION(" IF('matriz ady bien'!S56 = 1, UNIQUE(RANDBETWEEN(985,1000)*0.001), 1)"),1.0)</f>
        <v>1</v>
      </c>
      <c r="T56" s="44">
        <f>IFERROR(__xludf.DUMMYFUNCTION(" IF('matriz ady bien'!T56 = 1, UNIQUE(RANDBETWEEN(985,1000)*0.001), 1)"),1.0)</f>
        <v>1</v>
      </c>
      <c r="U56" s="44">
        <f>IFERROR(__xludf.DUMMYFUNCTION(" IF('matriz ady bien'!U56 = 1, UNIQUE(RANDBETWEEN(985,1000)*0.001), 1)"),1.0)</f>
        <v>1</v>
      </c>
      <c r="V56" s="44">
        <f>IFERROR(__xludf.DUMMYFUNCTION(" IF('matriz ady bien'!V56 = 1, UNIQUE(RANDBETWEEN(985,1000)*0.001), 1)"),1.0)</f>
        <v>1</v>
      </c>
      <c r="W56" s="44">
        <f>IFERROR(__xludf.DUMMYFUNCTION(" IF('matriz ady bien'!W56 = 1, UNIQUE(RANDBETWEEN(985,1000)*0.001), 1)"),1.0)</f>
        <v>1</v>
      </c>
      <c r="X56" s="44">
        <f>IFERROR(__xludf.DUMMYFUNCTION(" IF('matriz ady bien'!X56 = 1, UNIQUE(RANDBETWEEN(985,1000)*0.001), 1)"),1.0)</f>
        <v>1</v>
      </c>
      <c r="Y56" s="44">
        <f>IFERROR(__xludf.DUMMYFUNCTION(" IF('matriz ady bien'!Y56 = 1, UNIQUE(RANDBETWEEN(985,1000)*0.001), 1)"),1.0)</f>
        <v>1</v>
      </c>
      <c r="Z56" s="44">
        <f>IFERROR(__xludf.DUMMYFUNCTION(" IF('matriz ady bien'!Z56 = 1, UNIQUE(RANDBETWEEN(985,1000)*0.001), 1)"),1.0)</f>
        <v>1</v>
      </c>
      <c r="AA56" s="44">
        <f>IFERROR(__xludf.DUMMYFUNCTION(" IF('matriz ady bien'!AA56 = 1, UNIQUE(RANDBETWEEN(985,1000)*0.001), 1)"),1.0)</f>
        <v>1</v>
      </c>
      <c r="AB56" s="44">
        <f>IFERROR(__xludf.DUMMYFUNCTION(" IF('matriz ady bien'!AB56 = 1, UNIQUE(RANDBETWEEN(985,1000)*0.001), 1)"),1.0)</f>
        <v>1</v>
      </c>
      <c r="AC56" s="44">
        <f>IFERROR(__xludf.DUMMYFUNCTION(" IF('matriz ady bien'!AC56 = 1, UNIQUE(RANDBETWEEN(985,1000)*0.001), 1)"),1.0)</f>
        <v>1</v>
      </c>
      <c r="AD56" s="44">
        <f>IFERROR(__xludf.DUMMYFUNCTION(" IF('matriz ady bien'!AD56 = 1, UNIQUE(RANDBETWEEN(985,1000)*0.001), 1)"),1.0)</f>
        <v>1</v>
      </c>
      <c r="AE56" s="44">
        <f>IFERROR(__xludf.DUMMYFUNCTION(" IF('matriz ady bien'!AE56 = 1, UNIQUE(RANDBETWEEN(985,1000)*0.001), 1)"),1.0)</f>
        <v>1</v>
      </c>
      <c r="AF56" s="44">
        <f>IFERROR(__xludf.DUMMYFUNCTION(" IF('matriz ady bien'!AF56 = 1, UNIQUE(RANDBETWEEN(985,1000)*0.001), 1)"),1.0)</f>
        <v>1</v>
      </c>
      <c r="AG56" s="44">
        <f>IFERROR(__xludf.DUMMYFUNCTION(" IF('matriz ady bien'!AG56 = 1, UNIQUE(RANDBETWEEN(985,1000)*0.001), 1)"),1.0)</f>
        <v>1</v>
      </c>
      <c r="AH56" s="44">
        <f>IFERROR(__xludf.DUMMYFUNCTION(" IF('matriz ady bien'!AH56 = 1, UNIQUE(RANDBETWEEN(985,1000)*0.001), 1)"),0.994)</f>
        <v>0.994</v>
      </c>
      <c r="AI56" s="44">
        <f>IFERROR(__xludf.DUMMYFUNCTION(" IF('matriz ady bien'!AI56 = 1, UNIQUE(RANDBETWEEN(985,1000)*0.001), 1)"),1.0)</f>
        <v>1</v>
      </c>
      <c r="AJ56" s="44">
        <f>IFERROR(__xludf.DUMMYFUNCTION(" IF('matriz ady bien'!AJ56 = 1, UNIQUE(RANDBETWEEN(985,1000)*0.001), 1)"),1.0)</f>
        <v>1</v>
      </c>
      <c r="AK56" s="44">
        <f>IFERROR(__xludf.DUMMYFUNCTION(" IF('matriz ady bien'!AK56 = 1, UNIQUE(RANDBETWEEN(985,1000)*0.001), 1)"),1.0)</f>
        <v>1</v>
      </c>
      <c r="AL56" s="44">
        <f>IFERROR(__xludf.DUMMYFUNCTION(" IF('matriz ady bien'!AL56 = 1, UNIQUE(RANDBETWEEN(985,1000)*0.001), 1)"),1.0)</f>
        <v>1</v>
      </c>
      <c r="AM56" s="44">
        <f>IFERROR(__xludf.DUMMYFUNCTION(" IF('matriz ady bien'!AM56 = 1, UNIQUE(RANDBETWEEN(985,1000)*0.001), 1)"),1.0)</f>
        <v>1</v>
      </c>
      <c r="AN56" s="44">
        <f>IFERROR(__xludf.DUMMYFUNCTION(" IF('matriz ady bien'!AN56 = 1, UNIQUE(RANDBETWEEN(985,1000)*0.001), 1)"),1.0)</f>
        <v>1</v>
      </c>
      <c r="AO56" s="44">
        <f>IFERROR(__xludf.DUMMYFUNCTION(" IF('matriz ady bien'!AO56 = 1, UNIQUE(RANDBETWEEN(985,1000)*0.001), 1)"),1.0)</f>
        <v>1</v>
      </c>
      <c r="AP56" s="44">
        <f>IFERROR(__xludf.DUMMYFUNCTION(" IF('matriz ady bien'!AP56 = 1, UNIQUE(RANDBETWEEN(985,1000)*0.001), 1)"),1.0)</f>
        <v>1</v>
      </c>
      <c r="AQ56" s="44">
        <f>IFERROR(__xludf.DUMMYFUNCTION(" IF('matriz ady bien'!AQ56 = 1, UNIQUE(RANDBETWEEN(985,1000)*0.001), 1)"),1.0)</f>
        <v>1</v>
      </c>
      <c r="AR56" s="44">
        <f>IFERROR(__xludf.DUMMYFUNCTION(" IF('matriz ady bien'!AR56 = 1, UNIQUE(RANDBETWEEN(985,1000)*0.001), 1)"),1.0)</f>
        <v>1</v>
      </c>
      <c r="AS56" s="44">
        <f>IFERROR(__xludf.DUMMYFUNCTION(" IF('matriz ady bien'!AS56 = 1, UNIQUE(RANDBETWEEN(985,1000)*0.001), 1)"),1.0)</f>
        <v>1</v>
      </c>
      <c r="AT56" s="44">
        <f>IFERROR(__xludf.DUMMYFUNCTION(" IF('matriz ady bien'!AT56 = 1, UNIQUE(RANDBETWEEN(985,1000)*0.001), 1)"),1.0)</f>
        <v>1</v>
      </c>
      <c r="AU56" s="44">
        <f>IFERROR(__xludf.DUMMYFUNCTION(" IF('matriz ady bien'!AU56 = 1, UNIQUE(RANDBETWEEN(985,1000)*0.001), 1)"),1.0)</f>
        <v>1</v>
      </c>
      <c r="AV56" s="44">
        <f>IFERROR(__xludf.DUMMYFUNCTION(" IF('matriz ady bien'!AV56 = 1, UNIQUE(RANDBETWEEN(985,1000)*0.001), 1)"),1.0)</f>
        <v>1</v>
      </c>
      <c r="AW56" s="44">
        <f>IFERROR(__xludf.DUMMYFUNCTION(" IF('matriz ady bien'!AW56 = 1, UNIQUE(RANDBETWEEN(985,1000)*0.001), 1)"),1.0)</f>
        <v>1</v>
      </c>
      <c r="AX56" s="44">
        <f>IFERROR(__xludf.DUMMYFUNCTION(" IF('matriz ady bien'!AX56 = 1, UNIQUE(RANDBETWEEN(985,1000)*0.001), 1)"),1.0)</f>
        <v>1</v>
      </c>
      <c r="AY56" s="44">
        <f>IFERROR(__xludf.DUMMYFUNCTION(" IF('matriz ady bien'!AY56 = 1, UNIQUE(RANDBETWEEN(985,1000)*0.001), 1)"),1.0)</f>
        <v>1</v>
      </c>
      <c r="AZ56" s="44">
        <f>IFERROR(__xludf.DUMMYFUNCTION(" IF('matriz ady bien'!AZ56 = 1, UNIQUE(RANDBETWEEN(985,1000)*0.001), 1)"),1.0)</f>
        <v>1</v>
      </c>
      <c r="BA56" s="44">
        <f>IFERROR(__xludf.DUMMYFUNCTION(" IF('matriz ady bien'!BA56 = 1, UNIQUE(RANDBETWEEN(985,1000)*0.001), 1)"),1.0)</f>
        <v>1</v>
      </c>
      <c r="BB56" s="44">
        <f>IFERROR(__xludf.DUMMYFUNCTION(" IF('matriz ady bien'!BB56 = 1, UNIQUE(RANDBETWEEN(985,1000)*0.001), 1)"),1.0)</f>
        <v>1</v>
      </c>
      <c r="BC56" s="44">
        <f>IFERROR(__xludf.DUMMYFUNCTION(" IF('matriz ady bien'!BC56 = 1, UNIQUE(RANDBETWEEN(985,1000)*0.001), 1)"),1.0)</f>
        <v>1</v>
      </c>
      <c r="BD56" s="44">
        <f>IFERROR(__xludf.DUMMYFUNCTION(" IF('matriz ady bien'!BD56 = 1, UNIQUE(RANDBETWEEN(985,1000)*0.001), 1)"),1.0)</f>
        <v>1</v>
      </c>
      <c r="BE56" s="44">
        <f>IFERROR(__xludf.DUMMYFUNCTION(" IF('matriz ady bien'!BE56 = 1, UNIQUE(RANDBETWEEN(985,1000)*0.001), 1)"),1.0)</f>
        <v>1</v>
      </c>
      <c r="BF56" s="44">
        <f>IFERROR(__xludf.DUMMYFUNCTION(" IF('matriz ady bien'!BF56 = 1, UNIQUE(RANDBETWEEN(985,1000)*0.001), 1)"),1.0)</f>
        <v>1</v>
      </c>
      <c r="BG56" s="44">
        <f>IFERROR(__xludf.DUMMYFUNCTION(" IF('matriz ady bien'!BG56 = 1, UNIQUE(RANDBETWEEN(985,1000)*0.001), 1)"),1.0)</f>
        <v>1</v>
      </c>
      <c r="BH56" s="44">
        <f>IFERROR(__xludf.DUMMYFUNCTION(" IF('matriz ady bien'!BH56 = 1, UNIQUE(RANDBETWEEN(985,1000)*0.001), 1)"),1.0)</f>
        <v>1</v>
      </c>
      <c r="BI56" s="44">
        <f>IFERROR(__xludf.DUMMYFUNCTION(" IF('matriz ady bien'!BI56 = 1, UNIQUE(RANDBETWEEN(985,1000)*0.001), 1)"),1.0)</f>
        <v>1</v>
      </c>
      <c r="BJ56" s="44">
        <f>IFERROR(__xludf.DUMMYFUNCTION(" IF('matriz ady bien'!BJ56 = 1, UNIQUE(RANDBETWEEN(985,1000)*0.001), 1)"),1.0)</f>
        <v>1</v>
      </c>
      <c r="BK56" s="44">
        <f>IFERROR(__xludf.DUMMYFUNCTION(" IF('matriz ady bien'!BK56 = 1, UNIQUE(RANDBETWEEN(985,1000)*0.001), 1)"),1.0)</f>
        <v>1</v>
      </c>
      <c r="BL56" s="44">
        <f>IFERROR(__xludf.DUMMYFUNCTION(" IF('matriz ady bien'!BL56 = 1, UNIQUE(RANDBETWEEN(985,1000)*0.001), 1)"),1.0)</f>
        <v>1</v>
      </c>
    </row>
    <row r="57">
      <c r="A57" s="43" t="s">
        <v>60</v>
      </c>
      <c r="B57" s="44">
        <f>IFERROR(__xludf.DUMMYFUNCTION(" IF('matriz ady bien'!B57 = 1, UNIQUE(RANDBETWEEN(985,1000)*0.001), 1)"),1.0)</f>
        <v>1</v>
      </c>
      <c r="C57" s="44">
        <f>IFERROR(__xludf.DUMMYFUNCTION(" IF('matriz ady bien'!C57 = 1, UNIQUE(RANDBETWEEN(985,1000)*0.001), 1)"),1.0)</f>
        <v>1</v>
      </c>
      <c r="D57" s="44">
        <f>IFERROR(__xludf.DUMMYFUNCTION(" IF('matriz ady bien'!D57 = 1, UNIQUE(RANDBETWEEN(985,1000)*0.001), 1)"),1.0)</f>
        <v>1</v>
      </c>
      <c r="E57" s="44">
        <f>IFERROR(__xludf.DUMMYFUNCTION(" IF('matriz ady bien'!E57 = 1, UNIQUE(RANDBETWEEN(985,1000)*0.001), 1)"),1.0)</f>
        <v>1</v>
      </c>
      <c r="F57" s="44">
        <f>IFERROR(__xludf.DUMMYFUNCTION(" IF('matriz ady bien'!F57 = 1, UNIQUE(RANDBETWEEN(985,1000)*0.001), 1)"),1.0)</f>
        <v>1</v>
      </c>
      <c r="G57" s="44">
        <f>IFERROR(__xludf.DUMMYFUNCTION(" IF('matriz ady bien'!G57 = 1, UNIQUE(RANDBETWEEN(985,1000)*0.001), 1)"),1.0)</f>
        <v>1</v>
      </c>
      <c r="H57" s="44">
        <f>IFERROR(__xludf.DUMMYFUNCTION(" IF('matriz ady bien'!H57 = 1, UNIQUE(RANDBETWEEN(985,1000)*0.001), 1)"),1.0)</f>
        <v>1</v>
      </c>
      <c r="I57" s="44">
        <f>IFERROR(__xludf.DUMMYFUNCTION(" IF('matriz ady bien'!I57 = 1, UNIQUE(RANDBETWEEN(985,1000)*0.001), 1)"),1.0)</f>
        <v>1</v>
      </c>
      <c r="J57" s="44">
        <f>IFERROR(__xludf.DUMMYFUNCTION(" IF('matriz ady bien'!J57 = 1, UNIQUE(RANDBETWEEN(985,1000)*0.001), 1)"),1.0)</f>
        <v>1</v>
      </c>
      <c r="K57" s="44">
        <f>IFERROR(__xludf.DUMMYFUNCTION(" IF('matriz ady bien'!K57 = 1, UNIQUE(RANDBETWEEN(985,1000)*0.001), 1)"),1.0)</f>
        <v>1</v>
      </c>
      <c r="L57" s="44">
        <f>IFERROR(__xludf.DUMMYFUNCTION(" IF('matriz ady bien'!L57 = 1, UNIQUE(RANDBETWEEN(985,1000)*0.001), 1)"),1.0)</f>
        <v>1</v>
      </c>
      <c r="M57" s="44">
        <f>IFERROR(__xludf.DUMMYFUNCTION(" IF('matriz ady bien'!M57 = 1, UNIQUE(RANDBETWEEN(985,1000)*0.001), 1)"),1.0)</f>
        <v>1</v>
      </c>
      <c r="N57" s="44">
        <f>IFERROR(__xludf.DUMMYFUNCTION(" IF('matriz ady bien'!N57 = 1, UNIQUE(RANDBETWEEN(985,1000)*0.001), 1)"),1.0)</f>
        <v>1</v>
      </c>
      <c r="O57" s="44">
        <f>IFERROR(__xludf.DUMMYFUNCTION(" IF('matriz ady bien'!O57 = 1, UNIQUE(RANDBETWEEN(985,1000)*0.001), 1)"),1.0)</f>
        <v>1</v>
      </c>
      <c r="P57" s="44">
        <f>IFERROR(__xludf.DUMMYFUNCTION(" IF('matriz ady bien'!P57 = 1, UNIQUE(RANDBETWEEN(985,1000)*0.001), 1)"),1.0)</f>
        <v>1</v>
      </c>
      <c r="Q57" s="44">
        <f>IFERROR(__xludf.DUMMYFUNCTION(" IF('matriz ady bien'!Q57 = 1, UNIQUE(RANDBETWEEN(985,1000)*0.001), 1)"),1.0)</f>
        <v>1</v>
      </c>
      <c r="R57" s="44">
        <f>IFERROR(__xludf.DUMMYFUNCTION(" IF('matriz ady bien'!R57 = 1, UNIQUE(RANDBETWEEN(985,1000)*0.001), 1)"),1.0)</f>
        <v>1</v>
      </c>
      <c r="S57" s="44">
        <f>IFERROR(__xludf.DUMMYFUNCTION(" IF('matriz ady bien'!S57 = 1, UNIQUE(RANDBETWEEN(985,1000)*0.001), 1)"),1.0)</f>
        <v>1</v>
      </c>
      <c r="T57" s="44">
        <f>IFERROR(__xludf.DUMMYFUNCTION(" IF('matriz ady bien'!T57 = 1, UNIQUE(RANDBETWEEN(985,1000)*0.001), 1)"),1.0)</f>
        <v>1</v>
      </c>
      <c r="U57" s="44">
        <f>IFERROR(__xludf.DUMMYFUNCTION(" IF('matriz ady bien'!U57 = 1, UNIQUE(RANDBETWEEN(985,1000)*0.001), 1)"),1.0)</f>
        <v>1</v>
      </c>
      <c r="V57" s="44">
        <f>IFERROR(__xludf.DUMMYFUNCTION(" IF('matriz ady bien'!V57 = 1, UNIQUE(RANDBETWEEN(985,1000)*0.001), 1)"),1.0)</f>
        <v>1</v>
      </c>
      <c r="W57" s="44">
        <f>IFERROR(__xludf.DUMMYFUNCTION(" IF('matriz ady bien'!W57 = 1, UNIQUE(RANDBETWEEN(985,1000)*0.001), 1)"),1.0)</f>
        <v>1</v>
      </c>
      <c r="X57" s="44">
        <f>IFERROR(__xludf.DUMMYFUNCTION(" IF('matriz ady bien'!X57 = 1, UNIQUE(RANDBETWEEN(985,1000)*0.001), 1)"),1.0)</f>
        <v>1</v>
      </c>
      <c r="Y57" s="44">
        <f>IFERROR(__xludf.DUMMYFUNCTION(" IF('matriz ady bien'!Y57 = 1, UNIQUE(RANDBETWEEN(985,1000)*0.001), 1)"),1.0)</f>
        <v>1</v>
      </c>
      <c r="Z57" s="44">
        <f>IFERROR(__xludf.DUMMYFUNCTION(" IF('matriz ady bien'!Z57 = 1, UNIQUE(RANDBETWEEN(985,1000)*0.001), 1)"),1.0)</f>
        <v>1</v>
      </c>
      <c r="AA57" s="44">
        <f>IFERROR(__xludf.DUMMYFUNCTION(" IF('matriz ady bien'!AA57 = 1, UNIQUE(RANDBETWEEN(985,1000)*0.001), 1)"),1.0)</f>
        <v>1</v>
      </c>
      <c r="AB57" s="44">
        <f>IFERROR(__xludf.DUMMYFUNCTION(" IF('matriz ady bien'!AB57 = 1, UNIQUE(RANDBETWEEN(985,1000)*0.001), 1)"),1.0)</f>
        <v>1</v>
      </c>
      <c r="AC57" s="44">
        <f>IFERROR(__xludf.DUMMYFUNCTION(" IF('matriz ady bien'!AC57 = 1, UNIQUE(RANDBETWEEN(985,1000)*0.001), 1)"),1.0)</f>
        <v>1</v>
      </c>
      <c r="AD57" s="44">
        <f>IFERROR(__xludf.DUMMYFUNCTION(" IF('matriz ady bien'!AD57 = 1, UNIQUE(RANDBETWEEN(985,1000)*0.001), 1)"),1.0)</f>
        <v>1</v>
      </c>
      <c r="AE57" s="44">
        <f>IFERROR(__xludf.DUMMYFUNCTION(" IF('matriz ady bien'!AE57 = 1, UNIQUE(RANDBETWEEN(985,1000)*0.001), 1)"),1.0)</f>
        <v>1</v>
      </c>
      <c r="AF57" s="44">
        <f>IFERROR(__xludf.DUMMYFUNCTION(" IF('matriz ady bien'!AF57 = 1, UNIQUE(RANDBETWEEN(985,1000)*0.001), 1)"),1.0)</f>
        <v>1</v>
      </c>
      <c r="AG57" s="44">
        <f>IFERROR(__xludf.DUMMYFUNCTION(" IF('matriz ady bien'!AG57 = 1, UNIQUE(RANDBETWEEN(985,1000)*0.001), 1)"),1.0)</f>
        <v>1</v>
      </c>
      <c r="AH57" s="44">
        <f>IFERROR(__xludf.DUMMYFUNCTION(" IF('matriz ady bien'!AH57 = 1, UNIQUE(RANDBETWEEN(985,1000)*0.001), 1)"),1.0)</f>
        <v>1</v>
      </c>
      <c r="AI57" s="44">
        <f>IFERROR(__xludf.DUMMYFUNCTION(" IF('matriz ady bien'!AI57 = 1, UNIQUE(RANDBETWEEN(985,1000)*0.001), 1)"),1.0)</f>
        <v>1</v>
      </c>
      <c r="AJ57" s="44">
        <f>IFERROR(__xludf.DUMMYFUNCTION(" IF('matriz ady bien'!AJ57 = 1, UNIQUE(RANDBETWEEN(985,1000)*0.001), 1)"),1.0)</f>
        <v>1</v>
      </c>
      <c r="AK57" s="44">
        <f>IFERROR(__xludf.DUMMYFUNCTION(" IF('matriz ady bien'!AK57 = 1, UNIQUE(RANDBETWEEN(985,1000)*0.001), 1)"),1.0)</f>
        <v>1</v>
      </c>
      <c r="AL57" s="44">
        <f>IFERROR(__xludf.DUMMYFUNCTION(" IF('matriz ady bien'!AL57 = 1, UNIQUE(RANDBETWEEN(985,1000)*0.001), 1)"),0.991)</f>
        <v>0.991</v>
      </c>
      <c r="AM57" s="44">
        <f>IFERROR(__xludf.DUMMYFUNCTION(" IF('matriz ady bien'!AM57 = 1, UNIQUE(RANDBETWEEN(985,1000)*0.001), 1)"),1.0)</f>
        <v>1</v>
      </c>
      <c r="AN57" s="44">
        <f>IFERROR(__xludf.DUMMYFUNCTION(" IF('matriz ady bien'!AN57 = 1, UNIQUE(RANDBETWEEN(985,1000)*0.001), 1)"),1.0)</f>
        <v>1</v>
      </c>
      <c r="AO57" s="44">
        <f>IFERROR(__xludf.DUMMYFUNCTION(" IF('matriz ady bien'!AO57 = 1, UNIQUE(RANDBETWEEN(985,1000)*0.001), 1)"),1.0)</f>
        <v>1</v>
      </c>
      <c r="AP57" s="44">
        <f>IFERROR(__xludf.DUMMYFUNCTION(" IF('matriz ady bien'!AP57 = 1, UNIQUE(RANDBETWEEN(985,1000)*0.001), 1)"),1.0)</f>
        <v>1</v>
      </c>
      <c r="AQ57" s="44">
        <f>IFERROR(__xludf.DUMMYFUNCTION(" IF('matriz ady bien'!AQ57 = 1, UNIQUE(RANDBETWEEN(985,1000)*0.001), 1)"),0.994)</f>
        <v>0.994</v>
      </c>
      <c r="AR57" s="44">
        <f>IFERROR(__xludf.DUMMYFUNCTION(" IF('matriz ady bien'!AR57 = 1, UNIQUE(RANDBETWEEN(985,1000)*0.001), 1)"),1.0)</f>
        <v>1</v>
      </c>
      <c r="AS57" s="44">
        <f>IFERROR(__xludf.DUMMYFUNCTION(" IF('matriz ady bien'!AS57 = 1, UNIQUE(RANDBETWEEN(985,1000)*0.001), 1)"),1.0)</f>
        <v>1</v>
      </c>
      <c r="AT57" s="44">
        <f>IFERROR(__xludf.DUMMYFUNCTION(" IF('matriz ady bien'!AT57 = 1, UNIQUE(RANDBETWEEN(985,1000)*0.001), 1)"),1.0)</f>
        <v>1</v>
      </c>
      <c r="AU57" s="44">
        <f>IFERROR(__xludf.DUMMYFUNCTION(" IF('matriz ady bien'!AU57 = 1, UNIQUE(RANDBETWEEN(985,1000)*0.001), 1)"),1.0)</f>
        <v>1</v>
      </c>
      <c r="AV57" s="44">
        <f>IFERROR(__xludf.DUMMYFUNCTION(" IF('matriz ady bien'!AV57 = 1, UNIQUE(RANDBETWEEN(985,1000)*0.001), 1)"),1.0)</f>
        <v>1</v>
      </c>
      <c r="AW57" s="44">
        <f>IFERROR(__xludf.DUMMYFUNCTION(" IF('matriz ady bien'!AW57 = 1, UNIQUE(RANDBETWEEN(985,1000)*0.001), 1)"),1.0)</f>
        <v>1</v>
      </c>
      <c r="AX57" s="44">
        <f>IFERROR(__xludf.DUMMYFUNCTION(" IF('matriz ady bien'!AX57 = 1, UNIQUE(RANDBETWEEN(985,1000)*0.001), 1)"),1.0)</f>
        <v>1</v>
      </c>
      <c r="AY57" s="44">
        <f>IFERROR(__xludf.DUMMYFUNCTION(" IF('matriz ady bien'!AY57 = 1, UNIQUE(RANDBETWEEN(985,1000)*0.001), 1)"),1.0)</f>
        <v>1</v>
      </c>
      <c r="AZ57" s="44">
        <f>IFERROR(__xludf.DUMMYFUNCTION(" IF('matriz ady bien'!AZ57 = 1, UNIQUE(RANDBETWEEN(985,1000)*0.001), 1)"),1.0)</f>
        <v>1</v>
      </c>
      <c r="BA57" s="44">
        <f>IFERROR(__xludf.DUMMYFUNCTION(" IF('matriz ady bien'!BA57 = 1, UNIQUE(RANDBETWEEN(985,1000)*0.001), 1)"),1.0)</f>
        <v>1</v>
      </c>
      <c r="BB57" s="44">
        <f>IFERROR(__xludf.DUMMYFUNCTION(" IF('matriz ady bien'!BB57 = 1, UNIQUE(RANDBETWEEN(985,1000)*0.001), 1)"),1.0)</f>
        <v>1</v>
      </c>
      <c r="BC57" s="44">
        <f>IFERROR(__xludf.DUMMYFUNCTION(" IF('matriz ady bien'!BC57 = 1, UNIQUE(RANDBETWEEN(985,1000)*0.001), 1)"),1.0)</f>
        <v>1</v>
      </c>
      <c r="BD57" s="44">
        <f>IFERROR(__xludf.DUMMYFUNCTION(" IF('matriz ady bien'!BD57 = 1, UNIQUE(RANDBETWEEN(985,1000)*0.001), 1)"),1.0)</f>
        <v>1</v>
      </c>
      <c r="BE57" s="44">
        <f>IFERROR(__xludf.DUMMYFUNCTION(" IF('matriz ady bien'!BE57 = 1, UNIQUE(RANDBETWEEN(985,1000)*0.001), 1)"),1.0)</f>
        <v>1</v>
      </c>
      <c r="BF57" s="44">
        <f>IFERROR(__xludf.DUMMYFUNCTION(" IF('matriz ady bien'!BF57 = 1, UNIQUE(RANDBETWEEN(985,1000)*0.001), 1)"),1.0)</f>
        <v>1</v>
      </c>
      <c r="BG57" s="44">
        <f>IFERROR(__xludf.DUMMYFUNCTION(" IF('matriz ady bien'!BG57 = 1, UNIQUE(RANDBETWEEN(985,1000)*0.001), 1)"),0.995)</f>
        <v>0.995</v>
      </c>
      <c r="BH57" s="44">
        <f>IFERROR(__xludf.DUMMYFUNCTION(" IF('matriz ady bien'!BH57 = 1, UNIQUE(RANDBETWEEN(985,1000)*0.001), 1)"),1.0)</f>
        <v>1</v>
      </c>
      <c r="BI57" s="44">
        <f>IFERROR(__xludf.DUMMYFUNCTION(" IF('matriz ady bien'!BI57 = 1, UNIQUE(RANDBETWEEN(985,1000)*0.001), 1)"),1.0)</f>
        <v>1</v>
      </c>
      <c r="BJ57" s="44">
        <f>IFERROR(__xludf.DUMMYFUNCTION(" IF('matriz ady bien'!BJ57 = 1, UNIQUE(RANDBETWEEN(985,1000)*0.001), 1)"),1.0)</f>
        <v>1</v>
      </c>
      <c r="BK57" s="44">
        <f>IFERROR(__xludf.DUMMYFUNCTION(" IF('matriz ady bien'!BK57 = 1, UNIQUE(RANDBETWEEN(985,1000)*0.001), 1)"),1.0)</f>
        <v>1</v>
      </c>
      <c r="BL57" s="44">
        <f>IFERROR(__xludf.DUMMYFUNCTION(" IF('matriz ady bien'!BL57 = 1, UNIQUE(RANDBETWEEN(985,1000)*0.001), 1)"),1.0)</f>
        <v>1</v>
      </c>
    </row>
    <row r="58">
      <c r="A58" s="43" t="s">
        <v>61</v>
      </c>
      <c r="B58" s="44">
        <f>IFERROR(__xludf.DUMMYFUNCTION(" IF('matriz ady bien'!B58 = 1, UNIQUE(RANDBETWEEN(985,1000)*0.001), 1)"),1.0)</f>
        <v>1</v>
      </c>
      <c r="C58" s="44">
        <f>IFERROR(__xludf.DUMMYFUNCTION(" IF('matriz ady bien'!C58 = 1, UNIQUE(RANDBETWEEN(985,1000)*0.001), 1)"),1.0)</f>
        <v>1</v>
      </c>
      <c r="D58" s="44">
        <f>IFERROR(__xludf.DUMMYFUNCTION(" IF('matriz ady bien'!D58 = 1, UNIQUE(RANDBETWEEN(985,1000)*0.001), 1)"),1.0)</f>
        <v>1</v>
      </c>
      <c r="E58" s="44">
        <f>IFERROR(__xludf.DUMMYFUNCTION(" IF('matriz ady bien'!E58 = 1, UNIQUE(RANDBETWEEN(985,1000)*0.001), 1)"),1.0)</f>
        <v>1</v>
      </c>
      <c r="F58" s="44">
        <f>IFERROR(__xludf.DUMMYFUNCTION(" IF('matriz ady bien'!F58 = 1, UNIQUE(RANDBETWEEN(985,1000)*0.001), 1)"),1.0)</f>
        <v>1</v>
      </c>
      <c r="G58" s="44">
        <f>IFERROR(__xludf.DUMMYFUNCTION(" IF('matriz ady bien'!G58 = 1, UNIQUE(RANDBETWEEN(985,1000)*0.001), 1)"),0.991)</f>
        <v>0.991</v>
      </c>
      <c r="H58" s="44">
        <f>IFERROR(__xludf.DUMMYFUNCTION(" IF('matriz ady bien'!H58 = 1, UNIQUE(RANDBETWEEN(985,1000)*0.001), 1)"),1.0)</f>
        <v>1</v>
      </c>
      <c r="I58" s="44">
        <f>IFERROR(__xludf.DUMMYFUNCTION(" IF('matriz ady bien'!I58 = 1, UNIQUE(RANDBETWEEN(985,1000)*0.001), 1)"),1.0)</f>
        <v>1</v>
      </c>
      <c r="J58" s="44">
        <f>IFERROR(__xludf.DUMMYFUNCTION(" IF('matriz ady bien'!J58 = 1, UNIQUE(RANDBETWEEN(985,1000)*0.001), 1)"),1.0)</f>
        <v>1</v>
      </c>
      <c r="K58" s="44">
        <f>IFERROR(__xludf.DUMMYFUNCTION(" IF('matriz ady bien'!K58 = 1, UNIQUE(RANDBETWEEN(985,1000)*0.001), 1)"),1.0)</f>
        <v>1</v>
      </c>
      <c r="L58" s="44">
        <f>IFERROR(__xludf.DUMMYFUNCTION(" IF('matriz ady bien'!L58 = 1, UNIQUE(RANDBETWEEN(985,1000)*0.001), 1)"),1.0)</f>
        <v>1</v>
      </c>
      <c r="M58" s="44">
        <f>IFERROR(__xludf.DUMMYFUNCTION(" IF('matriz ady bien'!M58 = 1, UNIQUE(RANDBETWEEN(985,1000)*0.001), 1)"),1.0)</f>
        <v>1</v>
      </c>
      <c r="N58" s="44">
        <f>IFERROR(__xludf.DUMMYFUNCTION(" IF('matriz ady bien'!N58 = 1, UNIQUE(RANDBETWEEN(985,1000)*0.001), 1)"),1.0)</f>
        <v>1</v>
      </c>
      <c r="O58" s="44">
        <f>IFERROR(__xludf.DUMMYFUNCTION(" IF('matriz ady bien'!O58 = 1, UNIQUE(RANDBETWEEN(985,1000)*0.001), 1)"),1.0)</f>
        <v>1</v>
      </c>
      <c r="P58" s="44">
        <f>IFERROR(__xludf.DUMMYFUNCTION(" IF('matriz ady bien'!P58 = 1, UNIQUE(RANDBETWEEN(985,1000)*0.001), 1)"),1.0)</f>
        <v>1</v>
      </c>
      <c r="Q58" s="44">
        <f>IFERROR(__xludf.DUMMYFUNCTION(" IF('matriz ady bien'!Q58 = 1, UNIQUE(RANDBETWEEN(985,1000)*0.001), 1)"),1.0)</f>
        <v>1</v>
      </c>
      <c r="R58" s="44">
        <f>IFERROR(__xludf.DUMMYFUNCTION(" IF('matriz ady bien'!R58 = 1, UNIQUE(RANDBETWEEN(985,1000)*0.001), 1)"),1.0)</f>
        <v>1</v>
      </c>
      <c r="S58" s="44">
        <f>IFERROR(__xludf.DUMMYFUNCTION(" IF('matriz ady bien'!S58 = 1, UNIQUE(RANDBETWEEN(985,1000)*0.001), 1)"),1.0)</f>
        <v>1</v>
      </c>
      <c r="T58" s="44">
        <f>IFERROR(__xludf.DUMMYFUNCTION(" IF('matriz ady bien'!T58 = 1, UNIQUE(RANDBETWEEN(985,1000)*0.001), 1)"),1.0)</f>
        <v>1</v>
      </c>
      <c r="U58" s="44">
        <f>IFERROR(__xludf.DUMMYFUNCTION(" IF('matriz ady bien'!U58 = 1, UNIQUE(RANDBETWEEN(985,1000)*0.001), 1)"),1.0)</f>
        <v>1</v>
      </c>
      <c r="V58" s="44">
        <f>IFERROR(__xludf.DUMMYFUNCTION(" IF('matriz ady bien'!V58 = 1, UNIQUE(RANDBETWEEN(985,1000)*0.001), 1)"),0.999)</f>
        <v>0.999</v>
      </c>
      <c r="W58" s="44">
        <f>IFERROR(__xludf.DUMMYFUNCTION(" IF('matriz ady bien'!W58 = 1, UNIQUE(RANDBETWEEN(985,1000)*0.001), 1)"),1.0)</f>
        <v>1</v>
      </c>
      <c r="X58" s="44">
        <f>IFERROR(__xludf.DUMMYFUNCTION(" IF('matriz ady bien'!X58 = 1, UNIQUE(RANDBETWEEN(985,1000)*0.001), 1)"),1.0)</f>
        <v>1</v>
      </c>
      <c r="Y58" s="44">
        <f>IFERROR(__xludf.DUMMYFUNCTION(" IF('matriz ady bien'!Y58 = 1, UNIQUE(RANDBETWEEN(985,1000)*0.001), 1)"),1.0)</f>
        <v>1</v>
      </c>
      <c r="Z58" s="44">
        <f>IFERROR(__xludf.DUMMYFUNCTION(" IF('matriz ady bien'!Z58 = 1, UNIQUE(RANDBETWEEN(985,1000)*0.001), 1)"),1.0)</f>
        <v>1</v>
      </c>
      <c r="AA58" s="44">
        <f>IFERROR(__xludf.DUMMYFUNCTION(" IF('matriz ady bien'!AA58 = 1, UNIQUE(RANDBETWEEN(985,1000)*0.001), 1)"),1.0)</f>
        <v>1</v>
      </c>
      <c r="AB58" s="44">
        <f>IFERROR(__xludf.DUMMYFUNCTION(" IF('matriz ady bien'!AB58 = 1, UNIQUE(RANDBETWEEN(985,1000)*0.001), 1)"),1.0)</f>
        <v>1</v>
      </c>
      <c r="AC58" s="44">
        <f>IFERROR(__xludf.DUMMYFUNCTION(" IF('matriz ady bien'!AC58 = 1, UNIQUE(RANDBETWEEN(985,1000)*0.001), 1)"),1.0)</f>
        <v>1</v>
      </c>
      <c r="AD58" s="44">
        <f>IFERROR(__xludf.DUMMYFUNCTION(" IF('matriz ady bien'!AD58 = 1, UNIQUE(RANDBETWEEN(985,1000)*0.001), 1)"),1.0)</f>
        <v>1</v>
      </c>
      <c r="AE58" s="44">
        <f>IFERROR(__xludf.DUMMYFUNCTION(" IF('matriz ady bien'!AE58 = 1, UNIQUE(RANDBETWEEN(985,1000)*0.001), 1)"),1.0)</f>
        <v>1</v>
      </c>
      <c r="AF58" s="44">
        <f>IFERROR(__xludf.DUMMYFUNCTION(" IF('matriz ady bien'!AF58 = 1, UNIQUE(RANDBETWEEN(985,1000)*0.001), 1)"),1.0)</f>
        <v>1</v>
      </c>
      <c r="AG58" s="44">
        <f>IFERROR(__xludf.DUMMYFUNCTION(" IF('matriz ady bien'!AG58 = 1, UNIQUE(RANDBETWEEN(985,1000)*0.001), 1)"),1.0)</f>
        <v>1</v>
      </c>
      <c r="AH58" s="44">
        <f>IFERROR(__xludf.DUMMYFUNCTION(" IF('matriz ady bien'!AH58 = 1, UNIQUE(RANDBETWEEN(985,1000)*0.001), 1)"),1.0)</f>
        <v>1</v>
      </c>
      <c r="AI58" s="44">
        <f>IFERROR(__xludf.DUMMYFUNCTION(" IF('matriz ady bien'!AI58 = 1, UNIQUE(RANDBETWEEN(985,1000)*0.001), 1)"),1.0)</f>
        <v>1</v>
      </c>
      <c r="AJ58" s="44">
        <f>IFERROR(__xludf.DUMMYFUNCTION(" IF('matriz ady bien'!AJ58 = 1, UNIQUE(RANDBETWEEN(985,1000)*0.001), 1)"),1.0)</f>
        <v>1</v>
      </c>
      <c r="AK58" s="44">
        <f>IFERROR(__xludf.DUMMYFUNCTION(" IF('matriz ady bien'!AK58 = 1, UNIQUE(RANDBETWEEN(985,1000)*0.001), 1)"),1.0)</f>
        <v>1</v>
      </c>
      <c r="AL58" s="44">
        <f>IFERROR(__xludf.DUMMYFUNCTION(" IF('matriz ady bien'!AL58 = 1, UNIQUE(RANDBETWEEN(985,1000)*0.001), 1)"),1.0)</f>
        <v>1</v>
      </c>
      <c r="AM58" s="44">
        <f>IFERROR(__xludf.DUMMYFUNCTION(" IF('matriz ady bien'!AM58 = 1, UNIQUE(RANDBETWEEN(985,1000)*0.001), 1)"),1.0)</f>
        <v>1</v>
      </c>
      <c r="AN58" s="44">
        <f>IFERROR(__xludf.DUMMYFUNCTION(" IF('matriz ady bien'!AN58 = 1, UNIQUE(RANDBETWEEN(985,1000)*0.001), 1)"),1.0)</f>
        <v>1</v>
      </c>
      <c r="AO58" s="44">
        <f>IFERROR(__xludf.DUMMYFUNCTION(" IF('matriz ady bien'!AO58 = 1, UNIQUE(RANDBETWEEN(985,1000)*0.001), 1)"),0.999)</f>
        <v>0.999</v>
      </c>
      <c r="AP58" s="44">
        <f>IFERROR(__xludf.DUMMYFUNCTION(" IF('matriz ady bien'!AP58 = 1, UNIQUE(RANDBETWEEN(985,1000)*0.001), 1)"),1.0)</f>
        <v>1</v>
      </c>
      <c r="AQ58" s="44">
        <f>IFERROR(__xludf.DUMMYFUNCTION(" IF('matriz ady bien'!AQ58 = 1, UNIQUE(RANDBETWEEN(985,1000)*0.001), 1)"),1.0)</f>
        <v>1</v>
      </c>
      <c r="AR58" s="44">
        <f>IFERROR(__xludf.DUMMYFUNCTION(" IF('matriz ady bien'!AR58 = 1, UNIQUE(RANDBETWEEN(985,1000)*0.001), 1)"),1.0)</f>
        <v>1</v>
      </c>
      <c r="AS58" s="44">
        <f>IFERROR(__xludf.DUMMYFUNCTION(" IF('matriz ady bien'!AS58 = 1, UNIQUE(RANDBETWEEN(985,1000)*0.001), 1)"),0.989)</f>
        <v>0.989</v>
      </c>
      <c r="AT58" s="44">
        <f>IFERROR(__xludf.DUMMYFUNCTION(" IF('matriz ady bien'!AT58 = 1, UNIQUE(RANDBETWEEN(985,1000)*0.001), 1)"),0.998)</f>
        <v>0.998</v>
      </c>
      <c r="AU58" s="44">
        <f>IFERROR(__xludf.DUMMYFUNCTION(" IF('matriz ady bien'!AU58 = 1, UNIQUE(RANDBETWEEN(985,1000)*0.001), 1)"),1.0)</f>
        <v>1</v>
      </c>
      <c r="AV58" s="44">
        <f>IFERROR(__xludf.DUMMYFUNCTION(" IF('matriz ady bien'!AV58 = 1, UNIQUE(RANDBETWEEN(985,1000)*0.001), 1)"),0.996)</f>
        <v>0.996</v>
      </c>
      <c r="AW58" s="44">
        <f>IFERROR(__xludf.DUMMYFUNCTION(" IF('matriz ady bien'!AW58 = 1, UNIQUE(RANDBETWEEN(985,1000)*0.001), 1)"),1.0)</f>
        <v>1</v>
      </c>
      <c r="AX58" s="44">
        <f>IFERROR(__xludf.DUMMYFUNCTION(" IF('matriz ady bien'!AX58 = 1, UNIQUE(RANDBETWEEN(985,1000)*0.001), 1)"),1.0)</f>
        <v>1</v>
      </c>
      <c r="AY58" s="44">
        <f>IFERROR(__xludf.DUMMYFUNCTION(" IF('matriz ady bien'!AY58 = 1, UNIQUE(RANDBETWEEN(985,1000)*0.001), 1)"),1.0)</f>
        <v>1</v>
      </c>
      <c r="AZ58" s="44">
        <f>IFERROR(__xludf.DUMMYFUNCTION(" IF('matriz ady bien'!AZ58 = 1, UNIQUE(RANDBETWEEN(985,1000)*0.001), 1)"),1.0)</f>
        <v>1</v>
      </c>
      <c r="BA58" s="44">
        <f>IFERROR(__xludf.DUMMYFUNCTION(" IF('matriz ady bien'!BA58 = 1, UNIQUE(RANDBETWEEN(985,1000)*0.001), 1)"),1.0)</f>
        <v>1</v>
      </c>
      <c r="BB58" s="44">
        <f>IFERROR(__xludf.DUMMYFUNCTION(" IF('matriz ady bien'!BB58 = 1, UNIQUE(RANDBETWEEN(985,1000)*0.001), 1)"),1.0)</f>
        <v>1</v>
      </c>
      <c r="BC58" s="44">
        <f>IFERROR(__xludf.DUMMYFUNCTION(" IF('matriz ady bien'!BC58 = 1, UNIQUE(RANDBETWEEN(985,1000)*0.001), 1)"),1.0)</f>
        <v>1</v>
      </c>
      <c r="BD58" s="44">
        <f>IFERROR(__xludf.DUMMYFUNCTION(" IF('matriz ady bien'!BD58 = 1, UNIQUE(RANDBETWEEN(985,1000)*0.001), 1)"),1.0)</f>
        <v>1</v>
      </c>
      <c r="BE58" s="44">
        <f>IFERROR(__xludf.DUMMYFUNCTION(" IF('matriz ady bien'!BE58 = 1, UNIQUE(RANDBETWEEN(985,1000)*0.001), 1)"),1.0)</f>
        <v>1</v>
      </c>
      <c r="BF58" s="44">
        <f>IFERROR(__xludf.DUMMYFUNCTION(" IF('matriz ady bien'!BF58 = 1, UNIQUE(RANDBETWEEN(985,1000)*0.001), 1)"),1.0)</f>
        <v>1</v>
      </c>
      <c r="BG58" s="44">
        <f>IFERROR(__xludf.DUMMYFUNCTION(" IF('matriz ady bien'!BG58 = 1, UNIQUE(RANDBETWEEN(985,1000)*0.001), 1)"),1.0)</f>
        <v>1</v>
      </c>
      <c r="BH58" s="44">
        <f>IFERROR(__xludf.DUMMYFUNCTION(" IF('matriz ady bien'!BH58 = 1, UNIQUE(RANDBETWEEN(985,1000)*0.001), 1)"),1.0)</f>
        <v>1</v>
      </c>
      <c r="BI58" s="44">
        <f>IFERROR(__xludf.DUMMYFUNCTION(" IF('matriz ady bien'!BI58 = 1, UNIQUE(RANDBETWEEN(985,1000)*0.001), 1)"),1.0)</f>
        <v>1</v>
      </c>
      <c r="BJ58" s="44">
        <f>IFERROR(__xludf.DUMMYFUNCTION(" IF('matriz ady bien'!BJ58 = 1, UNIQUE(RANDBETWEEN(985,1000)*0.001), 1)"),1.0)</f>
        <v>1</v>
      </c>
      <c r="BK58" s="44">
        <f>IFERROR(__xludf.DUMMYFUNCTION(" IF('matriz ady bien'!BK58 = 1, UNIQUE(RANDBETWEEN(985,1000)*0.001), 1)"),1.0)</f>
        <v>1</v>
      </c>
      <c r="BL58" s="44">
        <f>IFERROR(__xludf.DUMMYFUNCTION(" IF('matriz ady bien'!BL58 = 1, UNIQUE(RANDBETWEEN(985,1000)*0.001), 1)"),1.0)</f>
        <v>1</v>
      </c>
    </row>
    <row r="59">
      <c r="A59" s="43" t="s">
        <v>62</v>
      </c>
      <c r="B59" s="44">
        <f>IFERROR(__xludf.DUMMYFUNCTION(" IF('matriz ady bien'!B59 = 1, UNIQUE(RANDBETWEEN(985,1000)*0.001), 1)"),1.0)</f>
        <v>1</v>
      </c>
      <c r="C59" s="44">
        <f>IFERROR(__xludf.DUMMYFUNCTION(" IF('matriz ady bien'!C59 = 1, UNIQUE(RANDBETWEEN(985,1000)*0.001), 1)"),1.0)</f>
        <v>1</v>
      </c>
      <c r="D59" s="44">
        <f>IFERROR(__xludf.DUMMYFUNCTION(" IF('matriz ady bien'!D59 = 1, UNIQUE(RANDBETWEEN(985,1000)*0.001), 1)"),1.0)</f>
        <v>1</v>
      </c>
      <c r="E59" s="44">
        <f>IFERROR(__xludf.DUMMYFUNCTION(" IF('matriz ady bien'!E59 = 1, UNIQUE(RANDBETWEEN(985,1000)*0.001), 1)"),1.0)</f>
        <v>1</v>
      </c>
      <c r="F59" s="44">
        <f>IFERROR(__xludf.DUMMYFUNCTION(" IF('matriz ady bien'!F59 = 1, UNIQUE(RANDBETWEEN(985,1000)*0.001), 1)"),1.0)</f>
        <v>1</v>
      </c>
      <c r="G59" s="44">
        <f>IFERROR(__xludf.DUMMYFUNCTION(" IF('matriz ady bien'!G59 = 1, UNIQUE(RANDBETWEEN(985,1000)*0.001), 1)"),1.0)</f>
        <v>1</v>
      </c>
      <c r="H59" s="44">
        <f>IFERROR(__xludf.DUMMYFUNCTION(" IF('matriz ady bien'!H59 = 1, UNIQUE(RANDBETWEEN(985,1000)*0.001), 1)"),1.0)</f>
        <v>1</v>
      </c>
      <c r="I59" s="44">
        <f>IFERROR(__xludf.DUMMYFUNCTION(" IF('matriz ady bien'!I59 = 1, UNIQUE(RANDBETWEEN(985,1000)*0.001), 1)"),1.0)</f>
        <v>1</v>
      </c>
      <c r="J59" s="44">
        <f>IFERROR(__xludf.DUMMYFUNCTION(" IF('matriz ady bien'!J59 = 1, UNIQUE(RANDBETWEEN(985,1000)*0.001), 1)"),1.0)</f>
        <v>1</v>
      </c>
      <c r="K59" s="44">
        <f>IFERROR(__xludf.DUMMYFUNCTION(" IF('matriz ady bien'!K59 = 1, UNIQUE(RANDBETWEEN(985,1000)*0.001), 1)"),1.0)</f>
        <v>1</v>
      </c>
      <c r="L59" s="44">
        <f>IFERROR(__xludf.DUMMYFUNCTION(" IF('matriz ady bien'!L59 = 1, UNIQUE(RANDBETWEEN(985,1000)*0.001), 1)"),1.0)</f>
        <v>1</v>
      </c>
      <c r="M59" s="44">
        <f>IFERROR(__xludf.DUMMYFUNCTION(" IF('matriz ady bien'!M59 = 1, UNIQUE(RANDBETWEEN(985,1000)*0.001), 1)"),1.0)</f>
        <v>1</v>
      </c>
      <c r="N59" s="44">
        <f>IFERROR(__xludf.DUMMYFUNCTION(" IF('matriz ady bien'!N59 = 1, UNIQUE(RANDBETWEEN(985,1000)*0.001), 1)"),1.0)</f>
        <v>1</v>
      </c>
      <c r="O59" s="44">
        <f>IFERROR(__xludf.DUMMYFUNCTION(" IF('matriz ady bien'!O59 = 1, UNIQUE(RANDBETWEEN(985,1000)*0.001), 1)"),1.0)</f>
        <v>1</v>
      </c>
      <c r="P59" s="44">
        <f>IFERROR(__xludf.DUMMYFUNCTION(" IF('matriz ady bien'!P59 = 1, UNIQUE(RANDBETWEEN(985,1000)*0.001), 1)"),1.0)</f>
        <v>1</v>
      </c>
      <c r="Q59" s="44">
        <f>IFERROR(__xludf.DUMMYFUNCTION(" IF('matriz ady bien'!Q59 = 1, UNIQUE(RANDBETWEEN(985,1000)*0.001), 1)"),1.0)</f>
        <v>1</v>
      </c>
      <c r="R59" s="44">
        <f>IFERROR(__xludf.DUMMYFUNCTION(" IF('matriz ady bien'!R59 = 1, UNIQUE(RANDBETWEEN(985,1000)*0.001), 1)"),1.0)</f>
        <v>1</v>
      </c>
      <c r="S59" s="44">
        <f>IFERROR(__xludf.DUMMYFUNCTION(" IF('matriz ady bien'!S59 = 1, UNIQUE(RANDBETWEEN(985,1000)*0.001), 1)"),1.0)</f>
        <v>1</v>
      </c>
      <c r="T59" s="44">
        <f>IFERROR(__xludf.DUMMYFUNCTION(" IF('matriz ady bien'!T59 = 1, UNIQUE(RANDBETWEEN(985,1000)*0.001), 1)"),1.0)</f>
        <v>1</v>
      </c>
      <c r="U59" s="44">
        <f>IFERROR(__xludf.DUMMYFUNCTION(" IF('matriz ady bien'!U59 = 1, UNIQUE(RANDBETWEEN(985,1000)*0.001), 1)"),1.0)</f>
        <v>1</v>
      </c>
      <c r="V59" s="44">
        <f>IFERROR(__xludf.DUMMYFUNCTION(" IF('matriz ady bien'!V59 = 1, UNIQUE(RANDBETWEEN(985,1000)*0.001), 1)"),1.0)</f>
        <v>1</v>
      </c>
      <c r="W59" s="44">
        <f>IFERROR(__xludf.DUMMYFUNCTION(" IF('matriz ady bien'!W59 = 1, UNIQUE(RANDBETWEEN(985,1000)*0.001), 1)"),1.0)</f>
        <v>1</v>
      </c>
      <c r="X59" s="44">
        <f>IFERROR(__xludf.DUMMYFUNCTION(" IF('matriz ady bien'!X59 = 1, UNIQUE(RANDBETWEEN(985,1000)*0.001), 1)"),1.0)</f>
        <v>1</v>
      </c>
      <c r="Y59" s="44">
        <f>IFERROR(__xludf.DUMMYFUNCTION(" IF('matriz ady bien'!Y59 = 1, UNIQUE(RANDBETWEEN(985,1000)*0.001), 1)"),1.0)</f>
        <v>1</v>
      </c>
      <c r="Z59" s="44">
        <f>IFERROR(__xludf.DUMMYFUNCTION(" IF('matriz ady bien'!Z59 = 1, UNIQUE(RANDBETWEEN(985,1000)*0.001), 1)"),1.0)</f>
        <v>1</v>
      </c>
      <c r="AA59" s="44">
        <f>IFERROR(__xludf.DUMMYFUNCTION(" IF('matriz ady bien'!AA59 = 1, UNIQUE(RANDBETWEEN(985,1000)*0.001), 1)"),1.0)</f>
        <v>1</v>
      </c>
      <c r="AB59" s="44">
        <f>IFERROR(__xludf.DUMMYFUNCTION(" IF('matriz ady bien'!AB59 = 1, UNIQUE(RANDBETWEEN(985,1000)*0.001), 1)"),1.0)</f>
        <v>1</v>
      </c>
      <c r="AC59" s="44">
        <f>IFERROR(__xludf.DUMMYFUNCTION(" IF('matriz ady bien'!AC59 = 1, UNIQUE(RANDBETWEEN(985,1000)*0.001), 1)"),1.0)</f>
        <v>1</v>
      </c>
      <c r="AD59" s="44">
        <f>IFERROR(__xludf.DUMMYFUNCTION(" IF('matriz ady bien'!AD59 = 1, UNIQUE(RANDBETWEEN(985,1000)*0.001), 1)"),1.0)</f>
        <v>1</v>
      </c>
      <c r="AE59" s="44">
        <f>IFERROR(__xludf.DUMMYFUNCTION(" IF('matriz ady bien'!AE59 = 1, UNIQUE(RANDBETWEEN(985,1000)*0.001), 1)"),1.0)</f>
        <v>1</v>
      </c>
      <c r="AF59" s="44">
        <f>IFERROR(__xludf.DUMMYFUNCTION(" IF('matriz ady bien'!AF59 = 1, UNIQUE(RANDBETWEEN(985,1000)*0.001), 1)"),1.0)</f>
        <v>1</v>
      </c>
      <c r="AG59" s="44">
        <f>IFERROR(__xludf.DUMMYFUNCTION(" IF('matriz ady bien'!AG59 = 1, UNIQUE(RANDBETWEEN(985,1000)*0.001), 1)"),1.0)</f>
        <v>1</v>
      </c>
      <c r="AH59" s="44">
        <f>IFERROR(__xludf.DUMMYFUNCTION(" IF('matriz ady bien'!AH59 = 1, UNIQUE(RANDBETWEEN(985,1000)*0.001), 1)"),1.0)</f>
        <v>1</v>
      </c>
      <c r="AI59" s="44">
        <f>IFERROR(__xludf.DUMMYFUNCTION(" IF('matriz ady bien'!AI59 = 1, UNIQUE(RANDBETWEEN(985,1000)*0.001), 1)"),1.0)</f>
        <v>1</v>
      </c>
      <c r="AJ59" s="44">
        <f>IFERROR(__xludf.DUMMYFUNCTION(" IF('matriz ady bien'!AJ59 = 1, UNIQUE(RANDBETWEEN(985,1000)*0.001), 1)"),1.0)</f>
        <v>1</v>
      </c>
      <c r="AK59" s="44">
        <f>IFERROR(__xludf.DUMMYFUNCTION(" IF('matriz ady bien'!AK59 = 1, UNIQUE(RANDBETWEEN(985,1000)*0.001), 1)"),1.0)</f>
        <v>1</v>
      </c>
      <c r="AL59" s="44">
        <f>IFERROR(__xludf.DUMMYFUNCTION(" IF('matriz ady bien'!AL59 = 1, UNIQUE(RANDBETWEEN(985,1000)*0.001), 1)"),1.0)</f>
        <v>1</v>
      </c>
      <c r="AM59" s="44">
        <f>IFERROR(__xludf.DUMMYFUNCTION(" IF('matriz ady bien'!AM59 = 1, UNIQUE(RANDBETWEEN(985,1000)*0.001), 1)"),1.0)</f>
        <v>1</v>
      </c>
      <c r="AN59" s="44">
        <f>IFERROR(__xludf.DUMMYFUNCTION(" IF('matriz ady bien'!AN59 = 1, UNIQUE(RANDBETWEEN(985,1000)*0.001), 1)"),1.0)</f>
        <v>1</v>
      </c>
      <c r="AO59" s="44">
        <f>IFERROR(__xludf.DUMMYFUNCTION(" IF('matriz ady bien'!AO59 = 1, UNIQUE(RANDBETWEEN(985,1000)*0.001), 1)"),1.0)</f>
        <v>1</v>
      </c>
      <c r="AP59" s="44">
        <f>IFERROR(__xludf.DUMMYFUNCTION(" IF('matriz ady bien'!AP59 = 1, UNIQUE(RANDBETWEEN(985,1000)*0.001), 1)"),1.0)</f>
        <v>1</v>
      </c>
      <c r="AQ59" s="44">
        <f>IFERROR(__xludf.DUMMYFUNCTION(" IF('matriz ady bien'!AQ59 = 1, UNIQUE(RANDBETWEEN(985,1000)*0.001), 1)"),1.0)</f>
        <v>1</v>
      </c>
      <c r="AR59" s="44">
        <f>IFERROR(__xludf.DUMMYFUNCTION(" IF('matriz ady bien'!AR59 = 1, UNIQUE(RANDBETWEEN(985,1000)*0.001), 1)"),1.0)</f>
        <v>1</v>
      </c>
      <c r="AS59" s="44">
        <f>IFERROR(__xludf.DUMMYFUNCTION(" IF('matriz ady bien'!AS59 = 1, UNIQUE(RANDBETWEEN(985,1000)*0.001), 1)"),1.0)</f>
        <v>1</v>
      </c>
      <c r="AT59" s="44">
        <f>IFERROR(__xludf.DUMMYFUNCTION(" IF('matriz ady bien'!AT59 = 1, UNIQUE(RANDBETWEEN(985,1000)*0.001), 1)"),1.0)</f>
        <v>1</v>
      </c>
      <c r="AU59" s="44">
        <f>IFERROR(__xludf.DUMMYFUNCTION(" IF('matriz ady bien'!AU59 = 1, UNIQUE(RANDBETWEEN(985,1000)*0.001), 1)"),1.0)</f>
        <v>1</v>
      </c>
      <c r="AV59" s="44">
        <f>IFERROR(__xludf.DUMMYFUNCTION(" IF('matriz ady bien'!AV59 = 1, UNIQUE(RANDBETWEEN(985,1000)*0.001), 1)"),1.0)</f>
        <v>1</v>
      </c>
      <c r="AW59" s="44">
        <f>IFERROR(__xludf.DUMMYFUNCTION(" IF('matriz ady bien'!AW59 = 1, UNIQUE(RANDBETWEEN(985,1000)*0.001), 1)"),1.0)</f>
        <v>1</v>
      </c>
      <c r="AX59" s="44">
        <f>IFERROR(__xludf.DUMMYFUNCTION(" IF('matriz ady bien'!AX59 = 1, UNIQUE(RANDBETWEEN(985,1000)*0.001), 1)"),1.0)</f>
        <v>1</v>
      </c>
      <c r="AY59" s="44">
        <f>IFERROR(__xludf.DUMMYFUNCTION(" IF('matriz ady bien'!AY59 = 1, UNIQUE(RANDBETWEEN(985,1000)*0.001), 1)"),1.0)</f>
        <v>1</v>
      </c>
      <c r="AZ59" s="44">
        <f>IFERROR(__xludf.DUMMYFUNCTION(" IF('matriz ady bien'!AZ59 = 1, UNIQUE(RANDBETWEEN(985,1000)*0.001), 1)"),1.0)</f>
        <v>1</v>
      </c>
      <c r="BA59" s="44">
        <f>IFERROR(__xludf.DUMMYFUNCTION(" IF('matriz ady bien'!BA59 = 1, UNIQUE(RANDBETWEEN(985,1000)*0.001), 1)"),1.0)</f>
        <v>1</v>
      </c>
      <c r="BB59" s="44">
        <f>IFERROR(__xludf.DUMMYFUNCTION(" IF('matriz ady bien'!BB59 = 1, UNIQUE(RANDBETWEEN(985,1000)*0.001), 1)"),1.0)</f>
        <v>1</v>
      </c>
      <c r="BC59" s="44">
        <f>IFERROR(__xludf.DUMMYFUNCTION(" IF('matriz ady bien'!BC59 = 1, UNIQUE(RANDBETWEEN(985,1000)*0.001), 1)"),1.0)</f>
        <v>1</v>
      </c>
      <c r="BD59" s="44">
        <f>IFERROR(__xludf.DUMMYFUNCTION(" IF('matriz ady bien'!BD59 = 1, UNIQUE(RANDBETWEEN(985,1000)*0.001), 1)"),1.0)</f>
        <v>1</v>
      </c>
      <c r="BE59" s="44">
        <f>IFERROR(__xludf.DUMMYFUNCTION(" IF('matriz ady bien'!BE59 = 1, UNIQUE(RANDBETWEEN(985,1000)*0.001), 1)"),0.985)</f>
        <v>0.985</v>
      </c>
      <c r="BF59" s="44">
        <f>IFERROR(__xludf.DUMMYFUNCTION(" IF('matriz ady bien'!BF59 = 1, UNIQUE(RANDBETWEEN(985,1000)*0.001), 1)"),1.0)</f>
        <v>1</v>
      </c>
      <c r="BG59" s="44">
        <f>IFERROR(__xludf.DUMMYFUNCTION(" IF('matriz ady bien'!BG59 = 1, UNIQUE(RANDBETWEEN(985,1000)*0.001), 1)"),1.0)</f>
        <v>1</v>
      </c>
      <c r="BH59" s="44">
        <f>IFERROR(__xludf.DUMMYFUNCTION(" IF('matriz ady bien'!BH59 = 1, UNIQUE(RANDBETWEEN(985,1000)*0.001), 1)"),0.987)</f>
        <v>0.987</v>
      </c>
      <c r="BI59" s="44">
        <f>IFERROR(__xludf.DUMMYFUNCTION(" IF('matriz ady bien'!BI59 = 1, UNIQUE(RANDBETWEEN(985,1000)*0.001), 1)"),1.0)</f>
        <v>1</v>
      </c>
      <c r="BJ59" s="44">
        <f>IFERROR(__xludf.DUMMYFUNCTION(" IF('matriz ady bien'!BJ59 = 1, UNIQUE(RANDBETWEEN(985,1000)*0.001), 1)"),1.0)</f>
        <v>1</v>
      </c>
      <c r="BK59" s="44">
        <f>IFERROR(__xludf.DUMMYFUNCTION(" IF('matriz ady bien'!BK59 = 1, UNIQUE(RANDBETWEEN(985,1000)*0.001), 1)"),1.0)</f>
        <v>1</v>
      </c>
      <c r="BL59" s="44">
        <f>IFERROR(__xludf.DUMMYFUNCTION(" IF('matriz ady bien'!BL59 = 1, UNIQUE(RANDBETWEEN(985,1000)*0.001), 1)"),1.0)</f>
        <v>1</v>
      </c>
    </row>
    <row r="60">
      <c r="A60" s="43" t="s">
        <v>63</v>
      </c>
      <c r="B60" s="44">
        <f>IFERROR(__xludf.DUMMYFUNCTION(" IF('matriz ady bien'!B60 = 1, UNIQUE(RANDBETWEEN(985,1000)*0.001), 1)"),1.0)</f>
        <v>1</v>
      </c>
      <c r="C60" s="44">
        <f>IFERROR(__xludf.DUMMYFUNCTION(" IF('matriz ady bien'!C60 = 1, UNIQUE(RANDBETWEEN(985,1000)*0.001), 1)"),1.0)</f>
        <v>1</v>
      </c>
      <c r="D60" s="44">
        <f>IFERROR(__xludf.DUMMYFUNCTION(" IF('matriz ady bien'!D60 = 1, UNIQUE(RANDBETWEEN(985,1000)*0.001), 1)"),1.0)</f>
        <v>1</v>
      </c>
      <c r="E60" s="44">
        <f>IFERROR(__xludf.DUMMYFUNCTION(" IF('matriz ady bien'!E60 = 1, UNIQUE(RANDBETWEEN(985,1000)*0.001), 1)"),1.0)</f>
        <v>1</v>
      </c>
      <c r="F60" s="44">
        <f>IFERROR(__xludf.DUMMYFUNCTION(" IF('matriz ady bien'!F60 = 1, UNIQUE(RANDBETWEEN(985,1000)*0.001), 1)"),1.0)</f>
        <v>1</v>
      </c>
      <c r="G60" s="44">
        <f>IFERROR(__xludf.DUMMYFUNCTION(" IF('matriz ady bien'!G60 = 1, UNIQUE(RANDBETWEEN(985,1000)*0.001), 1)"),1.0)</f>
        <v>1</v>
      </c>
      <c r="H60" s="44">
        <f>IFERROR(__xludf.DUMMYFUNCTION(" IF('matriz ady bien'!H60 = 1, UNIQUE(RANDBETWEEN(985,1000)*0.001), 1)"),1.0)</f>
        <v>1</v>
      </c>
      <c r="I60" s="44">
        <f>IFERROR(__xludf.DUMMYFUNCTION(" IF('matriz ady bien'!I60 = 1, UNIQUE(RANDBETWEEN(985,1000)*0.001), 1)"),1.0)</f>
        <v>1</v>
      </c>
      <c r="J60" s="44">
        <f>IFERROR(__xludf.DUMMYFUNCTION(" IF('matriz ady bien'!J60 = 1, UNIQUE(RANDBETWEEN(985,1000)*0.001), 1)"),1.0)</f>
        <v>1</v>
      </c>
      <c r="K60" s="44">
        <f>IFERROR(__xludf.DUMMYFUNCTION(" IF('matriz ady bien'!K60 = 1, UNIQUE(RANDBETWEEN(985,1000)*0.001), 1)"),1.0)</f>
        <v>1</v>
      </c>
      <c r="L60" s="44">
        <f>IFERROR(__xludf.DUMMYFUNCTION(" IF('matriz ady bien'!L60 = 1, UNIQUE(RANDBETWEEN(985,1000)*0.001), 1)"),1.0)</f>
        <v>1</v>
      </c>
      <c r="M60" s="44">
        <f>IFERROR(__xludf.DUMMYFUNCTION(" IF('matriz ady bien'!M60 = 1, UNIQUE(RANDBETWEEN(985,1000)*0.001), 1)"),1.0)</f>
        <v>1</v>
      </c>
      <c r="N60" s="44">
        <f>IFERROR(__xludf.DUMMYFUNCTION(" IF('matriz ady bien'!N60 = 1, UNIQUE(RANDBETWEEN(985,1000)*0.001), 1)"),1.0)</f>
        <v>1</v>
      </c>
      <c r="O60" s="44">
        <f>IFERROR(__xludf.DUMMYFUNCTION(" IF('matriz ady bien'!O60 = 1, UNIQUE(RANDBETWEEN(985,1000)*0.001), 1)"),1.0)</f>
        <v>1</v>
      </c>
      <c r="P60" s="44">
        <f>IFERROR(__xludf.DUMMYFUNCTION(" IF('matriz ady bien'!P60 = 1, UNIQUE(RANDBETWEEN(985,1000)*0.001), 1)"),1.0)</f>
        <v>1</v>
      </c>
      <c r="Q60" s="44">
        <f>IFERROR(__xludf.DUMMYFUNCTION(" IF('matriz ady bien'!Q60 = 1, UNIQUE(RANDBETWEEN(985,1000)*0.001), 1)"),1.0)</f>
        <v>1</v>
      </c>
      <c r="R60" s="44">
        <f>IFERROR(__xludf.DUMMYFUNCTION(" IF('matriz ady bien'!R60 = 1, UNIQUE(RANDBETWEEN(985,1000)*0.001), 1)"),1.0)</f>
        <v>1</v>
      </c>
      <c r="S60" s="44">
        <f>IFERROR(__xludf.DUMMYFUNCTION(" IF('matriz ady bien'!S60 = 1, UNIQUE(RANDBETWEEN(985,1000)*0.001), 1)"),1.0)</f>
        <v>1</v>
      </c>
      <c r="T60" s="44">
        <f>IFERROR(__xludf.DUMMYFUNCTION(" IF('matriz ady bien'!T60 = 1, UNIQUE(RANDBETWEEN(985,1000)*0.001), 1)"),1.0)</f>
        <v>1</v>
      </c>
      <c r="U60" s="44">
        <f>IFERROR(__xludf.DUMMYFUNCTION(" IF('matriz ady bien'!U60 = 1, UNIQUE(RANDBETWEEN(985,1000)*0.001), 1)"),1.0)</f>
        <v>1</v>
      </c>
      <c r="V60" s="44">
        <f>IFERROR(__xludf.DUMMYFUNCTION(" IF('matriz ady bien'!V60 = 1, UNIQUE(RANDBETWEEN(985,1000)*0.001), 1)"),1.0)</f>
        <v>1</v>
      </c>
      <c r="W60" s="44">
        <f>IFERROR(__xludf.DUMMYFUNCTION(" IF('matriz ady bien'!W60 = 1, UNIQUE(RANDBETWEEN(985,1000)*0.001), 1)"),1.0)</f>
        <v>1</v>
      </c>
      <c r="X60" s="44">
        <f>IFERROR(__xludf.DUMMYFUNCTION(" IF('matriz ady bien'!X60 = 1, UNIQUE(RANDBETWEEN(985,1000)*0.001), 1)"),1.0)</f>
        <v>1</v>
      </c>
      <c r="Y60" s="44">
        <f>IFERROR(__xludf.DUMMYFUNCTION(" IF('matriz ady bien'!Y60 = 1, UNIQUE(RANDBETWEEN(985,1000)*0.001), 1)"),1.0)</f>
        <v>1</v>
      </c>
      <c r="Z60" s="44">
        <f>IFERROR(__xludf.DUMMYFUNCTION(" IF('matriz ady bien'!Z60 = 1, UNIQUE(RANDBETWEEN(985,1000)*0.001), 1)"),1.0)</f>
        <v>1</v>
      </c>
      <c r="AA60" s="44">
        <f>IFERROR(__xludf.DUMMYFUNCTION(" IF('matriz ady bien'!AA60 = 1, UNIQUE(RANDBETWEEN(985,1000)*0.001), 1)"),1.0)</f>
        <v>1</v>
      </c>
      <c r="AB60" s="44">
        <f>IFERROR(__xludf.DUMMYFUNCTION(" IF('matriz ady bien'!AB60 = 1, UNIQUE(RANDBETWEEN(985,1000)*0.001), 1)"),1.0)</f>
        <v>1</v>
      </c>
      <c r="AC60" s="44">
        <f>IFERROR(__xludf.DUMMYFUNCTION(" IF('matriz ady bien'!AC60 = 1, UNIQUE(RANDBETWEEN(985,1000)*0.001), 1)"),1.0)</f>
        <v>1</v>
      </c>
      <c r="AD60" s="44">
        <f>IFERROR(__xludf.DUMMYFUNCTION(" IF('matriz ady bien'!AD60 = 1, UNIQUE(RANDBETWEEN(985,1000)*0.001), 1)"),1.0)</f>
        <v>1</v>
      </c>
      <c r="AE60" s="44">
        <f>IFERROR(__xludf.DUMMYFUNCTION(" IF('matriz ady bien'!AE60 = 1, UNIQUE(RANDBETWEEN(985,1000)*0.001), 1)"),1.0)</f>
        <v>1</v>
      </c>
      <c r="AF60" s="44">
        <f>IFERROR(__xludf.DUMMYFUNCTION(" IF('matriz ady bien'!AF60 = 1, UNIQUE(RANDBETWEEN(985,1000)*0.001), 1)"),1.0)</f>
        <v>1</v>
      </c>
      <c r="AG60" s="44">
        <f>IFERROR(__xludf.DUMMYFUNCTION(" IF('matriz ady bien'!AG60 = 1, UNIQUE(RANDBETWEEN(985,1000)*0.001), 1)"),0.997)</f>
        <v>0.997</v>
      </c>
      <c r="AH60" s="44">
        <f>IFERROR(__xludf.DUMMYFUNCTION(" IF('matriz ady bien'!AH60 = 1, UNIQUE(RANDBETWEEN(985,1000)*0.001), 1)"),1.0)</f>
        <v>1</v>
      </c>
      <c r="AI60" s="44">
        <f>IFERROR(__xludf.DUMMYFUNCTION(" IF('matriz ady bien'!AI60 = 1, UNIQUE(RANDBETWEEN(985,1000)*0.001), 1)"),1.0)</f>
        <v>1</v>
      </c>
      <c r="AJ60" s="44">
        <f>IFERROR(__xludf.DUMMYFUNCTION(" IF('matriz ady bien'!AJ60 = 1, UNIQUE(RANDBETWEEN(985,1000)*0.001), 1)"),1.0)</f>
        <v>1</v>
      </c>
      <c r="AK60" s="44">
        <f>IFERROR(__xludf.DUMMYFUNCTION(" IF('matriz ady bien'!AK60 = 1, UNIQUE(RANDBETWEEN(985,1000)*0.001), 1)"),1.0)</f>
        <v>1</v>
      </c>
      <c r="AL60" s="44">
        <f>IFERROR(__xludf.DUMMYFUNCTION(" IF('matriz ady bien'!AL60 = 1, UNIQUE(RANDBETWEEN(985,1000)*0.001), 1)"),1.0)</f>
        <v>1</v>
      </c>
      <c r="AM60" s="44">
        <f>IFERROR(__xludf.DUMMYFUNCTION(" IF('matriz ady bien'!AM60 = 1, UNIQUE(RANDBETWEEN(985,1000)*0.001), 1)"),1.0)</f>
        <v>1</v>
      </c>
      <c r="AN60" s="44">
        <f>IFERROR(__xludf.DUMMYFUNCTION(" IF('matriz ady bien'!AN60 = 1, UNIQUE(RANDBETWEEN(985,1000)*0.001), 1)"),1.0)</f>
        <v>1</v>
      </c>
      <c r="AO60" s="44">
        <f>IFERROR(__xludf.DUMMYFUNCTION(" IF('matriz ady bien'!AO60 = 1, UNIQUE(RANDBETWEEN(985,1000)*0.001), 1)"),1.0)</f>
        <v>1</v>
      </c>
      <c r="AP60" s="44">
        <f>IFERROR(__xludf.DUMMYFUNCTION(" IF('matriz ady bien'!AP60 = 1, UNIQUE(RANDBETWEEN(985,1000)*0.001), 1)"),1.0)</f>
        <v>1</v>
      </c>
      <c r="AQ60" s="44">
        <f>IFERROR(__xludf.DUMMYFUNCTION(" IF('matriz ady bien'!AQ60 = 1, UNIQUE(RANDBETWEEN(985,1000)*0.001), 1)"),1.0)</f>
        <v>1</v>
      </c>
      <c r="AR60" s="44">
        <f>IFERROR(__xludf.DUMMYFUNCTION(" IF('matriz ady bien'!AR60 = 1, UNIQUE(RANDBETWEEN(985,1000)*0.001), 1)"),0.99)</f>
        <v>0.99</v>
      </c>
      <c r="AS60" s="44">
        <f>IFERROR(__xludf.DUMMYFUNCTION(" IF('matriz ady bien'!AS60 = 1, UNIQUE(RANDBETWEEN(985,1000)*0.001), 1)"),1.0)</f>
        <v>1</v>
      </c>
      <c r="AT60" s="44">
        <f>IFERROR(__xludf.DUMMYFUNCTION(" IF('matriz ady bien'!AT60 = 1, UNIQUE(RANDBETWEEN(985,1000)*0.001), 1)"),1.0)</f>
        <v>1</v>
      </c>
      <c r="AU60" s="44">
        <f>IFERROR(__xludf.DUMMYFUNCTION(" IF('matriz ady bien'!AU60 = 1, UNIQUE(RANDBETWEEN(985,1000)*0.001), 1)"),1.0)</f>
        <v>1</v>
      </c>
      <c r="AV60" s="44">
        <f>IFERROR(__xludf.DUMMYFUNCTION(" IF('matriz ady bien'!AV60 = 1, UNIQUE(RANDBETWEEN(985,1000)*0.001), 1)"),1.0)</f>
        <v>1</v>
      </c>
      <c r="AW60" s="44">
        <f>IFERROR(__xludf.DUMMYFUNCTION(" IF('matriz ady bien'!AW60 = 1, UNIQUE(RANDBETWEEN(985,1000)*0.001), 1)"),1.0)</f>
        <v>1</v>
      </c>
      <c r="AX60" s="44">
        <f>IFERROR(__xludf.DUMMYFUNCTION(" IF('matriz ady bien'!AX60 = 1, UNIQUE(RANDBETWEEN(985,1000)*0.001), 1)"),1.0)</f>
        <v>1</v>
      </c>
      <c r="AY60" s="44">
        <f>IFERROR(__xludf.DUMMYFUNCTION(" IF('matriz ady bien'!AY60 = 1, UNIQUE(RANDBETWEEN(985,1000)*0.001), 1)"),1.0)</f>
        <v>1</v>
      </c>
      <c r="AZ60" s="44">
        <f>IFERROR(__xludf.DUMMYFUNCTION(" IF('matriz ady bien'!AZ60 = 1, UNIQUE(RANDBETWEEN(985,1000)*0.001), 1)"),1.0)</f>
        <v>1</v>
      </c>
      <c r="BA60" s="44">
        <f>IFERROR(__xludf.DUMMYFUNCTION(" IF('matriz ady bien'!BA60 = 1, UNIQUE(RANDBETWEEN(985,1000)*0.001), 1)"),1.0)</f>
        <v>1</v>
      </c>
      <c r="BB60" s="44">
        <f>IFERROR(__xludf.DUMMYFUNCTION(" IF('matriz ady bien'!BB60 = 1, UNIQUE(RANDBETWEEN(985,1000)*0.001), 1)"),1.0)</f>
        <v>1</v>
      </c>
      <c r="BC60" s="44">
        <f>IFERROR(__xludf.DUMMYFUNCTION(" IF('matriz ady bien'!BC60 = 1, UNIQUE(RANDBETWEEN(985,1000)*0.001), 1)"),1.0)</f>
        <v>1</v>
      </c>
      <c r="BD60" s="44">
        <f>IFERROR(__xludf.DUMMYFUNCTION(" IF('matriz ady bien'!BD60 = 1, UNIQUE(RANDBETWEEN(985,1000)*0.001), 1)"),1.0)</f>
        <v>1</v>
      </c>
      <c r="BE60" s="44">
        <f>IFERROR(__xludf.DUMMYFUNCTION(" IF('matriz ady bien'!BE60 = 1, UNIQUE(RANDBETWEEN(985,1000)*0.001), 1)"),1.0)</f>
        <v>1</v>
      </c>
      <c r="BF60" s="44">
        <f>IFERROR(__xludf.DUMMYFUNCTION(" IF('matriz ady bien'!BF60 = 1, UNIQUE(RANDBETWEEN(985,1000)*0.001), 1)"),1.0)</f>
        <v>1</v>
      </c>
      <c r="BG60" s="44">
        <f>IFERROR(__xludf.DUMMYFUNCTION(" IF('matriz ady bien'!BG60 = 1, UNIQUE(RANDBETWEEN(985,1000)*0.001), 1)"),0.997)</f>
        <v>0.997</v>
      </c>
      <c r="BH60" s="44">
        <f>IFERROR(__xludf.DUMMYFUNCTION(" IF('matriz ady bien'!BH60 = 1, UNIQUE(RANDBETWEEN(985,1000)*0.001), 1)"),1.0)</f>
        <v>1</v>
      </c>
      <c r="BI60" s="44">
        <f>IFERROR(__xludf.DUMMYFUNCTION(" IF('matriz ady bien'!BI60 = 1, UNIQUE(RANDBETWEEN(985,1000)*0.001), 1)"),1.0)</f>
        <v>1</v>
      </c>
      <c r="BJ60" s="44">
        <f>IFERROR(__xludf.DUMMYFUNCTION(" IF('matriz ady bien'!BJ60 = 1, UNIQUE(RANDBETWEEN(985,1000)*0.001), 1)"),1.0)</f>
        <v>1</v>
      </c>
      <c r="BK60" s="44">
        <f>IFERROR(__xludf.DUMMYFUNCTION(" IF('matriz ady bien'!BK60 = 1, UNIQUE(RANDBETWEEN(985,1000)*0.001), 1)"),0.985)</f>
        <v>0.985</v>
      </c>
      <c r="BL60" s="44">
        <f>IFERROR(__xludf.DUMMYFUNCTION(" IF('matriz ady bien'!BL60 = 1, UNIQUE(RANDBETWEEN(985,1000)*0.001), 1)"),1.0)</f>
        <v>1</v>
      </c>
    </row>
    <row r="61">
      <c r="A61" s="43" t="s">
        <v>64</v>
      </c>
      <c r="B61" s="44">
        <f>IFERROR(__xludf.DUMMYFUNCTION(" IF('matriz ady bien'!B61 = 1, UNIQUE(RANDBETWEEN(985,1000)*0.001), 1)"),1.0)</f>
        <v>1</v>
      </c>
      <c r="C61" s="44">
        <f>IFERROR(__xludf.DUMMYFUNCTION(" IF('matriz ady bien'!C61 = 1, UNIQUE(RANDBETWEEN(985,1000)*0.001), 1)"),1.0)</f>
        <v>1</v>
      </c>
      <c r="D61" s="44">
        <f>IFERROR(__xludf.DUMMYFUNCTION(" IF('matriz ady bien'!D61 = 1, UNIQUE(RANDBETWEEN(985,1000)*0.001), 1)"),1.0)</f>
        <v>1</v>
      </c>
      <c r="E61" s="44">
        <f>IFERROR(__xludf.DUMMYFUNCTION(" IF('matriz ady bien'!E61 = 1, UNIQUE(RANDBETWEEN(985,1000)*0.001), 1)"),1.0)</f>
        <v>1</v>
      </c>
      <c r="F61" s="44">
        <f>IFERROR(__xludf.DUMMYFUNCTION(" IF('matriz ady bien'!F61 = 1, UNIQUE(RANDBETWEEN(985,1000)*0.001), 1)"),1.0)</f>
        <v>1</v>
      </c>
      <c r="G61" s="44">
        <f>IFERROR(__xludf.DUMMYFUNCTION(" IF('matriz ady bien'!G61 = 1, UNIQUE(RANDBETWEEN(985,1000)*0.001), 1)"),0.985)</f>
        <v>0.985</v>
      </c>
      <c r="H61" s="44">
        <f>IFERROR(__xludf.DUMMYFUNCTION(" IF('matriz ady bien'!H61 = 1, UNIQUE(RANDBETWEEN(985,1000)*0.001), 1)"),1.0)</f>
        <v>1</v>
      </c>
      <c r="I61" s="44">
        <f>IFERROR(__xludf.DUMMYFUNCTION(" IF('matriz ady bien'!I61 = 1, UNIQUE(RANDBETWEEN(985,1000)*0.001), 1)"),1.0)</f>
        <v>1</v>
      </c>
      <c r="J61" s="44">
        <f>IFERROR(__xludf.DUMMYFUNCTION(" IF('matriz ady bien'!J61 = 1, UNIQUE(RANDBETWEEN(985,1000)*0.001), 1)"),1.0)</f>
        <v>1</v>
      </c>
      <c r="K61" s="44">
        <f>IFERROR(__xludf.DUMMYFUNCTION(" IF('matriz ady bien'!K61 = 1, UNIQUE(RANDBETWEEN(985,1000)*0.001), 1)"),1.0)</f>
        <v>1</v>
      </c>
      <c r="L61" s="44">
        <f>IFERROR(__xludf.DUMMYFUNCTION(" IF('matriz ady bien'!L61 = 1, UNIQUE(RANDBETWEEN(985,1000)*0.001), 1)"),1.0)</f>
        <v>1</v>
      </c>
      <c r="M61" s="44">
        <f>IFERROR(__xludf.DUMMYFUNCTION(" IF('matriz ady bien'!M61 = 1, UNIQUE(RANDBETWEEN(985,1000)*0.001), 1)"),1.0)</f>
        <v>1</v>
      </c>
      <c r="N61" s="44">
        <f>IFERROR(__xludf.DUMMYFUNCTION(" IF('matriz ady bien'!N61 = 1, UNIQUE(RANDBETWEEN(985,1000)*0.001), 1)"),1.0)</f>
        <v>1</v>
      </c>
      <c r="O61" s="44">
        <f>IFERROR(__xludf.DUMMYFUNCTION(" IF('matriz ady bien'!O61 = 1, UNIQUE(RANDBETWEEN(985,1000)*0.001), 1)"),1.0)</f>
        <v>1</v>
      </c>
      <c r="P61" s="44">
        <f>IFERROR(__xludf.DUMMYFUNCTION(" IF('matriz ady bien'!P61 = 1, UNIQUE(RANDBETWEEN(985,1000)*0.001), 1)"),1.0)</f>
        <v>1</v>
      </c>
      <c r="Q61" s="44">
        <f>IFERROR(__xludf.DUMMYFUNCTION(" IF('matriz ady bien'!Q61 = 1, UNIQUE(RANDBETWEEN(985,1000)*0.001), 1)"),1.0)</f>
        <v>1</v>
      </c>
      <c r="R61" s="44">
        <f>IFERROR(__xludf.DUMMYFUNCTION(" IF('matriz ady bien'!R61 = 1, UNIQUE(RANDBETWEEN(985,1000)*0.001), 1)"),1.0)</f>
        <v>1</v>
      </c>
      <c r="S61" s="44">
        <f>IFERROR(__xludf.DUMMYFUNCTION(" IF('matriz ady bien'!S61 = 1, UNIQUE(RANDBETWEEN(985,1000)*0.001), 1)"),1.0)</f>
        <v>1</v>
      </c>
      <c r="T61" s="44">
        <f>IFERROR(__xludf.DUMMYFUNCTION(" IF('matriz ady bien'!T61 = 1, UNIQUE(RANDBETWEEN(985,1000)*0.001), 1)"),1.0)</f>
        <v>1</v>
      </c>
      <c r="U61" s="44">
        <f>IFERROR(__xludf.DUMMYFUNCTION(" IF('matriz ady bien'!U61 = 1, UNIQUE(RANDBETWEEN(985,1000)*0.001), 1)"),1.0)</f>
        <v>1</v>
      </c>
      <c r="V61" s="44">
        <f>IFERROR(__xludf.DUMMYFUNCTION(" IF('matriz ady bien'!V61 = 1, UNIQUE(RANDBETWEEN(985,1000)*0.001), 1)"),1.0)</f>
        <v>1</v>
      </c>
      <c r="W61" s="44">
        <f>IFERROR(__xludf.DUMMYFUNCTION(" IF('matriz ady bien'!W61 = 1, UNIQUE(RANDBETWEEN(985,1000)*0.001), 1)"),1.0)</f>
        <v>1</v>
      </c>
      <c r="X61" s="44">
        <f>IFERROR(__xludf.DUMMYFUNCTION(" IF('matriz ady bien'!X61 = 1, UNIQUE(RANDBETWEEN(985,1000)*0.001), 1)"),0.997)</f>
        <v>0.997</v>
      </c>
      <c r="Y61" s="44">
        <f>IFERROR(__xludf.DUMMYFUNCTION(" IF('matriz ady bien'!Y61 = 1, UNIQUE(RANDBETWEEN(985,1000)*0.001), 1)"),1.0)</f>
        <v>1</v>
      </c>
      <c r="Z61" s="44">
        <f>IFERROR(__xludf.DUMMYFUNCTION(" IF('matriz ady bien'!Z61 = 1, UNIQUE(RANDBETWEEN(985,1000)*0.001), 1)"),1.0)</f>
        <v>1</v>
      </c>
      <c r="AA61" s="44">
        <f>IFERROR(__xludf.DUMMYFUNCTION(" IF('matriz ady bien'!AA61 = 1, UNIQUE(RANDBETWEEN(985,1000)*0.001), 1)"),1.0)</f>
        <v>1</v>
      </c>
      <c r="AB61" s="44">
        <f>IFERROR(__xludf.DUMMYFUNCTION(" IF('matriz ady bien'!AB61 = 1, UNIQUE(RANDBETWEEN(985,1000)*0.001), 1)"),1.0)</f>
        <v>1</v>
      </c>
      <c r="AC61" s="44">
        <f>IFERROR(__xludf.DUMMYFUNCTION(" IF('matriz ady bien'!AC61 = 1, UNIQUE(RANDBETWEEN(985,1000)*0.001), 1)"),1.0)</f>
        <v>1</v>
      </c>
      <c r="AD61" s="44">
        <f>IFERROR(__xludf.DUMMYFUNCTION(" IF('matriz ady bien'!AD61 = 1, UNIQUE(RANDBETWEEN(985,1000)*0.001), 1)"),1.0)</f>
        <v>1</v>
      </c>
      <c r="AE61" s="44">
        <f>IFERROR(__xludf.DUMMYFUNCTION(" IF('matriz ady bien'!AE61 = 1, UNIQUE(RANDBETWEEN(985,1000)*0.001), 1)"),1.0)</f>
        <v>1</v>
      </c>
      <c r="AF61" s="44">
        <f>IFERROR(__xludf.DUMMYFUNCTION(" IF('matriz ady bien'!AF61 = 1, UNIQUE(RANDBETWEEN(985,1000)*0.001), 1)"),1.0)</f>
        <v>1</v>
      </c>
      <c r="AG61" s="44">
        <f>IFERROR(__xludf.DUMMYFUNCTION(" IF('matriz ady bien'!AG61 = 1, UNIQUE(RANDBETWEEN(985,1000)*0.001), 1)"),1.0)</f>
        <v>1</v>
      </c>
      <c r="AH61" s="44">
        <f>IFERROR(__xludf.DUMMYFUNCTION(" IF('matriz ady bien'!AH61 = 1, UNIQUE(RANDBETWEEN(985,1000)*0.001), 1)"),1.0)</f>
        <v>1</v>
      </c>
      <c r="AI61" s="44">
        <f>IFERROR(__xludf.DUMMYFUNCTION(" IF('matriz ady bien'!AI61 = 1, UNIQUE(RANDBETWEEN(985,1000)*0.001), 1)"),1.0)</f>
        <v>1</v>
      </c>
      <c r="AJ61" s="44">
        <f>IFERROR(__xludf.DUMMYFUNCTION(" IF('matriz ady bien'!AJ61 = 1, UNIQUE(RANDBETWEEN(985,1000)*0.001), 1)"),1.0)</f>
        <v>1</v>
      </c>
      <c r="AK61" s="44">
        <f>IFERROR(__xludf.DUMMYFUNCTION(" IF('matriz ady bien'!AK61 = 1, UNIQUE(RANDBETWEEN(985,1000)*0.001), 1)"),1.0)</f>
        <v>1</v>
      </c>
      <c r="AL61" s="44">
        <f>IFERROR(__xludf.DUMMYFUNCTION(" IF('matriz ady bien'!AL61 = 1, UNIQUE(RANDBETWEEN(985,1000)*0.001), 1)"),1.0)</f>
        <v>1</v>
      </c>
      <c r="AM61" s="44">
        <f>IFERROR(__xludf.DUMMYFUNCTION(" IF('matriz ady bien'!AM61 = 1, UNIQUE(RANDBETWEEN(985,1000)*0.001), 1)"),1.0)</f>
        <v>1</v>
      </c>
      <c r="AN61" s="44">
        <f>IFERROR(__xludf.DUMMYFUNCTION(" IF('matriz ady bien'!AN61 = 1, UNIQUE(RANDBETWEEN(985,1000)*0.001), 1)"),1.0)</f>
        <v>1</v>
      </c>
      <c r="AO61" s="44">
        <f>IFERROR(__xludf.DUMMYFUNCTION(" IF('matriz ady bien'!AO61 = 1, UNIQUE(RANDBETWEEN(985,1000)*0.001), 1)"),1.0)</f>
        <v>1</v>
      </c>
      <c r="AP61" s="44">
        <f>IFERROR(__xludf.DUMMYFUNCTION(" IF('matriz ady bien'!AP61 = 1, UNIQUE(RANDBETWEEN(985,1000)*0.001), 1)"),1.0)</f>
        <v>1</v>
      </c>
      <c r="AQ61" s="44">
        <f>IFERROR(__xludf.DUMMYFUNCTION(" IF('matriz ady bien'!AQ61 = 1, UNIQUE(RANDBETWEEN(985,1000)*0.001), 1)"),1.0)</f>
        <v>1</v>
      </c>
      <c r="AR61" s="44">
        <f>IFERROR(__xludf.DUMMYFUNCTION(" IF('matriz ady bien'!AR61 = 1, UNIQUE(RANDBETWEEN(985,1000)*0.001), 1)"),1.0)</f>
        <v>1</v>
      </c>
      <c r="AS61" s="44">
        <f>IFERROR(__xludf.DUMMYFUNCTION(" IF('matriz ady bien'!AS61 = 1, UNIQUE(RANDBETWEEN(985,1000)*0.001), 1)"),1.0)</f>
        <v>1</v>
      </c>
      <c r="AT61" s="44">
        <f>IFERROR(__xludf.DUMMYFUNCTION(" IF('matriz ady bien'!AT61 = 1, UNIQUE(RANDBETWEEN(985,1000)*0.001), 1)"),1.0)</f>
        <v>1</v>
      </c>
      <c r="AU61" s="44">
        <f>IFERROR(__xludf.DUMMYFUNCTION(" IF('matriz ady bien'!AU61 = 1, UNIQUE(RANDBETWEEN(985,1000)*0.001), 1)"),1.0)</f>
        <v>1</v>
      </c>
      <c r="AV61" s="44">
        <f>IFERROR(__xludf.DUMMYFUNCTION(" IF('matriz ady bien'!AV61 = 1, UNIQUE(RANDBETWEEN(985,1000)*0.001), 1)"),1.0)</f>
        <v>1</v>
      </c>
      <c r="AW61" s="44">
        <f>IFERROR(__xludf.DUMMYFUNCTION(" IF('matriz ady bien'!AW61 = 1, UNIQUE(RANDBETWEEN(985,1000)*0.001), 1)"),1.0)</f>
        <v>1</v>
      </c>
      <c r="AX61" s="44">
        <f>IFERROR(__xludf.DUMMYFUNCTION(" IF('matriz ady bien'!AX61 = 1, UNIQUE(RANDBETWEEN(985,1000)*0.001), 1)"),1.0)</f>
        <v>1</v>
      </c>
      <c r="AY61" s="44">
        <f>IFERROR(__xludf.DUMMYFUNCTION(" IF('matriz ady bien'!AY61 = 1, UNIQUE(RANDBETWEEN(985,1000)*0.001), 1)"),1.0)</f>
        <v>1</v>
      </c>
      <c r="AZ61" s="44">
        <f>IFERROR(__xludf.DUMMYFUNCTION(" IF('matriz ady bien'!AZ61 = 1, UNIQUE(RANDBETWEEN(985,1000)*0.001), 1)"),1.0)</f>
        <v>1</v>
      </c>
      <c r="BA61" s="44">
        <f>IFERROR(__xludf.DUMMYFUNCTION(" IF('matriz ady bien'!BA61 = 1, UNIQUE(RANDBETWEEN(985,1000)*0.001), 1)"),0.991)</f>
        <v>0.991</v>
      </c>
      <c r="BB61" s="44">
        <f>IFERROR(__xludf.DUMMYFUNCTION(" IF('matriz ady bien'!BB61 = 1, UNIQUE(RANDBETWEEN(985,1000)*0.001), 1)"),1.0)</f>
        <v>1</v>
      </c>
      <c r="BC61" s="44">
        <f>IFERROR(__xludf.DUMMYFUNCTION(" IF('matriz ady bien'!BC61 = 1, UNIQUE(RANDBETWEEN(985,1000)*0.001), 1)"),1.0)</f>
        <v>1</v>
      </c>
      <c r="BD61" s="44">
        <f>IFERROR(__xludf.DUMMYFUNCTION(" IF('matriz ady bien'!BD61 = 1, UNIQUE(RANDBETWEEN(985,1000)*0.001), 1)"),1.0)</f>
        <v>1</v>
      </c>
      <c r="BE61" s="44">
        <f>IFERROR(__xludf.DUMMYFUNCTION(" IF('matriz ady bien'!BE61 = 1, UNIQUE(RANDBETWEEN(985,1000)*0.001), 1)"),1.0)</f>
        <v>1</v>
      </c>
      <c r="BF61" s="44">
        <f>IFERROR(__xludf.DUMMYFUNCTION(" IF('matriz ady bien'!BF61 = 1, UNIQUE(RANDBETWEEN(985,1000)*0.001), 1)"),1.0)</f>
        <v>1</v>
      </c>
      <c r="BG61" s="44">
        <f>IFERROR(__xludf.DUMMYFUNCTION(" IF('matriz ady bien'!BG61 = 1, UNIQUE(RANDBETWEEN(985,1000)*0.001), 1)"),1.0)</f>
        <v>1</v>
      </c>
      <c r="BH61" s="44">
        <f>IFERROR(__xludf.DUMMYFUNCTION(" IF('matriz ady bien'!BH61 = 1, UNIQUE(RANDBETWEEN(985,1000)*0.001), 1)"),1.0)</f>
        <v>1</v>
      </c>
      <c r="BI61" s="44">
        <f>IFERROR(__xludf.DUMMYFUNCTION(" IF('matriz ady bien'!BI61 = 1, UNIQUE(RANDBETWEEN(985,1000)*0.001), 1)"),1.0)</f>
        <v>1</v>
      </c>
      <c r="BJ61" s="44">
        <f>IFERROR(__xludf.DUMMYFUNCTION(" IF('matriz ady bien'!BJ61 = 1, UNIQUE(RANDBETWEEN(985,1000)*0.001), 1)"),1.0)</f>
        <v>1</v>
      </c>
      <c r="BK61" s="44">
        <f>IFERROR(__xludf.DUMMYFUNCTION(" IF('matriz ady bien'!BK61 = 1, UNIQUE(RANDBETWEEN(985,1000)*0.001), 1)"),1.0)</f>
        <v>1</v>
      </c>
      <c r="BL61" s="44">
        <f>IFERROR(__xludf.DUMMYFUNCTION(" IF('matriz ady bien'!BL61 = 1, UNIQUE(RANDBETWEEN(985,1000)*0.001), 1)"),1.0)</f>
        <v>1</v>
      </c>
    </row>
    <row r="62">
      <c r="A62" s="43" t="s">
        <v>65</v>
      </c>
      <c r="B62" s="44">
        <f>IFERROR(__xludf.DUMMYFUNCTION(" IF('matriz ady bien'!B62 = 1, UNIQUE(RANDBETWEEN(985,1000)*0.001), 1)"),1.0)</f>
        <v>1</v>
      </c>
      <c r="C62" s="44">
        <f>IFERROR(__xludf.DUMMYFUNCTION(" IF('matriz ady bien'!C62 = 1, UNIQUE(RANDBETWEEN(985,1000)*0.001), 1)"),1.0)</f>
        <v>1</v>
      </c>
      <c r="D62" s="44">
        <f>IFERROR(__xludf.DUMMYFUNCTION(" IF('matriz ady bien'!D62 = 1, UNIQUE(RANDBETWEEN(985,1000)*0.001), 1)"),1.0)</f>
        <v>1</v>
      </c>
      <c r="E62" s="44">
        <f>IFERROR(__xludf.DUMMYFUNCTION(" IF('matriz ady bien'!E62 = 1, UNIQUE(RANDBETWEEN(985,1000)*0.001), 1)"),1.0)</f>
        <v>1</v>
      </c>
      <c r="F62" s="44">
        <f>IFERROR(__xludf.DUMMYFUNCTION(" IF('matriz ady bien'!F62 = 1, UNIQUE(RANDBETWEEN(985,1000)*0.001), 1)"),1.0)</f>
        <v>1</v>
      </c>
      <c r="G62" s="44">
        <f>IFERROR(__xludf.DUMMYFUNCTION(" IF('matriz ady bien'!G62 = 1, UNIQUE(RANDBETWEEN(985,1000)*0.001), 1)"),1.0)</f>
        <v>1</v>
      </c>
      <c r="H62" s="44">
        <f>IFERROR(__xludf.DUMMYFUNCTION(" IF('matriz ady bien'!H62 = 1, UNIQUE(RANDBETWEEN(985,1000)*0.001), 1)"),1.0)</f>
        <v>1</v>
      </c>
      <c r="I62" s="44">
        <f>IFERROR(__xludf.DUMMYFUNCTION(" IF('matriz ady bien'!I62 = 1, UNIQUE(RANDBETWEEN(985,1000)*0.001), 1)"),1.0)</f>
        <v>1</v>
      </c>
      <c r="J62" s="44">
        <f>IFERROR(__xludf.DUMMYFUNCTION(" IF('matriz ady bien'!J62 = 1, UNIQUE(RANDBETWEEN(985,1000)*0.001), 1)"),1.0)</f>
        <v>1</v>
      </c>
      <c r="K62" s="44">
        <f>IFERROR(__xludf.DUMMYFUNCTION(" IF('matriz ady bien'!K62 = 1, UNIQUE(RANDBETWEEN(985,1000)*0.001), 1)"),1.0)</f>
        <v>1</v>
      </c>
      <c r="L62" s="44">
        <f>IFERROR(__xludf.DUMMYFUNCTION(" IF('matriz ady bien'!L62 = 1, UNIQUE(RANDBETWEEN(985,1000)*0.001), 1)"),1.0)</f>
        <v>1</v>
      </c>
      <c r="M62" s="44">
        <f>IFERROR(__xludf.DUMMYFUNCTION(" IF('matriz ady bien'!M62 = 1, UNIQUE(RANDBETWEEN(985,1000)*0.001), 1)"),1.0)</f>
        <v>1</v>
      </c>
      <c r="N62" s="44">
        <f>IFERROR(__xludf.DUMMYFUNCTION(" IF('matriz ady bien'!N62 = 1, UNIQUE(RANDBETWEEN(985,1000)*0.001), 1)"),1.0)</f>
        <v>1</v>
      </c>
      <c r="O62" s="44">
        <f>IFERROR(__xludf.DUMMYFUNCTION(" IF('matriz ady bien'!O62 = 1, UNIQUE(RANDBETWEEN(985,1000)*0.001), 1)"),1.0)</f>
        <v>1</v>
      </c>
      <c r="P62" s="44">
        <f>IFERROR(__xludf.DUMMYFUNCTION(" IF('matriz ady bien'!P62 = 1, UNIQUE(RANDBETWEEN(985,1000)*0.001), 1)"),1.0)</f>
        <v>1</v>
      </c>
      <c r="Q62" s="44">
        <f>IFERROR(__xludf.DUMMYFUNCTION(" IF('matriz ady bien'!Q62 = 1, UNIQUE(RANDBETWEEN(985,1000)*0.001), 1)"),0.987)</f>
        <v>0.987</v>
      </c>
      <c r="R62" s="44">
        <f>IFERROR(__xludf.DUMMYFUNCTION(" IF('matriz ady bien'!R62 = 1, UNIQUE(RANDBETWEEN(985,1000)*0.001), 1)"),1.0)</f>
        <v>1</v>
      </c>
      <c r="S62" s="44">
        <f>IFERROR(__xludf.DUMMYFUNCTION(" IF('matriz ady bien'!S62 = 1, UNIQUE(RANDBETWEEN(985,1000)*0.001), 1)"),1.0)</f>
        <v>1</v>
      </c>
      <c r="T62" s="44">
        <f>IFERROR(__xludf.DUMMYFUNCTION(" IF('matriz ady bien'!T62 = 1, UNIQUE(RANDBETWEEN(985,1000)*0.001), 1)"),1.0)</f>
        <v>1</v>
      </c>
      <c r="U62" s="44">
        <f>IFERROR(__xludf.DUMMYFUNCTION(" IF('matriz ady bien'!U62 = 1, UNIQUE(RANDBETWEEN(985,1000)*0.001), 1)"),1.0)</f>
        <v>1</v>
      </c>
      <c r="V62" s="44">
        <f>IFERROR(__xludf.DUMMYFUNCTION(" IF('matriz ady bien'!V62 = 1, UNIQUE(RANDBETWEEN(985,1000)*0.001), 1)"),1.0)</f>
        <v>1</v>
      </c>
      <c r="W62" s="44">
        <f>IFERROR(__xludf.DUMMYFUNCTION(" IF('matriz ady bien'!W62 = 1, UNIQUE(RANDBETWEEN(985,1000)*0.001), 1)"),1.0)</f>
        <v>1</v>
      </c>
      <c r="X62" s="44">
        <f>IFERROR(__xludf.DUMMYFUNCTION(" IF('matriz ady bien'!X62 = 1, UNIQUE(RANDBETWEEN(985,1000)*0.001), 1)"),1.0)</f>
        <v>1</v>
      </c>
      <c r="Y62" s="44">
        <f>IFERROR(__xludf.DUMMYFUNCTION(" IF('matriz ady bien'!Y62 = 1, UNIQUE(RANDBETWEEN(985,1000)*0.001), 1)"),1.0)</f>
        <v>1</v>
      </c>
      <c r="Z62" s="44">
        <f>IFERROR(__xludf.DUMMYFUNCTION(" IF('matriz ady bien'!Z62 = 1, UNIQUE(RANDBETWEEN(985,1000)*0.001), 1)"),1.0)</f>
        <v>1</v>
      </c>
      <c r="AA62" s="44">
        <f>IFERROR(__xludf.DUMMYFUNCTION(" IF('matriz ady bien'!AA62 = 1, UNIQUE(RANDBETWEEN(985,1000)*0.001), 1)"),1.0)</f>
        <v>1</v>
      </c>
      <c r="AB62" s="44">
        <f>IFERROR(__xludf.DUMMYFUNCTION(" IF('matriz ady bien'!AB62 = 1, UNIQUE(RANDBETWEEN(985,1000)*0.001), 1)"),1.0)</f>
        <v>1</v>
      </c>
      <c r="AC62" s="44">
        <f>IFERROR(__xludf.DUMMYFUNCTION(" IF('matriz ady bien'!AC62 = 1, UNIQUE(RANDBETWEEN(985,1000)*0.001), 1)"),1.0)</f>
        <v>1</v>
      </c>
      <c r="AD62" s="44">
        <f>IFERROR(__xludf.DUMMYFUNCTION(" IF('matriz ady bien'!AD62 = 1, UNIQUE(RANDBETWEEN(985,1000)*0.001), 1)"),1.0)</f>
        <v>1</v>
      </c>
      <c r="AE62" s="44">
        <f>IFERROR(__xludf.DUMMYFUNCTION(" IF('matriz ady bien'!AE62 = 1, UNIQUE(RANDBETWEEN(985,1000)*0.001), 1)"),1.0)</f>
        <v>1</v>
      </c>
      <c r="AF62" s="44">
        <f>IFERROR(__xludf.DUMMYFUNCTION(" IF('matriz ady bien'!AF62 = 1, UNIQUE(RANDBETWEEN(985,1000)*0.001), 1)"),1.0)</f>
        <v>1</v>
      </c>
      <c r="AG62" s="44">
        <f>IFERROR(__xludf.DUMMYFUNCTION(" IF('matriz ady bien'!AG62 = 1, UNIQUE(RANDBETWEEN(985,1000)*0.001), 1)"),1.0)</f>
        <v>1</v>
      </c>
      <c r="AH62" s="44">
        <f>IFERROR(__xludf.DUMMYFUNCTION(" IF('matriz ady bien'!AH62 = 1, UNIQUE(RANDBETWEEN(985,1000)*0.001), 1)"),1.0)</f>
        <v>1</v>
      </c>
      <c r="AI62" s="44">
        <f>IFERROR(__xludf.DUMMYFUNCTION(" IF('matriz ady bien'!AI62 = 1, UNIQUE(RANDBETWEEN(985,1000)*0.001), 1)"),1.0)</f>
        <v>1</v>
      </c>
      <c r="AJ62" s="44">
        <f>IFERROR(__xludf.DUMMYFUNCTION(" IF('matriz ady bien'!AJ62 = 1, UNIQUE(RANDBETWEEN(985,1000)*0.001), 1)"),1.0)</f>
        <v>1</v>
      </c>
      <c r="AK62" s="44">
        <f>IFERROR(__xludf.DUMMYFUNCTION(" IF('matriz ady bien'!AK62 = 1, UNIQUE(RANDBETWEEN(985,1000)*0.001), 1)"),1.0)</f>
        <v>1</v>
      </c>
      <c r="AL62" s="44">
        <f>IFERROR(__xludf.DUMMYFUNCTION(" IF('matriz ady bien'!AL62 = 1, UNIQUE(RANDBETWEEN(985,1000)*0.001), 1)"),1.0)</f>
        <v>1</v>
      </c>
      <c r="AM62" s="44">
        <f>IFERROR(__xludf.DUMMYFUNCTION(" IF('matriz ady bien'!AM62 = 1, UNIQUE(RANDBETWEEN(985,1000)*0.001), 1)"),1.0)</f>
        <v>1</v>
      </c>
      <c r="AN62" s="44">
        <f>IFERROR(__xludf.DUMMYFUNCTION(" IF('matriz ady bien'!AN62 = 1, UNIQUE(RANDBETWEEN(985,1000)*0.001), 1)"),1.0)</f>
        <v>1</v>
      </c>
      <c r="AO62" s="44">
        <f>IFERROR(__xludf.DUMMYFUNCTION(" IF('matriz ady bien'!AO62 = 1, UNIQUE(RANDBETWEEN(985,1000)*0.001), 1)"),1.0)</f>
        <v>1</v>
      </c>
      <c r="AP62" s="44">
        <f>IFERROR(__xludf.DUMMYFUNCTION(" IF('matriz ady bien'!AP62 = 1, UNIQUE(RANDBETWEEN(985,1000)*0.001), 1)"),0.998)</f>
        <v>0.998</v>
      </c>
      <c r="AQ62" s="44">
        <f>IFERROR(__xludf.DUMMYFUNCTION(" IF('matriz ady bien'!AQ62 = 1, UNIQUE(RANDBETWEEN(985,1000)*0.001), 1)"),1.0)</f>
        <v>1</v>
      </c>
      <c r="AR62" s="44">
        <f>IFERROR(__xludf.DUMMYFUNCTION(" IF('matriz ady bien'!AR62 = 1, UNIQUE(RANDBETWEEN(985,1000)*0.001), 1)"),1.0)</f>
        <v>1</v>
      </c>
      <c r="AS62" s="44">
        <f>IFERROR(__xludf.DUMMYFUNCTION(" IF('matriz ady bien'!AS62 = 1, UNIQUE(RANDBETWEEN(985,1000)*0.001), 1)"),1.0)</f>
        <v>1</v>
      </c>
      <c r="AT62" s="44">
        <f>IFERROR(__xludf.DUMMYFUNCTION(" IF('matriz ady bien'!AT62 = 1, UNIQUE(RANDBETWEEN(985,1000)*0.001), 1)"),1.0)</f>
        <v>1</v>
      </c>
      <c r="AU62" s="44">
        <f>IFERROR(__xludf.DUMMYFUNCTION(" IF('matriz ady bien'!AU62 = 1, UNIQUE(RANDBETWEEN(985,1000)*0.001), 1)"),1.0)</f>
        <v>1</v>
      </c>
      <c r="AV62" s="44">
        <f>IFERROR(__xludf.DUMMYFUNCTION(" IF('matriz ady bien'!AV62 = 1, UNIQUE(RANDBETWEEN(985,1000)*0.001), 1)"),1.0)</f>
        <v>1</v>
      </c>
      <c r="AW62" s="44">
        <f>IFERROR(__xludf.DUMMYFUNCTION(" IF('matriz ady bien'!AW62 = 1, UNIQUE(RANDBETWEEN(985,1000)*0.001), 1)"),1.0)</f>
        <v>1</v>
      </c>
      <c r="AX62" s="44">
        <f>IFERROR(__xludf.DUMMYFUNCTION(" IF('matriz ady bien'!AX62 = 1, UNIQUE(RANDBETWEEN(985,1000)*0.001), 1)"),1.0)</f>
        <v>1</v>
      </c>
      <c r="AY62" s="44">
        <f>IFERROR(__xludf.DUMMYFUNCTION(" IF('matriz ady bien'!AY62 = 1, UNIQUE(RANDBETWEEN(985,1000)*0.001), 1)"),1.0)</f>
        <v>1</v>
      </c>
      <c r="AZ62" s="44">
        <f>IFERROR(__xludf.DUMMYFUNCTION(" IF('matriz ady bien'!AZ62 = 1, UNIQUE(RANDBETWEEN(985,1000)*0.001), 1)"),1.0)</f>
        <v>1</v>
      </c>
      <c r="BA62" s="44">
        <f>IFERROR(__xludf.DUMMYFUNCTION(" IF('matriz ady bien'!BA62 = 1, UNIQUE(RANDBETWEEN(985,1000)*0.001), 1)"),1.0)</f>
        <v>1</v>
      </c>
      <c r="BB62" s="44">
        <f>IFERROR(__xludf.DUMMYFUNCTION(" IF('matriz ady bien'!BB62 = 1, UNIQUE(RANDBETWEEN(985,1000)*0.001), 1)"),1.0)</f>
        <v>1</v>
      </c>
      <c r="BC62" s="44">
        <f>IFERROR(__xludf.DUMMYFUNCTION(" IF('matriz ady bien'!BC62 = 1, UNIQUE(RANDBETWEEN(985,1000)*0.001), 1)"),1.0)</f>
        <v>1</v>
      </c>
      <c r="BD62" s="44">
        <f>IFERROR(__xludf.DUMMYFUNCTION(" IF('matriz ady bien'!BD62 = 1, UNIQUE(RANDBETWEEN(985,1000)*0.001), 1)"),1.0)</f>
        <v>1</v>
      </c>
      <c r="BE62" s="44">
        <f>IFERROR(__xludf.DUMMYFUNCTION(" IF('matriz ady bien'!BE62 = 1, UNIQUE(RANDBETWEEN(985,1000)*0.001), 1)"),1.0)</f>
        <v>1</v>
      </c>
      <c r="BF62" s="44">
        <f>IFERROR(__xludf.DUMMYFUNCTION(" IF('matriz ady bien'!BF62 = 1, UNIQUE(RANDBETWEEN(985,1000)*0.001), 1)"),1.0)</f>
        <v>1</v>
      </c>
      <c r="BG62" s="44">
        <f>IFERROR(__xludf.DUMMYFUNCTION(" IF('matriz ady bien'!BG62 = 1, UNIQUE(RANDBETWEEN(985,1000)*0.001), 1)"),1.0)</f>
        <v>1</v>
      </c>
      <c r="BH62" s="44">
        <f>IFERROR(__xludf.DUMMYFUNCTION(" IF('matriz ady bien'!BH62 = 1, UNIQUE(RANDBETWEEN(985,1000)*0.001), 1)"),1.0)</f>
        <v>1</v>
      </c>
      <c r="BI62" s="44">
        <f>IFERROR(__xludf.DUMMYFUNCTION(" IF('matriz ady bien'!BI62 = 1, UNIQUE(RANDBETWEEN(985,1000)*0.001), 1)"),1.0)</f>
        <v>1</v>
      </c>
      <c r="BJ62" s="44">
        <f>IFERROR(__xludf.DUMMYFUNCTION(" IF('matriz ady bien'!BJ62 = 1, UNIQUE(RANDBETWEEN(985,1000)*0.001), 1)"),1.0)</f>
        <v>1</v>
      </c>
      <c r="BK62" s="44">
        <f>IFERROR(__xludf.DUMMYFUNCTION(" IF('matriz ady bien'!BK62 = 1, UNIQUE(RANDBETWEEN(985,1000)*0.001), 1)"),1.0)</f>
        <v>1</v>
      </c>
      <c r="BL62" s="44">
        <f>IFERROR(__xludf.DUMMYFUNCTION(" IF('matriz ady bien'!BL62 = 1, UNIQUE(RANDBETWEEN(985,1000)*0.001), 1)"),1.0)</f>
        <v>1</v>
      </c>
    </row>
    <row r="63">
      <c r="A63" s="43" t="s">
        <v>66</v>
      </c>
      <c r="B63" s="44">
        <f>IFERROR(__xludf.DUMMYFUNCTION(" IF('matriz ady bien'!B63 = 1, UNIQUE(RANDBETWEEN(985,1000)*0.001), 1)"),1.0)</f>
        <v>1</v>
      </c>
      <c r="C63" s="44">
        <f>IFERROR(__xludf.DUMMYFUNCTION(" IF('matriz ady bien'!C63 = 1, UNIQUE(RANDBETWEEN(985,1000)*0.001), 1)"),1.0)</f>
        <v>1</v>
      </c>
      <c r="D63" s="44">
        <f>IFERROR(__xludf.DUMMYFUNCTION(" IF('matriz ady bien'!D63 = 1, UNIQUE(RANDBETWEEN(985,1000)*0.001), 1)"),1.0)</f>
        <v>1</v>
      </c>
      <c r="E63" s="44">
        <f>IFERROR(__xludf.DUMMYFUNCTION(" IF('matriz ady bien'!E63 = 1, UNIQUE(RANDBETWEEN(985,1000)*0.001), 1)"),1.0)</f>
        <v>1</v>
      </c>
      <c r="F63" s="44">
        <f>IFERROR(__xludf.DUMMYFUNCTION(" IF('matriz ady bien'!F63 = 1, UNIQUE(RANDBETWEEN(985,1000)*0.001), 1)"),1.0)</f>
        <v>1</v>
      </c>
      <c r="G63" s="44">
        <f>IFERROR(__xludf.DUMMYFUNCTION(" IF('matriz ady bien'!G63 = 1, UNIQUE(RANDBETWEEN(985,1000)*0.001), 1)"),1.0)</f>
        <v>1</v>
      </c>
      <c r="H63" s="44">
        <f>IFERROR(__xludf.DUMMYFUNCTION(" IF('matriz ady bien'!H63 = 1, UNIQUE(RANDBETWEEN(985,1000)*0.001), 1)"),1.0)</f>
        <v>1</v>
      </c>
      <c r="I63" s="44">
        <f>IFERROR(__xludf.DUMMYFUNCTION(" IF('matriz ady bien'!I63 = 1, UNIQUE(RANDBETWEEN(985,1000)*0.001), 1)"),1.0)</f>
        <v>1</v>
      </c>
      <c r="J63" s="44">
        <f>IFERROR(__xludf.DUMMYFUNCTION(" IF('matriz ady bien'!J63 = 1, UNIQUE(RANDBETWEEN(985,1000)*0.001), 1)"),1.0)</f>
        <v>1</v>
      </c>
      <c r="K63" s="44">
        <f>IFERROR(__xludf.DUMMYFUNCTION(" IF('matriz ady bien'!K63 = 1, UNIQUE(RANDBETWEEN(985,1000)*0.001), 1)"),1.0)</f>
        <v>1</v>
      </c>
      <c r="L63" s="44">
        <f>IFERROR(__xludf.DUMMYFUNCTION(" IF('matriz ady bien'!L63 = 1, UNIQUE(RANDBETWEEN(985,1000)*0.001), 1)"),1.0)</f>
        <v>1</v>
      </c>
      <c r="M63" s="44">
        <f>IFERROR(__xludf.DUMMYFUNCTION(" IF('matriz ady bien'!M63 = 1, UNIQUE(RANDBETWEEN(985,1000)*0.001), 1)"),1.0)</f>
        <v>1</v>
      </c>
      <c r="N63" s="44">
        <f>IFERROR(__xludf.DUMMYFUNCTION(" IF('matriz ady bien'!N63 = 1, UNIQUE(RANDBETWEEN(985,1000)*0.001), 1)"),0.988)</f>
        <v>0.988</v>
      </c>
      <c r="O63" s="44">
        <f>IFERROR(__xludf.DUMMYFUNCTION(" IF('matriz ady bien'!O63 = 1, UNIQUE(RANDBETWEEN(985,1000)*0.001), 1)"),1.0)</f>
        <v>1</v>
      </c>
      <c r="P63" s="44">
        <f>IFERROR(__xludf.DUMMYFUNCTION(" IF('matriz ady bien'!P63 = 1, UNIQUE(RANDBETWEEN(985,1000)*0.001), 1)"),1.0)</f>
        <v>1</v>
      </c>
      <c r="Q63" s="44">
        <f>IFERROR(__xludf.DUMMYFUNCTION(" IF('matriz ady bien'!Q63 = 1, UNIQUE(RANDBETWEEN(985,1000)*0.001), 1)"),1.0)</f>
        <v>1</v>
      </c>
      <c r="R63" s="44">
        <f>IFERROR(__xludf.DUMMYFUNCTION(" IF('matriz ady bien'!R63 = 1, UNIQUE(RANDBETWEEN(985,1000)*0.001), 1)"),1.0)</f>
        <v>1</v>
      </c>
      <c r="S63" s="44">
        <f>IFERROR(__xludf.DUMMYFUNCTION(" IF('matriz ady bien'!S63 = 1, UNIQUE(RANDBETWEEN(985,1000)*0.001), 1)"),1.0)</f>
        <v>1</v>
      </c>
      <c r="T63" s="44">
        <f>IFERROR(__xludf.DUMMYFUNCTION(" IF('matriz ady bien'!T63 = 1, UNIQUE(RANDBETWEEN(985,1000)*0.001), 1)"),1.0)</f>
        <v>1</v>
      </c>
      <c r="U63" s="44">
        <f>IFERROR(__xludf.DUMMYFUNCTION(" IF('matriz ady bien'!U63 = 1, UNIQUE(RANDBETWEEN(985,1000)*0.001), 1)"),1.0)</f>
        <v>1</v>
      </c>
      <c r="V63" s="44">
        <f>IFERROR(__xludf.DUMMYFUNCTION(" IF('matriz ady bien'!V63 = 1, UNIQUE(RANDBETWEEN(985,1000)*0.001), 1)"),1.0)</f>
        <v>1</v>
      </c>
      <c r="W63" s="44">
        <f>IFERROR(__xludf.DUMMYFUNCTION(" IF('matriz ady bien'!W63 = 1, UNIQUE(RANDBETWEEN(985,1000)*0.001), 1)"),1.0)</f>
        <v>1</v>
      </c>
      <c r="X63" s="44">
        <f>IFERROR(__xludf.DUMMYFUNCTION(" IF('matriz ady bien'!X63 = 1, UNIQUE(RANDBETWEEN(985,1000)*0.001), 1)"),1.0)</f>
        <v>1</v>
      </c>
      <c r="Y63" s="44">
        <f>IFERROR(__xludf.DUMMYFUNCTION(" IF('matriz ady bien'!Y63 = 1, UNIQUE(RANDBETWEEN(985,1000)*0.001), 1)"),1.0)</f>
        <v>1</v>
      </c>
      <c r="Z63" s="44">
        <f>IFERROR(__xludf.DUMMYFUNCTION(" IF('matriz ady bien'!Z63 = 1, UNIQUE(RANDBETWEEN(985,1000)*0.001), 1)"),1.0)</f>
        <v>1</v>
      </c>
      <c r="AA63" s="44">
        <f>IFERROR(__xludf.DUMMYFUNCTION(" IF('matriz ady bien'!AA63 = 1, UNIQUE(RANDBETWEEN(985,1000)*0.001), 1)"),1.0)</f>
        <v>1</v>
      </c>
      <c r="AB63" s="44">
        <f>IFERROR(__xludf.DUMMYFUNCTION(" IF('matriz ady bien'!AB63 = 1, UNIQUE(RANDBETWEEN(985,1000)*0.001), 1)"),1.0)</f>
        <v>1</v>
      </c>
      <c r="AC63" s="44">
        <f>IFERROR(__xludf.DUMMYFUNCTION(" IF('matriz ady bien'!AC63 = 1, UNIQUE(RANDBETWEEN(985,1000)*0.001), 1)"),1.0)</f>
        <v>1</v>
      </c>
      <c r="AD63" s="44">
        <f>IFERROR(__xludf.DUMMYFUNCTION(" IF('matriz ady bien'!AD63 = 1, UNIQUE(RANDBETWEEN(985,1000)*0.001), 1)"),1.0)</f>
        <v>1</v>
      </c>
      <c r="AE63" s="44">
        <f>IFERROR(__xludf.DUMMYFUNCTION(" IF('matriz ady bien'!AE63 = 1, UNIQUE(RANDBETWEEN(985,1000)*0.001), 1)"),1.0)</f>
        <v>1</v>
      </c>
      <c r="AF63" s="44">
        <f>IFERROR(__xludf.DUMMYFUNCTION(" IF('matriz ady bien'!AF63 = 1, UNIQUE(RANDBETWEEN(985,1000)*0.001), 1)"),1.0)</f>
        <v>1</v>
      </c>
      <c r="AG63" s="44">
        <f>IFERROR(__xludf.DUMMYFUNCTION(" IF('matriz ady bien'!AG63 = 1, UNIQUE(RANDBETWEEN(985,1000)*0.001), 1)"),1.0)</f>
        <v>1</v>
      </c>
      <c r="AH63" s="44">
        <f>IFERROR(__xludf.DUMMYFUNCTION(" IF('matriz ady bien'!AH63 = 1, UNIQUE(RANDBETWEEN(985,1000)*0.001), 1)"),1.0)</f>
        <v>1</v>
      </c>
      <c r="AI63" s="44">
        <f>IFERROR(__xludf.DUMMYFUNCTION(" IF('matriz ady bien'!AI63 = 1, UNIQUE(RANDBETWEEN(985,1000)*0.001), 1)"),1.0)</f>
        <v>1</v>
      </c>
      <c r="AJ63" s="44">
        <f>IFERROR(__xludf.DUMMYFUNCTION(" IF('matriz ady bien'!AJ63 = 1, UNIQUE(RANDBETWEEN(985,1000)*0.001), 1)"),1.0)</f>
        <v>1</v>
      </c>
      <c r="AK63" s="44">
        <f>IFERROR(__xludf.DUMMYFUNCTION(" IF('matriz ady bien'!AK63 = 1, UNIQUE(RANDBETWEEN(985,1000)*0.001), 1)"),1.0)</f>
        <v>1</v>
      </c>
      <c r="AL63" s="44">
        <f>IFERROR(__xludf.DUMMYFUNCTION(" IF('matriz ady bien'!AL63 = 1, UNIQUE(RANDBETWEEN(985,1000)*0.001), 1)"),1.0)</f>
        <v>1</v>
      </c>
      <c r="AM63" s="44">
        <f>IFERROR(__xludf.DUMMYFUNCTION(" IF('matriz ady bien'!AM63 = 1, UNIQUE(RANDBETWEEN(985,1000)*0.001), 1)"),1.0)</f>
        <v>1</v>
      </c>
      <c r="AN63" s="44">
        <f>IFERROR(__xludf.DUMMYFUNCTION(" IF('matriz ady bien'!AN63 = 1, UNIQUE(RANDBETWEEN(985,1000)*0.001), 1)"),1.0)</f>
        <v>1</v>
      </c>
      <c r="AO63" s="44">
        <f>IFERROR(__xludf.DUMMYFUNCTION(" IF('matriz ady bien'!AO63 = 1, UNIQUE(RANDBETWEEN(985,1000)*0.001), 1)"),1.0)</f>
        <v>1</v>
      </c>
      <c r="AP63" s="44">
        <f>IFERROR(__xludf.DUMMYFUNCTION(" IF('matriz ady bien'!AP63 = 1, UNIQUE(RANDBETWEEN(985,1000)*0.001), 1)"),1.0)</f>
        <v>1</v>
      </c>
      <c r="AQ63" s="44">
        <f>IFERROR(__xludf.DUMMYFUNCTION(" IF('matriz ady bien'!AQ63 = 1, UNIQUE(RANDBETWEEN(985,1000)*0.001), 1)"),1.0)</f>
        <v>1</v>
      </c>
      <c r="AR63" s="44">
        <f>IFERROR(__xludf.DUMMYFUNCTION(" IF('matriz ady bien'!AR63 = 1, UNIQUE(RANDBETWEEN(985,1000)*0.001), 1)"),1.0)</f>
        <v>1</v>
      </c>
      <c r="AS63" s="44">
        <f>IFERROR(__xludf.DUMMYFUNCTION(" IF('matriz ady bien'!AS63 = 1, UNIQUE(RANDBETWEEN(985,1000)*0.001), 1)"),1.0)</f>
        <v>1</v>
      </c>
      <c r="AT63" s="44">
        <f>IFERROR(__xludf.DUMMYFUNCTION(" IF('matriz ady bien'!AT63 = 1, UNIQUE(RANDBETWEEN(985,1000)*0.001), 1)"),1.0)</f>
        <v>1</v>
      </c>
      <c r="AU63" s="44">
        <f>IFERROR(__xludf.DUMMYFUNCTION(" IF('matriz ady bien'!AU63 = 1, UNIQUE(RANDBETWEEN(985,1000)*0.001), 1)"),1.0)</f>
        <v>1</v>
      </c>
      <c r="AV63" s="44">
        <f>IFERROR(__xludf.DUMMYFUNCTION(" IF('matriz ady bien'!AV63 = 1, UNIQUE(RANDBETWEEN(985,1000)*0.001), 1)"),1.0)</f>
        <v>1</v>
      </c>
      <c r="AW63" s="44">
        <f>IFERROR(__xludf.DUMMYFUNCTION(" IF('matriz ady bien'!AW63 = 1, UNIQUE(RANDBETWEEN(985,1000)*0.001), 1)"),1.0)</f>
        <v>1</v>
      </c>
      <c r="AX63" s="44">
        <f>IFERROR(__xludf.DUMMYFUNCTION(" IF('matriz ady bien'!AX63 = 1, UNIQUE(RANDBETWEEN(985,1000)*0.001), 1)"),1.0)</f>
        <v>1</v>
      </c>
      <c r="AY63" s="44">
        <f>IFERROR(__xludf.DUMMYFUNCTION(" IF('matriz ady bien'!AY63 = 1, UNIQUE(RANDBETWEEN(985,1000)*0.001), 1)"),1.0)</f>
        <v>1</v>
      </c>
      <c r="AZ63" s="44">
        <f>IFERROR(__xludf.DUMMYFUNCTION(" IF('matriz ady bien'!AZ63 = 1, UNIQUE(RANDBETWEEN(985,1000)*0.001), 1)"),1.0)</f>
        <v>1</v>
      </c>
      <c r="BA63" s="44">
        <f>IFERROR(__xludf.DUMMYFUNCTION(" IF('matriz ady bien'!BA63 = 1, UNIQUE(RANDBETWEEN(985,1000)*0.001), 1)"),1.0)</f>
        <v>1</v>
      </c>
      <c r="BB63" s="44">
        <f>IFERROR(__xludf.DUMMYFUNCTION(" IF('matriz ady bien'!BB63 = 1, UNIQUE(RANDBETWEEN(985,1000)*0.001), 1)"),1.0)</f>
        <v>1</v>
      </c>
      <c r="BC63" s="44">
        <f>IFERROR(__xludf.DUMMYFUNCTION(" IF('matriz ady bien'!BC63 = 1, UNIQUE(RANDBETWEEN(985,1000)*0.001), 1)"),1.0)</f>
        <v>1</v>
      </c>
      <c r="BD63" s="44">
        <f>IFERROR(__xludf.DUMMYFUNCTION(" IF('matriz ady bien'!BD63 = 1, UNIQUE(RANDBETWEEN(985,1000)*0.001), 1)"),1.0)</f>
        <v>1</v>
      </c>
      <c r="BE63" s="44">
        <f>IFERROR(__xludf.DUMMYFUNCTION(" IF('matriz ady bien'!BE63 = 1, UNIQUE(RANDBETWEEN(985,1000)*0.001), 1)"),1.0)</f>
        <v>1</v>
      </c>
      <c r="BF63" s="44">
        <f>IFERROR(__xludf.DUMMYFUNCTION(" IF('matriz ady bien'!BF63 = 1, UNIQUE(RANDBETWEEN(985,1000)*0.001), 1)"),1.0)</f>
        <v>1</v>
      </c>
      <c r="BG63" s="44">
        <f>IFERROR(__xludf.DUMMYFUNCTION(" IF('matriz ady bien'!BG63 = 1, UNIQUE(RANDBETWEEN(985,1000)*0.001), 1)"),1.0)</f>
        <v>1</v>
      </c>
      <c r="BH63" s="44">
        <f>IFERROR(__xludf.DUMMYFUNCTION(" IF('matriz ady bien'!BH63 = 1, UNIQUE(RANDBETWEEN(985,1000)*0.001), 1)"),0.989)</f>
        <v>0.989</v>
      </c>
      <c r="BI63" s="44">
        <f>IFERROR(__xludf.DUMMYFUNCTION(" IF('matriz ady bien'!BI63 = 1, UNIQUE(RANDBETWEEN(985,1000)*0.001), 1)"),1.0)</f>
        <v>1</v>
      </c>
      <c r="BJ63" s="44">
        <f>IFERROR(__xludf.DUMMYFUNCTION(" IF('matriz ady bien'!BJ63 = 1, UNIQUE(RANDBETWEEN(985,1000)*0.001), 1)"),1.0)</f>
        <v>1</v>
      </c>
      <c r="BK63" s="44">
        <f>IFERROR(__xludf.DUMMYFUNCTION(" IF('matriz ady bien'!BK63 = 1, UNIQUE(RANDBETWEEN(985,1000)*0.001), 1)"),1.0)</f>
        <v>1</v>
      </c>
      <c r="BL63" s="44">
        <f>IFERROR(__xludf.DUMMYFUNCTION(" IF('matriz ady bien'!BL63 = 1, UNIQUE(RANDBETWEEN(985,1000)*0.001), 1)"),1.0)</f>
        <v>1</v>
      </c>
    </row>
    <row r="64">
      <c r="A64" s="43" t="s">
        <v>67</v>
      </c>
      <c r="B64" s="44">
        <f>IFERROR(__xludf.DUMMYFUNCTION(" IF('matriz ady bien'!B64 = 1, UNIQUE(RANDBETWEEN(985,1000)*0.001), 1)"),1.0)</f>
        <v>1</v>
      </c>
      <c r="C64" s="44">
        <f>IFERROR(__xludf.DUMMYFUNCTION(" IF('matriz ady bien'!C64 = 1, UNIQUE(RANDBETWEEN(985,1000)*0.001), 1)"),1.0)</f>
        <v>1</v>
      </c>
      <c r="D64" s="44">
        <f>IFERROR(__xludf.DUMMYFUNCTION(" IF('matriz ady bien'!D64 = 1, UNIQUE(RANDBETWEEN(985,1000)*0.001), 1)"),1.0)</f>
        <v>1</v>
      </c>
      <c r="E64" s="44">
        <f>IFERROR(__xludf.DUMMYFUNCTION(" IF('matriz ady bien'!E64 = 1, UNIQUE(RANDBETWEEN(985,1000)*0.001), 1)"),1.0)</f>
        <v>1</v>
      </c>
      <c r="F64" s="44">
        <f>IFERROR(__xludf.DUMMYFUNCTION(" IF('matriz ady bien'!F64 = 1, UNIQUE(RANDBETWEEN(985,1000)*0.001), 1)"),1.0)</f>
        <v>1</v>
      </c>
      <c r="G64" s="44">
        <f>IFERROR(__xludf.DUMMYFUNCTION(" IF('matriz ady bien'!G64 = 1, UNIQUE(RANDBETWEEN(985,1000)*0.001), 1)"),1.0)</f>
        <v>1</v>
      </c>
      <c r="H64" s="44">
        <f>IFERROR(__xludf.DUMMYFUNCTION(" IF('matriz ady bien'!H64 = 1, UNIQUE(RANDBETWEEN(985,1000)*0.001), 1)"),1.0)</f>
        <v>1</v>
      </c>
      <c r="I64" s="44">
        <f>IFERROR(__xludf.DUMMYFUNCTION(" IF('matriz ady bien'!I64 = 1, UNIQUE(RANDBETWEEN(985,1000)*0.001), 1)"),1.0)</f>
        <v>1</v>
      </c>
      <c r="J64" s="44">
        <f>IFERROR(__xludf.DUMMYFUNCTION(" IF('matriz ady bien'!J64 = 1, UNIQUE(RANDBETWEEN(985,1000)*0.001), 1)"),1.0)</f>
        <v>1</v>
      </c>
      <c r="K64" s="44">
        <f>IFERROR(__xludf.DUMMYFUNCTION(" IF('matriz ady bien'!K64 = 1, UNIQUE(RANDBETWEEN(985,1000)*0.001), 1)"),1.0)</f>
        <v>1</v>
      </c>
      <c r="L64" s="44">
        <f>IFERROR(__xludf.DUMMYFUNCTION(" IF('matriz ady bien'!L64 = 1, UNIQUE(RANDBETWEEN(985,1000)*0.001), 1)"),1.0)</f>
        <v>1</v>
      </c>
      <c r="M64" s="44">
        <f>IFERROR(__xludf.DUMMYFUNCTION(" IF('matriz ady bien'!M64 = 1, UNIQUE(RANDBETWEEN(985,1000)*0.001), 1)"),1.0)</f>
        <v>1</v>
      </c>
      <c r="N64" s="44">
        <f>IFERROR(__xludf.DUMMYFUNCTION(" IF('matriz ady bien'!N64 = 1, UNIQUE(RANDBETWEEN(985,1000)*0.001), 1)"),1.0)</f>
        <v>1</v>
      </c>
      <c r="O64" s="44">
        <f>IFERROR(__xludf.DUMMYFUNCTION(" IF('matriz ady bien'!O64 = 1, UNIQUE(RANDBETWEEN(985,1000)*0.001), 1)"),1.0)</f>
        <v>1</v>
      </c>
      <c r="P64" s="44">
        <f>IFERROR(__xludf.DUMMYFUNCTION(" IF('matriz ady bien'!P64 = 1, UNIQUE(RANDBETWEEN(985,1000)*0.001), 1)"),1.0)</f>
        <v>1</v>
      </c>
      <c r="Q64" s="44">
        <f>IFERROR(__xludf.DUMMYFUNCTION(" IF('matriz ady bien'!Q64 = 1, UNIQUE(RANDBETWEEN(985,1000)*0.001), 1)"),1.0)</f>
        <v>1</v>
      </c>
      <c r="R64" s="44">
        <f>IFERROR(__xludf.DUMMYFUNCTION(" IF('matriz ady bien'!R64 = 1, UNIQUE(RANDBETWEEN(985,1000)*0.001), 1)"),1.0)</f>
        <v>1</v>
      </c>
      <c r="S64" s="44">
        <f>IFERROR(__xludf.DUMMYFUNCTION(" IF('matriz ady bien'!S64 = 1, UNIQUE(RANDBETWEEN(985,1000)*0.001), 1)"),1.0)</f>
        <v>1</v>
      </c>
      <c r="T64" s="44">
        <f>IFERROR(__xludf.DUMMYFUNCTION(" IF('matriz ady bien'!T64 = 1, UNIQUE(RANDBETWEEN(985,1000)*0.001), 1)"),1.0)</f>
        <v>1</v>
      </c>
      <c r="U64" s="44">
        <f>IFERROR(__xludf.DUMMYFUNCTION(" IF('matriz ady bien'!U64 = 1, UNIQUE(RANDBETWEEN(985,1000)*0.001), 1)"),1.0)</f>
        <v>1</v>
      </c>
      <c r="V64" s="44">
        <f>IFERROR(__xludf.DUMMYFUNCTION(" IF('matriz ady bien'!V64 = 1, UNIQUE(RANDBETWEEN(985,1000)*0.001), 1)"),1.0)</f>
        <v>1</v>
      </c>
      <c r="W64" s="44">
        <f>IFERROR(__xludf.DUMMYFUNCTION(" IF('matriz ady bien'!W64 = 1, UNIQUE(RANDBETWEEN(985,1000)*0.001), 1)"),1.0)</f>
        <v>1</v>
      </c>
      <c r="X64" s="44">
        <f>IFERROR(__xludf.DUMMYFUNCTION(" IF('matriz ady bien'!X64 = 1, UNIQUE(RANDBETWEEN(985,1000)*0.001), 1)"),1.0)</f>
        <v>1</v>
      </c>
      <c r="Y64" s="44">
        <f>IFERROR(__xludf.DUMMYFUNCTION(" IF('matriz ady bien'!Y64 = 1, UNIQUE(RANDBETWEEN(985,1000)*0.001), 1)"),1.0)</f>
        <v>1</v>
      </c>
      <c r="Z64" s="44">
        <f>IFERROR(__xludf.DUMMYFUNCTION(" IF('matriz ady bien'!Z64 = 1, UNIQUE(RANDBETWEEN(985,1000)*0.001), 1)"),1.0)</f>
        <v>1</v>
      </c>
      <c r="AA64" s="44">
        <f>IFERROR(__xludf.DUMMYFUNCTION(" IF('matriz ady bien'!AA64 = 1, UNIQUE(RANDBETWEEN(985,1000)*0.001), 1)"),1.0)</f>
        <v>1</v>
      </c>
      <c r="AB64" s="44">
        <f>IFERROR(__xludf.DUMMYFUNCTION(" IF('matriz ady bien'!AB64 = 1, UNIQUE(RANDBETWEEN(985,1000)*0.001), 1)"),1.0)</f>
        <v>1</v>
      </c>
      <c r="AC64" s="44">
        <f>IFERROR(__xludf.DUMMYFUNCTION(" IF('matriz ady bien'!AC64 = 1, UNIQUE(RANDBETWEEN(985,1000)*0.001), 1)"),1.0)</f>
        <v>1</v>
      </c>
      <c r="AD64" s="44">
        <f>IFERROR(__xludf.DUMMYFUNCTION(" IF('matriz ady bien'!AD64 = 1, UNIQUE(RANDBETWEEN(985,1000)*0.001), 1)"),1.0)</f>
        <v>1</v>
      </c>
      <c r="AE64" s="44">
        <f>IFERROR(__xludf.DUMMYFUNCTION(" IF('matriz ady bien'!AE64 = 1, UNIQUE(RANDBETWEEN(985,1000)*0.001), 1)"),1.0)</f>
        <v>1</v>
      </c>
      <c r="AF64" s="44">
        <f>IFERROR(__xludf.DUMMYFUNCTION(" IF('matriz ady bien'!AF64 = 1, UNIQUE(RANDBETWEEN(985,1000)*0.001), 1)"),1.0)</f>
        <v>1</v>
      </c>
      <c r="AG64" s="44">
        <f>IFERROR(__xludf.DUMMYFUNCTION(" IF('matriz ady bien'!AG64 = 1, UNIQUE(RANDBETWEEN(985,1000)*0.001), 1)"),1.0)</f>
        <v>1</v>
      </c>
      <c r="AH64" s="44">
        <f>IFERROR(__xludf.DUMMYFUNCTION(" IF('matriz ady bien'!AH64 = 1, UNIQUE(RANDBETWEEN(985,1000)*0.001), 1)"),0.989)</f>
        <v>0.989</v>
      </c>
      <c r="AI64" s="44">
        <f>IFERROR(__xludf.DUMMYFUNCTION(" IF('matriz ady bien'!AI64 = 1, UNIQUE(RANDBETWEEN(985,1000)*0.001), 1)"),1.0)</f>
        <v>1</v>
      </c>
      <c r="AJ64" s="44">
        <f>IFERROR(__xludf.DUMMYFUNCTION(" IF('matriz ady bien'!AJ64 = 1, UNIQUE(RANDBETWEEN(985,1000)*0.001), 1)"),1.0)</f>
        <v>1</v>
      </c>
      <c r="AK64" s="44">
        <f>IFERROR(__xludf.DUMMYFUNCTION(" IF('matriz ady bien'!AK64 = 1, UNIQUE(RANDBETWEEN(985,1000)*0.001), 1)"),1.0)</f>
        <v>1</v>
      </c>
      <c r="AL64" s="44">
        <f>IFERROR(__xludf.DUMMYFUNCTION(" IF('matriz ady bien'!AL64 = 1, UNIQUE(RANDBETWEEN(985,1000)*0.001), 1)"),1.0)</f>
        <v>1</v>
      </c>
      <c r="AM64" s="44">
        <f>IFERROR(__xludf.DUMMYFUNCTION(" IF('matriz ady bien'!AM64 = 1, UNIQUE(RANDBETWEEN(985,1000)*0.001), 1)"),1.0)</f>
        <v>1</v>
      </c>
      <c r="AN64" s="44">
        <f>IFERROR(__xludf.DUMMYFUNCTION(" IF('matriz ady bien'!AN64 = 1, UNIQUE(RANDBETWEEN(985,1000)*0.001), 1)"),1.0)</f>
        <v>1</v>
      </c>
      <c r="AO64" s="44">
        <f>IFERROR(__xludf.DUMMYFUNCTION(" IF('matriz ady bien'!AO64 = 1, UNIQUE(RANDBETWEEN(985,1000)*0.001), 1)"),1.0)</f>
        <v>1</v>
      </c>
      <c r="AP64" s="44">
        <f>IFERROR(__xludf.DUMMYFUNCTION(" IF('matriz ady bien'!AP64 = 1, UNIQUE(RANDBETWEEN(985,1000)*0.001), 1)"),1.0)</f>
        <v>1</v>
      </c>
      <c r="AQ64" s="44">
        <f>IFERROR(__xludf.DUMMYFUNCTION(" IF('matriz ady bien'!AQ64 = 1, UNIQUE(RANDBETWEEN(985,1000)*0.001), 1)"),1.0)</f>
        <v>1</v>
      </c>
      <c r="AR64" s="44">
        <f>IFERROR(__xludf.DUMMYFUNCTION(" IF('matriz ady bien'!AR64 = 1, UNIQUE(RANDBETWEEN(985,1000)*0.001), 1)"),1.0)</f>
        <v>1</v>
      </c>
      <c r="AS64" s="44">
        <f>IFERROR(__xludf.DUMMYFUNCTION(" IF('matriz ady bien'!AS64 = 1, UNIQUE(RANDBETWEEN(985,1000)*0.001), 1)"),1.0)</f>
        <v>1</v>
      </c>
      <c r="AT64" s="44">
        <f>IFERROR(__xludf.DUMMYFUNCTION(" IF('matriz ady bien'!AT64 = 1, UNIQUE(RANDBETWEEN(985,1000)*0.001), 1)"),1.0)</f>
        <v>1</v>
      </c>
      <c r="AU64" s="44">
        <f>IFERROR(__xludf.DUMMYFUNCTION(" IF('matriz ady bien'!AU64 = 1, UNIQUE(RANDBETWEEN(985,1000)*0.001), 1)"),1.0)</f>
        <v>1</v>
      </c>
      <c r="AV64" s="44">
        <f>IFERROR(__xludf.DUMMYFUNCTION(" IF('matriz ady bien'!AV64 = 1, UNIQUE(RANDBETWEEN(985,1000)*0.001), 1)"),1.0)</f>
        <v>1</v>
      </c>
      <c r="AW64" s="44">
        <f>IFERROR(__xludf.DUMMYFUNCTION(" IF('matriz ady bien'!AW64 = 1, UNIQUE(RANDBETWEEN(985,1000)*0.001), 1)"),1.0)</f>
        <v>1</v>
      </c>
      <c r="AX64" s="44">
        <f>IFERROR(__xludf.DUMMYFUNCTION(" IF('matriz ady bien'!AX64 = 1, UNIQUE(RANDBETWEEN(985,1000)*0.001), 1)"),1.0)</f>
        <v>1</v>
      </c>
      <c r="AY64" s="44">
        <f>IFERROR(__xludf.DUMMYFUNCTION(" IF('matriz ady bien'!AY64 = 1, UNIQUE(RANDBETWEEN(985,1000)*0.001), 1)"),1.0)</f>
        <v>1</v>
      </c>
      <c r="AZ64" s="44">
        <f>IFERROR(__xludf.DUMMYFUNCTION(" IF('matriz ady bien'!AZ64 = 1, UNIQUE(RANDBETWEEN(985,1000)*0.001), 1)"),1.0)</f>
        <v>1</v>
      </c>
      <c r="BA64" s="44">
        <f>IFERROR(__xludf.DUMMYFUNCTION(" IF('matriz ady bien'!BA64 = 1, UNIQUE(RANDBETWEEN(985,1000)*0.001), 1)"),0.998)</f>
        <v>0.998</v>
      </c>
      <c r="BB64" s="44">
        <f>IFERROR(__xludf.DUMMYFUNCTION(" IF('matriz ady bien'!BB64 = 1, UNIQUE(RANDBETWEEN(985,1000)*0.001), 1)"),1.0)</f>
        <v>1</v>
      </c>
      <c r="BC64" s="44">
        <f>IFERROR(__xludf.DUMMYFUNCTION(" IF('matriz ady bien'!BC64 = 1, UNIQUE(RANDBETWEEN(985,1000)*0.001), 1)"),1.0)</f>
        <v>1</v>
      </c>
      <c r="BD64" s="44">
        <f>IFERROR(__xludf.DUMMYFUNCTION(" IF('matriz ady bien'!BD64 = 1, UNIQUE(RANDBETWEEN(985,1000)*0.001), 1)"),1.0)</f>
        <v>1</v>
      </c>
      <c r="BE64" s="44">
        <f>IFERROR(__xludf.DUMMYFUNCTION(" IF('matriz ady bien'!BE64 = 1, UNIQUE(RANDBETWEEN(985,1000)*0.001), 1)"),1.0)</f>
        <v>1</v>
      </c>
      <c r="BF64" s="44">
        <f>IFERROR(__xludf.DUMMYFUNCTION(" IF('matriz ady bien'!BF64 = 1, UNIQUE(RANDBETWEEN(985,1000)*0.001), 1)"),1.0)</f>
        <v>1</v>
      </c>
      <c r="BG64" s="44">
        <f>IFERROR(__xludf.DUMMYFUNCTION(" IF('matriz ady bien'!BG64 = 1, UNIQUE(RANDBETWEEN(985,1000)*0.001), 1)"),1.0)</f>
        <v>1</v>
      </c>
      <c r="BH64" s="44">
        <f>IFERROR(__xludf.DUMMYFUNCTION(" IF('matriz ady bien'!BH64 = 1, UNIQUE(RANDBETWEEN(985,1000)*0.001), 1)"),1.0)</f>
        <v>1</v>
      </c>
      <c r="BI64" s="44">
        <f>IFERROR(__xludf.DUMMYFUNCTION(" IF('matriz ady bien'!BI64 = 1, UNIQUE(RANDBETWEEN(985,1000)*0.001), 1)"),1.0)</f>
        <v>1</v>
      </c>
      <c r="BJ64" s="44">
        <f>IFERROR(__xludf.DUMMYFUNCTION(" IF('matriz ady bien'!BJ64 = 1, UNIQUE(RANDBETWEEN(985,1000)*0.001), 1)"),1.0)</f>
        <v>1</v>
      </c>
      <c r="BK64" s="44">
        <f>IFERROR(__xludf.DUMMYFUNCTION(" IF('matriz ady bien'!BK64 = 1, UNIQUE(RANDBETWEEN(985,1000)*0.001), 1)"),1.0)</f>
        <v>1</v>
      </c>
      <c r="BL64" s="44">
        <f>IFERROR(__xludf.DUMMYFUNCTION(" IF('matriz ady bien'!BL64 = 1, UNIQUE(RANDBETWEEN(985,1000)*0.001), 1)"),1.0)</f>
        <v>1</v>
      </c>
    </row>
    <row r="65">
      <c r="A65" s="2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>
      <c r="A68" s="2"/>
      <c r="B68" s="2"/>
      <c r="C68" s="2"/>
      <c r="D68" s="2"/>
      <c r="E68" s="2"/>
      <c r="F68" s="2"/>
      <c r="G68" s="13" t="s">
        <v>70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>
      <c r="A69" s="2"/>
      <c r="B69" s="2"/>
      <c r="C69" s="2"/>
      <c r="D69" s="2"/>
      <c r="E69" s="2"/>
      <c r="F69" s="2"/>
      <c r="G69" s="13">
        <v>12.0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</row>
  </sheetData>
  <conditionalFormatting sqref="B2:BL65 B90:BL90 B92:BL93 B98:BL98 B102:BL102">
    <cfRule type="cellIs" dxfId="4" priority="1" operator="equal">
      <formula>1</formula>
    </cfRule>
  </conditionalFormatting>
  <conditionalFormatting sqref="B2:BL65">
    <cfRule type="cellIs" dxfId="5" priority="2" operator="notEqual">
      <formula>0</formula>
    </cfRule>
  </conditionalFormatting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71"/>
    <col customWidth="1" min="4" max="4" width="17.86"/>
    <col customWidth="1" min="5" max="5" width="22.14"/>
    <col customWidth="1" min="6" max="6" width="19.0"/>
    <col customWidth="1" min="7" max="7" width="18.57"/>
    <col customWidth="1" min="8" max="8" width="33.14"/>
  </cols>
  <sheetData>
    <row r="1">
      <c r="A1" s="47" t="s">
        <v>10</v>
      </c>
      <c r="B1" s="48"/>
      <c r="C1" s="48"/>
      <c r="D1" s="48"/>
      <c r="E1" s="48"/>
      <c r="F1" s="48"/>
      <c r="G1" s="49" t="s">
        <v>71</v>
      </c>
      <c r="H1" s="49" t="s">
        <v>72</v>
      </c>
      <c r="I1" s="50" t="s">
        <v>73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7" t="s">
        <v>11</v>
      </c>
      <c r="B2" s="50"/>
      <c r="C2" s="50" t="s">
        <v>74</v>
      </c>
      <c r="D2" s="50" t="s">
        <v>75</v>
      </c>
      <c r="E2" s="50" t="s">
        <v>76</v>
      </c>
      <c r="F2" s="50" t="s">
        <v>77</v>
      </c>
      <c r="G2" s="50" t="s">
        <v>78</v>
      </c>
      <c r="H2" s="50" t="s">
        <v>79</v>
      </c>
      <c r="I2" s="50" t="s">
        <v>80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47" t="s">
        <v>12</v>
      </c>
      <c r="B3" s="48"/>
      <c r="C3" s="50" t="s">
        <v>34</v>
      </c>
      <c r="D3" s="50" t="s">
        <v>7</v>
      </c>
      <c r="E3" s="50">
        <v>1.0</v>
      </c>
      <c r="F3" s="50">
        <v>0.5</v>
      </c>
      <c r="G3" s="50">
        <f t="shared" ref="G3:G200" si="1">F3*12</f>
        <v>6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47" t="s">
        <v>13</v>
      </c>
      <c r="B4" s="48"/>
      <c r="C4" s="50" t="s">
        <v>36</v>
      </c>
      <c r="D4" s="50" t="s">
        <v>47</v>
      </c>
      <c r="E4" s="50">
        <v>0.0</v>
      </c>
      <c r="F4" s="50">
        <v>0.9</v>
      </c>
      <c r="G4" s="50">
        <f t="shared" si="1"/>
        <v>10.8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47" t="s">
        <v>14</v>
      </c>
      <c r="B5" s="48"/>
      <c r="C5" s="50" t="s">
        <v>36</v>
      </c>
      <c r="D5" s="50" t="s">
        <v>62</v>
      </c>
      <c r="E5" s="50">
        <v>0.0</v>
      </c>
      <c r="F5" s="50">
        <v>1.1</v>
      </c>
      <c r="G5" s="50">
        <f t="shared" si="1"/>
        <v>13.2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47" t="s">
        <v>15</v>
      </c>
      <c r="B6" s="48"/>
      <c r="C6" s="50" t="s">
        <v>36</v>
      </c>
      <c r="D6" s="50" t="s">
        <v>63</v>
      </c>
      <c r="E6" s="50">
        <v>0.0</v>
      </c>
      <c r="F6" s="50">
        <v>0.9</v>
      </c>
      <c r="G6" s="50">
        <f t="shared" si="1"/>
        <v>10.8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47" t="s">
        <v>16</v>
      </c>
      <c r="B7" s="48"/>
      <c r="C7" s="50" t="s">
        <v>18</v>
      </c>
      <c r="D7" s="50" t="s">
        <v>22</v>
      </c>
      <c r="E7" s="50">
        <v>1.0</v>
      </c>
      <c r="F7" s="50">
        <v>1.1</v>
      </c>
      <c r="G7" s="50">
        <f t="shared" si="1"/>
        <v>13.2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47" t="s">
        <v>17</v>
      </c>
      <c r="B8" s="48"/>
      <c r="C8" s="50" t="s">
        <v>18</v>
      </c>
      <c r="D8" s="50" t="s">
        <v>54</v>
      </c>
      <c r="E8" s="50">
        <v>1.0</v>
      </c>
      <c r="F8" s="50">
        <v>0.7</v>
      </c>
      <c r="G8" s="50">
        <f t="shared" si="1"/>
        <v>8.4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47" t="s">
        <v>18</v>
      </c>
      <c r="B9" s="48"/>
      <c r="C9" s="51" t="s">
        <v>37</v>
      </c>
      <c r="D9" s="51" t="s">
        <v>55</v>
      </c>
      <c r="E9" s="50">
        <v>0.0</v>
      </c>
      <c r="F9" s="50">
        <v>1.8</v>
      </c>
      <c r="G9" s="50">
        <f t="shared" si="1"/>
        <v>21.6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47" t="s">
        <v>19</v>
      </c>
      <c r="B10" s="48"/>
      <c r="C10" s="51" t="s">
        <v>37</v>
      </c>
      <c r="D10" s="51" t="s">
        <v>59</v>
      </c>
      <c r="E10" s="50">
        <v>0.0</v>
      </c>
      <c r="F10" s="50">
        <v>0.4</v>
      </c>
      <c r="G10" s="50">
        <f t="shared" si="1"/>
        <v>4.8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51" t="s">
        <v>20</v>
      </c>
      <c r="B11" s="48"/>
      <c r="C11" s="51" t="s">
        <v>37</v>
      </c>
      <c r="D11" s="51" t="s">
        <v>67</v>
      </c>
      <c r="E11" s="50">
        <v>0.0</v>
      </c>
      <c r="F11" s="50">
        <v>1.8</v>
      </c>
      <c r="G11" s="50">
        <f t="shared" si="1"/>
        <v>21.6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51" t="s">
        <v>21</v>
      </c>
      <c r="B12" s="48"/>
      <c r="C12" s="50" t="s">
        <v>39</v>
      </c>
      <c r="D12" s="50" t="s">
        <v>32</v>
      </c>
      <c r="E12" s="50">
        <v>0.0</v>
      </c>
      <c r="F12" s="50">
        <v>0.8</v>
      </c>
      <c r="G12" s="50">
        <f t="shared" si="1"/>
        <v>9.6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51" t="s">
        <v>22</v>
      </c>
      <c r="B13" s="48"/>
      <c r="C13" s="50" t="s">
        <v>28</v>
      </c>
      <c r="D13" s="50" t="s">
        <v>57</v>
      </c>
      <c r="E13" s="50">
        <v>0.0</v>
      </c>
      <c r="F13" s="50">
        <v>1.1</v>
      </c>
      <c r="G13" s="50">
        <f t="shared" si="1"/>
        <v>13.2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51" t="s">
        <v>23</v>
      </c>
      <c r="B14" s="48"/>
      <c r="C14" s="50" t="s">
        <v>15</v>
      </c>
      <c r="D14" s="50" t="s">
        <v>7</v>
      </c>
      <c r="E14" s="50">
        <v>0.0</v>
      </c>
      <c r="F14" s="50">
        <v>1.3</v>
      </c>
      <c r="G14" s="50">
        <f t="shared" si="1"/>
        <v>15.6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51" t="s">
        <v>24</v>
      </c>
      <c r="B15" s="48"/>
      <c r="C15" s="50" t="s">
        <v>15</v>
      </c>
      <c r="D15" s="50" t="s">
        <v>17</v>
      </c>
      <c r="E15" s="50">
        <v>1.0</v>
      </c>
      <c r="F15" s="50">
        <v>0.2</v>
      </c>
      <c r="G15" s="50">
        <f t="shared" si="1"/>
        <v>2.4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51" t="s">
        <v>25</v>
      </c>
      <c r="B16" s="48"/>
      <c r="C16" s="51" t="s">
        <v>4</v>
      </c>
      <c r="D16" s="51" t="s">
        <v>6</v>
      </c>
      <c r="E16" s="50">
        <v>1.0</v>
      </c>
      <c r="F16" s="50">
        <v>1.1</v>
      </c>
      <c r="G16" s="50">
        <f t="shared" si="1"/>
        <v>13.2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51" t="s">
        <v>81</v>
      </c>
      <c r="B17" s="48"/>
      <c r="C17" s="50" t="s">
        <v>40</v>
      </c>
      <c r="D17" s="50" t="s">
        <v>7</v>
      </c>
      <c r="E17" s="50">
        <v>0.0</v>
      </c>
      <c r="F17" s="50">
        <v>2.7</v>
      </c>
      <c r="G17" s="50">
        <f t="shared" si="1"/>
        <v>32.4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51" t="s">
        <v>26</v>
      </c>
      <c r="B18" s="48"/>
      <c r="C18" s="50" t="s">
        <v>41</v>
      </c>
      <c r="D18" s="50" t="s">
        <v>60</v>
      </c>
      <c r="E18" s="50">
        <v>0.0</v>
      </c>
      <c r="F18" s="50">
        <v>0.3</v>
      </c>
      <c r="G18" s="50">
        <f t="shared" si="1"/>
        <v>3.6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51" t="s">
        <v>6</v>
      </c>
      <c r="B19" s="48"/>
      <c r="C19" s="50" t="s">
        <v>22</v>
      </c>
      <c r="D19" s="50" t="s">
        <v>54</v>
      </c>
      <c r="E19" s="50">
        <v>1.0</v>
      </c>
      <c r="F19" s="50">
        <v>0.4</v>
      </c>
      <c r="G19" s="50">
        <f t="shared" si="1"/>
        <v>4.8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51" t="s">
        <v>82</v>
      </c>
      <c r="B20" s="48"/>
      <c r="C20" s="47" t="s">
        <v>9</v>
      </c>
      <c r="D20" s="51" t="s">
        <v>43</v>
      </c>
      <c r="E20" s="50">
        <v>0.0</v>
      </c>
      <c r="F20" s="50">
        <v>0.5</v>
      </c>
      <c r="G20" s="50">
        <f t="shared" si="1"/>
        <v>6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51" t="s">
        <v>27</v>
      </c>
      <c r="B21" s="48"/>
      <c r="C21" s="50" t="s">
        <v>9</v>
      </c>
      <c r="D21" s="50" t="s">
        <v>46</v>
      </c>
      <c r="E21" s="50">
        <v>0.0</v>
      </c>
      <c r="F21" s="50">
        <v>0.5</v>
      </c>
      <c r="G21" s="50">
        <f t="shared" si="1"/>
        <v>6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51" t="s">
        <v>28</v>
      </c>
      <c r="B22" s="48"/>
      <c r="C22" s="47" t="s">
        <v>9</v>
      </c>
      <c r="D22" s="51" t="s">
        <v>50</v>
      </c>
      <c r="E22" s="50">
        <v>1.0</v>
      </c>
      <c r="F22" s="50">
        <v>1.1</v>
      </c>
      <c r="G22" s="50">
        <f t="shared" si="1"/>
        <v>13.2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51" t="s">
        <v>29</v>
      </c>
      <c r="B23" s="48"/>
      <c r="C23" s="50" t="s">
        <v>33</v>
      </c>
      <c r="D23" s="50" t="s">
        <v>7</v>
      </c>
      <c r="E23" s="50">
        <v>1.0</v>
      </c>
      <c r="F23" s="50">
        <v>0.3</v>
      </c>
      <c r="G23" s="50">
        <f t="shared" si="1"/>
        <v>3.6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51" t="s">
        <v>30</v>
      </c>
      <c r="B24" s="48"/>
      <c r="C24" s="50" t="s">
        <v>32</v>
      </c>
      <c r="D24" s="50" t="s">
        <v>19</v>
      </c>
      <c r="E24" s="50">
        <v>1.0</v>
      </c>
      <c r="F24" s="50">
        <v>0.1</v>
      </c>
      <c r="G24" s="50">
        <f t="shared" si="1"/>
        <v>1.2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51" t="s">
        <v>31</v>
      </c>
      <c r="B25" s="48"/>
      <c r="C25" s="50" t="s">
        <v>45</v>
      </c>
      <c r="D25" s="50" t="s">
        <v>65</v>
      </c>
      <c r="E25" s="50">
        <v>1.0</v>
      </c>
      <c r="F25" s="50">
        <v>0.1</v>
      </c>
      <c r="G25" s="50">
        <f t="shared" si="1"/>
        <v>1.2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51" t="s">
        <v>32</v>
      </c>
      <c r="B26" s="48"/>
      <c r="C26" s="50" t="s">
        <v>30</v>
      </c>
      <c r="D26" s="50" t="s">
        <v>20</v>
      </c>
      <c r="E26" s="50">
        <v>0.0</v>
      </c>
      <c r="F26" s="50">
        <v>0.4</v>
      </c>
      <c r="G26" s="50">
        <f t="shared" si="1"/>
        <v>4.8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51" t="s">
        <v>33</v>
      </c>
      <c r="B27" s="48"/>
      <c r="C27" s="50" t="s">
        <v>30</v>
      </c>
      <c r="D27" s="50" t="s">
        <v>29</v>
      </c>
      <c r="E27" s="50">
        <v>1.0</v>
      </c>
      <c r="F27" s="50">
        <v>0.4</v>
      </c>
      <c r="G27" s="50">
        <f t="shared" si="1"/>
        <v>4.8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51" t="s">
        <v>34</v>
      </c>
      <c r="B28" s="48"/>
      <c r="C28" s="50" t="s">
        <v>46</v>
      </c>
      <c r="D28" s="50" t="s">
        <v>41</v>
      </c>
      <c r="E28" s="50">
        <v>1.0</v>
      </c>
      <c r="F28" s="50">
        <v>0.4</v>
      </c>
      <c r="G28" s="50">
        <f t="shared" si="1"/>
        <v>4.8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51" t="s">
        <v>54</v>
      </c>
      <c r="B29" s="48"/>
      <c r="C29" s="50" t="s">
        <v>46</v>
      </c>
      <c r="D29" s="50" t="s">
        <v>53</v>
      </c>
      <c r="E29" s="50">
        <v>0.0</v>
      </c>
      <c r="F29" s="50">
        <v>2.1</v>
      </c>
      <c r="G29" s="50">
        <f t="shared" si="1"/>
        <v>25.2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51" t="s">
        <v>58</v>
      </c>
      <c r="B30" s="48"/>
      <c r="C30" s="50" t="s">
        <v>46</v>
      </c>
      <c r="D30" s="50" t="s">
        <v>60</v>
      </c>
      <c r="E30" s="50">
        <v>0.0</v>
      </c>
      <c r="F30" s="50">
        <v>0.3</v>
      </c>
      <c r="G30" s="50">
        <f t="shared" si="1"/>
        <v>3.6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51" t="s">
        <v>65</v>
      </c>
      <c r="B31" s="48"/>
      <c r="C31" s="50" t="s">
        <v>46</v>
      </c>
      <c r="D31" s="50" t="s">
        <v>35</v>
      </c>
      <c r="E31" s="50">
        <v>0.0</v>
      </c>
      <c r="F31" s="50">
        <v>0.9</v>
      </c>
      <c r="G31" s="50">
        <f t="shared" si="1"/>
        <v>10.8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51" t="s">
        <v>45</v>
      </c>
      <c r="B32" s="48"/>
      <c r="C32" s="50" t="s">
        <v>23</v>
      </c>
      <c r="D32" s="50" t="s">
        <v>7</v>
      </c>
      <c r="E32" s="50">
        <v>0.0</v>
      </c>
      <c r="F32" s="50">
        <v>0.4</v>
      </c>
      <c r="G32" s="50">
        <f t="shared" si="1"/>
        <v>4.8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51" t="s">
        <v>39</v>
      </c>
      <c r="B33" s="48"/>
      <c r="C33" s="50" t="s">
        <v>23</v>
      </c>
      <c r="D33" s="50" t="s">
        <v>17</v>
      </c>
      <c r="E33" s="50">
        <v>1.0</v>
      </c>
      <c r="F33" s="50">
        <v>0.4</v>
      </c>
      <c r="G33" s="50">
        <f t="shared" si="1"/>
        <v>4.8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51" t="s">
        <v>40</v>
      </c>
      <c r="B34" s="48"/>
      <c r="C34" s="50" t="s">
        <v>19</v>
      </c>
      <c r="D34" s="50" t="s">
        <v>30</v>
      </c>
      <c r="E34" s="50">
        <v>0.0</v>
      </c>
      <c r="F34" s="50">
        <v>1.6</v>
      </c>
      <c r="G34" s="50">
        <f t="shared" si="1"/>
        <v>19.2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51" t="s">
        <v>38</v>
      </c>
      <c r="B35" s="48"/>
      <c r="C35" s="50" t="s">
        <v>47</v>
      </c>
      <c r="D35" s="50" t="s">
        <v>17</v>
      </c>
      <c r="E35" s="50">
        <v>1.0</v>
      </c>
      <c r="F35" s="50">
        <v>1.1</v>
      </c>
      <c r="G35" s="50">
        <f t="shared" si="1"/>
        <v>13.2</v>
      </c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51" t="s">
        <v>28</v>
      </c>
      <c r="B36" s="48"/>
      <c r="C36" s="50" t="s">
        <v>48</v>
      </c>
      <c r="D36" s="50" t="s">
        <v>28</v>
      </c>
      <c r="E36" s="50">
        <v>1.0</v>
      </c>
      <c r="F36" s="50">
        <v>0.3</v>
      </c>
      <c r="G36" s="50">
        <f t="shared" si="1"/>
        <v>3.6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51" t="s">
        <v>48</v>
      </c>
      <c r="B37" s="48"/>
      <c r="C37" s="50" t="s">
        <v>49</v>
      </c>
      <c r="D37" s="50" t="s">
        <v>42</v>
      </c>
      <c r="E37" s="50">
        <v>1.0</v>
      </c>
      <c r="F37" s="50">
        <v>0.1</v>
      </c>
      <c r="G37" s="50">
        <f t="shared" si="1"/>
        <v>1.2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51" t="s">
        <v>57</v>
      </c>
      <c r="B38" s="48"/>
      <c r="C38" s="50" t="s">
        <v>16</v>
      </c>
      <c r="D38" s="50" t="s">
        <v>11</v>
      </c>
      <c r="E38" s="50">
        <v>1.0</v>
      </c>
      <c r="F38" s="50">
        <v>0.4</v>
      </c>
      <c r="G38" s="50">
        <f t="shared" si="1"/>
        <v>4.8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51" t="s">
        <v>42</v>
      </c>
      <c r="B39" s="48"/>
      <c r="C39" s="50" t="s">
        <v>7</v>
      </c>
      <c r="D39" s="50" t="s">
        <v>39</v>
      </c>
      <c r="E39" s="50">
        <v>1.0</v>
      </c>
      <c r="F39" s="50">
        <v>0.8</v>
      </c>
      <c r="G39" s="50">
        <f t="shared" si="1"/>
        <v>9.6</v>
      </c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51" t="s">
        <v>49</v>
      </c>
      <c r="B40" s="48"/>
      <c r="C40" s="50" t="s">
        <v>8</v>
      </c>
      <c r="D40" s="50" t="s">
        <v>22</v>
      </c>
      <c r="E40" s="50">
        <v>0.0</v>
      </c>
      <c r="F40" s="50">
        <v>1.2</v>
      </c>
      <c r="G40" s="50">
        <f t="shared" si="1"/>
        <v>14.4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51" t="s">
        <v>27</v>
      </c>
      <c r="B41" s="48"/>
      <c r="C41" s="50" t="s">
        <v>8</v>
      </c>
      <c r="D41" s="50" t="s">
        <v>21</v>
      </c>
      <c r="E41" s="50">
        <v>0.0</v>
      </c>
      <c r="F41" s="50">
        <v>0.7</v>
      </c>
      <c r="G41" s="50">
        <f t="shared" si="1"/>
        <v>8.4</v>
      </c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51" t="s">
        <v>44</v>
      </c>
      <c r="B42" s="48"/>
      <c r="C42" s="50" t="s">
        <v>8</v>
      </c>
      <c r="D42" s="50" t="s">
        <v>16</v>
      </c>
      <c r="E42" s="50">
        <v>1.0</v>
      </c>
      <c r="F42" s="50">
        <v>0.8</v>
      </c>
      <c r="G42" s="50">
        <f t="shared" si="1"/>
        <v>9.6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51" t="s">
        <v>61</v>
      </c>
      <c r="B43" s="48"/>
      <c r="C43" s="50" t="s">
        <v>8</v>
      </c>
      <c r="D43" s="50" t="s">
        <v>11</v>
      </c>
      <c r="E43" s="50">
        <v>1.0</v>
      </c>
      <c r="F43" s="50">
        <v>1.5</v>
      </c>
      <c r="G43" s="50">
        <f t="shared" si="1"/>
        <v>18</v>
      </c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51" t="s">
        <v>64</v>
      </c>
      <c r="B44" s="48"/>
      <c r="C44" s="50" t="s">
        <v>20</v>
      </c>
      <c r="D44" s="50" t="s">
        <v>45</v>
      </c>
      <c r="E44" s="50">
        <v>1.0</v>
      </c>
      <c r="F44" s="50">
        <v>0.6</v>
      </c>
      <c r="G44" s="50">
        <f t="shared" si="1"/>
        <v>7.2</v>
      </c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51" t="s">
        <v>51</v>
      </c>
      <c r="B45" s="48"/>
      <c r="C45" s="50" t="s">
        <v>20</v>
      </c>
      <c r="D45" s="50" t="s">
        <v>8</v>
      </c>
      <c r="E45" s="50">
        <v>0.0</v>
      </c>
      <c r="F45" s="50">
        <v>0.3</v>
      </c>
      <c r="G45" s="50">
        <f t="shared" si="1"/>
        <v>3.6</v>
      </c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51" t="s">
        <v>50</v>
      </c>
      <c r="B46" s="48"/>
      <c r="C46" s="50" t="s">
        <v>20</v>
      </c>
      <c r="D46" s="50" t="s">
        <v>65</v>
      </c>
      <c r="E46" s="50">
        <v>1.0</v>
      </c>
      <c r="F46" s="50">
        <v>0.7</v>
      </c>
      <c r="G46" s="50">
        <f t="shared" si="1"/>
        <v>8.4</v>
      </c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51" t="s">
        <v>46</v>
      </c>
      <c r="B47" s="48"/>
      <c r="C47" s="50" t="s">
        <v>24</v>
      </c>
      <c r="D47" s="50" t="s">
        <v>54</v>
      </c>
      <c r="E47" s="50">
        <v>0.0</v>
      </c>
      <c r="F47" s="50">
        <v>1.3</v>
      </c>
      <c r="G47" s="50">
        <f t="shared" si="1"/>
        <v>15.6</v>
      </c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51" t="s">
        <v>83</v>
      </c>
      <c r="B48" s="48"/>
      <c r="C48" s="51" t="s">
        <v>6</v>
      </c>
      <c r="D48" s="51" t="s">
        <v>37</v>
      </c>
      <c r="E48" s="50">
        <v>1.0</v>
      </c>
      <c r="F48" s="50">
        <v>1.2</v>
      </c>
      <c r="G48" s="50">
        <f t="shared" si="1"/>
        <v>14.4</v>
      </c>
      <c r="H48" s="50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51" t="s">
        <v>52</v>
      </c>
      <c r="B49" s="48"/>
      <c r="C49" s="51" t="s">
        <v>6</v>
      </c>
      <c r="D49" s="51" t="s">
        <v>40</v>
      </c>
      <c r="E49" s="50">
        <v>0.0</v>
      </c>
      <c r="F49" s="50">
        <v>0.8</v>
      </c>
      <c r="G49" s="50">
        <f t="shared" si="1"/>
        <v>9.6</v>
      </c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51" t="s">
        <v>53</v>
      </c>
      <c r="B50" s="48"/>
      <c r="C50" s="50" t="s">
        <v>6</v>
      </c>
      <c r="D50" s="50" t="s">
        <v>66</v>
      </c>
      <c r="E50" s="50">
        <v>0.0</v>
      </c>
      <c r="F50" s="50">
        <v>2.7</v>
      </c>
      <c r="G50" s="50">
        <f t="shared" si="1"/>
        <v>32.4</v>
      </c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51" t="s">
        <v>36</v>
      </c>
      <c r="B51" s="48"/>
      <c r="C51" s="50" t="s">
        <v>51</v>
      </c>
      <c r="D51" s="50" t="s">
        <v>12</v>
      </c>
      <c r="E51" s="50">
        <v>0.0</v>
      </c>
      <c r="F51" s="50">
        <v>1.2</v>
      </c>
      <c r="G51" s="50">
        <f t="shared" si="1"/>
        <v>14.4</v>
      </c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51" t="s">
        <v>63</v>
      </c>
      <c r="B52" s="48"/>
      <c r="C52" s="51" t="s">
        <v>56</v>
      </c>
      <c r="D52" s="51" t="s">
        <v>64</v>
      </c>
      <c r="E52" s="50">
        <v>0.0</v>
      </c>
      <c r="F52" s="50">
        <v>2.4</v>
      </c>
      <c r="G52" s="50">
        <f t="shared" si="1"/>
        <v>28.8</v>
      </c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51" t="s">
        <v>66</v>
      </c>
      <c r="B53" s="48"/>
      <c r="C53" s="47" t="s">
        <v>10</v>
      </c>
      <c r="D53" s="47" t="s">
        <v>9</v>
      </c>
      <c r="E53" s="50">
        <v>1.0</v>
      </c>
      <c r="F53" s="50">
        <v>0.2</v>
      </c>
      <c r="G53" s="50">
        <f t="shared" si="1"/>
        <v>2.4</v>
      </c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51" t="s">
        <v>47</v>
      </c>
      <c r="B54" s="48"/>
      <c r="C54" s="47" t="s">
        <v>10</v>
      </c>
      <c r="D54" s="51" t="s">
        <v>61</v>
      </c>
      <c r="E54" s="50">
        <v>1.0</v>
      </c>
      <c r="F54" s="50">
        <v>1.2</v>
      </c>
      <c r="G54" s="50">
        <f t="shared" si="1"/>
        <v>14.4</v>
      </c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51" t="s">
        <v>60</v>
      </c>
      <c r="B55" s="48"/>
      <c r="C55" s="50" t="s">
        <v>58</v>
      </c>
      <c r="D55" s="50" t="s">
        <v>16</v>
      </c>
      <c r="E55" s="50">
        <v>1.0</v>
      </c>
      <c r="F55" s="50">
        <v>0.3</v>
      </c>
      <c r="G55" s="50">
        <f t="shared" si="1"/>
        <v>3.6</v>
      </c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51" t="s">
        <v>62</v>
      </c>
      <c r="B56" s="48"/>
      <c r="C56" s="50" t="s">
        <v>58</v>
      </c>
      <c r="D56" s="50" t="s">
        <v>11</v>
      </c>
      <c r="E56" s="50">
        <v>1.0</v>
      </c>
      <c r="F56" s="50">
        <v>0.4</v>
      </c>
      <c r="G56" s="50">
        <f t="shared" si="1"/>
        <v>4.8</v>
      </c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51" t="s">
        <v>41</v>
      </c>
      <c r="B57" s="48"/>
      <c r="C57" s="50" t="s">
        <v>25</v>
      </c>
      <c r="D57" s="50" t="s">
        <v>48</v>
      </c>
      <c r="E57" s="50">
        <v>1.0</v>
      </c>
      <c r="F57" s="50">
        <v>0.4</v>
      </c>
      <c r="G57" s="50">
        <f t="shared" si="1"/>
        <v>4.8</v>
      </c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51" t="s">
        <v>43</v>
      </c>
      <c r="B58" s="48"/>
      <c r="C58" s="50" t="s">
        <v>25</v>
      </c>
      <c r="D58" s="50" t="s">
        <v>14</v>
      </c>
      <c r="E58" s="50">
        <v>1.0</v>
      </c>
      <c r="F58" s="50">
        <v>0.1</v>
      </c>
      <c r="G58" s="50">
        <f t="shared" si="1"/>
        <v>1.2</v>
      </c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51" t="s">
        <v>56</v>
      </c>
      <c r="B59" s="48"/>
      <c r="C59" s="50" t="s">
        <v>60</v>
      </c>
      <c r="D59" s="50" t="s">
        <v>62</v>
      </c>
      <c r="E59" s="50">
        <v>0.0</v>
      </c>
      <c r="F59" s="50">
        <v>0.3</v>
      </c>
      <c r="G59" s="50">
        <f t="shared" si="1"/>
        <v>3.6</v>
      </c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51" t="s">
        <v>37</v>
      </c>
      <c r="B60" s="48"/>
      <c r="C60" s="50" t="s">
        <v>17</v>
      </c>
      <c r="D60" s="50" t="s">
        <v>38</v>
      </c>
      <c r="E60" s="50">
        <v>0.0</v>
      </c>
      <c r="F60" s="50">
        <v>0.6</v>
      </c>
      <c r="G60" s="50">
        <f t="shared" si="1"/>
        <v>7.2</v>
      </c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51" t="s">
        <v>59</v>
      </c>
      <c r="B61" s="48"/>
      <c r="C61" s="50" t="s">
        <v>17</v>
      </c>
      <c r="D61" s="50" t="s">
        <v>7</v>
      </c>
      <c r="E61" s="50">
        <v>0.0</v>
      </c>
      <c r="F61" s="50">
        <v>2.1</v>
      </c>
      <c r="G61" s="50">
        <f t="shared" si="1"/>
        <v>25.2</v>
      </c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51" t="s">
        <v>55</v>
      </c>
      <c r="B62" s="48"/>
      <c r="C62" s="50" t="s">
        <v>26</v>
      </c>
      <c r="D62" s="50" t="s">
        <v>8</v>
      </c>
      <c r="E62" s="50">
        <v>0.0</v>
      </c>
      <c r="F62" s="50">
        <v>0.5</v>
      </c>
      <c r="G62" s="50">
        <f t="shared" si="1"/>
        <v>6</v>
      </c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51" t="s">
        <v>67</v>
      </c>
      <c r="B63" s="48"/>
      <c r="C63" s="50" t="s">
        <v>35</v>
      </c>
      <c r="D63" s="50" t="s">
        <v>36</v>
      </c>
      <c r="E63" s="50">
        <v>1.0</v>
      </c>
      <c r="F63" s="50">
        <v>0.8</v>
      </c>
      <c r="G63" s="50">
        <f t="shared" si="1"/>
        <v>9.6</v>
      </c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51" t="s">
        <v>84</v>
      </c>
      <c r="B64" s="48"/>
      <c r="C64" s="50" t="s">
        <v>35</v>
      </c>
      <c r="D64" s="50" t="s">
        <v>52</v>
      </c>
      <c r="E64" s="50">
        <v>1.0</v>
      </c>
      <c r="F64" s="50">
        <v>1.1</v>
      </c>
      <c r="G64" s="50">
        <f t="shared" si="1"/>
        <v>13.2</v>
      </c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51" t="s">
        <v>8</v>
      </c>
      <c r="B65" s="48"/>
      <c r="C65" s="51" t="s">
        <v>61</v>
      </c>
      <c r="D65" s="50" t="s">
        <v>44</v>
      </c>
      <c r="E65" s="50">
        <v>1.0</v>
      </c>
      <c r="F65" s="50">
        <v>0.2</v>
      </c>
      <c r="G65" s="50">
        <f t="shared" si="1"/>
        <v>2.4</v>
      </c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51" t="s">
        <v>7</v>
      </c>
      <c r="B66" s="48"/>
      <c r="C66" s="51" t="s">
        <v>61</v>
      </c>
      <c r="D66" s="50" t="s">
        <v>48</v>
      </c>
      <c r="E66" s="50">
        <v>0.0</v>
      </c>
      <c r="F66" s="50">
        <v>2.7</v>
      </c>
      <c r="G66" s="50">
        <f t="shared" si="1"/>
        <v>32.4</v>
      </c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51" t="s">
        <v>4</v>
      </c>
      <c r="B67" s="48"/>
      <c r="C67" s="51" t="s">
        <v>61</v>
      </c>
      <c r="D67" s="50" t="s">
        <v>49</v>
      </c>
      <c r="E67" s="50">
        <v>0.0</v>
      </c>
      <c r="F67" s="50">
        <v>1.5</v>
      </c>
      <c r="G67" s="50">
        <f t="shared" si="1"/>
        <v>18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52" t="s">
        <v>9</v>
      </c>
      <c r="B68" s="48"/>
      <c r="C68" s="51" t="s">
        <v>61</v>
      </c>
      <c r="D68" s="50" t="s">
        <v>51</v>
      </c>
      <c r="E68" s="50">
        <v>0.0</v>
      </c>
      <c r="F68" s="50">
        <v>1.3</v>
      </c>
      <c r="G68" s="50">
        <f t="shared" si="1"/>
        <v>15.6</v>
      </c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50" t="s">
        <v>35</v>
      </c>
      <c r="B69" s="48"/>
      <c r="C69" s="51" t="s">
        <v>61</v>
      </c>
      <c r="D69" s="50" t="s">
        <v>25</v>
      </c>
      <c r="E69" s="50">
        <v>1.0</v>
      </c>
      <c r="F69" s="50">
        <v>2.5</v>
      </c>
      <c r="G69" s="50">
        <f t="shared" si="1"/>
        <v>30</v>
      </c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48"/>
      <c r="C70" s="50" t="s">
        <v>62</v>
      </c>
      <c r="D70" s="50" t="s">
        <v>63</v>
      </c>
      <c r="E70" s="50">
        <v>0.0</v>
      </c>
      <c r="F70" s="50">
        <v>1.1</v>
      </c>
      <c r="G70" s="50">
        <f t="shared" si="1"/>
        <v>13.2</v>
      </c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48"/>
      <c r="C71" s="50" t="s">
        <v>63</v>
      </c>
      <c r="D71" s="50" t="s">
        <v>47</v>
      </c>
      <c r="E71" s="50">
        <v>0.0</v>
      </c>
      <c r="F71" s="50">
        <v>0.5</v>
      </c>
      <c r="G71" s="50">
        <f t="shared" si="1"/>
        <v>6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48"/>
      <c r="C72" s="50" t="s">
        <v>63</v>
      </c>
      <c r="D72" s="50" t="s">
        <v>66</v>
      </c>
      <c r="E72" s="50">
        <v>0.0</v>
      </c>
      <c r="F72" s="50">
        <v>0.3</v>
      </c>
      <c r="G72" s="50">
        <f t="shared" si="1"/>
        <v>3.6</v>
      </c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48"/>
      <c r="C73" s="51" t="s">
        <v>64</v>
      </c>
      <c r="D73" s="47" t="s">
        <v>10</v>
      </c>
      <c r="E73" s="50">
        <v>0.0</v>
      </c>
      <c r="F73" s="50">
        <v>1.7</v>
      </c>
      <c r="G73" s="50">
        <f t="shared" si="1"/>
        <v>20.4</v>
      </c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48"/>
      <c r="C74" s="51" t="s">
        <v>64</v>
      </c>
      <c r="D74" s="51" t="s">
        <v>27</v>
      </c>
      <c r="E74" s="50">
        <v>1.0</v>
      </c>
      <c r="F74" s="50">
        <v>0.3</v>
      </c>
      <c r="G74" s="50">
        <f t="shared" si="1"/>
        <v>3.6</v>
      </c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48"/>
      <c r="C75" s="50" t="s">
        <v>66</v>
      </c>
      <c r="D75" s="50" t="s">
        <v>17</v>
      </c>
      <c r="E75" s="50">
        <v>0.0</v>
      </c>
      <c r="F75" s="50">
        <v>1.3</v>
      </c>
      <c r="G75" s="50">
        <f t="shared" si="1"/>
        <v>15.6</v>
      </c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48"/>
      <c r="C76" s="50" t="s">
        <v>12</v>
      </c>
      <c r="D76" s="50" t="s">
        <v>13</v>
      </c>
      <c r="E76" s="50">
        <v>0.0</v>
      </c>
      <c r="F76" s="50">
        <v>0.9</v>
      </c>
      <c r="G76" s="50">
        <f t="shared" si="1"/>
        <v>10.8</v>
      </c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48"/>
      <c r="C77" s="50" t="s">
        <v>31</v>
      </c>
      <c r="D77" s="50" t="s">
        <v>28</v>
      </c>
      <c r="E77" s="50">
        <v>1.0</v>
      </c>
      <c r="F77" s="50">
        <v>0.4</v>
      </c>
      <c r="G77" s="50">
        <f t="shared" si="1"/>
        <v>4.8</v>
      </c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48"/>
      <c r="C78" s="50" t="s">
        <v>31</v>
      </c>
      <c r="D78" s="50" t="s">
        <v>48</v>
      </c>
      <c r="E78" s="50">
        <v>1.0</v>
      </c>
      <c r="F78" s="50">
        <v>0.4</v>
      </c>
      <c r="G78" s="50">
        <f t="shared" si="1"/>
        <v>4.8</v>
      </c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48"/>
      <c r="C79" s="51" t="s">
        <v>67</v>
      </c>
      <c r="D79" s="51" t="s">
        <v>56</v>
      </c>
      <c r="E79" s="50">
        <v>0.0</v>
      </c>
      <c r="F79" s="50">
        <v>1.7</v>
      </c>
      <c r="G79" s="50">
        <f t="shared" si="1"/>
        <v>20.4</v>
      </c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48"/>
      <c r="C80" s="48"/>
      <c r="D80" s="48"/>
      <c r="E80" s="48"/>
      <c r="F80" s="48"/>
      <c r="G80" s="50">
        <f t="shared" si="1"/>
        <v>0</v>
      </c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48"/>
      <c r="C81" s="48"/>
      <c r="D81" s="48"/>
      <c r="E81" s="48"/>
      <c r="F81" s="48"/>
      <c r="G81" s="50">
        <f t="shared" si="1"/>
        <v>0</v>
      </c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48"/>
      <c r="C82" s="48"/>
      <c r="D82" s="48"/>
      <c r="E82" s="48"/>
      <c r="F82" s="48"/>
      <c r="G82" s="50">
        <f t="shared" si="1"/>
        <v>0</v>
      </c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48"/>
      <c r="C83" s="48"/>
      <c r="D83" s="48"/>
      <c r="E83" s="48"/>
      <c r="F83" s="48"/>
      <c r="G83" s="50">
        <f t="shared" si="1"/>
        <v>0</v>
      </c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48"/>
      <c r="C84" s="48"/>
      <c r="D84" s="48"/>
      <c r="E84" s="48"/>
      <c r="F84" s="48"/>
      <c r="G84" s="50">
        <f t="shared" si="1"/>
        <v>0</v>
      </c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48"/>
      <c r="C85" s="48"/>
      <c r="D85" s="48"/>
      <c r="E85" s="48"/>
      <c r="F85" s="48"/>
      <c r="G85" s="50">
        <f t="shared" si="1"/>
        <v>0</v>
      </c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48"/>
      <c r="C86" s="48"/>
      <c r="D86" s="48"/>
      <c r="E86" s="48"/>
      <c r="F86" s="48"/>
      <c r="G86" s="50">
        <f t="shared" si="1"/>
        <v>0</v>
      </c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48"/>
      <c r="C87" s="48"/>
      <c r="D87" s="48"/>
      <c r="E87" s="48"/>
      <c r="F87" s="48"/>
      <c r="G87" s="50">
        <f t="shared" si="1"/>
        <v>0</v>
      </c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48"/>
      <c r="C88" s="48"/>
      <c r="D88" s="48"/>
      <c r="E88" s="48"/>
      <c r="F88" s="48"/>
      <c r="G88" s="50">
        <f t="shared" si="1"/>
        <v>0</v>
      </c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48"/>
      <c r="B89" s="48"/>
      <c r="C89" s="48"/>
      <c r="D89" s="48"/>
      <c r="E89" s="48"/>
      <c r="F89" s="48"/>
      <c r="G89" s="50">
        <f t="shared" si="1"/>
        <v>0</v>
      </c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48"/>
      <c r="C90" s="48"/>
      <c r="D90" s="48"/>
      <c r="E90" s="48"/>
      <c r="F90" s="48"/>
      <c r="G90" s="50">
        <f t="shared" si="1"/>
        <v>0</v>
      </c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48"/>
      <c r="C91" s="48"/>
      <c r="D91" s="48"/>
      <c r="E91" s="48"/>
      <c r="F91" s="48"/>
      <c r="G91" s="50">
        <f t="shared" si="1"/>
        <v>0</v>
      </c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48"/>
      <c r="C92" s="48"/>
      <c r="D92" s="48"/>
      <c r="E92" s="48"/>
      <c r="F92" s="48"/>
      <c r="G92" s="50">
        <f t="shared" si="1"/>
        <v>0</v>
      </c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48"/>
      <c r="C93" s="48"/>
      <c r="D93" s="48"/>
      <c r="E93" s="48"/>
      <c r="F93" s="48"/>
      <c r="G93" s="50">
        <f t="shared" si="1"/>
        <v>0</v>
      </c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48"/>
      <c r="C94" s="48"/>
      <c r="D94" s="48"/>
      <c r="E94" s="48"/>
      <c r="F94" s="48"/>
      <c r="G94" s="50">
        <f t="shared" si="1"/>
        <v>0</v>
      </c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48"/>
      <c r="C95" s="48"/>
      <c r="D95" s="48"/>
      <c r="E95" s="48"/>
      <c r="F95" s="48"/>
      <c r="G95" s="50">
        <f t="shared" si="1"/>
        <v>0</v>
      </c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48"/>
      <c r="C96" s="48"/>
      <c r="D96" s="48"/>
      <c r="E96" s="48"/>
      <c r="F96" s="48"/>
      <c r="G96" s="50">
        <f t="shared" si="1"/>
        <v>0</v>
      </c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48"/>
      <c r="C97" s="48"/>
      <c r="D97" s="48"/>
      <c r="E97" s="48"/>
      <c r="F97" s="48"/>
      <c r="G97" s="50">
        <f t="shared" si="1"/>
        <v>0</v>
      </c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48"/>
      <c r="C98" s="48"/>
      <c r="D98" s="48"/>
      <c r="E98" s="48"/>
      <c r="F98" s="48"/>
      <c r="G98" s="50">
        <f t="shared" si="1"/>
        <v>0</v>
      </c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48"/>
      <c r="C99" s="48"/>
      <c r="D99" s="48"/>
      <c r="E99" s="48"/>
      <c r="F99" s="48"/>
      <c r="G99" s="50">
        <f t="shared" si="1"/>
        <v>0</v>
      </c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48"/>
      <c r="B100" s="48"/>
      <c r="C100" s="48"/>
      <c r="D100" s="48"/>
      <c r="E100" s="48"/>
      <c r="F100" s="48"/>
      <c r="G100" s="50">
        <f t="shared" si="1"/>
        <v>0</v>
      </c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48"/>
      <c r="C101" s="48"/>
      <c r="D101" s="48"/>
      <c r="E101" s="48"/>
      <c r="F101" s="48"/>
      <c r="G101" s="50">
        <f t="shared" si="1"/>
        <v>0</v>
      </c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48"/>
      <c r="C102" s="48"/>
      <c r="D102" s="48"/>
      <c r="E102" s="48"/>
      <c r="F102" s="48"/>
      <c r="G102" s="50">
        <f t="shared" si="1"/>
        <v>0</v>
      </c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48"/>
      <c r="C103" s="48"/>
      <c r="D103" s="48"/>
      <c r="E103" s="48"/>
      <c r="F103" s="48"/>
      <c r="G103" s="50">
        <f t="shared" si="1"/>
        <v>0</v>
      </c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48"/>
      <c r="C104" s="48"/>
      <c r="D104" s="48"/>
      <c r="E104" s="48"/>
      <c r="F104" s="48"/>
      <c r="G104" s="50">
        <f t="shared" si="1"/>
        <v>0</v>
      </c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48"/>
      <c r="C105" s="48"/>
      <c r="D105" s="48"/>
      <c r="E105" s="48"/>
      <c r="F105" s="48"/>
      <c r="G105" s="50">
        <f t="shared" si="1"/>
        <v>0</v>
      </c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48"/>
      <c r="C106" s="48"/>
      <c r="D106" s="48"/>
      <c r="E106" s="48"/>
      <c r="F106" s="48"/>
      <c r="G106" s="50">
        <f t="shared" si="1"/>
        <v>0</v>
      </c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48"/>
      <c r="C107" s="48"/>
      <c r="D107" s="48"/>
      <c r="E107" s="48"/>
      <c r="F107" s="48"/>
      <c r="G107" s="50">
        <f t="shared" si="1"/>
        <v>0</v>
      </c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48"/>
      <c r="C108" s="48"/>
      <c r="D108" s="48"/>
      <c r="E108" s="48"/>
      <c r="F108" s="48"/>
      <c r="G108" s="50">
        <f t="shared" si="1"/>
        <v>0</v>
      </c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48"/>
      <c r="C109" s="48"/>
      <c r="D109" s="48"/>
      <c r="E109" s="48"/>
      <c r="F109" s="48"/>
      <c r="G109" s="50">
        <f t="shared" si="1"/>
        <v>0</v>
      </c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48"/>
      <c r="C110" s="48"/>
      <c r="D110" s="48"/>
      <c r="E110" s="48"/>
      <c r="F110" s="48"/>
      <c r="G110" s="50">
        <f t="shared" si="1"/>
        <v>0</v>
      </c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48"/>
      <c r="C111" s="48"/>
      <c r="D111" s="48"/>
      <c r="E111" s="48"/>
      <c r="F111" s="48"/>
      <c r="G111" s="50">
        <f t="shared" si="1"/>
        <v>0</v>
      </c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48"/>
      <c r="B112" s="48"/>
      <c r="C112" s="48"/>
      <c r="D112" s="48"/>
      <c r="E112" s="48"/>
      <c r="F112" s="48"/>
      <c r="G112" s="50">
        <f t="shared" si="1"/>
        <v>0</v>
      </c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48"/>
      <c r="B113" s="48"/>
      <c r="C113" s="48"/>
      <c r="D113" s="48"/>
      <c r="E113" s="48"/>
      <c r="F113" s="48"/>
      <c r="G113" s="50">
        <f t="shared" si="1"/>
        <v>0</v>
      </c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50">
        <f t="shared" si="1"/>
        <v>0</v>
      </c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50">
        <f t="shared" si="1"/>
        <v>0</v>
      </c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50">
        <f t="shared" si="1"/>
        <v>0</v>
      </c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50">
        <f t="shared" si="1"/>
        <v>0</v>
      </c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50">
        <f t="shared" si="1"/>
        <v>0</v>
      </c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50">
        <f t="shared" si="1"/>
        <v>0</v>
      </c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50">
        <f t="shared" si="1"/>
        <v>0</v>
      </c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50">
        <f t="shared" si="1"/>
        <v>0</v>
      </c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50">
        <f t="shared" si="1"/>
        <v>0</v>
      </c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50">
        <f t="shared" si="1"/>
        <v>0</v>
      </c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50">
        <f t="shared" si="1"/>
        <v>0</v>
      </c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50">
        <f t="shared" si="1"/>
        <v>0</v>
      </c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50">
        <f t="shared" si="1"/>
        <v>0</v>
      </c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50">
        <f t="shared" si="1"/>
        <v>0</v>
      </c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50">
        <f t="shared" si="1"/>
        <v>0</v>
      </c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50">
        <f t="shared" si="1"/>
        <v>0</v>
      </c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50">
        <f t="shared" si="1"/>
        <v>0</v>
      </c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50">
        <f t="shared" si="1"/>
        <v>0</v>
      </c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50">
        <f t="shared" si="1"/>
        <v>0</v>
      </c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50">
        <f t="shared" si="1"/>
        <v>0</v>
      </c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50">
        <f t="shared" si="1"/>
        <v>0</v>
      </c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50">
        <f t="shared" si="1"/>
        <v>0</v>
      </c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50">
        <f t="shared" si="1"/>
        <v>0</v>
      </c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50">
        <f t="shared" si="1"/>
        <v>0</v>
      </c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50">
        <f t="shared" si="1"/>
        <v>0</v>
      </c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50">
        <f t="shared" si="1"/>
        <v>0</v>
      </c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50">
        <f t="shared" si="1"/>
        <v>0</v>
      </c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50">
        <f t="shared" si="1"/>
        <v>0</v>
      </c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50">
        <f t="shared" si="1"/>
        <v>0</v>
      </c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50">
        <f t="shared" si="1"/>
        <v>0</v>
      </c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50">
        <f t="shared" si="1"/>
        <v>0</v>
      </c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50">
        <f t="shared" si="1"/>
        <v>0</v>
      </c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50">
        <f t="shared" si="1"/>
        <v>0</v>
      </c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50">
        <f t="shared" si="1"/>
        <v>0</v>
      </c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50">
        <f t="shared" si="1"/>
        <v>0</v>
      </c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50">
        <f t="shared" si="1"/>
        <v>0</v>
      </c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50">
        <f t="shared" si="1"/>
        <v>0</v>
      </c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50">
        <f t="shared" si="1"/>
        <v>0</v>
      </c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50">
        <f t="shared" si="1"/>
        <v>0</v>
      </c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50">
        <f t="shared" si="1"/>
        <v>0</v>
      </c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50">
        <f t="shared" si="1"/>
        <v>0</v>
      </c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50">
        <f t="shared" si="1"/>
        <v>0</v>
      </c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50">
        <f t="shared" si="1"/>
        <v>0</v>
      </c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50">
        <f t="shared" si="1"/>
        <v>0</v>
      </c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50">
        <f t="shared" si="1"/>
        <v>0</v>
      </c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50">
        <f t="shared" si="1"/>
        <v>0</v>
      </c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50">
        <f t="shared" si="1"/>
        <v>0</v>
      </c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50">
        <f t="shared" si="1"/>
        <v>0</v>
      </c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50">
        <f t="shared" si="1"/>
        <v>0</v>
      </c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50">
        <f t="shared" si="1"/>
        <v>0</v>
      </c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50">
        <f t="shared" si="1"/>
        <v>0</v>
      </c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50">
        <f t="shared" si="1"/>
        <v>0</v>
      </c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50">
        <f t="shared" si="1"/>
        <v>0</v>
      </c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50">
        <f t="shared" si="1"/>
        <v>0</v>
      </c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50">
        <f t="shared" si="1"/>
        <v>0</v>
      </c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50">
        <f t="shared" si="1"/>
        <v>0</v>
      </c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50">
        <f t="shared" si="1"/>
        <v>0</v>
      </c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50">
        <f t="shared" si="1"/>
        <v>0</v>
      </c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50">
        <f t="shared" si="1"/>
        <v>0</v>
      </c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50">
        <f t="shared" si="1"/>
        <v>0</v>
      </c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50">
        <f t="shared" si="1"/>
        <v>0</v>
      </c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50">
        <f t="shared" si="1"/>
        <v>0</v>
      </c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50">
        <f t="shared" si="1"/>
        <v>0</v>
      </c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50">
        <f t="shared" si="1"/>
        <v>0</v>
      </c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50">
        <f t="shared" si="1"/>
        <v>0</v>
      </c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50">
        <f t="shared" si="1"/>
        <v>0</v>
      </c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50">
        <f t="shared" si="1"/>
        <v>0</v>
      </c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50">
        <f t="shared" si="1"/>
        <v>0</v>
      </c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50">
        <f t="shared" si="1"/>
        <v>0</v>
      </c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50">
        <f t="shared" si="1"/>
        <v>0</v>
      </c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50">
        <f t="shared" si="1"/>
        <v>0</v>
      </c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50">
        <f t="shared" si="1"/>
        <v>0</v>
      </c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50">
        <f t="shared" si="1"/>
        <v>0</v>
      </c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50">
        <f t="shared" si="1"/>
        <v>0</v>
      </c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50">
        <f t="shared" si="1"/>
        <v>0</v>
      </c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50">
        <f t="shared" si="1"/>
        <v>0</v>
      </c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50">
        <f t="shared" si="1"/>
        <v>0</v>
      </c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50">
        <f t="shared" si="1"/>
        <v>0</v>
      </c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50">
        <f t="shared" si="1"/>
        <v>0</v>
      </c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50">
        <f t="shared" si="1"/>
        <v>0</v>
      </c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50">
        <f t="shared" si="1"/>
        <v>0</v>
      </c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50">
        <f t="shared" si="1"/>
        <v>0</v>
      </c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50">
        <f t="shared" si="1"/>
        <v>0</v>
      </c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50">
        <f t="shared" si="1"/>
        <v>0</v>
      </c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50">
        <f t="shared" si="1"/>
        <v>0</v>
      </c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50">
        <f t="shared" si="1"/>
        <v>0</v>
      </c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50">
        <f t="shared" si="1"/>
        <v>0</v>
      </c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>
        <f>SUM(E2:E200)</f>
        <v>36</v>
      </c>
      <c r="F201" s="48"/>
      <c r="G201" s="48">
        <f>SUM(G3:G200)</f>
        <v>834</v>
      </c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autoFilter ref="$C$2:$I$201">
    <sortState ref="C2:I201">
      <sortCondition ref="C2:C201"/>
      <sortCondition ref="D2:D201"/>
    </sortState>
  </autoFilter>
  <dataValidations>
    <dataValidation type="list" allowBlank="1" showErrorMessage="1" sqref="C3:D200">
      <formula1>$A$1:$A$200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71"/>
    <col customWidth="1" min="4" max="4" width="17.86"/>
    <col customWidth="1" min="5" max="5" width="22.14"/>
    <col customWidth="1" min="6" max="6" width="19.0"/>
    <col customWidth="1" min="7" max="7" width="17.14"/>
    <col customWidth="1" min="8" max="8" width="33.14"/>
  </cols>
  <sheetData>
    <row r="1">
      <c r="A1" s="47" t="s">
        <v>10</v>
      </c>
      <c r="B1" s="48"/>
      <c r="C1" s="48"/>
      <c r="D1" s="48"/>
      <c r="E1" s="48"/>
      <c r="F1" s="48"/>
      <c r="G1" s="49" t="s">
        <v>71</v>
      </c>
      <c r="H1" s="49" t="s">
        <v>72</v>
      </c>
      <c r="I1" s="50" t="s">
        <v>73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7" t="s">
        <v>11</v>
      </c>
      <c r="B2" s="50"/>
      <c r="C2" s="50" t="s">
        <v>74</v>
      </c>
      <c r="D2" s="50" t="s">
        <v>75</v>
      </c>
      <c r="E2" s="50" t="s">
        <v>76</v>
      </c>
      <c r="F2" s="50" t="s">
        <v>77</v>
      </c>
      <c r="G2" s="50" t="s">
        <v>78</v>
      </c>
      <c r="H2" s="50" t="s">
        <v>79</v>
      </c>
      <c r="I2" s="50" t="s">
        <v>80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47" t="s">
        <v>12</v>
      </c>
      <c r="B3" s="48"/>
      <c r="C3" s="51" t="s">
        <v>4</v>
      </c>
      <c r="D3" s="51" t="s">
        <v>6</v>
      </c>
      <c r="E3" s="50">
        <v>1.0</v>
      </c>
      <c r="F3" s="50">
        <v>1.0</v>
      </c>
      <c r="G3" s="50">
        <f t="shared" ref="G3:G38" si="1">F3*12</f>
        <v>12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47" t="s">
        <v>13</v>
      </c>
      <c r="B4" s="48"/>
      <c r="C4" s="51" t="s">
        <v>6</v>
      </c>
      <c r="D4" s="51" t="s">
        <v>37</v>
      </c>
      <c r="E4" s="50">
        <v>1.0</v>
      </c>
      <c r="F4" s="50">
        <v>1.2</v>
      </c>
      <c r="G4" s="50">
        <f t="shared" si="1"/>
        <v>14.4</v>
      </c>
      <c r="H4" s="50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47" t="s">
        <v>14</v>
      </c>
      <c r="B5" s="48"/>
      <c r="C5" s="51" t="s">
        <v>64</v>
      </c>
      <c r="D5" s="51" t="s">
        <v>27</v>
      </c>
      <c r="E5" s="50">
        <v>1.0</v>
      </c>
      <c r="F5" s="50">
        <v>0.3</v>
      </c>
      <c r="G5" s="50">
        <f t="shared" si="1"/>
        <v>3.6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47" t="s">
        <v>15</v>
      </c>
      <c r="B6" s="48"/>
      <c r="C6" s="47" t="s">
        <v>10</v>
      </c>
      <c r="D6" s="47" t="s">
        <v>9</v>
      </c>
      <c r="E6" s="50">
        <v>1.0</v>
      </c>
      <c r="F6" s="50">
        <v>0.2</v>
      </c>
      <c r="G6" s="50">
        <f t="shared" si="1"/>
        <v>2.4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47" t="s">
        <v>16</v>
      </c>
      <c r="B7" s="48"/>
      <c r="C7" s="47" t="s">
        <v>9</v>
      </c>
      <c r="D7" s="51" t="s">
        <v>50</v>
      </c>
      <c r="E7" s="50">
        <v>1.0</v>
      </c>
      <c r="F7" s="50">
        <v>1.0</v>
      </c>
      <c r="G7" s="50">
        <f t="shared" si="1"/>
        <v>12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47" t="s">
        <v>17</v>
      </c>
      <c r="B8" s="48"/>
      <c r="C8" s="47" t="s">
        <v>10</v>
      </c>
      <c r="D8" s="51" t="s">
        <v>61</v>
      </c>
      <c r="E8" s="50">
        <v>1.0</v>
      </c>
      <c r="F8" s="50">
        <v>1.2</v>
      </c>
      <c r="G8" s="50">
        <f t="shared" si="1"/>
        <v>14.4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47" t="s">
        <v>18</v>
      </c>
      <c r="B9" s="48"/>
      <c r="C9" s="51" t="s">
        <v>61</v>
      </c>
      <c r="D9" s="50" t="s">
        <v>44</v>
      </c>
      <c r="E9" s="50">
        <v>1.0</v>
      </c>
      <c r="F9" s="50">
        <v>0.2</v>
      </c>
      <c r="G9" s="50">
        <f t="shared" si="1"/>
        <v>2.4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47" t="s">
        <v>19</v>
      </c>
      <c r="B10" s="48"/>
      <c r="C10" s="51" t="s">
        <v>61</v>
      </c>
      <c r="D10" s="50" t="s">
        <v>25</v>
      </c>
      <c r="E10" s="50">
        <v>1.0</v>
      </c>
      <c r="F10" s="50">
        <v>2.5</v>
      </c>
      <c r="G10" s="50">
        <f t="shared" si="1"/>
        <v>30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51" t="s">
        <v>20</v>
      </c>
      <c r="B11" s="48"/>
      <c r="C11" s="50" t="s">
        <v>49</v>
      </c>
      <c r="D11" s="50" t="s">
        <v>42</v>
      </c>
      <c r="E11" s="50">
        <v>1.0</v>
      </c>
      <c r="F11" s="50">
        <v>0.1</v>
      </c>
      <c r="G11" s="50">
        <f t="shared" si="1"/>
        <v>1.2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51" t="s">
        <v>21</v>
      </c>
      <c r="B12" s="48"/>
      <c r="C12" s="50" t="s">
        <v>25</v>
      </c>
      <c r="D12" s="50" t="s">
        <v>48</v>
      </c>
      <c r="E12" s="50">
        <v>1.0</v>
      </c>
      <c r="F12" s="50">
        <v>0.4</v>
      </c>
      <c r="G12" s="50">
        <f t="shared" si="1"/>
        <v>4.8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51" t="s">
        <v>22</v>
      </c>
      <c r="B13" s="48"/>
      <c r="C13" s="50" t="s">
        <v>48</v>
      </c>
      <c r="D13" s="50" t="s">
        <v>28</v>
      </c>
      <c r="E13" s="50">
        <v>1.0</v>
      </c>
      <c r="F13" s="50">
        <v>0.3</v>
      </c>
      <c r="G13" s="50">
        <f t="shared" si="1"/>
        <v>3.6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51" t="s">
        <v>23</v>
      </c>
      <c r="B14" s="48"/>
      <c r="C14" s="50" t="s">
        <v>46</v>
      </c>
      <c r="D14" s="50" t="s">
        <v>41</v>
      </c>
      <c r="E14" s="50">
        <v>1.0</v>
      </c>
      <c r="F14" s="50">
        <v>0.4</v>
      </c>
      <c r="G14" s="50">
        <f t="shared" si="1"/>
        <v>4.8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51" t="s">
        <v>24</v>
      </c>
      <c r="B15" s="48"/>
      <c r="C15" s="50" t="s">
        <v>35</v>
      </c>
      <c r="D15" s="50" t="s">
        <v>52</v>
      </c>
      <c r="E15" s="50">
        <v>1.0</v>
      </c>
      <c r="F15" s="50">
        <v>1.0</v>
      </c>
      <c r="G15" s="50">
        <f t="shared" si="1"/>
        <v>12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51" t="s">
        <v>25</v>
      </c>
      <c r="B16" s="48"/>
      <c r="C16" s="50" t="s">
        <v>35</v>
      </c>
      <c r="D16" s="50" t="s">
        <v>36</v>
      </c>
      <c r="E16" s="50">
        <v>1.0</v>
      </c>
      <c r="F16" s="50">
        <v>0.8</v>
      </c>
      <c r="G16" s="50">
        <f t="shared" si="1"/>
        <v>9.6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51" t="s">
        <v>81</v>
      </c>
      <c r="B17" s="48"/>
      <c r="C17" s="50" t="s">
        <v>47</v>
      </c>
      <c r="D17" s="50" t="s">
        <v>17</v>
      </c>
      <c r="E17" s="50">
        <v>1.0</v>
      </c>
      <c r="F17" s="50">
        <v>1.0</v>
      </c>
      <c r="G17" s="50">
        <f t="shared" si="1"/>
        <v>12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51" t="s">
        <v>26</v>
      </c>
      <c r="B18" s="48"/>
      <c r="C18" s="50" t="s">
        <v>7</v>
      </c>
      <c r="D18" s="50" t="s">
        <v>39</v>
      </c>
      <c r="E18" s="50">
        <v>1.0</v>
      </c>
      <c r="F18" s="50">
        <v>0.8</v>
      </c>
      <c r="G18" s="50">
        <f t="shared" si="1"/>
        <v>9.6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51" t="s">
        <v>6</v>
      </c>
      <c r="B19" s="48"/>
      <c r="C19" s="50" t="s">
        <v>32</v>
      </c>
      <c r="D19" s="50" t="s">
        <v>19</v>
      </c>
      <c r="E19" s="50">
        <v>1.0</v>
      </c>
      <c r="F19" s="50">
        <v>0.1</v>
      </c>
      <c r="G19" s="50">
        <f t="shared" si="1"/>
        <v>1.2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51" t="s">
        <v>82</v>
      </c>
      <c r="B20" s="48"/>
      <c r="C20" s="50" t="s">
        <v>30</v>
      </c>
      <c r="D20" s="50" t="s">
        <v>29</v>
      </c>
      <c r="E20" s="50">
        <v>1.0</v>
      </c>
      <c r="F20" s="50">
        <v>0.4</v>
      </c>
      <c r="G20" s="50">
        <f t="shared" si="1"/>
        <v>4.8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51" t="s">
        <v>27</v>
      </c>
      <c r="B21" s="48"/>
      <c r="C21" s="50" t="s">
        <v>20</v>
      </c>
      <c r="D21" s="50" t="s">
        <v>45</v>
      </c>
      <c r="E21" s="50">
        <v>1.0</v>
      </c>
      <c r="F21" s="50">
        <v>0.6</v>
      </c>
      <c r="G21" s="50">
        <f t="shared" si="1"/>
        <v>7.2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51" t="s">
        <v>28</v>
      </c>
      <c r="B22" s="48"/>
      <c r="C22" s="50" t="s">
        <v>20</v>
      </c>
      <c r="D22" s="50" t="s">
        <v>65</v>
      </c>
      <c r="E22" s="50">
        <v>1.0</v>
      </c>
      <c r="F22" s="50">
        <v>0.7</v>
      </c>
      <c r="G22" s="50">
        <f t="shared" si="1"/>
        <v>8.4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51" t="s">
        <v>29</v>
      </c>
      <c r="B23" s="48"/>
      <c r="C23" s="50" t="s">
        <v>45</v>
      </c>
      <c r="D23" s="50" t="s">
        <v>65</v>
      </c>
      <c r="E23" s="50">
        <v>1.0</v>
      </c>
      <c r="F23" s="50">
        <v>0.1</v>
      </c>
      <c r="G23" s="50">
        <f t="shared" si="1"/>
        <v>1.2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51" t="s">
        <v>30</v>
      </c>
      <c r="B24" s="48"/>
      <c r="C24" s="50" t="s">
        <v>8</v>
      </c>
      <c r="D24" s="50" t="s">
        <v>11</v>
      </c>
      <c r="E24" s="50">
        <v>1.0</v>
      </c>
      <c r="F24" s="50">
        <v>1.5</v>
      </c>
      <c r="G24" s="50">
        <f t="shared" si="1"/>
        <v>18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51" t="s">
        <v>31</v>
      </c>
      <c r="B25" s="48"/>
      <c r="C25" s="50" t="s">
        <v>8</v>
      </c>
      <c r="D25" s="50" t="s">
        <v>16</v>
      </c>
      <c r="E25" s="50">
        <v>1.0</v>
      </c>
      <c r="F25" s="50">
        <v>0.8</v>
      </c>
      <c r="G25" s="50">
        <f t="shared" si="1"/>
        <v>9.6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51" t="s">
        <v>32</v>
      </c>
      <c r="B26" s="48"/>
      <c r="C26" s="50" t="s">
        <v>58</v>
      </c>
      <c r="D26" s="50" t="s">
        <v>16</v>
      </c>
      <c r="E26" s="50">
        <v>1.0</v>
      </c>
      <c r="F26" s="50">
        <v>0.3</v>
      </c>
      <c r="G26" s="50">
        <f t="shared" si="1"/>
        <v>3.6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51" t="s">
        <v>33</v>
      </c>
      <c r="B27" s="48"/>
      <c r="C27" s="50" t="s">
        <v>58</v>
      </c>
      <c r="D27" s="50" t="s">
        <v>11</v>
      </c>
      <c r="E27" s="50">
        <v>1.0</v>
      </c>
      <c r="F27" s="50">
        <v>0.4</v>
      </c>
      <c r="G27" s="50">
        <f t="shared" si="1"/>
        <v>4.8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51" t="s">
        <v>34</v>
      </c>
      <c r="B28" s="48"/>
      <c r="C28" s="50" t="s">
        <v>16</v>
      </c>
      <c r="D28" s="50" t="s">
        <v>11</v>
      </c>
      <c r="E28" s="50">
        <v>1.0</v>
      </c>
      <c r="F28" s="50">
        <v>0.4</v>
      </c>
      <c r="G28" s="50">
        <f t="shared" si="1"/>
        <v>4.8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51" t="s">
        <v>54</v>
      </c>
      <c r="B29" s="48"/>
      <c r="C29" s="50" t="s">
        <v>22</v>
      </c>
      <c r="D29" s="50" t="s">
        <v>54</v>
      </c>
      <c r="E29" s="50">
        <v>1.0</v>
      </c>
      <c r="F29" s="50">
        <v>0.4</v>
      </c>
      <c r="G29" s="50">
        <f t="shared" si="1"/>
        <v>4.8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51" t="s">
        <v>58</v>
      </c>
      <c r="B30" s="48"/>
      <c r="C30" s="50" t="s">
        <v>25</v>
      </c>
      <c r="D30" s="50" t="s">
        <v>14</v>
      </c>
      <c r="E30" s="50">
        <v>1.0</v>
      </c>
      <c r="F30" s="50">
        <v>0.1</v>
      </c>
      <c r="G30" s="50">
        <f t="shared" si="1"/>
        <v>1.2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51" t="s">
        <v>65</v>
      </c>
      <c r="B31" s="48"/>
      <c r="C31" s="50" t="s">
        <v>15</v>
      </c>
      <c r="D31" s="50" t="s">
        <v>17</v>
      </c>
      <c r="E31" s="50">
        <v>1.0</v>
      </c>
      <c r="F31" s="50">
        <v>0.2</v>
      </c>
      <c r="G31" s="50">
        <f t="shared" si="1"/>
        <v>2.4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51" t="s">
        <v>45</v>
      </c>
      <c r="B32" s="48"/>
      <c r="C32" s="50" t="s">
        <v>23</v>
      </c>
      <c r="D32" s="50" t="s">
        <v>17</v>
      </c>
      <c r="E32" s="50">
        <v>1.0</v>
      </c>
      <c r="F32" s="50">
        <v>0.4</v>
      </c>
      <c r="G32" s="50">
        <f t="shared" si="1"/>
        <v>4.8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51" t="s">
        <v>39</v>
      </c>
      <c r="B33" s="48"/>
      <c r="C33" s="50" t="s">
        <v>18</v>
      </c>
      <c r="D33" s="50" t="s">
        <v>22</v>
      </c>
      <c r="E33" s="50">
        <v>1.0</v>
      </c>
      <c r="F33" s="50">
        <v>1.0</v>
      </c>
      <c r="G33" s="50">
        <f t="shared" si="1"/>
        <v>12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51" t="s">
        <v>40</v>
      </c>
      <c r="B34" s="48"/>
      <c r="C34" s="50" t="s">
        <v>18</v>
      </c>
      <c r="D34" s="50" t="s">
        <v>54</v>
      </c>
      <c r="E34" s="50">
        <v>1.0</v>
      </c>
      <c r="F34" s="50">
        <v>0.7</v>
      </c>
      <c r="G34" s="50">
        <f t="shared" si="1"/>
        <v>8.4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51" t="s">
        <v>38</v>
      </c>
      <c r="B35" s="48"/>
      <c r="C35" s="50" t="s">
        <v>31</v>
      </c>
      <c r="D35" s="50" t="s">
        <v>48</v>
      </c>
      <c r="E35" s="50">
        <v>1.0</v>
      </c>
      <c r="F35" s="50">
        <v>0.4</v>
      </c>
      <c r="G35" s="50">
        <f t="shared" si="1"/>
        <v>4.8</v>
      </c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51" t="s">
        <v>28</v>
      </c>
      <c r="B36" s="48"/>
      <c r="C36" s="50" t="s">
        <v>31</v>
      </c>
      <c r="D36" s="50" t="s">
        <v>28</v>
      </c>
      <c r="E36" s="50">
        <v>1.0</v>
      </c>
      <c r="F36" s="50">
        <v>0.4</v>
      </c>
      <c r="G36" s="50">
        <f t="shared" si="1"/>
        <v>4.8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51" t="s">
        <v>48</v>
      </c>
      <c r="B37" s="48"/>
      <c r="C37" s="50" t="s">
        <v>33</v>
      </c>
      <c r="D37" s="50" t="s">
        <v>7</v>
      </c>
      <c r="E37" s="50">
        <v>1.0</v>
      </c>
      <c r="F37" s="50">
        <v>0.3</v>
      </c>
      <c r="G37" s="50">
        <f t="shared" si="1"/>
        <v>3.6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51" t="s">
        <v>57</v>
      </c>
      <c r="B38" s="48"/>
      <c r="C38" s="50" t="s">
        <v>34</v>
      </c>
      <c r="D38" s="50" t="s">
        <v>7</v>
      </c>
      <c r="E38" s="50">
        <v>1.0</v>
      </c>
      <c r="F38" s="50">
        <v>0.5</v>
      </c>
      <c r="G38" s="50">
        <f t="shared" si="1"/>
        <v>6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51" t="s">
        <v>42</v>
      </c>
      <c r="B39" s="48"/>
      <c r="C39" s="51"/>
      <c r="D39" s="51"/>
      <c r="E39" s="50"/>
      <c r="F39" s="50"/>
      <c r="G39" s="50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51" t="s">
        <v>49</v>
      </c>
      <c r="B40" s="48"/>
      <c r="C40" s="51"/>
      <c r="D40" s="51"/>
      <c r="E40" s="50"/>
      <c r="F40" s="50"/>
      <c r="G40" s="50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51" t="s">
        <v>27</v>
      </c>
      <c r="B41" s="48"/>
      <c r="C41" s="51"/>
      <c r="D41" s="51"/>
      <c r="E41" s="50"/>
      <c r="F41" s="50"/>
      <c r="G41" s="50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51" t="s">
        <v>44</v>
      </c>
      <c r="B42" s="48"/>
      <c r="C42" s="51"/>
      <c r="D42" s="51"/>
      <c r="E42" s="50"/>
      <c r="F42" s="50"/>
      <c r="G42" s="50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51" t="s">
        <v>61</v>
      </c>
      <c r="B43" s="48"/>
      <c r="C43" s="51"/>
      <c r="D43" s="51"/>
      <c r="E43" s="50"/>
      <c r="F43" s="50"/>
      <c r="G43" s="50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51" t="s">
        <v>64</v>
      </c>
      <c r="B44" s="48"/>
      <c r="C44" s="51"/>
      <c r="D44" s="51"/>
      <c r="E44" s="50"/>
      <c r="F44" s="50"/>
      <c r="G44" s="50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51" t="s">
        <v>51</v>
      </c>
      <c r="B45" s="48"/>
      <c r="C45" s="51"/>
      <c r="D45" s="47"/>
      <c r="E45" s="50"/>
      <c r="F45" s="50"/>
      <c r="G45" s="50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51" t="s">
        <v>50</v>
      </c>
      <c r="B46" s="48"/>
      <c r="C46" s="47"/>
      <c r="D46" s="51"/>
      <c r="E46" s="50"/>
      <c r="F46" s="50"/>
      <c r="G46" s="50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51" t="s">
        <v>46</v>
      </c>
      <c r="B47" s="48"/>
      <c r="C47" s="51"/>
      <c r="D47" s="50"/>
      <c r="E47" s="50"/>
      <c r="F47" s="50"/>
      <c r="G47" s="50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51" t="s">
        <v>83</v>
      </c>
      <c r="B48" s="48"/>
      <c r="C48" s="51"/>
      <c r="D48" s="50"/>
      <c r="E48" s="50"/>
      <c r="F48" s="50"/>
      <c r="G48" s="50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51" t="s">
        <v>52</v>
      </c>
      <c r="B49" s="48"/>
      <c r="C49" s="51"/>
      <c r="D49" s="50"/>
      <c r="E49" s="50"/>
      <c r="F49" s="50"/>
      <c r="G49" s="50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51" t="s">
        <v>53</v>
      </c>
      <c r="B50" s="48"/>
      <c r="C50" s="50"/>
      <c r="D50" s="50"/>
      <c r="E50" s="50"/>
      <c r="F50" s="50"/>
      <c r="G50" s="50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51" t="s">
        <v>36</v>
      </c>
      <c r="B51" s="48"/>
      <c r="C51" s="50"/>
      <c r="D51" s="50"/>
      <c r="E51" s="50"/>
      <c r="F51" s="50"/>
      <c r="G51" s="50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51" t="s">
        <v>63</v>
      </c>
      <c r="B52" s="48"/>
      <c r="C52" s="50"/>
      <c r="D52" s="50"/>
      <c r="E52" s="50"/>
      <c r="F52" s="50"/>
      <c r="G52" s="50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51" t="s">
        <v>66</v>
      </c>
      <c r="B53" s="48"/>
      <c r="C53" s="50"/>
      <c r="D53" s="50"/>
      <c r="E53" s="50"/>
      <c r="F53" s="50"/>
      <c r="G53" s="50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51" t="s">
        <v>47</v>
      </c>
      <c r="B54" s="48"/>
      <c r="C54" s="50"/>
      <c r="D54" s="50"/>
      <c r="E54" s="50"/>
      <c r="F54" s="50"/>
      <c r="G54" s="50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51" t="s">
        <v>60</v>
      </c>
      <c r="B55" s="48"/>
      <c r="C55" s="50"/>
      <c r="D55" s="50"/>
      <c r="E55" s="50"/>
      <c r="F55" s="50"/>
      <c r="G55" s="50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51" t="s">
        <v>62</v>
      </c>
      <c r="B56" s="48"/>
      <c r="C56" s="50"/>
      <c r="D56" s="50"/>
      <c r="E56" s="50"/>
      <c r="F56" s="50"/>
      <c r="G56" s="50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51" t="s">
        <v>41</v>
      </c>
      <c r="B57" s="48"/>
      <c r="C57" s="50"/>
      <c r="D57" s="50"/>
      <c r="E57" s="50"/>
      <c r="F57" s="50"/>
      <c r="G57" s="50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51" t="s">
        <v>43</v>
      </c>
      <c r="B58" s="48"/>
      <c r="C58" s="50"/>
      <c r="D58" s="50"/>
      <c r="E58" s="50"/>
      <c r="F58" s="50"/>
      <c r="G58" s="50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51" t="s">
        <v>56</v>
      </c>
      <c r="B59" s="48"/>
      <c r="C59" s="50"/>
      <c r="D59" s="50"/>
      <c r="E59" s="50"/>
      <c r="F59" s="50"/>
      <c r="G59" s="50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51" t="s">
        <v>37</v>
      </c>
      <c r="B60" s="48"/>
      <c r="C60" s="50"/>
      <c r="D60" s="50"/>
      <c r="E60" s="50"/>
      <c r="F60" s="50"/>
      <c r="G60" s="50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51" t="s">
        <v>59</v>
      </c>
      <c r="B61" s="48"/>
      <c r="C61" s="50"/>
      <c r="D61" s="50"/>
      <c r="E61" s="50"/>
      <c r="F61" s="50"/>
      <c r="G61" s="50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51" t="s">
        <v>55</v>
      </c>
      <c r="B62" s="48"/>
      <c r="C62" s="50"/>
      <c r="D62" s="50"/>
      <c r="E62" s="50"/>
      <c r="F62" s="50"/>
      <c r="G62" s="50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51" t="s">
        <v>67</v>
      </c>
      <c r="B63" s="48"/>
      <c r="C63" s="50"/>
      <c r="D63" s="50"/>
      <c r="E63" s="50"/>
      <c r="F63" s="50"/>
      <c r="G63" s="50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51" t="s">
        <v>84</v>
      </c>
      <c r="B64" s="48"/>
      <c r="C64" s="50"/>
      <c r="D64" s="50"/>
      <c r="E64" s="50"/>
      <c r="F64" s="50"/>
      <c r="G64" s="50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51" t="s">
        <v>8</v>
      </c>
      <c r="B65" s="48"/>
      <c r="C65" s="50"/>
      <c r="D65" s="50"/>
      <c r="E65" s="50"/>
      <c r="F65" s="50"/>
      <c r="G65" s="50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51" t="s">
        <v>7</v>
      </c>
      <c r="B66" s="48"/>
      <c r="C66" s="50"/>
      <c r="D66" s="50"/>
      <c r="E66" s="50"/>
      <c r="F66" s="50"/>
      <c r="G66" s="50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51" t="s">
        <v>4</v>
      </c>
      <c r="B67" s="48"/>
      <c r="C67" s="50"/>
      <c r="D67" s="50"/>
      <c r="E67" s="50"/>
      <c r="F67" s="50"/>
      <c r="G67" s="50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52" t="s">
        <v>9</v>
      </c>
      <c r="B68" s="48"/>
      <c r="C68" s="50"/>
      <c r="D68" s="50"/>
      <c r="E68" s="50"/>
      <c r="F68" s="50"/>
      <c r="G68" s="50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50" t="s">
        <v>35</v>
      </c>
      <c r="B69" s="48"/>
      <c r="C69" s="50"/>
      <c r="D69" s="50"/>
      <c r="E69" s="50"/>
      <c r="F69" s="50"/>
      <c r="G69" s="50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48"/>
      <c r="C70" s="50"/>
      <c r="D70" s="50"/>
      <c r="E70" s="50"/>
      <c r="F70" s="50"/>
      <c r="G70" s="50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48"/>
      <c r="C71" s="50"/>
      <c r="D71" s="50"/>
      <c r="E71" s="50"/>
      <c r="F71" s="50"/>
      <c r="G71" s="50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48"/>
      <c r="C72" s="50"/>
      <c r="D72" s="50"/>
      <c r="E72" s="50"/>
      <c r="F72" s="50"/>
      <c r="G72" s="50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48"/>
      <c r="C73" s="50"/>
      <c r="D73" s="50"/>
      <c r="E73" s="50"/>
      <c r="F73" s="50"/>
      <c r="G73" s="50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48"/>
      <c r="C74" s="50"/>
      <c r="D74" s="50"/>
      <c r="E74" s="50"/>
      <c r="F74" s="50"/>
      <c r="G74" s="50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48"/>
      <c r="C75" s="50"/>
      <c r="D75" s="50"/>
      <c r="E75" s="50"/>
      <c r="F75" s="50"/>
      <c r="G75" s="50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48"/>
      <c r="C76" s="50"/>
      <c r="D76" s="50"/>
      <c r="E76" s="50"/>
      <c r="F76" s="50"/>
      <c r="G76" s="50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48"/>
      <c r="C77" s="50"/>
      <c r="D77" s="50"/>
      <c r="E77" s="50"/>
      <c r="F77" s="50"/>
      <c r="G77" s="50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48"/>
      <c r="C78" s="50"/>
      <c r="D78" s="50"/>
      <c r="E78" s="50"/>
      <c r="F78" s="50"/>
      <c r="G78" s="50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48"/>
      <c r="C79" s="50"/>
      <c r="D79" s="50"/>
      <c r="E79" s="50"/>
      <c r="F79" s="50"/>
      <c r="G79" s="50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48"/>
      <c r="C80" s="48"/>
      <c r="D80" s="48"/>
      <c r="E80" s="48"/>
      <c r="F80" s="48"/>
      <c r="G80" s="50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48"/>
      <c r="C81" s="48"/>
      <c r="D81" s="48"/>
      <c r="E81" s="48"/>
      <c r="F81" s="48"/>
      <c r="G81" s="50">
        <f t="shared" ref="G81:G200" si="2">F81*12</f>
        <v>0</v>
      </c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48"/>
      <c r="C82" s="48"/>
      <c r="D82" s="48"/>
      <c r="E82" s="48"/>
      <c r="F82" s="48"/>
      <c r="G82" s="50">
        <f t="shared" si="2"/>
        <v>0</v>
      </c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48"/>
      <c r="C83" s="48"/>
      <c r="D83" s="48"/>
      <c r="E83" s="48"/>
      <c r="F83" s="48"/>
      <c r="G83" s="50">
        <f t="shared" si="2"/>
        <v>0</v>
      </c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48"/>
      <c r="C84" s="48"/>
      <c r="D84" s="48"/>
      <c r="E84" s="48"/>
      <c r="F84" s="48"/>
      <c r="G84" s="50">
        <f t="shared" si="2"/>
        <v>0</v>
      </c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48"/>
      <c r="C85" s="48"/>
      <c r="D85" s="48"/>
      <c r="E85" s="48"/>
      <c r="F85" s="48"/>
      <c r="G85" s="50">
        <f t="shared" si="2"/>
        <v>0</v>
      </c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48"/>
      <c r="C86" s="48"/>
      <c r="D86" s="48"/>
      <c r="E86" s="48"/>
      <c r="F86" s="48"/>
      <c r="G86" s="50">
        <f t="shared" si="2"/>
        <v>0</v>
      </c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48"/>
      <c r="C87" s="48"/>
      <c r="D87" s="48"/>
      <c r="E87" s="48"/>
      <c r="F87" s="48"/>
      <c r="G87" s="50">
        <f t="shared" si="2"/>
        <v>0</v>
      </c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48"/>
      <c r="C88" s="48"/>
      <c r="D88" s="48"/>
      <c r="E88" s="48"/>
      <c r="F88" s="48"/>
      <c r="G88" s="50">
        <f t="shared" si="2"/>
        <v>0</v>
      </c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48"/>
      <c r="B89" s="48"/>
      <c r="C89" s="48"/>
      <c r="D89" s="48"/>
      <c r="E89" s="48"/>
      <c r="F89" s="48"/>
      <c r="G89" s="50">
        <f t="shared" si="2"/>
        <v>0</v>
      </c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48"/>
      <c r="C90" s="48"/>
      <c r="D90" s="48"/>
      <c r="E90" s="48"/>
      <c r="F90" s="48"/>
      <c r="G90" s="50">
        <f t="shared" si="2"/>
        <v>0</v>
      </c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48"/>
      <c r="C91" s="48"/>
      <c r="D91" s="48"/>
      <c r="E91" s="48"/>
      <c r="F91" s="48"/>
      <c r="G91" s="50">
        <f t="shared" si="2"/>
        <v>0</v>
      </c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48"/>
      <c r="C92" s="48"/>
      <c r="D92" s="48"/>
      <c r="E92" s="48"/>
      <c r="F92" s="48"/>
      <c r="G92" s="50">
        <f t="shared" si="2"/>
        <v>0</v>
      </c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48"/>
      <c r="C93" s="48"/>
      <c r="D93" s="48"/>
      <c r="E93" s="48"/>
      <c r="F93" s="48"/>
      <c r="G93" s="50">
        <f t="shared" si="2"/>
        <v>0</v>
      </c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48"/>
      <c r="C94" s="48"/>
      <c r="D94" s="48"/>
      <c r="E94" s="48"/>
      <c r="F94" s="48"/>
      <c r="G94" s="50">
        <f t="shared" si="2"/>
        <v>0</v>
      </c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48"/>
      <c r="C95" s="48"/>
      <c r="D95" s="48"/>
      <c r="E95" s="48"/>
      <c r="F95" s="48"/>
      <c r="G95" s="50">
        <f t="shared" si="2"/>
        <v>0</v>
      </c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48"/>
      <c r="C96" s="48"/>
      <c r="D96" s="48"/>
      <c r="E96" s="48"/>
      <c r="F96" s="48"/>
      <c r="G96" s="50">
        <f t="shared" si="2"/>
        <v>0</v>
      </c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48"/>
      <c r="C97" s="48"/>
      <c r="D97" s="48"/>
      <c r="E97" s="48"/>
      <c r="F97" s="48"/>
      <c r="G97" s="50">
        <f t="shared" si="2"/>
        <v>0</v>
      </c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48"/>
      <c r="C98" s="48"/>
      <c r="D98" s="48"/>
      <c r="E98" s="48"/>
      <c r="F98" s="48"/>
      <c r="G98" s="50">
        <f t="shared" si="2"/>
        <v>0</v>
      </c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48"/>
      <c r="C99" s="48"/>
      <c r="D99" s="48"/>
      <c r="E99" s="48"/>
      <c r="F99" s="48"/>
      <c r="G99" s="50">
        <f t="shared" si="2"/>
        <v>0</v>
      </c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48"/>
      <c r="B100" s="48"/>
      <c r="C100" s="48"/>
      <c r="D100" s="48"/>
      <c r="E100" s="48"/>
      <c r="F100" s="48"/>
      <c r="G100" s="50">
        <f t="shared" si="2"/>
        <v>0</v>
      </c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48"/>
      <c r="C101" s="48"/>
      <c r="D101" s="48"/>
      <c r="E101" s="48"/>
      <c r="F101" s="48"/>
      <c r="G101" s="50">
        <f t="shared" si="2"/>
        <v>0</v>
      </c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48"/>
      <c r="C102" s="48"/>
      <c r="D102" s="48"/>
      <c r="E102" s="48"/>
      <c r="F102" s="48"/>
      <c r="G102" s="50">
        <f t="shared" si="2"/>
        <v>0</v>
      </c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48"/>
      <c r="C103" s="48"/>
      <c r="D103" s="48"/>
      <c r="E103" s="48"/>
      <c r="F103" s="48"/>
      <c r="G103" s="50">
        <f t="shared" si="2"/>
        <v>0</v>
      </c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48"/>
      <c r="C104" s="48"/>
      <c r="D104" s="48"/>
      <c r="E104" s="48"/>
      <c r="F104" s="48"/>
      <c r="G104" s="50">
        <f t="shared" si="2"/>
        <v>0</v>
      </c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48"/>
      <c r="C105" s="48"/>
      <c r="D105" s="48"/>
      <c r="E105" s="48"/>
      <c r="F105" s="48"/>
      <c r="G105" s="50">
        <f t="shared" si="2"/>
        <v>0</v>
      </c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48"/>
      <c r="C106" s="48"/>
      <c r="D106" s="48"/>
      <c r="E106" s="48"/>
      <c r="F106" s="48"/>
      <c r="G106" s="50">
        <f t="shared" si="2"/>
        <v>0</v>
      </c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48"/>
      <c r="C107" s="48"/>
      <c r="D107" s="48"/>
      <c r="E107" s="48"/>
      <c r="F107" s="48"/>
      <c r="G107" s="50">
        <f t="shared" si="2"/>
        <v>0</v>
      </c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48"/>
      <c r="C108" s="48"/>
      <c r="D108" s="48"/>
      <c r="E108" s="48"/>
      <c r="F108" s="48"/>
      <c r="G108" s="50">
        <f t="shared" si="2"/>
        <v>0</v>
      </c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48"/>
      <c r="C109" s="48"/>
      <c r="D109" s="48"/>
      <c r="E109" s="48"/>
      <c r="F109" s="48"/>
      <c r="G109" s="50">
        <f t="shared" si="2"/>
        <v>0</v>
      </c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48"/>
      <c r="C110" s="48"/>
      <c r="D110" s="48"/>
      <c r="E110" s="48"/>
      <c r="F110" s="48"/>
      <c r="G110" s="50">
        <f t="shared" si="2"/>
        <v>0</v>
      </c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48"/>
      <c r="C111" s="48"/>
      <c r="D111" s="48"/>
      <c r="E111" s="48"/>
      <c r="F111" s="48"/>
      <c r="G111" s="50">
        <f t="shared" si="2"/>
        <v>0</v>
      </c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48"/>
      <c r="B112" s="48"/>
      <c r="C112" s="48"/>
      <c r="D112" s="48"/>
      <c r="E112" s="48"/>
      <c r="F112" s="48"/>
      <c r="G112" s="50">
        <f t="shared" si="2"/>
        <v>0</v>
      </c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48"/>
      <c r="B113" s="48"/>
      <c r="C113" s="48"/>
      <c r="D113" s="48"/>
      <c r="E113" s="48"/>
      <c r="F113" s="48"/>
      <c r="G113" s="50">
        <f t="shared" si="2"/>
        <v>0</v>
      </c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50">
        <f t="shared" si="2"/>
        <v>0</v>
      </c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50">
        <f t="shared" si="2"/>
        <v>0</v>
      </c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50">
        <f t="shared" si="2"/>
        <v>0</v>
      </c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50">
        <f t="shared" si="2"/>
        <v>0</v>
      </c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50">
        <f t="shared" si="2"/>
        <v>0</v>
      </c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50">
        <f t="shared" si="2"/>
        <v>0</v>
      </c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50">
        <f t="shared" si="2"/>
        <v>0</v>
      </c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50">
        <f t="shared" si="2"/>
        <v>0</v>
      </c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50">
        <f t="shared" si="2"/>
        <v>0</v>
      </c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50">
        <f t="shared" si="2"/>
        <v>0</v>
      </c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50">
        <f t="shared" si="2"/>
        <v>0</v>
      </c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50">
        <f t="shared" si="2"/>
        <v>0</v>
      </c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50">
        <f t="shared" si="2"/>
        <v>0</v>
      </c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50">
        <f t="shared" si="2"/>
        <v>0</v>
      </c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50">
        <f t="shared" si="2"/>
        <v>0</v>
      </c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50">
        <f t="shared" si="2"/>
        <v>0</v>
      </c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50">
        <f t="shared" si="2"/>
        <v>0</v>
      </c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50">
        <f t="shared" si="2"/>
        <v>0</v>
      </c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50">
        <f t="shared" si="2"/>
        <v>0</v>
      </c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50">
        <f t="shared" si="2"/>
        <v>0</v>
      </c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50">
        <f t="shared" si="2"/>
        <v>0</v>
      </c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50">
        <f t="shared" si="2"/>
        <v>0</v>
      </c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50">
        <f t="shared" si="2"/>
        <v>0</v>
      </c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50">
        <f t="shared" si="2"/>
        <v>0</v>
      </c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50">
        <f t="shared" si="2"/>
        <v>0</v>
      </c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50">
        <f t="shared" si="2"/>
        <v>0</v>
      </c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50">
        <f t="shared" si="2"/>
        <v>0</v>
      </c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50">
        <f t="shared" si="2"/>
        <v>0</v>
      </c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50">
        <f t="shared" si="2"/>
        <v>0</v>
      </c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50">
        <f t="shared" si="2"/>
        <v>0</v>
      </c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50">
        <f t="shared" si="2"/>
        <v>0</v>
      </c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50">
        <f t="shared" si="2"/>
        <v>0</v>
      </c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50">
        <f t="shared" si="2"/>
        <v>0</v>
      </c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50">
        <f t="shared" si="2"/>
        <v>0</v>
      </c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50">
        <f t="shared" si="2"/>
        <v>0</v>
      </c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50">
        <f t="shared" si="2"/>
        <v>0</v>
      </c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50">
        <f t="shared" si="2"/>
        <v>0</v>
      </c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50">
        <f t="shared" si="2"/>
        <v>0</v>
      </c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50">
        <f t="shared" si="2"/>
        <v>0</v>
      </c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50">
        <f t="shared" si="2"/>
        <v>0</v>
      </c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50">
        <f t="shared" si="2"/>
        <v>0</v>
      </c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50">
        <f t="shared" si="2"/>
        <v>0</v>
      </c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50">
        <f t="shared" si="2"/>
        <v>0</v>
      </c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50">
        <f t="shared" si="2"/>
        <v>0</v>
      </c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50">
        <f t="shared" si="2"/>
        <v>0</v>
      </c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50">
        <f t="shared" si="2"/>
        <v>0</v>
      </c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50">
        <f t="shared" si="2"/>
        <v>0</v>
      </c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50">
        <f t="shared" si="2"/>
        <v>0</v>
      </c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50">
        <f t="shared" si="2"/>
        <v>0</v>
      </c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50">
        <f t="shared" si="2"/>
        <v>0</v>
      </c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50">
        <f t="shared" si="2"/>
        <v>0</v>
      </c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50">
        <f t="shared" si="2"/>
        <v>0</v>
      </c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50">
        <f t="shared" si="2"/>
        <v>0</v>
      </c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50">
        <f t="shared" si="2"/>
        <v>0</v>
      </c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50">
        <f t="shared" si="2"/>
        <v>0</v>
      </c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50">
        <f t="shared" si="2"/>
        <v>0</v>
      </c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50">
        <f t="shared" si="2"/>
        <v>0</v>
      </c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50">
        <f t="shared" si="2"/>
        <v>0</v>
      </c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50">
        <f t="shared" si="2"/>
        <v>0</v>
      </c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50">
        <f t="shared" si="2"/>
        <v>0</v>
      </c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50">
        <f t="shared" si="2"/>
        <v>0</v>
      </c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50">
        <f t="shared" si="2"/>
        <v>0</v>
      </c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50">
        <f t="shared" si="2"/>
        <v>0</v>
      </c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50">
        <f t="shared" si="2"/>
        <v>0</v>
      </c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50">
        <f t="shared" si="2"/>
        <v>0</v>
      </c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50">
        <f t="shared" si="2"/>
        <v>0</v>
      </c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50">
        <f t="shared" si="2"/>
        <v>0</v>
      </c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50">
        <f t="shared" si="2"/>
        <v>0</v>
      </c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50">
        <f t="shared" si="2"/>
        <v>0</v>
      </c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50">
        <f t="shared" si="2"/>
        <v>0</v>
      </c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50">
        <f t="shared" si="2"/>
        <v>0</v>
      </c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50">
        <f t="shared" si="2"/>
        <v>0</v>
      </c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50">
        <f t="shared" si="2"/>
        <v>0</v>
      </c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50">
        <f t="shared" si="2"/>
        <v>0</v>
      </c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50">
        <f t="shared" si="2"/>
        <v>0</v>
      </c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50">
        <f t="shared" si="2"/>
        <v>0</v>
      </c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50">
        <f t="shared" si="2"/>
        <v>0</v>
      </c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50">
        <f t="shared" si="2"/>
        <v>0</v>
      </c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50">
        <f t="shared" si="2"/>
        <v>0</v>
      </c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50">
        <f t="shared" si="2"/>
        <v>0</v>
      </c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50">
        <f t="shared" si="2"/>
        <v>0</v>
      </c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50">
        <f t="shared" si="2"/>
        <v>0</v>
      </c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50">
        <f t="shared" si="2"/>
        <v>0</v>
      </c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50">
        <f t="shared" si="2"/>
        <v>0</v>
      </c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50">
        <f t="shared" si="2"/>
        <v>0</v>
      </c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50">
        <f t="shared" si="2"/>
        <v>0</v>
      </c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50">
        <f t="shared" si="2"/>
        <v>0</v>
      </c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autoFilter ref="$C$1:$I$200">
    <sortState ref="C1:I200">
      <sortCondition descending="1" ref="E1:E200"/>
    </sortState>
  </autoFilter>
  <dataValidations>
    <dataValidation type="list" allowBlank="1" showErrorMessage="1" sqref="C3:D200">
      <formula1>$A$1:$A$200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85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90</v>
      </c>
    </row>
    <row r="2">
      <c r="A2" s="53" t="s">
        <v>91</v>
      </c>
      <c r="B2" s="54">
        <v>164758.0</v>
      </c>
      <c r="C2" s="1">
        <f t="shared" ref="C2:C11" si="1">B2*0.29</f>
        <v>47779.82</v>
      </c>
      <c r="D2" s="1">
        <f t="shared" ref="D2:D27" si="2">C2/1000</f>
        <v>47.77982</v>
      </c>
      <c r="E2" s="1">
        <f t="shared" ref="E2:E11" si="3">D2*1.1</f>
        <v>52.557802</v>
      </c>
      <c r="F2" s="1">
        <f t="shared" ref="F2:F27" si="4">E2*1.3</f>
        <v>68.3251426</v>
      </c>
      <c r="G2" s="1">
        <f t="shared" ref="G2:G27" si="5">ROUND(F2,0)</f>
        <v>68</v>
      </c>
      <c r="H2" s="55" t="s">
        <v>10</v>
      </c>
      <c r="I2" s="56" t="s">
        <v>10</v>
      </c>
      <c r="J2" s="1">
        <f t="shared" ref="J2:J65" si="6"> IF(H2 = I2,1,FALSE)</f>
        <v>1</v>
      </c>
      <c r="K2" s="55"/>
      <c r="M2" s="14" t="s">
        <v>4</v>
      </c>
      <c r="N2" s="12">
        <v>0.0</v>
      </c>
    </row>
    <row r="3">
      <c r="A3" s="57" t="s">
        <v>92</v>
      </c>
      <c r="B3" s="54">
        <v>68094.0</v>
      </c>
      <c r="C3" s="1">
        <f t="shared" si="1"/>
        <v>19747.26</v>
      </c>
      <c r="D3" s="1">
        <f t="shared" si="2"/>
        <v>19.74726</v>
      </c>
      <c r="E3" s="1">
        <f t="shared" si="3"/>
        <v>21.721986</v>
      </c>
      <c r="F3" s="1">
        <f t="shared" si="4"/>
        <v>28.2385818</v>
      </c>
      <c r="G3" s="1">
        <f t="shared" si="5"/>
        <v>28</v>
      </c>
      <c r="H3" s="55" t="s">
        <v>11</v>
      </c>
      <c r="I3" s="56" t="s">
        <v>11</v>
      </c>
      <c r="J3" s="1">
        <f t="shared" si="6"/>
        <v>1</v>
      </c>
      <c r="K3" s="55"/>
      <c r="M3" s="16" t="s">
        <v>7</v>
      </c>
      <c r="N3" s="17">
        <v>12.0</v>
      </c>
    </row>
    <row r="4">
      <c r="A4" s="57" t="s">
        <v>12</v>
      </c>
      <c r="B4" s="54">
        <v>67497.0</v>
      </c>
      <c r="C4" s="1">
        <f t="shared" si="1"/>
        <v>19574.13</v>
      </c>
      <c r="D4" s="1">
        <f t="shared" si="2"/>
        <v>19.57413</v>
      </c>
      <c r="E4" s="1">
        <f t="shared" si="3"/>
        <v>21.531543</v>
      </c>
      <c r="F4" s="1">
        <f t="shared" si="4"/>
        <v>27.9910059</v>
      </c>
      <c r="G4" s="1">
        <f t="shared" si="5"/>
        <v>28</v>
      </c>
      <c r="H4" s="55" t="s">
        <v>12</v>
      </c>
      <c r="I4" s="56" t="s">
        <v>12</v>
      </c>
      <c r="J4" s="1">
        <f t="shared" si="6"/>
        <v>1</v>
      </c>
      <c r="K4" s="55"/>
      <c r="M4" s="16" t="s">
        <v>8</v>
      </c>
      <c r="N4" s="17">
        <v>18.0</v>
      </c>
    </row>
    <row r="5">
      <c r="A5" s="57" t="s">
        <v>13</v>
      </c>
      <c r="B5" s="54">
        <v>54737.0</v>
      </c>
      <c r="C5" s="1">
        <f t="shared" si="1"/>
        <v>15873.73</v>
      </c>
      <c r="D5" s="1">
        <f t="shared" si="2"/>
        <v>15.87373</v>
      </c>
      <c r="E5" s="1">
        <f t="shared" si="3"/>
        <v>17.461103</v>
      </c>
      <c r="F5" s="1">
        <f t="shared" si="4"/>
        <v>22.6994339</v>
      </c>
      <c r="G5" s="1">
        <f t="shared" si="5"/>
        <v>23</v>
      </c>
      <c r="H5" s="55" t="s">
        <v>13</v>
      </c>
      <c r="I5" s="56" t="s">
        <v>13</v>
      </c>
      <c r="J5" s="1">
        <f t="shared" si="6"/>
        <v>1</v>
      </c>
      <c r="K5" s="55"/>
      <c r="M5" s="16" t="s">
        <v>9</v>
      </c>
      <c r="N5" s="17">
        <v>27.0</v>
      </c>
      <c r="O5" s="12" t="s">
        <v>93</v>
      </c>
    </row>
    <row r="6">
      <c r="A6" s="57" t="s">
        <v>94</v>
      </c>
      <c r="B6" s="54">
        <v>52632.0</v>
      </c>
      <c r="C6" s="1">
        <f t="shared" si="1"/>
        <v>15263.28</v>
      </c>
      <c r="D6" s="1">
        <f t="shared" si="2"/>
        <v>15.26328</v>
      </c>
      <c r="E6" s="1">
        <f t="shared" si="3"/>
        <v>16.789608</v>
      </c>
      <c r="F6" s="1">
        <f t="shared" si="4"/>
        <v>21.8264904</v>
      </c>
      <c r="G6" s="1">
        <f t="shared" si="5"/>
        <v>22</v>
      </c>
      <c r="H6" s="55" t="s">
        <v>14</v>
      </c>
      <c r="I6" s="56" t="s">
        <v>14</v>
      </c>
      <c r="J6" s="1">
        <f t="shared" si="6"/>
        <v>1</v>
      </c>
      <c r="K6" s="55"/>
      <c r="M6" s="18" t="s">
        <v>10</v>
      </c>
      <c r="N6" s="1">
        <v>68.0</v>
      </c>
    </row>
    <row r="7">
      <c r="A7" s="57" t="s">
        <v>95</v>
      </c>
      <c r="B7" s="54">
        <v>48625.0</v>
      </c>
      <c r="C7" s="1">
        <f t="shared" si="1"/>
        <v>14101.25</v>
      </c>
      <c r="D7" s="1">
        <f t="shared" si="2"/>
        <v>14.10125</v>
      </c>
      <c r="E7" s="1">
        <f t="shared" si="3"/>
        <v>15.511375</v>
      </c>
      <c r="F7" s="1">
        <f t="shared" si="4"/>
        <v>20.1647875</v>
      </c>
      <c r="G7" s="1">
        <f t="shared" si="5"/>
        <v>20</v>
      </c>
      <c r="H7" s="55" t="s">
        <v>15</v>
      </c>
      <c r="I7" s="56" t="s">
        <v>15</v>
      </c>
      <c r="J7" s="1">
        <f t="shared" si="6"/>
        <v>1</v>
      </c>
      <c r="K7" s="55"/>
      <c r="M7" s="18" t="s">
        <v>11</v>
      </c>
      <c r="N7" s="1">
        <v>28.0</v>
      </c>
    </row>
    <row r="8">
      <c r="A8" s="57" t="s">
        <v>96</v>
      </c>
      <c r="B8" s="54">
        <v>42174.0</v>
      </c>
      <c r="C8" s="1">
        <f t="shared" si="1"/>
        <v>12230.46</v>
      </c>
      <c r="D8" s="1">
        <f t="shared" si="2"/>
        <v>12.23046</v>
      </c>
      <c r="E8" s="1">
        <f t="shared" si="3"/>
        <v>13.453506</v>
      </c>
      <c r="F8" s="1">
        <f t="shared" si="4"/>
        <v>17.4895578</v>
      </c>
      <c r="G8" s="1">
        <f t="shared" si="5"/>
        <v>17</v>
      </c>
      <c r="H8" s="55" t="s">
        <v>16</v>
      </c>
      <c r="I8" s="56" t="s">
        <v>16</v>
      </c>
      <c r="J8" s="1">
        <f t="shared" si="6"/>
        <v>1</v>
      </c>
      <c r="K8" s="55"/>
      <c r="M8" s="18" t="s">
        <v>12</v>
      </c>
      <c r="N8" s="1">
        <v>28.0</v>
      </c>
    </row>
    <row r="9">
      <c r="A9" s="57" t="s">
        <v>97</v>
      </c>
      <c r="B9" s="54">
        <v>41246.0</v>
      </c>
      <c r="C9" s="1">
        <f t="shared" si="1"/>
        <v>11961.34</v>
      </c>
      <c r="D9" s="1">
        <f t="shared" si="2"/>
        <v>11.96134</v>
      </c>
      <c r="E9" s="1">
        <f t="shared" si="3"/>
        <v>13.157474</v>
      </c>
      <c r="F9" s="1">
        <f t="shared" si="4"/>
        <v>17.1047162</v>
      </c>
      <c r="G9" s="1">
        <f t="shared" si="5"/>
        <v>17</v>
      </c>
      <c r="H9" s="55" t="s">
        <v>17</v>
      </c>
      <c r="I9" s="56" t="s">
        <v>17</v>
      </c>
      <c r="J9" s="1">
        <f t="shared" si="6"/>
        <v>1</v>
      </c>
      <c r="K9" s="55"/>
      <c r="M9" s="18" t="s">
        <v>13</v>
      </c>
      <c r="N9" s="1">
        <v>23.0</v>
      </c>
    </row>
    <row r="10">
      <c r="A10" s="57" t="s">
        <v>98</v>
      </c>
      <c r="B10" s="54">
        <v>38516.0</v>
      </c>
      <c r="C10" s="1">
        <f t="shared" si="1"/>
        <v>11169.64</v>
      </c>
      <c r="D10" s="1">
        <f t="shared" si="2"/>
        <v>11.16964</v>
      </c>
      <c r="E10" s="1">
        <f t="shared" si="3"/>
        <v>12.286604</v>
      </c>
      <c r="F10" s="1">
        <f t="shared" si="4"/>
        <v>15.9725852</v>
      </c>
      <c r="G10" s="1">
        <f t="shared" si="5"/>
        <v>16</v>
      </c>
      <c r="H10" s="55" t="s">
        <v>18</v>
      </c>
      <c r="I10" s="56" t="s">
        <v>18</v>
      </c>
      <c r="J10" s="1">
        <f t="shared" si="6"/>
        <v>1</v>
      </c>
      <c r="K10" s="55"/>
      <c r="M10" s="18" t="s">
        <v>14</v>
      </c>
      <c r="N10" s="1">
        <v>22.0</v>
      </c>
    </row>
    <row r="11">
      <c r="A11" s="57" t="s">
        <v>99</v>
      </c>
      <c r="B11" s="54">
        <v>30233.0</v>
      </c>
      <c r="C11" s="1">
        <f t="shared" si="1"/>
        <v>8767.57</v>
      </c>
      <c r="D11" s="1">
        <f t="shared" si="2"/>
        <v>8.76757</v>
      </c>
      <c r="E11" s="1">
        <f t="shared" si="3"/>
        <v>9.644327</v>
      </c>
      <c r="F11" s="1">
        <f t="shared" si="4"/>
        <v>12.5376251</v>
      </c>
      <c r="G11" s="1">
        <f t="shared" si="5"/>
        <v>13</v>
      </c>
      <c r="H11" s="55" t="s">
        <v>19</v>
      </c>
      <c r="I11" s="56" t="s">
        <v>19</v>
      </c>
      <c r="J11" s="1">
        <f t="shared" si="6"/>
        <v>1</v>
      </c>
      <c r="K11" s="55"/>
      <c r="M11" s="18" t="s">
        <v>15</v>
      </c>
      <c r="N11" s="1">
        <v>20.0</v>
      </c>
    </row>
    <row r="12">
      <c r="A12" s="58" t="s">
        <v>100</v>
      </c>
      <c r="B12" s="59">
        <v>28.313</v>
      </c>
      <c r="C12" s="1">
        <f t="shared" ref="C12:C27" si="7">B12*0.29*1000</f>
        <v>8210.77</v>
      </c>
      <c r="D12" s="1">
        <f t="shared" si="2"/>
        <v>8.21077</v>
      </c>
      <c r="E12" s="1">
        <f t="shared" ref="E12:E27" si="8">D12*1.15</f>
        <v>9.4423855</v>
      </c>
      <c r="F12" s="1">
        <f t="shared" si="4"/>
        <v>12.27510115</v>
      </c>
      <c r="G12" s="1">
        <f t="shared" si="5"/>
        <v>12</v>
      </c>
      <c r="H12" s="60" t="s">
        <v>20</v>
      </c>
      <c r="I12" s="61" t="s">
        <v>20</v>
      </c>
      <c r="J12" s="1">
        <f t="shared" si="6"/>
        <v>1</v>
      </c>
      <c r="K12" s="60"/>
      <c r="M12" s="18" t="s">
        <v>16</v>
      </c>
      <c r="N12" s="1">
        <v>17.0</v>
      </c>
    </row>
    <row r="13">
      <c r="A13" s="62" t="s">
        <v>101</v>
      </c>
      <c r="B13" s="63">
        <v>25.698</v>
      </c>
      <c r="C13" s="1">
        <f t="shared" si="7"/>
        <v>7452.42</v>
      </c>
      <c r="D13" s="1">
        <f t="shared" si="2"/>
        <v>7.45242</v>
      </c>
      <c r="E13" s="1">
        <f t="shared" si="8"/>
        <v>8.570283</v>
      </c>
      <c r="F13" s="1">
        <f t="shared" si="4"/>
        <v>11.1413679</v>
      </c>
      <c r="G13" s="1">
        <f t="shared" si="5"/>
        <v>11</v>
      </c>
      <c r="H13" s="60" t="s">
        <v>21</v>
      </c>
      <c r="I13" s="61" t="s">
        <v>21</v>
      </c>
      <c r="J13" s="1">
        <f t="shared" si="6"/>
        <v>1</v>
      </c>
      <c r="K13" s="60"/>
      <c r="M13" s="18" t="s">
        <v>17</v>
      </c>
      <c r="N13" s="1">
        <v>17.0</v>
      </c>
    </row>
    <row r="14">
      <c r="A14" s="62" t="s">
        <v>102</v>
      </c>
      <c r="B14" s="63">
        <v>25.141</v>
      </c>
      <c r="C14" s="1">
        <f t="shared" si="7"/>
        <v>7290.89</v>
      </c>
      <c r="D14" s="1">
        <f t="shared" si="2"/>
        <v>7.29089</v>
      </c>
      <c r="E14" s="1">
        <f t="shared" si="8"/>
        <v>8.3845235</v>
      </c>
      <c r="F14" s="1">
        <f t="shared" si="4"/>
        <v>10.89988055</v>
      </c>
      <c r="G14" s="1">
        <f t="shared" si="5"/>
        <v>11</v>
      </c>
      <c r="H14" s="60" t="s">
        <v>22</v>
      </c>
      <c r="I14" s="61" t="s">
        <v>22</v>
      </c>
      <c r="J14" s="1">
        <f t="shared" si="6"/>
        <v>1</v>
      </c>
      <c r="K14" s="60"/>
      <c r="M14" s="18" t="s">
        <v>18</v>
      </c>
      <c r="N14" s="1">
        <v>16.0</v>
      </c>
    </row>
    <row r="15">
      <c r="A15" s="58" t="s">
        <v>23</v>
      </c>
      <c r="B15" s="63">
        <v>24.592</v>
      </c>
      <c r="C15" s="1">
        <f t="shared" si="7"/>
        <v>7131.68</v>
      </c>
      <c r="D15" s="1">
        <f t="shared" si="2"/>
        <v>7.13168</v>
      </c>
      <c r="E15" s="1">
        <f t="shared" si="8"/>
        <v>8.201432</v>
      </c>
      <c r="F15" s="1">
        <f t="shared" si="4"/>
        <v>10.6618616</v>
      </c>
      <c r="G15" s="1">
        <f t="shared" si="5"/>
        <v>11</v>
      </c>
      <c r="H15" s="60" t="s">
        <v>23</v>
      </c>
      <c r="I15" s="61" t="s">
        <v>23</v>
      </c>
      <c r="J15" s="1">
        <f t="shared" si="6"/>
        <v>1</v>
      </c>
      <c r="K15" s="60"/>
      <c r="M15" s="18" t="s">
        <v>19</v>
      </c>
      <c r="N15" s="1">
        <v>13.0</v>
      </c>
    </row>
    <row r="16">
      <c r="A16" s="62" t="s">
        <v>103</v>
      </c>
      <c r="B16" s="63">
        <v>24.326</v>
      </c>
      <c r="C16" s="1">
        <f t="shared" si="7"/>
        <v>7054.54</v>
      </c>
      <c r="D16" s="1">
        <f t="shared" si="2"/>
        <v>7.05454</v>
      </c>
      <c r="E16" s="1">
        <f t="shared" si="8"/>
        <v>8.112721</v>
      </c>
      <c r="F16" s="1">
        <f t="shared" si="4"/>
        <v>10.5465373</v>
      </c>
      <c r="G16" s="1">
        <f t="shared" si="5"/>
        <v>11</v>
      </c>
      <c r="H16" s="60" t="s">
        <v>24</v>
      </c>
      <c r="I16" s="61" t="s">
        <v>24</v>
      </c>
      <c r="J16" s="1">
        <f t="shared" si="6"/>
        <v>1</v>
      </c>
      <c r="K16" s="60"/>
      <c r="M16" s="19" t="s">
        <v>20</v>
      </c>
      <c r="N16" s="1">
        <v>12.0</v>
      </c>
    </row>
    <row r="17">
      <c r="A17" s="58" t="s">
        <v>25</v>
      </c>
      <c r="B17" s="63">
        <v>23.282</v>
      </c>
      <c r="C17" s="1">
        <f t="shared" si="7"/>
        <v>6751.78</v>
      </c>
      <c r="D17" s="1">
        <f t="shared" si="2"/>
        <v>6.75178</v>
      </c>
      <c r="E17" s="1">
        <f t="shared" si="8"/>
        <v>7.764547</v>
      </c>
      <c r="F17" s="1">
        <f t="shared" si="4"/>
        <v>10.0939111</v>
      </c>
      <c r="G17" s="1">
        <f t="shared" si="5"/>
        <v>10</v>
      </c>
      <c r="H17" s="60" t="s">
        <v>25</v>
      </c>
      <c r="I17" s="61" t="s">
        <v>25</v>
      </c>
      <c r="J17" s="1">
        <f t="shared" si="6"/>
        <v>1</v>
      </c>
      <c r="K17" s="60"/>
      <c r="M17" s="19" t="s">
        <v>21</v>
      </c>
      <c r="N17" s="1">
        <v>11.0</v>
      </c>
    </row>
    <row r="18">
      <c r="A18" s="62" t="s">
        <v>104</v>
      </c>
      <c r="B18" s="63">
        <v>23.089</v>
      </c>
      <c r="C18" s="1">
        <f t="shared" si="7"/>
        <v>6695.81</v>
      </c>
      <c r="D18" s="1">
        <f t="shared" si="2"/>
        <v>6.69581</v>
      </c>
      <c r="E18" s="1">
        <f t="shared" si="8"/>
        <v>7.7001815</v>
      </c>
      <c r="F18" s="1">
        <f t="shared" si="4"/>
        <v>10.01023595</v>
      </c>
      <c r="G18" s="1">
        <f t="shared" si="5"/>
        <v>10</v>
      </c>
      <c r="H18" s="60" t="s">
        <v>26</v>
      </c>
      <c r="I18" s="61" t="s">
        <v>26</v>
      </c>
      <c r="J18" s="1">
        <f t="shared" si="6"/>
        <v>1</v>
      </c>
      <c r="K18" s="60"/>
      <c r="M18" s="19" t="s">
        <v>22</v>
      </c>
      <c r="N18" s="1">
        <v>11.0</v>
      </c>
    </row>
    <row r="19">
      <c r="A19" s="58" t="s">
        <v>105</v>
      </c>
      <c r="B19" s="63">
        <v>22.609</v>
      </c>
      <c r="C19" s="1">
        <f t="shared" si="7"/>
        <v>6556.61</v>
      </c>
      <c r="D19" s="1">
        <f t="shared" si="2"/>
        <v>6.55661</v>
      </c>
      <c r="E19" s="1">
        <f t="shared" si="8"/>
        <v>7.5401015</v>
      </c>
      <c r="F19" s="1">
        <f t="shared" si="4"/>
        <v>9.80213195</v>
      </c>
      <c r="G19" s="1">
        <f t="shared" si="5"/>
        <v>10</v>
      </c>
      <c r="H19" s="60" t="s">
        <v>6</v>
      </c>
      <c r="I19" s="61" t="s">
        <v>6</v>
      </c>
      <c r="J19" s="1">
        <f t="shared" si="6"/>
        <v>1</v>
      </c>
      <c r="K19" s="60"/>
      <c r="M19" s="19" t="s">
        <v>23</v>
      </c>
      <c r="N19" s="1">
        <v>11.0</v>
      </c>
    </row>
    <row r="20">
      <c r="A20" s="58" t="s">
        <v>106</v>
      </c>
      <c r="B20" s="63">
        <v>20.801</v>
      </c>
      <c r="C20" s="1">
        <f t="shared" si="7"/>
        <v>6032.29</v>
      </c>
      <c r="D20" s="1">
        <f t="shared" si="2"/>
        <v>6.03229</v>
      </c>
      <c r="E20" s="1">
        <f t="shared" si="8"/>
        <v>6.9371335</v>
      </c>
      <c r="F20" s="1">
        <f t="shared" si="4"/>
        <v>9.01827355</v>
      </c>
      <c r="G20" s="1">
        <f t="shared" si="5"/>
        <v>9</v>
      </c>
      <c r="H20" s="60" t="s">
        <v>27</v>
      </c>
      <c r="I20" s="61" t="s">
        <v>27</v>
      </c>
      <c r="J20" s="1">
        <f t="shared" si="6"/>
        <v>1</v>
      </c>
      <c r="K20" s="60"/>
      <c r="M20" s="19" t="s">
        <v>24</v>
      </c>
      <c r="N20" s="1">
        <v>11.0</v>
      </c>
    </row>
    <row r="21">
      <c r="A21" s="58" t="s">
        <v>107</v>
      </c>
      <c r="B21" s="63">
        <v>19.87</v>
      </c>
      <c r="C21" s="1">
        <f t="shared" si="7"/>
        <v>5762.3</v>
      </c>
      <c r="D21" s="1">
        <f t="shared" si="2"/>
        <v>5.7623</v>
      </c>
      <c r="E21" s="1">
        <f t="shared" si="8"/>
        <v>6.626645</v>
      </c>
      <c r="F21" s="1">
        <f t="shared" si="4"/>
        <v>8.6146385</v>
      </c>
      <c r="G21" s="1">
        <f t="shared" si="5"/>
        <v>9</v>
      </c>
      <c r="H21" s="60" t="s">
        <v>28</v>
      </c>
      <c r="I21" s="61" t="s">
        <v>28</v>
      </c>
      <c r="J21" s="1">
        <f t="shared" si="6"/>
        <v>1</v>
      </c>
      <c r="K21" s="60"/>
      <c r="M21" s="19" t="s">
        <v>25</v>
      </c>
      <c r="N21" s="1">
        <v>10.0</v>
      </c>
    </row>
    <row r="22">
      <c r="A22" s="62" t="s">
        <v>108</v>
      </c>
      <c r="B22" s="63">
        <v>17.535</v>
      </c>
      <c r="C22" s="1">
        <f t="shared" si="7"/>
        <v>5085.15</v>
      </c>
      <c r="D22" s="1">
        <f t="shared" si="2"/>
        <v>5.08515</v>
      </c>
      <c r="E22" s="1">
        <f t="shared" si="8"/>
        <v>5.8479225</v>
      </c>
      <c r="F22" s="1">
        <f t="shared" si="4"/>
        <v>7.60229925</v>
      </c>
      <c r="G22" s="1">
        <f t="shared" si="5"/>
        <v>8</v>
      </c>
      <c r="H22" s="60" t="s">
        <v>29</v>
      </c>
      <c r="I22" s="61" t="s">
        <v>29</v>
      </c>
      <c r="J22" s="1">
        <f t="shared" si="6"/>
        <v>1</v>
      </c>
      <c r="K22" s="60"/>
      <c r="M22" s="19" t="s">
        <v>26</v>
      </c>
      <c r="N22" s="1">
        <v>10.0</v>
      </c>
    </row>
    <row r="23">
      <c r="A23" s="62" t="s">
        <v>109</v>
      </c>
      <c r="B23" s="63">
        <v>17.335</v>
      </c>
      <c r="C23" s="1">
        <f t="shared" si="7"/>
        <v>5027.15</v>
      </c>
      <c r="D23" s="1">
        <f t="shared" si="2"/>
        <v>5.02715</v>
      </c>
      <c r="E23" s="1">
        <f t="shared" si="8"/>
        <v>5.7812225</v>
      </c>
      <c r="F23" s="1">
        <f t="shared" si="4"/>
        <v>7.51558925</v>
      </c>
      <c r="G23" s="1">
        <f t="shared" si="5"/>
        <v>8</v>
      </c>
      <c r="H23" s="60" t="s">
        <v>30</v>
      </c>
      <c r="I23" s="61" t="s">
        <v>30</v>
      </c>
      <c r="J23" s="1">
        <f t="shared" si="6"/>
        <v>1</v>
      </c>
      <c r="K23" s="60"/>
      <c r="M23" s="19" t="s">
        <v>6</v>
      </c>
      <c r="N23" s="1">
        <v>10.0</v>
      </c>
    </row>
    <row r="24">
      <c r="A24" s="58" t="s">
        <v>110</v>
      </c>
      <c r="B24" s="63">
        <v>16.543</v>
      </c>
      <c r="C24" s="1">
        <f t="shared" si="7"/>
        <v>4797.47</v>
      </c>
      <c r="D24" s="1">
        <f t="shared" si="2"/>
        <v>4.79747</v>
      </c>
      <c r="E24" s="1">
        <f t="shared" si="8"/>
        <v>5.5170905</v>
      </c>
      <c r="F24" s="1">
        <f t="shared" si="4"/>
        <v>7.17221765</v>
      </c>
      <c r="G24" s="1">
        <f t="shared" si="5"/>
        <v>7</v>
      </c>
      <c r="H24" s="60" t="s">
        <v>31</v>
      </c>
      <c r="I24" s="61" t="s">
        <v>31</v>
      </c>
      <c r="J24" s="1">
        <f t="shared" si="6"/>
        <v>1</v>
      </c>
      <c r="K24" s="60"/>
      <c r="M24" s="19" t="s">
        <v>27</v>
      </c>
      <c r="N24" s="1">
        <v>9.0</v>
      </c>
    </row>
    <row r="25">
      <c r="A25" s="58" t="s">
        <v>111</v>
      </c>
      <c r="B25" s="63">
        <v>15.165</v>
      </c>
      <c r="C25" s="1">
        <f t="shared" si="7"/>
        <v>4397.85</v>
      </c>
      <c r="D25" s="1">
        <f t="shared" si="2"/>
        <v>4.39785</v>
      </c>
      <c r="E25" s="1">
        <f t="shared" si="8"/>
        <v>5.0575275</v>
      </c>
      <c r="F25" s="1">
        <f t="shared" si="4"/>
        <v>6.57478575</v>
      </c>
      <c r="G25" s="1">
        <f t="shared" si="5"/>
        <v>7</v>
      </c>
      <c r="H25" s="60" t="s">
        <v>32</v>
      </c>
      <c r="I25" s="61" t="s">
        <v>32</v>
      </c>
      <c r="J25" s="1">
        <f t="shared" si="6"/>
        <v>1</v>
      </c>
      <c r="K25" s="60"/>
      <c r="M25" s="19" t="s">
        <v>28</v>
      </c>
      <c r="N25" s="1">
        <v>9.0</v>
      </c>
    </row>
    <row r="26">
      <c r="A26" s="58" t="s">
        <v>112</v>
      </c>
      <c r="B26" s="63">
        <v>14.419</v>
      </c>
      <c r="C26" s="1">
        <f t="shared" si="7"/>
        <v>4181.51</v>
      </c>
      <c r="D26" s="1">
        <f t="shared" si="2"/>
        <v>4.18151</v>
      </c>
      <c r="E26" s="1">
        <f t="shared" si="8"/>
        <v>4.8087365</v>
      </c>
      <c r="F26" s="1">
        <f t="shared" si="4"/>
        <v>6.25135745</v>
      </c>
      <c r="G26" s="1">
        <f t="shared" si="5"/>
        <v>6</v>
      </c>
      <c r="H26" s="60" t="s">
        <v>33</v>
      </c>
      <c r="I26" s="61" t="s">
        <v>33</v>
      </c>
      <c r="J26" s="1">
        <f t="shared" si="6"/>
        <v>1</v>
      </c>
      <c r="K26" s="60"/>
      <c r="M26" s="19" t="s">
        <v>29</v>
      </c>
      <c r="N26" s="1">
        <v>8.0</v>
      </c>
    </row>
    <row r="27">
      <c r="A27" s="58" t="s">
        <v>113</v>
      </c>
      <c r="B27" s="63">
        <v>12.385</v>
      </c>
      <c r="C27" s="1">
        <f t="shared" si="7"/>
        <v>3591.65</v>
      </c>
      <c r="D27" s="1">
        <f t="shared" si="2"/>
        <v>3.59165</v>
      </c>
      <c r="E27" s="1">
        <f t="shared" si="8"/>
        <v>4.1303975</v>
      </c>
      <c r="F27" s="1">
        <f t="shared" si="4"/>
        <v>5.36951675</v>
      </c>
      <c r="G27" s="1">
        <f t="shared" si="5"/>
        <v>5</v>
      </c>
      <c r="H27" s="60" t="s">
        <v>34</v>
      </c>
      <c r="I27" s="61" t="s">
        <v>34</v>
      </c>
      <c r="J27" s="1">
        <f t="shared" si="6"/>
        <v>1</v>
      </c>
      <c r="K27" s="60"/>
      <c r="M27" s="19" t="s">
        <v>30</v>
      </c>
      <c r="N27" s="1">
        <v>8.0</v>
      </c>
    </row>
    <row r="28">
      <c r="A28" s="12" t="s">
        <v>114</v>
      </c>
      <c r="G28" s="12">
        <v>1.0</v>
      </c>
      <c r="H28" s="21" t="s">
        <v>54</v>
      </c>
      <c r="I28" s="14" t="s">
        <v>54</v>
      </c>
      <c r="J28" s="1">
        <f t="shared" si="6"/>
        <v>1</v>
      </c>
      <c r="L28" s="22"/>
      <c r="M28" s="19" t="s">
        <v>31</v>
      </c>
      <c r="N28" s="1">
        <v>7.0</v>
      </c>
    </row>
    <row r="29">
      <c r="A29" s="12" t="s">
        <v>115</v>
      </c>
      <c r="G29" s="12">
        <v>1.0</v>
      </c>
      <c r="H29" s="21" t="s">
        <v>36</v>
      </c>
      <c r="I29" s="14" t="s">
        <v>58</v>
      </c>
      <c r="J29" s="1" t="b">
        <f t="shared" si="6"/>
        <v>0</v>
      </c>
      <c r="L29" s="22"/>
      <c r="M29" s="19" t="s">
        <v>32</v>
      </c>
      <c r="N29" s="1">
        <v>7.0</v>
      </c>
    </row>
    <row r="30">
      <c r="A30" s="12" t="s">
        <v>116</v>
      </c>
      <c r="G30" s="12">
        <v>1.0</v>
      </c>
      <c r="H30" s="21" t="s">
        <v>37</v>
      </c>
      <c r="I30" s="14" t="s">
        <v>65</v>
      </c>
      <c r="J30" s="1" t="b">
        <f t="shared" si="6"/>
        <v>0</v>
      </c>
      <c r="L30" s="22"/>
      <c r="M30" s="19" t="s">
        <v>33</v>
      </c>
      <c r="N30" s="1">
        <v>6.0</v>
      </c>
    </row>
    <row r="31">
      <c r="A31" s="12" t="s">
        <v>117</v>
      </c>
      <c r="G31" s="12">
        <v>1.0</v>
      </c>
      <c r="H31" s="21" t="s">
        <v>38</v>
      </c>
      <c r="I31" s="14" t="s">
        <v>45</v>
      </c>
      <c r="J31" s="1" t="b">
        <f t="shared" si="6"/>
        <v>0</v>
      </c>
      <c r="L31" s="22"/>
      <c r="M31" s="19" t="s">
        <v>34</v>
      </c>
      <c r="N31" s="1">
        <v>5.0</v>
      </c>
    </row>
    <row r="32">
      <c r="A32" s="12" t="s">
        <v>118</v>
      </c>
      <c r="G32" s="12">
        <v>1.0</v>
      </c>
      <c r="H32" s="21" t="s">
        <v>39</v>
      </c>
      <c r="I32" s="14" t="s">
        <v>39</v>
      </c>
      <c r="J32" s="1">
        <f t="shared" si="6"/>
        <v>1</v>
      </c>
      <c r="L32" s="22"/>
      <c r="M32" s="20" t="s">
        <v>35</v>
      </c>
      <c r="N32" s="12">
        <v>3.0</v>
      </c>
    </row>
    <row r="33">
      <c r="A33" s="12" t="s">
        <v>119</v>
      </c>
      <c r="G33" s="12">
        <v>2.0</v>
      </c>
      <c r="H33" s="21" t="s">
        <v>28</v>
      </c>
      <c r="I33" s="14" t="s">
        <v>40</v>
      </c>
      <c r="J33" s="1" t="b">
        <f t="shared" si="6"/>
        <v>0</v>
      </c>
      <c r="L33" s="22"/>
      <c r="M33" s="21" t="s">
        <v>36</v>
      </c>
      <c r="N33" s="12">
        <v>1.0</v>
      </c>
    </row>
    <row r="34">
      <c r="A34" s="12" t="s">
        <v>120</v>
      </c>
      <c r="G34" s="12">
        <v>2.0</v>
      </c>
      <c r="H34" s="21" t="s">
        <v>40</v>
      </c>
      <c r="I34" s="14" t="s">
        <v>38</v>
      </c>
      <c r="J34" s="1" t="b">
        <f t="shared" si="6"/>
        <v>0</v>
      </c>
      <c r="L34" s="22"/>
      <c r="M34" s="21" t="s">
        <v>37</v>
      </c>
      <c r="N34" s="12">
        <v>1.0</v>
      </c>
    </row>
    <row r="35">
      <c r="A35" s="12" t="s">
        <v>121</v>
      </c>
      <c r="G35" s="12">
        <v>2.0</v>
      </c>
      <c r="H35" s="21" t="s">
        <v>41</v>
      </c>
      <c r="I35" s="14" t="s">
        <v>28</v>
      </c>
      <c r="J35" s="1" t="b">
        <f t="shared" si="6"/>
        <v>0</v>
      </c>
      <c r="L35" s="22"/>
      <c r="M35" s="21" t="s">
        <v>38</v>
      </c>
      <c r="N35" s="12">
        <v>1.0</v>
      </c>
    </row>
    <row r="36">
      <c r="A36" s="12" t="s">
        <v>122</v>
      </c>
      <c r="G36" s="12">
        <v>2.0</v>
      </c>
      <c r="H36" s="21" t="s">
        <v>42</v>
      </c>
      <c r="I36" s="14" t="s">
        <v>48</v>
      </c>
      <c r="J36" s="1" t="b">
        <f t="shared" si="6"/>
        <v>0</v>
      </c>
      <c r="L36" s="22"/>
      <c r="M36" s="21" t="s">
        <v>39</v>
      </c>
      <c r="N36" s="12">
        <v>1.0</v>
      </c>
    </row>
    <row r="37">
      <c r="A37" s="12" t="s">
        <v>123</v>
      </c>
      <c r="G37" s="12">
        <v>1.0</v>
      </c>
      <c r="H37" s="21" t="s">
        <v>43</v>
      </c>
      <c r="I37" s="14" t="s">
        <v>57</v>
      </c>
      <c r="J37" s="1" t="b">
        <f t="shared" si="6"/>
        <v>0</v>
      </c>
      <c r="L37" s="22"/>
      <c r="M37" s="21" t="s">
        <v>28</v>
      </c>
      <c r="N37" s="12">
        <v>2.0</v>
      </c>
    </row>
    <row r="38">
      <c r="A38" s="12" t="s">
        <v>124</v>
      </c>
      <c r="G38" s="12">
        <v>2.0</v>
      </c>
      <c r="H38" s="21" t="s">
        <v>44</v>
      </c>
      <c r="I38" s="14" t="s">
        <v>42</v>
      </c>
      <c r="J38" s="1" t="b">
        <f t="shared" si="6"/>
        <v>0</v>
      </c>
      <c r="L38" s="22"/>
      <c r="M38" s="21" t="s">
        <v>40</v>
      </c>
      <c r="N38" s="12">
        <v>2.0</v>
      </c>
    </row>
    <row r="39">
      <c r="A39" s="12" t="s">
        <v>125</v>
      </c>
      <c r="G39" s="12">
        <v>1.0</v>
      </c>
      <c r="H39" s="21" t="s">
        <v>45</v>
      </c>
      <c r="I39" s="14" t="s">
        <v>49</v>
      </c>
      <c r="J39" s="1" t="b">
        <f t="shared" si="6"/>
        <v>0</v>
      </c>
      <c r="L39" s="22"/>
      <c r="M39" s="21" t="s">
        <v>41</v>
      </c>
      <c r="N39" s="12">
        <v>2.0</v>
      </c>
    </row>
    <row r="40">
      <c r="A40" s="12" t="s">
        <v>126</v>
      </c>
      <c r="G40" s="12">
        <v>1.0</v>
      </c>
      <c r="H40" s="21" t="s">
        <v>46</v>
      </c>
      <c r="I40" s="14" t="s">
        <v>44</v>
      </c>
      <c r="J40" s="1" t="b">
        <f t="shared" si="6"/>
        <v>0</v>
      </c>
      <c r="L40" s="22"/>
      <c r="M40" s="21" t="s">
        <v>42</v>
      </c>
      <c r="N40" s="12">
        <v>2.0</v>
      </c>
    </row>
    <row r="41">
      <c r="A41" s="12" t="s">
        <v>127</v>
      </c>
      <c r="G41" s="12">
        <v>1.0</v>
      </c>
      <c r="H41" s="21" t="s">
        <v>47</v>
      </c>
      <c r="I41" s="14" t="s">
        <v>61</v>
      </c>
      <c r="J41" s="1" t="b">
        <f t="shared" si="6"/>
        <v>0</v>
      </c>
      <c r="L41" s="22"/>
      <c r="M41" s="21" t="s">
        <v>43</v>
      </c>
      <c r="N41" s="12">
        <v>1.0</v>
      </c>
    </row>
    <row r="42">
      <c r="A42" s="12" t="s">
        <v>128</v>
      </c>
      <c r="G42" s="12">
        <v>1.0</v>
      </c>
      <c r="H42" s="21" t="s">
        <v>48</v>
      </c>
      <c r="I42" s="14" t="s">
        <v>64</v>
      </c>
      <c r="J42" s="1" t="b">
        <f t="shared" si="6"/>
        <v>0</v>
      </c>
      <c r="L42" s="22"/>
      <c r="M42" s="21" t="s">
        <v>44</v>
      </c>
      <c r="N42" s="12">
        <v>2.0</v>
      </c>
    </row>
    <row r="43">
      <c r="A43" s="12" t="s">
        <v>129</v>
      </c>
      <c r="G43" s="12">
        <v>1.0</v>
      </c>
      <c r="H43" s="21" t="s">
        <v>49</v>
      </c>
      <c r="I43" s="14" t="s">
        <v>51</v>
      </c>
      <c r="J43" s="1" t="b">
        <f t="shared" si="6"/>
        <v>0</v>
      </c>
      <c r="L43" s="22"/>
      <c r="M43" s="21" t="s">
        <v>45</v>
      </c>
      <c r="N43" s="12">
        <v>1.0</v>
      </c>
    </row>
    <row r="44">
      <c r="A44" s="12" t="s">
        <v>130</v>
      </c>
      <c r="G44" s="12">
        <v>1.0</v>
      </c>
      <c r="H44" s="21" t="s">
        <v>50</v>
      </c>
      <c r="I44" s="14" t="s">
        <v>50</v>
      </c>
      <c r="J44" s="1">
        <f t="shared" si="6"/>
        <v>1</v>
      </c>
      <c r="L44" s="22"/>
      <c r="M44" s="21" t="s">
        <v>46</v>
      </c>
      <c r="N44" s="12">
        <v>1.0</v>
      </c>
    </row>
    <row r="45">
      <c r="A45" s="12" t="s">
        <v>131</v>
      </c>
      <c r="G45" s="12">
        <v>1.0</v>
      </c>
      <c r="H45" s="21" t="s">
        <v>51</v>
      </c>
      <c r="I45" s="14" t="s">
        <v>46</v>
      </c>
      <c r="J45" s="1" t="b">
        <f t="shared" si="6"/>
        <v>0</v>
      </c>
      <c r="L45" s="22"/>
      <c r="M45" s="21" t="s">
        <v>47</v>
      </c>
      <c r="N45" s="12">
        <v>1.0</v>
      </c>
    </row>
    <row r="46">
      <c r="A46" s="12" t="s">
        <v>132</v>
      </c>
      <c r="G46" s="12">
        <v>2.0</v>
      </c>
      <c r="H46" s="21" t="s">
        <v>52</v>
      </c>
      <c r="I46" s="14" t="s">
        <v>52</v>
      </c>
      <c r="J46" s="1">
        <f t="shared" si="6"/>
        <v>1</v>
      </c>
      <c r="L46" s="22"/>
      <c r="M46" s="21" t="s">
        <v>48</v>
      </c>
      <c r="N46" s="12">
        <v>1.0</v>
      </c>
    </row>
    <row r="47">
      <c r="A47" s="12" t="s">
        <v>133</v>
      </c>
      <c r="G47" s="12">
        <v>2.0</v>
      </c>
      <c r="H47" s="21" t="s">
        <v>53</v>
      </c>
      <c r="I47" s="14" t="s">
        <v>53</v>
      </c>
      <c r="J47" s="1">
        <f t="shared" si="6"/>
        <v>1</v>
      </c>
      <c r="L47" s="22"/>
      <c r="M47" s="21" t="s">
        <v>49</v>
      </c>
      <c r="N47" s="12">
        <v>1.0</v>
      </c>
    </row>
    <row r="48">
      <c r="A48" s="12" t="s">
        <v>134</v>
      </c>
      <c r="G48" s="12">
        <v>1.0</v>
      </c>
      <c r="H48" s="21" t="s">
        <v>55</v>
      </c>
      <c r="I48" s="14" t="s">
        <v>36</v>
      </c>
      <c r="J48" s="1" t="b">
        <f t="shared" si="6"/>
        <v>0</v>
      </c>
      <c r="L48" s="22"/>
      <c r="M48" s="21" t="s">
        <v>50</v>
      </c>
      <c r="N48" s="12">
        <v>1.0</v>
      </c>
    </row>
    <row r="49">
      <c r="A49" s="12" t="s">
        <v>135</v>
      </c>
      <c r="G49" s="12">
        <v>1.0</v>
      </c>
      <c r="H49" s="21" t="s">
        <v>56</v>
      </c>
      <c r="I49" s="14" t="s">
        <v>63</v>
      </c>
      <c r="J49" s="1" t="b">
        <f t="shared" si="6"/>
        <v>0</v>
      </c>
      <c r="L49" s="22"/>
      <c r="M49" s="21" t="s">
        <v>51</v>
      </c>
      <c r="N49" s="12">
        <v>1.0</v>
      </c>
    </row>
    <row r="50">
      <c r="A50" s="12" t="s">
        <v>136</v>
      </c>
      <c r="G50" s="12">
        <v>1.0</v>
      </c>
      <c r="H50" s="21" t="s">
        <v>57</v>
      </c>
      <c r="I50" s="14" t="s">
        <v>66</v>
      </c>
      <c r="J50" s="1" t="b">
        <f t="shared" si="6"/>
        <v>0</v>
      </c>
      <c r="L50" s="22"/>
      <c r="M50" s="21" t="s">
        <v>52</v>
      </c>
      <c r="N50" s="12">
        <v>2.0</v>
      </c>
    </row>
    <row r="51">
      <c r="A51" s="12" t="s">
        <v>137</v>
      </c>
      <c r="G51" s="12">
        <v>2.0</v>
      </c>
      <c r="H51" s="21" t="s">
        <v>58</v>
      </c>
      <c r="I51" s="14" t="s">
        <v>47</v>
      </c>
      <c r="J51" s="1" t="b">
        <f t="shared" si="6"/>
        <v>0</v>
      </c>
      <c r="L51" s="22"/>
      <c r="M51" s="21" t="s">
        <v>53</v>
      </c>
      <c r="N51" s="12">
        <v>2.0</v>
      </c>
    </row>
    <row r="52">
      <c r="A52" s="12" t="s">
        <v>138</v>
      </c>
      <c r="G52" s="12">
        <v>2.0</v>
      </c>
      <c r="H52" s="21" t="s">
        <v>59</v>
      </c>
      <c r="I52" s="14" t="s">
        <v>60</v>
      </c>
      <c r="J52" s="1" t="b">
        <f t="shared" si="6"/>
        <v>0</v>
      </c>
      <c r="L52" s="22"/>
      <c r="M52" s="22" t="s">
        <v>54</v>
      </c>
      <c r="N52" s="12">
        <v>1.0</v>
      </c>
    </row>
    <row r="53">
      <c r="A53" s="12" t="s">
        <v>139</v>
      </c>
      <c r="G53" s="12">
        <v>1.0</v>
      </c>
      <c r="H53" s="21" t="s">
        <v>60</v>
      </c>
      <c r="I53" s="14" t="s">
        <v>62</v>
      </c>
      <c r="J53" s="1" t="b">
        <f t="shared" si="6"/>
        <v>0</v>
      </c>
      <c r="L53" s="22"/>
      <c r="M53" s="21" t="s">
        <v>55</v>
      </c>
      <c r="N53" s="12">
        <v>1.0</v>
      </c>
    </row>
    <row r="54">
      <c r="A54" s="12" t="s">
        <v>140</v>
      </c>
      <c r="G54" s="12">
        <v>1.0</v>
      </c>
      <c r="H54" s="21" t="s">
        <v>61</v>
      </c>
      <c r="I54" s="14" t="s">
        <v>41</v>
      </c>
      <c r="J54" s="1" t="b">
        <f t="shared" si="6"/>
        <v>0</v>
      </c>
      <c r="L54" s="22"/>
      <c r="M54" s="21" t="s">
        <v>56</v>
      </c>
      <c r="N54" s="12">
        <v>1.0</v>
      </c>
    </row>
    <row r="55">
      <c r="A55" s="12" t="s">
        <v>141</v>
      </c>
      <c r="G55" s="12">
        <v>1.0</v>
      </c>
      <c r="H55" s="21" t="s">
        <v>62</v>
      </c>
      <c r="I55" s="14" t="s">
        <v>43</v>
      </c>
      <c r="J55" s="1" t="b">
        <f t="shared" si="6"/>
        <v>0</v>
      </c>
      <c r="L55" s="22"/>
      <c r="M55" s="21" t="s">
        <v>57</v>
      </c>
      <c r="N55" s="12">
        <v>1.0</v>
      </c>
    </row>
    <row r="56">
      <c r="A56" s="12" t="s">
        <v>142</v>
      </c>
      <c r="G56" s="12">
        <v>1.0</v>
      </c>
      <c r="H56" s="21" t="s">
        <v>63</v>
      </c>
      <c r="I56" s="14" t="s">
        <v>56</v>
      </c>
      <c r="J56" s="1" t="b">
        <f t="shared" si="6"/>
        <v>0</v>
      </c>
      <c r="L56" s="22"/>
      <c r="M56" s="21" t="s">
        <v>58</v>
      </c>
      <c r="N56" s="12">
        <v>2.0</v>
      </c>
    </row>
    <row r="57">
      <c r="A57" s="12" t="s">
        <v>143</v>
      </c>
      <c r="G57" s="12">
        <v>2.0</v>
      </c>
      <c r="H57" s="21" t="s">
        <v>64</v>
      </c>
      <c r="I57" s="14" t="s">
        <v>37</v>
      </c>
      <c r="J57" s="1" t="b">
        <f t="shared" si="6"/>
        <v>0</v>
      </c>
      <c r="L57" s="22"/>
      <c r="M57" s="21" t="s">
        <v>59</v>
      </c>
      <c r="N57" s="12">
        <v>2.0</v>
      </c>
    </row>
    <row r="58">
      <c r="A58" s="12" t="s">
        <v>144</v>
      </c>
      <c r="G58" s="12">
        <v>1.0</v>
      </c>
      <c r="H58" s="21" t="s">
        <v>65</v>
      </c>
      <c r="I58" s="14" t="s">
        <v>59</v>
      </c>
      <c r="J58" s="1" t="b">
        <f t="shared" si="6"/>
        <v>0</v>
      </c>
      <c r="L58" s="22"/>
      <c r="M58" s="21" t="s">
        <v>60</v>
      </c>
      <c r="N58" s="12">
        <v>1.0</v>
      </c>
    </row>
    <row r="59">
      <c r="A59" s="12" t="s">
        <v>145</v>
      </c>
      <c r="G59" s="12">
        <v>1.0</v>
      </c>
      <c r="H59" s="21" t="s">
        <v>66</v>
      </c>
      <c r="I59" s="14" t="s">
        <v>55</v>
      </c>
      <c r="J59" s="1" t="b">
        <f t="shared" si="6"/>
        <v>0</v>
      </c>
      <c r="L59" s="22"/>
      <c r="M59" s="21" t="s">
        <v>61</v>
      </c>
      <c r="N59" s="12">
        <v>1.0</v>
      </c>
    </row>
    <row r="60">
      <c r="A60" s="12" t="s">
        <v>146</v>
      </c>
      <c r="G60" s="12">
        <v>1.0</v>
      </c>
      <c r="H60" s="21" t="s">
        <v>67</v>
      </c>
      <c r="I60" s="14" t="s">
        <v>67</v>
      </c>
      <c r="J60" s="1">
        <f t="shared" si="6"/>
        <v>1</v>
      </c>
      <c r="L60" s="22"/>
      <c r="M60" s="21" t="s">
        <v>62</v>
      </c>
      <c r="N60" s="12">
        <v>1.0</v>
      </c>
    </row>
    <row r="61">
      <c r="A61" s="12" t="s">
        <v>147</v>
      </c>
      <c r="E61" s="12">
        <v>15.0</v>
      </c>
      <c r="F61" s="12">
        <f t="shared" ref="F61:F62" si="9">E61*1.2</f>
        <v>18</v>
      </c>
      <c r="G61" s="12">
        <f t="shared" ref="G61:G62" si="10">ROUND(F61,0)</f>
        <v>18</v>
      </c>
      <c r="H61" s="21" t="s">
        <v>8</v>
      </c>
      <c r="I61" s="14" t="s">
        <v>8</v>
      </c>
      <c r="J61" s="1">
        <f t="shared" si="6"/>
        <v>1</v>
      </c>
      <c r="L61" s="22"/>
      <c r="M61" s="21" t="s">
        <v>63</v>
      </c>
      <c r="N61" s="12">
        <v>1.0</v>
      </c>
    </row>
    <row r="62">
      <c r="A62" s="12" t="s">
        <v>148</v>
      </c>
      <c r="E62" s="12">
        <v>10.0</v>
      </c>
      <c r="F62" s="12">
        <f t="shared" si="9"/>
        <v>12</v>
      </c>
      <c r="G62" s="12">
        <f t="shared" si="10"/>
        <v>12</v>
      </c>
      <c r="H62" s="21" t="s">
        <v>7</v>
      </c>
      <c r="I62" s="14" t="s">
        <v>7</v>
      </c>
      <c r="J62" s="1">
        <f t="shared" si="6"/>
        <v>1</v>
      </c>
      <c r="L62" s="2"/>
      <c r="M62" s="21" t="s">
        <v>64</v>
      </c>
      <c r="N62" s="12">
        <v>2.0</v>
      </c>
    </row>
    <row r="63">
      <c r="G63" s="12">
        <v>0.0</v>
      </c>
      <c r="H63" s="21" t="s">
        <v>4</v>
      </c>
      <c r="I63" s="14" t="s">
        <v>4</v>
      </c>
      <c r="J63" s="1">
        <f t="shared" si="6"/>
        <v>1</v>
      </c>
      <c r="L63" s="2"/>
      <c r="M63" s="21" t="s">
        <v>65</v>
      </c>
      <c r="N63" s="12">
        <v>1.0</v>
      </c>
    </row>
    <row r="64">
      <c r="F64" s="12">
        <v>27.0</v>
      </c>
      <c r="G64" s="12">
        <f>ROUND(F64,0)</f>
        <v>27</v>
      </c>
      <c r="H64" s="64" t="s">
        <v>9</v>
      </c>
      <c r="I64" s="14" t="s">
        <v>9</v>
      </c>
      <c r="J64" s="1">
        <f t="shared" si="6"/>
        <v>1</v>
      </c>
      <c r="M64" s="21" t="s">
        <v>66</v>
      </c>
      <c r="N64" s="12">
        <v>1.0</v>
      </c>
    </row>
    <row r="65">
      <c r="B65" s="12">
        <v>8796.0</v>
      </c>
      <c r="G65" s="12">
        <v>3.0</v>
      </c>
      <c r="H65" s="65" t="s">
        <v>35</v>
      </c>
      <c r="I65" s="14" t="s">
        <v>35</v>
      </c>
      <c r="J65" s="1">
        <f t="shared" si="6"/>
        <v>1</v>
      </c>
      <c r="M65" s="21" t="s">
        <v>67</v>
      </c>
      <c r="N65" s="12">
        <v>1.0</v>
      </c>
    </row>
    <row r="66">
      <c r="G66" s="1">
        <f>SUM(G2:G65)</f>
        <v>500</v>
      </c>
      <c r="I66" s="12" t="s">
        <v>149</v>
      </c>
      <c r="M66" s="22"/>
      <c r="N66" s="1">
        <f>SUM(N2:N65)</f>
        <v>500</v>
      </c>
    </row>
  </sheetData>
  <autoFilter ref="$G$28:$H$60">
    <sortState ref="G28:H60">
      <sortCondition ref="H28:H60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</hyperlinks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</cols>
  <sheetData>
    <row r="1">
      <c r="A1" s="12" t="s">
        <v>85</v>
      </c>
      <c r="B1" s="12" t="s">
        <v>86</v>
      </c>
      <c r="C1" s="12" t="s">
        <v>87</v>
      </c>
      <c r="D1" s="12" t="s">
        <v>88</v>
      </c>
      <c r="E1" s="12" t="s">
        <v>150</v>
      </c>
    </row>
    <row r="2">
      <c r="A2" s="53" t="s">
        <v>91</v>
      </c>
      <c r="B2" s="54">
        <v>164758.0</v>
      </c>
      <c r="C2" s="1">
        <f t="shared" ref="C2:C11" si="1">B2*0.29</f>
        <v>47779.82</v>
      </c>
      <c r="D2" s="1">
        <f t="shared" ref="D2:D343" si="2">C2/1000</f>
        <v>47.77982</v>
      </c>
      <c r="E2" s="1">
        <f t="shared" ref="E2:E11" si="3">D2*1.1</f>
        <v>52.557802</v>
      </c>
    </row>
    <row r="3">
      <c r="A3" s="57" t="s">
        <v>92</v>
      </c>
      <c r="B3" s="54">
        <v>68094.0</v>
      </c>
      <c r="C3" s="1">
        <f t="shared" si="1"/>
        <v>19747.26</v>
      </c>
      <c r="D3" s="1">
        <f t="shared" si="2"/>
        <v>19.74726</v>
      </c>
      <c r="E3" s="1">
        <f t="shared" si="3"/>
        <v>21.721986</v>
      </c>
    </row>
    <row r="4">
      <c r="A4" s="57" t="s">
        <v>12</v>
      </c>
      <c r="B4" s="54">
        <v>67497.0</v>
      </c>
      <c r="C4" s="1">
        <f t="shared" si="1"/>
        <v>19574.13</v>
      </c>
      <c r="D4" s="1">
        <f t="shared" si="2"/>
        <v>19.57413</v>
      </c>
      <c r="E4" s="1">
        <f t="shared" si="3"/>
        <v>21.531543</v>
      </c>
    </row>
    <row r="5">
      <c r="A5" s="57" t="s">
        <v>13</v>
      </c>
      <c r="B5" s="54">
        <v>54737.0</v>
      </c>
      <c r="C5" s="1">
        <f t="shared" si="1"/>
        <v>15873.73</v>
      </c>
      <c r="D5" s="1">
        <f t="shared" si="2"/>
        <v>15.87373</v>
      </c>
      <c r="E5" s="1">
        <f t="shared" si="3"/>
        <v>17.461103</v>
      </c>
    </row>
    <row r="6">
      <c r="A6" s="57" t="s">
        <v>94</v>
      </c>
      <c r="B6" s="54">
        <v>52632.0</v>
      </c>
      <c r="C6" s="1">
        <f t="shared" si="1"/>
        <v>15263.28</v>
      </c>
      <c r="D6" s="1">
        <f t="shared" si="2"/>
        <v>15.26328</v>
      </c>
      <c r="E6" s="1">
        <f t="shared" si="3"/>
        <v>16.789608</v>
      </c>
    </row>
    <row r="7">
      <c r="A7" s="57" t="s">
        <v>95</v>
      </c>
      <c r="B7" s="54">
        <v>48625.0</v>
      </c>
      <c r="C7" s="1">
        <f t="shared" si="1"/>
        <v>14101.25</v>
      </c>
      <c r="D7" s="1">
        <f t="shared" si="2"/>
        <v>14.10125</v>
      </c>
      <c r="E7" s="1">
        <f t="shared" si="3"/>
        <v>15.511375</v>
      </c>
    </row>
    <row r="8">
      <c r="A8" s="57" t="s">
        <v>96</v>
      </c>
      <c r="B8" s="54">
        <v>42174.0</v>
      </c>
      <c r="C8" s="1">
        <f t="shared" si="1"/>
        <v>12230.46</v>
      </c>
      <c r="D8" s="1">
        <f t="shared" si="2"/>
        <v>12.23046</v>
      </c>
      <c r="E8" s="1">
        <f t="shared" si="3"/>
        <v>13.453506</v>
      </c>
    </row>
    <row r="9">
      <c r="A9" s="57" t="s">
        <v>97</v>
      </c>
      <c r="B9" s="54">
        <v>41246.0</v>
      </c>
      <c r="C9" s="1">
        <f t="shared" si="1"/>
        <v>11961.34</v>
      </c>
      <c r="D9" s="1">
        <f t="shared" si="2"/>
        <v>11.96134</v>
      </c>
      <c r="E9" s="1">
        <f t="shared" si="3"/>
        <v>13.157474</v>
      </c>
    </row>
    <row r="10">
      <c r="A10" s="57" t="s">
        <v>98</v>
      </c>
      <c r="B10" s="54">
        <v>38516.0</v>
      </c>
      <c r="C10" s="1">
        <f t="shared" si="1"/>
        <v>11169.64</v>
      </c>
      <c r="D10" s="1">
        <f t="shared" si="2"/>
        <v>11.16964</v>
      </c>
      <c r="E10" s="1">
        <f t="shared" si="3"/>
        <v>12.286604</v>
      </c>
    </row>
    <row r="11">
      <c r="A11" s="57" t="s">
        <v>99</v>
      </c>
      <c r="B11" s="54">
        <v>30233.0</v>
      </c>
      <c r="C11" s="1">
        <f t="shared" si="1"/>
        <v>8767.57</v>
      </c>
      <c r="D11" s="1">
        <f t="shared" si="2"/>
        <v>8.76757</v>
      </c>
      <c r="E11" s="1">
        <f t="shared" si="3"/>
        <v>9.644327</v>
      </c>
      <c r="F11" s="12" t="s">
        <v>151</v>
      </c>
    </row>
    <row r="12">
      <c r="A12" s="58" t="s">
        <v>100</v>
      </c>
      <c r="B12" s="59">
        <v>28.313</v>
      </c>
      <c r="C12" s="1">
        <f t="shared" ref="C12:C343" si="4">B12*0.29*1000</f>
        <v>8210.77</v>
      </c>
      <c r="D12" s="1">
        <f t="shared" si="2"/>
        <v>8.21077</v>
      </c>
      <c r="E12" s="1">
        <f t="shared" ref="E12:E343" si="5">D12*1.15</f>
        <v>9.4423855</v>
      </c>
      <c r="F12" s="12" t="s">
        <v>152</v>
      </c>
    </row>
    <row r="13">
      <c r="A13" s="62" t="s">
        <v>101</v>
      </c>
      <c r="B13" s="63">
        <v>25.698</v>
      </c>
      <c r="C13" s="1">
        <f t="shared" si="4"/>
        <v>7452.42</v>
      </c>
      <c r="D13" s="1">
        <f t="shared" si="2"/>
        <v>7.45242</v>
      </c>
      <c r="E13" s="1">
        <f t="shared" si="5"/>
        <v>8.570283</v>
      </c>
    </row>
    <row r="14">
      <c r="A14" s="62" t="s">
        <v>102</v>
      </c>
      <c r="B14" s="63">
        <v>25.141</v>
      </c>
      <c r="C14" s="1">
        <f t="shared" si="4"/>
        <v>7290.89</v>
      </c>
      <c r="D14" s="1">
        <f t="shared" si="2"/>
        <v>7.29089</v>
      </c>
      <c r="E14" s="1">
        <f t="shared" si="5"/>
        <v>8.3845235</v>
      </c>
    </row>
    <row r="15">
      <c r="A15" s="58" t="s">
        <v>23</v>
      </c>
      <c r="B15" s="63">
        <v>24.592</v>
      </c>
      <c r="C15" s="1">
        <f t="shared" si="4"/>
        <v>7131.68</v>
      </c>
      <c r="D15" s="1">
        <f t="shared" si="2"/>
        <v>7.13168</v>
      </c>
      <c r="E15" s="1">
        <f t="shared" si="5"/>
        <v>8.201432</v>
      </c>
    </row>
    <row r="16">
      <c r="A16" s="62" t="s">
        <v>103</v>
      </c>
      <c r="B16" s="63">
        <v>24.326</v>
      </c>
      <c r="C16" s="1">
        <f t="shared" si="4"/>
        <v>7054.54</v>
      </c>
      <c r="D16" s="1">
        <f t="shared" si="2"/>
        <v>7.05454</v>
      </c>
      <c r="E16" s="1">
        <f t="shared" si="5"/>
        <v>8.112721</v>
      </c>
    </row>
    <row r="17">
      <c r="A17" s="58" t="s">
        <v>25</v>
      </c>
      <c r="B17" s="63">
        <v>23.282</v>
      </c>
      <c r="C17" s="1">
        <f t="shared" si="4"/>
        <v>6751.78</v>
      </c>
      <c r="D17" s="1">
        <f t="shared" si="2"/>
        <v>6.75178</v>
      </c>
      <c r="E17" s="1">
        <f t="shared" si="5"/>
        <v>7.764547</v>
      </c>
    </row>
    <row r="18">
      <c r="A18" s="62" t="s">
        <v>153</v>
      </c>
      <c r="B18" s="66">
        <v>23.198</v>
      </c>
      <c r="C18" s="1">
        <f t="shared" si="4"/>
        <v>6727.42</v>
      </c>
      <c r="D18" s="1">
        <f t="shared" si="2"/>
        <v>6.72742</v>
      </c>
      <c r="E18" s="1">
        <f t="shared" si="5"/>
        <v>7.736533</v>
      </c>
    </row>
    <row r="19">
      <c r="A19" s="62" t="s">
        <v>104</v>
      </c>
      <c r="B19" s="63">
        <v>23.089</v>
      </c>
      <c r="C19" s="1">
        <f t="shared" si="4"/>
        <v>6695.81</v>
      </c>
      <c r="D19" s="1">
        <f t="shared" si="2"/>
        <v>6.69581</v>
      </c>
      <c r="E19" s="1">
        <f t="shared" si="5"/>
        <v>7.7001815</v>
      </c>
    </row>
    <row r="20">
      <c r="A20" s="58" t="s">
        <v>105</v>
      </c>
      <c r="B20" s="63">
        <v>22.609</v>
      </c>
      <c r="C20" s="1">
        <f t="shared" si="4"/>
        <v>6556.61</v>
      </c>
      <c r="D20" s="1">
        <f t="shared" si="2"/>
        <v>6.55661</v>
      </c>
      <c r="E20" s="1">
        <f t="shared" si="5"/>
        <v>7.5401015</v>
      </c>
    </row>
    <row r="21">
      <c r="A21" s="62" t="s">
        <v>154</v>
      </c>
      <c r="B21" s="66">
        <v>21.795</v>
      </c>
      <c r="C21" s="1">
        <f t="shared" si="4"/>
        <v>6320.55</v>
      </c>
      <c r="D21" s="1">
        <f t="shared" si="2"/>
        <v>6.32055</v>
      </c>
      <c r="E21" s="1">
        <f t="shared" si="5"/>
        <v>7.2686325</v>
      </c>
    </row>
    <row r="22">
      <c r="A22" s="58" t="s">
        <v>106</v>
      </c>
      <c r="B22" s="63">
        <v>20.801</v>
      </c>
      <c r="C22" s="1">
        <f t="shared" si="4"/>
        <v>6032.29</v>
      </c>
      <c r="D22" s="1">
        <f t="shared" si="2"/>
        <v>6.03229</v>
      </c>
      <c r="E22" s="1">
        <f t="shared" si="5"/>
        <v>6.9371335</v>
      </c>
    </row>
    <row r="23">
      <c r="A23" s="58" t="s">
        <v>107</v>
      </c>
      <c r="B23" s="63">
        <v>19.87</v>
      </c>
      <c r="C23" s="1">
        <f t="shared" si="4"/>
        <v>5762.3</v>
      </c>
      <c r="D23" s="1">
        <f t="shared" si="2"/>
        <v>5.7623</v>
      </c>
      <c r="E23" s="1">
        <f t="shared" si="5"/>
        <v>6.626645</v>
      </c>
    </row>
    <row r="24">
      <c r="A24" s="62" t="s">
        <v>108</v>
      </c>
      <c r="B24" s="63">
        <v>17.535</v>
      </c>
      <c r="C24" s="1">
        <f t="shared" si="4"/>
        <v>5085.15</v>
      </c>
      <c r="D24" s="1">
        <f t="shared" si="2"/>
        <v>5.08515</v>
      </c>
      <c r="E24" s="1">
        <f t="shared" si="5"/>
        <v>5.8479225</v>
      </c>
    </row>
    <row r="25">
      <c r="A25" s="62" t="s">
        <v>109</v>
      </c>
      <c r="B25" s="63">
        <v>17.335</v>
      </c>
      <c r="C25" s="1">
        <f t="shared" si="4"/>
        <v>5027.15</v>
      </c>
      <c r="D25" s="1">
        <f t="shared" si="2"/>
        <v>5.02715</v>
      </c>
      <c r="E25" s="1">
        <f t="shared" si="5"/>
        <v>5.7812225</v>
      </c>
    </row>
    <row r="26">
      <c r="A26" s="58" t="s">
        <v>110</v>
      </c>
      <c r="B26" s="63">
        <v>16.543</v>
      </c>
      <c r="C26" s="1">
        <f t="shared" si="4"/>
        <v>4797.47</v>
      </c>
      <c r="D26" s="1">
        <f t="shared" si="2"/>
        <v>4.79747</v>
      </c>
      <c r="E26" s="1">
        <f t="shared" si="5"/>
        <v>5.5170905</v>
      </c>
    </row>
    <row r="27">
      <c r="A27" s="58" t="s">
        <v>111</v>
      </c>
      <c r="B27" s="63">
        <v>15.165</v>
      </c>
      <c r="C27" s="1">
        <f t="shared" si="4"/>
        <v>4397.85</v>
      </c>
      <c r="D27" s="1">
        <f t="shared" si="2"/>
        <v>4.39785</v>
      </c>
      <c r="E27" s="1">
        <f t="shared" si="5"/>
        <v>5.0575275</v>
      </c>
    </row>
    <row r="28">
      <c r="A28" s="58" t="s">
        <v>112</v>
      </c>
      <c r="B28" s="63">
        <v>14.419</v>
      </c>
      <c r="C28" s="1">
        <f t="shared" si="4"/>
        <v>4181.51</v>
      </c>
      <c r="D28" s="1">
        <f t="shared" si="2"/>
        <v>4.18151</v>
      </c>
      <c r="E28" s="1">
        <f t="shared" si="5"/>
        <v>4.8087365</v>
      </c>
    </row>
    <row r="29">
      <c r="A29" s="58" t="s">
        <v>113</v>
      </c>
      <c r="B29" s="63">
        <v>12.385</v>
      </c>
      <c r="C29" s="1">
        <f t="shared" si="4"/>
        <v>3591.65</v>
      </c>
      <c r="D29" s="1">
        <f t="shared" si="2"/>
        <v>3.59165</v>
      </c>
      <c r="E29" s="1">
        <f t="shared" si="5"/>
        <v>4.1303975</v>
      </c>
      <c r="F29" s="12" t="s">
        <v>155</v>
      </c>
    </row>
    <row r="30">
      <c r="A30" s="67" t="s">
        <v>156</v>
      </c>
      <c r="B30" s="68">
        <v>11.0</v>
      </c>
      <c r="C30" s="1">
        <f t="shared" si="4"/>
        <v>3190</v>
      </c>
      <c r="D30" s="1">
        <f t="shared" si="2"/>
        <v>3.19</v>
      </c>
      <c r="E30" s="1">
        <f t="shared" si="5"/>
        <v>3.6685</v>
      </c>
      <c r="F30" s="12" t="s">
        <v>157</v>
      </c>
    </row>
    <row r="31">
      <c r="A31" s="69" t="s">
        <v>158</v>
      </c>
      <c r="B31" s="70">
        <v>10.618</v>
      </c>
      <c r="C31" s="1">
        <f t="shared" si="4"/>
        <v>3079.22</v>
      </c>
      <c r="D31" s="1">
        <f t="shared" si="2"/>
        <v>3.07922</v>
      </c>
      <c r="E31" s="1">
        <f t="shared" si="5"/>
        <v>3.541103</v>
      </c>
    </row>
    <row r="32">
      <c r="A32" s="67" t="s">
        <v>159</v>
      </c>
      <c r="B32" s="71">
        <v>10.579</v>
      </c>
      <c r="C32" s="1">
        <f t="shared" si="4"/>
        <v>3067.91</v>
      </c>
      <c r="D32" s="1">
        <f t="shared" si="2"/>
        <v>3.06791</v>
      </c>
      <c r="E32" s="1">
        <f t="shared" si="5"/>
        <v>3.5280965</v>
      </c>
    </row>
    <row r="33">
      <c r="A33" s="69" t="s">
        <v>160</v>
      </c>
      <c r="B33" s="70">
        <v>10.566</v>
      </c>
      <c r="C33" s="1">
        <f t="shared" si="4"/>
        <v>3064.14</v>
      </c>
      <c r="D33" s="1">
        <f t="shared" si="2"/>
        <v>3.06414</v>
      </c>
      <c r="E33" s="1">
        <f t="shared" si="5"/>
        <v>3.523761</v>
      </c>
    </row>
    <row r="34">
      <c r="A34" s="67" t="s">
        <v>161</v>
      </c>
      <c r="B34" s="71">
        <v>10.119</v>
      </c>
      <c r="C34" s="1">
        <f t="shared" si="4"/>
        <v>2934.51</v>
      </c>
      <c r="D34" s="1">
        <f t="shared" si="2"/>
        <v>2.93451</v>
      </c>
      <c r="E34" s="1">
        <f t="shared" si="5"/>
        <v>3.3746865</v>
      </c>
    </row>
    <row r="35">
      <c r="A35" s="69" t="s">
        <v>162</v>
      </c>
      <c r="B35" s="70">
        <v>10.108</v>
      </c>
      <c r="C35" s="1">
        <f t="shared" si="4"/>
        <v>2931.32</v>
      </c>
      <c r="D35" s="1">
        <f t="shared" si="2"/>
        <v>2.93132</v>
      </c>
      <c r="E35" s="1">
        <f t="shared" si="5"/>
        <v>3.371018</v>
      </c>
    </row>
    <row r="36">
      <c r="A36" s="67" t="s">
        <v>163</v>
      </c>
      <c r="B36" s="71">
        <v>10.1</v>
      </c>
      <c r="C36" s="1">
        <f t="shared" si="4"/>
        <v>2929</v>
      </c>
      <c r="D36" s="1">
        <f t="shared" si="2"/>
        <v>2.929</v>
      </c>
      <c r="E36" s="1">
        <f t="shared" si="5"/>
        <v>3.36835</v>
      </c>
    </row>
    <row r="37">
      <c r="A37" s="69" t="s">
        <v>164</v>
      </c>
      <c r="B37" s="70">
        <v>10.088</v>
      </c>
      <c r="C37" s="1">
        <f t="shared" si="4"/>
        <v>2925.52</v>
      </c>
      <c r="D37" s="1">
        <f t="shared" si="2"/>
        <v>2.92552</v>
      </c>
      <c r="E37" s="1">
        <f t="shared" si="5"/>
        <v>3.364348</v>
      </c>
    </row>
    <row r="38">
      <c r="A38" s="67" t="s">
        <v>165</v>
      </c>
      <c r="B38" s="71">
        <v>9.703</v>
      </c>
      <c r="C38" s="1">
        <f t="shared" si="4"/>
        <v>2813.87</v>
      </c>
      <c r="D38" s="1">
        <f t="shared" si="2"/>
        <v>2.81387</v>
      </c>
      <c r="E38" s="1">
        <f t="shared" si="5"/>
        <v>3.2359505</v>
      </c>
    </row>
    <row r="39">
      <c r="A39" s="69" t="s">
        <v>166</v>
      </c>
      <c r="B39" s="70">
        <v>9.631</v>
      </c>
      <c r="C39" s="1">
        <f t="shared" si="4"/>
        <v>2792.99</v>
      </c>
      <c r="D39" s="1">
        <f t="shared" si="2"/>
        <v>2.79299</v>
      </c>
      <c r="E39" s="1">
        <f t="shared" si="5"/>
        <v>3.2119385</v>
      </c>
    </row>
    <row r="40">
      <c r="A40" s="67" t="s">
        <v>167</v>
      </c>
      <c r="B40" s="71">
        <v>9.557</v>
      </c>
      <c r="C40" s="1">
        <f t="shared" si="4"/>
        <v>2771.53</v>
      </c>
      <c r="D40" s="1">
        <f t="shared" si="2"/>
        <v>2.77153</v>
      </c>
      <c r="E40" s="1">
        <f t="shared" si="5"/>
        <v>3.1872595</v>
      </c>
    </row>
    <row r="41">
      <c r="A41" s="69" t="s">
        <v>168</v>
      </c>
      <c r="B41" s="70">
        <v>9.48</v>
      </c>
      <c r="C41" s="1">
        <f t="shared" si="4"/>
        <v>2749.2</v>
      </c>
      <c r="D41" s="1">
        <f t="shared" si="2"/>
        <v>2.7492</v>
      </c>
      <c r="E41" s="1">
        <f t="shared" si="5"/>
        <v>3.16158</v>
      </c>
    </row>
    <row r="42">
      <c r="A42" s="67" t="s">
        <v>169</v>
      </c>
      <c r="B42" s="71">
        <v>9.187</v>
      </c>
      <c r="C42" s="1">
        <f t="shared" si="4"/>
        <v>2664.23</v>
      </c>
      <c r="D42" s="1">
        <f t="shared" si="2"/>
        <v>2.66423</v>
      </c>
      <c r="E42" s="1">
        <f t="shared" si="5"/>
        <v>3.0638645</v>
      </c>
    </row>
    <row r="43">
      <c r="A43" s="69" t="s">
        <v>170</v>
      </c>
      <c r="B43" s="70">
        <v>9.159</v>
      </c>
      <c r="C43" s="1">
        <f t="shared" si="4"/>
        <v>2656.11</v>
      </c>
      <c r="D43" s="1">
        <f t="shared" si="2"/>
        <v>2.65611</v>
      </c>
      <c r="E43" s="1">
        <f t="shared" si="5"/>
        <v>3.0545265</v>
      </c>
    </row>
    <row r="44">
      <c r="A44" s="67" t="s">
        <v>171</v>
      </c>
      <c r="B44" s="71">
        <v>9.023</v>
      </c>
      <c r="C44" s="1">
        <f t="shared" si="4"/>
        <v>2616.67</v>
      </c>
      <c r="D44" s="1">
        <f t="shared" si="2"/>
        <v>2.61667</v>
      </c>
      <c r="E44" s="1">
        <f t="shared" si="5"/>
        <v>3.0091705</v>
      </c>
    </row>
    <row r="45">
      <c r="A45" s="69" t="s">
        <v>172</v>
      </c>
      <c r="B45" s="70">
        <v>9.003</v>
      </c>
      <c r="C45" s="1">
        <f t="shared" si="4"/>
        <v>2610.87</v>
      </c>
      <c r="D45" s="1">
        <f t="shared" si="2"/>
        <v>2.61087</v>
      </c>
      <c r="E45" s="1">
        <f t="shared" si="5"/>
        <v>3.0025005</v>
      </c>
    </row>
    <row r="46">
      <c r="A46" s="67" t="s">
        <v>173</v>
      </c>
      <c r="B46" s="71">
        <v>8.955</v>
      </c>
      <c r="C46" s="1">
        <f t="shared" si="4"/>
        <v>2596.95</v>
      </c>
      <c r="D46" s="1">
        <f t="shared" si="2"/>
        <v>2.59695</v>
      </c>
      <c r="E46" s="1">
        <f t="shared" si="5"/>
        <v>2.9864925</v>
      </c>
    </row>
    <row r="47">
      <c r="A47" s="69" t="s">
        <v>174</v>
      </c>
      <c r="B47" s="70">
        <v>8.535</v>
      </c>
      <c r="C47" s="1">
        <f t="shared" si="4"/>
        <v>2475.15</v>
      </c>
      <c r="D47" s="1">
        <f t="shared" si="2"/>
        <v>2.47515</v>
      </c>
      <c r="E47" s="1">
        <f t="shared" si="5"/>
        <v>2.8464225</v>
      </c>
    </row>
    <row r="48">
      <c r="A48" s="67" t="s">
        <v>175</v>
      </c>
      <c r="B48" s="71">
        <v>8.489</v>
      </c>
      <c r="C48" s="1">
        <f t="shared" si="4"/>
        <v>2461.81</v>
      </c>
      <c r="D48" s="1">
        <f t="shared" si="2"/>
        <v>2.46181</v>
      </c>
      <c r="E48" s="1">
        <f t="shared" si="5"/>
        <v>2.8310815</v>
      </c>
    </row>
    <row r="49">
      <c r="A49" s="69" t="s">
        <v>176</v>
      </c>
      <c r="B49" s="70">
        <v>8.391</v>
      </c>
      <c r="C49" s="1">
        <f t="shared" si="4"/>
        <v>2433.39</v>
      </c>
      <c r="D49" s="1">
        <f t="shared" si="2"/>
        <v>2.43339</v>
      </c>
      <c r="E49" s="1">
        <f t="shared" si="5"/>
        <v>2.7983985</v>
      </c>
    </row>
    <row r="50">
      <c r="A50" s="67" t="s">
        <v>177</v>
      </c>
      <c r="B50" s="71">
        <v>8.194</v>
      </c>
      <c r="C50" s="1">
        <f t="shared" si="4"/>
        <v>2376.26</v>
      </c>
      <c r="D50" s="1">
        <f t="shared" si="2"/>
        <v>2.37626</v>
      </c>
      <c r="E50" s="1">
        <f t="shared" si="5"/>
        <v>2.732699</v>
      </c>
    </row>
    <row r="51">
      <c r="A51" s="69" t="s">
        <v>178</v>
      </c>
      <c r="B51" s="70">
        <v>8.193</v>
      </c>
      <c r="C51" s="1">
        <f t="shared" si="4"/>
        <v>2375.97</v>
      </c>
      <c r="D51" s="1">
        <f t="shared" si="2"/>
        <v>2.37597</v>
      </c>
      <c r="E51" s="1">
        <f t="shared" si="5"/>
        <v>2.7323655</v>
      </c>
    </row>
    <row r="52">
      <c r="A52" s="67" t="s">
        <v>179</v>
      </c>
      <c r="B52" s="71">
        <v>8.151</v>
      </c>
      <c r="C52" s="1">
        <f t="shared" si="4"/>
        <v>2363.79</v>
      </c>
      <c r="D52" s="1">
        <f t="shared" si="2"/>
        <v>2.36379</v>
      </c>
      <c r="E52" s="1">
        <f t="shared" si="5"/>
        <v>2.7183585</v>
      </c>
    </row>
    <row r="53">
      <c r="A53" s="69" t="s">
        <v>180</v>
      </c>
      <c r="B53" s="70">
        <v>8.065</v>
      </c>
      <c r="C53" s="1">
        <f t="shared" si="4"/>
        <v>2338.85</v>
      </c>
      <c r="D53" s="1">
        <f t="shared" si="2"/>
        <v>2.33885</v>
      </c>
      <c r="E53" s="1">
        <f t="shared" si="5"/>
        <v>2.6896775</v>
      </c>
    </row>
    <row r="54">
      <c r="A54" s="67" t="s">
        <v>181</v>
      </c>
      <c r="B54" s="71">
        <v>7.943</v>
      </c>
      <c r="C54" s="1">
        <f t="shared" si="4"/>
        <v>2303.47</v>
      </c>
      <c r="D54" s="1">
        <f t="shared" si="2"/>
        <v>2.30347</v>
      </c>
      <c r="E54" s="1">
        <f t="shared" si="5"/>
        <v>2.6489905</v>
      </c>
    </row>
    <row r="55">
      <c r="A55" s="69" t="s">
        <v>182</v>
      </c>
      <c r="B55" s="70">
        <v>7.795</v>
      </c>
      <c r="C55" s="1">
        <f t="shared" si="4"/>
        <v>2260.55</v>
      </c>
      <c r="D55" s="1">
        <f t="shared" si="2"/>
        <v>2.26055</v>
      </c>
      <c r="E55" s="1">
        <f t="shared" si="5"/>
        <v>2.5996325</v>
      </c>
    </row>
    <row r="56">
      <c r="A56" s="67" t="s">
        <v>183</v>
      </c>
      <c r="B56" s="71">
        <v>7.727</v>
      </c>
      <c r="C56" s="1">
        <f t="shared" si="4"/>
        <v>2240.83</v>
      </c>
      <c r="D56" s="1">
        <f t="shared" si="2"/>
        <v>2.24083</v>
      </c>
      <c r="E56" s="1">
        <f t="shared" si="5"/>
        <v>2.5769545</v>
      </c>
    </row>
    <row r="57">
      <c r="A57" s="69" t="s">
        <v>184</v>
      </c>
      <c r="B57" s="70">
        <v>7.713</v>
      </c>
      <c r="C57" s="1">
        <f t="shared" si="4"/>
        <v>2236.77</v>
      </c>
      <c r="D57" s="1">
        <f t="shared" si="2"/>
        <v>2.23677</v>
      </c>
      <c r="E57" s="1">
        <f t="shared" si="5"/>
        <v>2.5722855</v>
      </c>
    </row>
    <row r="58">
      <c r="A58" s="67" t="s">
        <v>185</v>
      </c>
      <c r="B58" s="71">
        <v>7.707</v>
      </c>
      <c r="C58" s="1">
        <f t="shared" si="4"/>
        <v>2235.03</v>
      </c>
      <c r="D58" s="1">
        <f t="shared" si="2"/>
        <v>2.23503</v>
      </c>
      <c r="E58" s="1">
        <f t="shared" si="5"/>
        <v>2.5702845</v>
      </c>
    </row>
    <row r="59">
      <c r="A59" s="69" t="s">
        <v>186</v>
      </c>
      <c r="B59" s="70">
        <v>7.475</v>
      </c>
      <c r="C59" s="1">
        <f t="shared" si="4"/>
        <v>2167.75</v>
      </c>
      <c r="D59" s="1">
        <f t="shared" si="2"/>
        <v>2.16775</v>
      </c>
      <c r="E59" s="1">
        <f t="shared" si="5"/>
        <v>2.4929125</v>
      </c>
    </row>
    <row r="60">
      <c r="A60" s="67" t="s">
        <v>187</v>
      </c>
      <c r="B60" s="71">
        <v>7.276</v>
      </c>
      <c r="C60" s="1">
        <f t="shared" si="4"/>
        <v>2110.04</v>
      </c>
      <c r="D60" s="1">
        <f t="shared" si="2"/>
        <v>2.11004</v>
      </c>
      <c r="E60" s="1">
        <f t="shared" si="5"/>
        <v>2.426546</v>
      </c>
    </row>
    <row r="61">
      <c r="A61" s="69" t="s">
        <v>188</v>
      </c>
      <c r="B61" s="70">
        <v>7.274</v>
      </c>
      <c r="C61" s="1">
        <f t="shared" si="4"/>
        <v>2109.46</v>
      </c>
      <c r="D61" s="1">
        <f t="shared" si="2"/>
        <v>2.10946</v>
      </c>
      <c r="E61" s="1">
        <f t="shared" si="5"/>
        <v>2.425879</v>
      </c>
    </row>
    <row r="62">
      <c r="A62" s="67" t="s">
        <v>189</v>
      </c>
      <c r="B62" s="71">
        <v>7.106</v>
      </c>
      <c r="C62" s="1">
        <f t="shared" si="4"/>
        <v>2060.74</v>
      </c>
      <c r="D62" s="1">
        <f t="shared" si="2"/>
        <v>2.06074</v>
      </c>
      <c r="E62" s="1">
        <f t="shared" si="5"/>
        <v>2.369851</v>
      </c>
    </row>
    <row r="63">
      <c r="A63" s="69" t="s">
        <v>190</v>
      </c>
      <c r="B63" s="70">
        <v>7.043</v>
      </c>
      <c r="C63" s="1">
        <f t="shared" si="4"/>
        <v>2042.47</v>
      </c>
      <c r="D63" s="1">
        <f t="shared" si="2"/>
        <v>2.04247</v>
      </c>
      <c r="E63" s="1">
        <f t="shared" si="5"/>
        <v>2.3488405</v>
      </c>
    </row>
    <row r="64">
      <c r="A64" s="67" t="s">
        <v>191</v>
      </c>
      <c r="B64" s="71">
        <v>7.006</v>
      </c>
      <c r="C64" s="1">
        <f t="shared" si="4"/>
        <v>2031.74</v>
      </c>
      <c r="D64" s="1">
        <f t="shared" si="2"/>
        <v>2.03174</v>
      </c>
      <c r="E64" s="1">
        <f t="shared" si="5"/>
        <v>2.336501</v>
      </c>
    </row>
    <row r="65">
      <c r="A65" s="69" t="s">
        <v>192</v>
      </c>
      <c r="B65" s="70">
        <v>6.885</v>
      </c>
      <c r="C65" s="1">
        <f t="shared" si="4"/>
        <v>1996.65</v>
      </c>
      <c r="D65" s="1">
        <f t="shared" si="2"/>
        <v>1.99665</v>
      </c>
      <c r="E65" s="1">
        <f t="shared" si="5"/>
        <v>2.2961475</v>
      </c>
    </row>
    <row r="66">
      <c r="A66" s="67" t="s">
        <v>193</v>
      </c>
      <c r="B66" s="71">
        <v>6.804</v>
      </c>
      <c r="C66" s="1">
        <f t="shared" si="4"/>
        <v>1973.16</v>
      </c>
      <c r="D66" s="1">
        <f t="shared" si="2"/>
        <v>1.97316</v>
      </c>
      <c r="E66" s="1">
        <f t="shared" si="5"/>
        <v>2.269134</v>
      </c>
    </row>
    <row r="67">
      <c r="A67" s="69" t="s">
        <v>194</v>
      </c>
      <c r="B67" s="70">
        <v>6.692</v>
      </c>
      <c r="C67" s="1">
        <f t="shared" si="4"/>
        <v>1940.68</v>
      </c>
      <c r="D67" s="1">
        <f t="shared" si="2"/>
        <v>1.94068</v>
      </c>
      <c r="E67" s="1">
        <f t="shared" si="5"/>
        <v>2.231782</v>
      </c>
    </row>
    <row r="68">
      <c r="A68" s="67" t="s">
        <v>195</v>
      </c>
      <c r="B68" s="71">
        <v>6.681</v>
      </c>
      <c r="C68" s="1">
        <f t="shared" si="4"/>
        <v>1937.49</v>
      </c>
      <c r="D68" s="1">
        <f t="shared" si="2"/>
        <v>1.93749</v>
      </c>
      <c r="E68" s="1">
        <f t="shared" si="5"/>
        <v>2.2281135</v>
      </c>
    </row>
    <row r="69">
      <c r="A69" s="69" t="s">
        <v>196</v>
      </c>
      <c r="B69" s="70">
        <v>6.545</v>
      </c>
      <c r="C69" s="1">
        <f t="shared" si="4"/>
        <v>1898.05</v>
      </c>
      <c r="D69" s="1">
        <f t="shared" si="2"/>
        <v>1.89805</v>
      </c>
      <c r="E69" s="1">
        <f t="shared" si="5"/>
        <v>2.1827575</v>
      </c>
    </row>
    <row r="70">
      <c r="A70" s="67" t="s">
        <v>197</v>
      </c>
      <c r="B70" s="71">
        <v>6.448</v>
      </c>
      <c r="C70" s="1">
        <f t="shared" si="4"/>
        <v>1869.92</v>
      </c>
      <c r="D70" s="1">
        <f t="shared" si="2"/>
        <v>1.86992</v>
      </c>
      <c r="E70" s="1">
        <f t="shared" si="5"/>
        <v>2.150408</v>
      </c>
    </row>
    <row r="71">
      <c r="A71" s="69" t="s">
        <v>198</v>
      </c>
      <c r="B71" s="70">
        <v>6.398</v>
      </c>
      <c r="C71" s="1">
        <f t="shared" si="4"/>
        <v>1855.42</v>
      </c>
      <c r="D71" s="1">
        <f t="shared" si="2"/>
        <v>1.85542</v>
      </c>
      <c r="E71" s="1">
        <f t="shared" si="5"/>
        <v>2.133733</v>
      </c>
    </row>
    <row r="72">
      <c r="A72" s="67" t="s">
        <v>199</v>
      </c>
      <c r="B72" s="71">
        <v>6.215</v>
      </c>
      <c r="C72" s="1">
        <f t="shared" si="4"/>
        <v>1802.35</v>
      </c>
      <c r="D72" s="1">
        <f t="shared" si="2"/>
        <v>1.80235</v>
      </c>
      <c r="E72" s="1">
        <f t="shared" si="5"/>
        <v>2.0727025</v>
      </c>
    </row>
    <row r="73">
      <c r="A73" s="69" t="s">
        <v>200</v>
      </c>
      <c r="B73" s="70">
        <v>6.211</v>
      </c>
      <c r="C73" s="1">
        <f t="shared" si="4"/>
        <v>1801.19</v>
      </c>
      <c r="D73" s="1">
        <f t="shared" si="2"/>
        <v>1.80119</v>
      </c>
      <c r="E73" s="1">
        <f t="shared" si="5"/>
        <v>2.0713685</v>
      </c>
    </row>
    <row r="74">
      <c r="A74" s="67" t="s">
        <v>201</v>
      </c>
      <c r="B74" s="71">
        <v>6.21</v>
      </c>
      <c r="C74" s="1">
        <f t="shared" si="4"/>
        <v>1800.9</v>
      </c>
      <c r="D74" s="1">
        <f t="shared" si="2"/>
        <v>1.8009</v>
      </c>
      <c r="E74" s="1">
        <f t="shared" si="5"/>
        <v>2.071035</v>
      </c>
    </row>
    <row r="75">
      <c r="A75" s="69" t="s">
        <v>202</v>
      </c>
      <c r="B75" s="70">
        <v>6.18</v>
      </c>
      <c r="C75" s="1">
        <f t="shared" si="4"/>
        <v>1792.2</v>
      </c>
      <c r="D75" s="1">
        <f t="shared" si="2"/>
        <v>1.7922</v>
      </c>
      <c r="E75" s="1">
        <f t="shared" si="5"/>
        <v>2.06103</v>
      </c>
    </row>
    <row r="76">
      <c r="A76" s="67" t="s">
        <v>203</v>
      </c>
      <c r="B76" s="71">
        <v>6.158</v>
      </c>
      <c r="C76" s="1">
        <f t="shared" si="4"/>
        <v>1785.82</v>
      </c>
      <c r="D76" s="1">
        <f t="shared" si="2"/>
        <v>1.78582</v>
      </c>
      <c r="E76" s="1">
        <f t="shared" si="5"/>
        <v>2.053693</v>
      </c>
    </row>
    <row r="77">
      <c r="A77" s="69" t="s">
        <v>204</v>
      </c>
      <c r="B77" s="70">
        <v>6.144</v>
      </c>
      <c r="C77" s="1">
        <f t="shared" si="4"/>
        <v>1781.76</v>
      </c>
      <c r="D77" s="1">
        <f t="shared" si="2"/>
        <v>1.78176</v>
      </c>
      <c r="E77" s="1">
        <f t="shared" si="5"/>
        <v>2.049024</v>
      </c>
    </row>
    <row r="78">
      <c r="A78" s="67" t="s">
        <v>205</v>
      </c>
      <c r="B78" s="71">
        <v>6.107</v>
      </c>
      <c r="C78" s="1">
        <f t="shared" si="4"/>
        <v>1771.03</v>
      </c>
      <c r="D78" s="1">
        <f t="shared" si="2"/>
        <v>1.77103</v>
      </c>
      <c r="E78" s="1">
        <f t="shared" si="5"/>
        <v>2.0366845</v>
      </c>
    </row>
    <row r="79">
      <c r="A79" s="69" t="s">
        <v>206</v>
      </c>
      <c r="B79" s="70">
        <v>6.079</v>
      </c>
      <c r="C79" s="1">
        <f t="shared" si="4"/>
        <v>1762.91</v>
      </c>
      <c r="D79" s="1">
        <f t="shared" si="2"/>
        <v>1.76291</v>
      </c>
      <c r="E79" s="1">
        <f t="shared" si="5"/>
        <v>2.0273465</v>
      </c>
    </row>
    <row r="80">
      <c r="A80" s="67" t="s">
        <v>207</v>
      </c>
      <c r="B80" s="71">
        <v>6.042</v>
      </c>
      <c r="C80" s="1">
        <f t="shared" si="4"/>
        <v>1752.18</v>
      </c>
      <c r="D80" s="1">
        <f t="shared" si="2"/>
        <v>1.75218</v>
      </c>
      <c r="E80" s="1">
        <f t="shared" si="5"/>
        <v>2.015007</v>
      </c>
    </row>
    <row r="81">
      <c r="A81" s="69" t="s">
        <v>208</v>
      </c>
      <c r="B81" s="70">
        <v>5.984</v>
      </c>
      <c r="C81" s="1">
        <f t="shared" si="4"/>
        <v>1735.36</v>
      </c>
      <c r="D81" s="1">
        <f t="shared" si="2"/>
        <v>1.73536</v>
      </c>
      <c r="E81" s="1">
        <f t="shared" si="5"/>
        <v>1.995664</v>
      </c>
    </row>
    <row r="82">
      <c r="A82" s="67" t="s">
        <v>209</v>
      </c>
      <c r="B82" s="71">
        <v>5.945</v>
      </c>
      <c r="C82" s="1">
        <f t="shared" si="4"/>
        <v>1724.05</v>
      </c>
      <c r="D82" s="1">
        <f t="shared" si="2"/>
        <v>1.72405</v>
      </c>
      <c r="E82" s="1">
        <f t="shared" si="5"/>
        <v>1.9826575</v>
      </c>
    </row>
    <row r="83">
      <c r="A83" s="69" t="s">
        <v>210</v>
      </c>
      <c r="B83" s="70">
        <v>5.916</v>
      </c>
      <c r="C83" s="1">
        <f t="shared" si="4"/>
        <v>1715.64</v>
      </c>
      <c r="D83" s="1">
        <f t="shared" si="2"/>
        <v>1.71564</v>
      </c>
      <c r="E83" s="1">
        <f t="shared" si="5"/>
        <v>1.972986</v>
      </c>
    </row>
    <row r="84">
      <c r="A84" s="67" t="s">
        <v>211</v>
      </c>
      <c r="B84" s="71">
        <v>5.74</v>
      </c>
      <c r="C84" s="1">
        <f t="shared" si="4"/>
        <v>1664.6</v>
      </c>
      <c r="D84" s="1">
        <f t="shared" si="2"/>
        <v>1.6646</v>
      </c>
      <c r="E84" s="1">
        <f t="shared" si="5"/>
        <v>1.91429</v>
      </c>
    </row>
    <row r="85">
      <c r="A85" s="69" t="s">
        <v>212</v>
      </c>
      <c r="B85" s="70">
        <v>5.73</v>
      </c>
      <c r="C85" s="1">
        <f t="shared" si="4"/>
        <v>1661.7</v>
      </c>
      <c r="D85" s="1">
        <f t="shared" si="2"/>
        <v>1.6617</v>
      </c>
      <c r="E85" s="1">
        <f t="shared" si="5"/>
        <v>1.910955</v>
      </c>
    </row>
    <row r="86">
      <c r="A86" s="67" t="s">
        <v>213</v>
      </c>
      <c r="B86" s="71">
        <v>5.663</v>
      </c>
      <c r="C86" s="1">
        <f t="shared" si="4"/>
        <v>1642.27</v>
      </c>
      <c r="D86" s="1">
        <f t="shared" si="2"/>
        <v>1.64227</v>
      </c>
      <c r="E86" s="1">
        <f t="shared" si="5"/>
        <v>1.8886105</v>
      </c>
    </row>
    <row r="87">
      <c r="A87" s="69" t="s">
        <v>214</v>
      </c>
      <c r="B87" s="70">
        <v>5.633</v>
      </c>
      <c r="C87" s="1">
        <f t="shared" si="4"/>
        <v>1633.57</v>
      </c>
      <c r="D87" s="1">
        <f t="shared" si="2"/>
        <v>1.63357</v>
      </c>
      <c r="E87" s="1">
        <f t="shared" si="5"/>
        <v>1.8786055</v>
      </c>
    </row>
    <row r="88">
      <c r="A88" s="67" t="s">
        <v>215</v>
      </c>
      <c r="B88" s="71">
        <v>5.563</v>
      </c>
      <c r="C88" s="1">
        <f t="shared" si="4"/>
        <v>1613.27</v>
      </c>
      <c r="D88" s="1">
        <f t="shared" si="2"/>
        <v>1.61327</v>
      </c>
      <c r="E88" s="1">
        <f t="shared" si="5"/>
        <v>1.8552605</v>
      </c>
    </row>
    <row r="89">
      <c r="A89" s="69" t="s">
        <v>216</v>
      </c>
      <c r="B89" s="70">
        <v>5.535</v>
      </c>
      <c r="C89" s="1">
        <f t="shared" si="4"/>
        <v>1605.15</v>
      </c>
      <c r="D89" s="1">
        <f t="shared" si="2"/>
        <v>1.60515</v>
      </c>
      <c r="E89" s="1">
        <f t="shared" si="5"/>
        <v>1.8459225</v>
      </c>
    </row>
    <row r="90">
      <c r="A90" s="67" t="s">
        <v>217</v>
      </c>
      <c r="B90" s="71">
        <v>5.525</v>
      </c>
      <c r="C90" s="1">
        <f t="shared" si="4"/>
        <v>1602.25</v>
      </c>
      <c r="D90" s="1">
        <f t="shared" si="2"/>
        <v>1.60225</v>
      </c>
      <c r="E90" s="1">
        <f t="shared" si="5"/>
        <v>1.8425875</v>
      </c>
    </row>
    <row r="91">
      <c r="A91" s="69" t="s">
        <v>218</v>
      </c>
      <c r="B91" s="70">
        <v>5.506</v>
      </c>
      <c r="C91" s="1">
        <f t="shared" si="4"/>
        <v>1596.74</v>
      </c>
      <c r="D91" s="1">
        <f t="shared" si="2"/>
        <v>1.59674</v>
      </c>
      <c r="E91" s="1">
        <f t="shared" si="5"/>
        <v>1.836251</v>
      </c>
    </row>
    <row r="92">
      <c r="A92" s="67" t="s">
        <v>219</v>
      </c>
      <c r="B92" s="71">
        <v>5.464</v>
      </c>
      <c r="C92" s="1">
        <f t="shared" si="4"/>
        <v>1584.56</v>
      </c>
      <c r="D92" s="1">
        <f t="shared" si="2"/>
        <v>1.58456</v>
      </c>
      <c r="E92" s="1">
        <f t="shared" si="5"/>
        <v>1.822244</v>
      </c>
    </row>
    <row r="93">
      <c r="A93" s="69" t="s">
        <v>220</v>
      </c>
      <c r="B93" s="70">
        <v>5.441</v>
      </c>
      <c r="C93" s="1">
        <f t="shared" si="4"/>
        <v>1577.89</v>
      </c>
      <c r="D93" s="1">
        <f t="shared" si="2"/>
        <v>1.57789</v>
      </c>
      <c r="E93" s="1">
        <f t="shared" si="5"/>
        <v>1.8145735</v>
      </c>
    </row>
    <row r="94">
      <c r="A94" s="67" t="s">
        <v>221</v>
      </c>
      <c r="B94" s="71">
        <v>5.371</v>
      </c>
      <c r="C94" s="1">
        <f t="shared" si="4"/>
        <v>1557.59</v>
      </c>
      <c r="D94" s="1">
        <f t="shared" si="2"/>
        <v>1.55759</v>
      </c>
      <c r="E94" s="1">
        <f t="shared" si="5"/>
        <v>1.7912285</v>
      </c>
    </row>
    <row r="95">
      <c r="A95" s="69" t="s">
        <v>222</v>
      </c>
      <c r="B95" s="70">
        <v>5.348</v>
      </c>
      <c r="C95" s="1">
        <f t="shared" si="4"/>
        <v>1550.92</v>
      </c>
      <c r="D95" s="1">
        <f t="shared" si="2"/>
        <v>1.55092</v>
      </c>
      <c r="E95" s="1">
        <f t="shared" si="5"/>
        <v>1.783558</v>
      </c>
    </row>
    <row r="96">
      <c r="A96" s="67" t="s">
        <v>223</v>
      </c>
      <c r="B96" s="71">
        <v>5.141</v>
      </c>
      <c r="C96" s="1">
        <f t="shared" si="4"/>
        <v>1490.89</v>
      </c>
      <c r="D96" s="1">
        <f t="shared" si="2"/>
        <v>1.49089</v>
      </c>
      <c r="E96" s="1">
        <f t="shared" si="5"/>
        <v>1.7145235</v>
      </c>
    </row>
    <row r="97">
      <c r="A97" s="69" t="s">
        <v>224</v>
      </c>
      <c r="B97" s="70">
        <v>5.139</v>
      </c>
      <c r="C97" s="1">
        <f t="shared" si="4"/>
        <v>1490.31</v>
      </c>
      <c r="D97" s="1">
        <f t="shared" si="2"/>
        <v>1.49031</v>
      </c>
      <c r="E97" s="1">
        <f t="shared" si="5"/>
        <v>1.7138565</v>
      </c>
    </row>
    <row r="98">
      <c r="A98" s="67" t="s">
        <v>225</v>
      </c>
      <c r="B98" s="71">
        <v>5.015</v>
      </c>
      <c r="C98" s="1">
        <f t="shared" si="4"/>
        <v>1454.35</v>
      </c>
      <c r="D98" s="1">
        <f t="shared" si="2"/>
        <v>1.45435</v>
      </c>
      <c r="E98" s="1">
        <f t="shared" si="5"/>
        <v>1.6725025</v>
      </c>
    </row>
    <row r="99">
      <c r="A99" s="69" t="s">
        <v>226</v>
      </c>
      <c r="B99" s="70">
        <v>4.995</v>
      </c>
      <c r="C99" s="1">
        <f t="shared" si="4"/>
        <v>1448.55</v>
      </c>
      <c r="D99" s="1">
        <f t="shared" si="2"/>
        <v>1.44855</v>
      </c>
      <c r="E99" s="1">
        <f t="shared" si="5"/>
        <v>1.6658325</v>
      </c>
    </row>
    <row r="100">
      <c r="A100" s="67" t="s">
        <v>227</v>
      </c>
      <c r="B100" s="71">
        <v>4.986</v>
      </c>
      <c r="C100" s="1">
        <f t="shared" si="4"/>
        <v>1445.94</v>
      </c>
      <c r="D100" s="1">
        <f t="shared" si="2"/>
        <v>1.44594</v>
      </c>
      <c r="E100" s="1">
        <f t="shared" si="5"/>
        <v>1.662831</v>
      </c>
    </row>
    <row r="101">
      <c r="A101" s="69" t="s">
        <v>228</v>
      </c>
      <c r="B101" s="70">
        <v>4.967</v>
      </c>
      <c r="C101" s="1">
        <f t="shared" si="4"/>
        <v>1440.43</v>
      </c>
      <c r="D101" s="1">
        <f t="shared" si="2"/>
        <v>1.44043</v>
      </c>
      <c r="E101" s="1">
        <f t="shared" si="5"/>
        <v>1.6564945</v>
      </c>
    </row>
    <row r="102">
      <c r="A102" s="67" t="s">
        <v>229</v>
      </c>
      <c r="B102" s="71">
        <v>4.94</v>
      </c>
      <c r="C102" s="1">
        <f t="shared" si="4"/>
        <v>1432.6</v>
      </c>
      <c r="D102" s="1">
        <f t="shared" si="2"/>
        <v>1.4326</v>
      </c>
      <c r="E102" s="1">
        <f t="shared" si="5"/>
        <v>1.64749</v>
      </c>
    </row>
    <row r="103">
      <c r="A103" s="69" t="s">
        <v>230</v>
      </c>
      <c r="B103" s="70">
        <v>4.917</v>
      </c>
      <c r="C103" s="1">
        <f t="shared" si="4"/>
        <v>1425.93</v>
      </c>
      <c r="D103" s="1">
        <f t="shared" si="2"/>
        <v>1.42593</v>
      </c>
      <c r="E103" s="1">
        <f t="shared" si="5"/>
        <v>1.6398195</v>
      </c>
    </row>
    <row r="104">
      <c r="A104" s="67" t="s">
        <v>231</v>
      </c>
      <c r="B104" s="71">
        <v>4.898</v>
      </c>
      <c r="C104" s="1">
        <f t="shared" si="4"/>
        <v>1420.42</v>
      </c>
      <c r="D104" s="1">
        <f t="shared" si="2"/>
        <v>1.42042</v>
      </c>
      <c r="E104" s="1">
        <f t="shared" si="5"/>
        <v>1.633483</v>
      </c>
    </row>
    <row r="105">
      <c r="A105" s="69" t="s">
        <v>232</v>
      </c>
      <c r="B105" s="70">
        <v>4.776</v>
      </c>
      <c r="C105" s="1">
        <f t="shared" si="4"/>
        <v>1385.04</v>
      </c>
      <c r="D105" s="1">
        <f t="shared" si="2"/>
        <v>1.38504</v>
      </c>
      <c r="E105" s="1">
        <f t="shared" si="5"/>
        <v>1.592796</v>
      </c>
    </row>
    <row r="106">
      <c r="A106" s="67" t="s">
        <v>233</v>
      </c>
      <c r="B106" s="71">
        <v>4.761</v>
      </c>
      <c r="C106" s="1">
        <f t="shared" si="4"/>
        <v>1380.69</v>
      </c>
      <c r="D106" s="1">
        <f t="shared" si="2"/>
        <v>1.38069</v>
      </c>
      <c r="E106" s="1">
        <f t="shared" si="5"/>
        <v>1.5877935</v>
      </c>
    </row>
    <row r="107">
      <c r="A107" s="69" t="s">
        <v>234</v>
      </c>
      <c r="B107" s="70">
        <v>4.681</v>
      </c>
      <c r="C107" s="1">
        <f t="shared" si="4"/>
        <v>1357.49</v>
      </c>
      <c r="D107" s="1">
        <f t="shared" si="2"/>
        <v>1.35749</v>
      </c>
      <c r="E107" s="1">
        <f t="shared" si="5"/>
        <v>1.5611135</v>
      </c>
    </row>
    <row r="108">
      <c r="A108" s="67" t="s">
        <v>235</v>
      </c>
      <c r="B108" s="71">
        <v>4.605</v>
      </c>
      <c r="C108" s="1">
        <f t="shared" si="4"/>
        <v>1335.45</v>
      </c>
      <c r="D108" s="1">
        <f t="shared" si="2"/>
        <v>1.33545</v>
      </c>
      <c r="E108" s="1">
        <f t="shared" si="5"/>
        <v>1.5357675</v>
      </c>
    </row>
    <row r="109">
      <c r="A109" s="69" t="s">
        <v>236</v>
      </c>
      <c r="B109" s="70">
        <v>4.596</v>
      </c>
      <c r="C109" s="1">
        <f t="shared" si="4"/>
        <v>1332.84</v>
      </c>
      <c r="D109" s="1">
        <f t="shared" si="2"/>
        <v>1.33284</v>
      </c>
      <c r="E109" s="1">
        <f t="shared" si="5"/>
        <v>1.532766</v>
      </c>
    </row>
    <row r="110">
      <c r="A110" s="67" t="s">
        <v>237</v>
      </c>
      <c r="B110" s="71">
        <v>4.552</v>
      </c>
      <c r="C110" s="1">
        <f t="shared" si="4"/>
        <v>1320.08</v>
      </c>
      <c r="D110" s="1">
        <f t="shared" si="2"/>
        <v>1.32008</v>
      </c>
      <c r="E110" s="1">
        <f t="shared" si="5"/>
        <v>1.518092</v>
      </c>
    </row>
    <row r="111">
      <c r="A111" s="69" t="s">
        <v>238</v>
      </c>
      <c r="B111" s="70">
        <v>4.513</v>
      </c>
      <c r="C111" s="1">
        <f t="shared" si="4"/>
        <v>1308.77</v>
      </c>
      <c r="D111" s="1">
        <f t="shared" si="2"/>
        <v>1.30877</v>
      </c>
      <c r="E111" s="1">
        <f t="shared" si="5"/>
        <v>1.5050855</v>
      </c>
    </row>
    <row r="112">
      <c r="A112" s="67" t="s">
        <v>239</v>
      </c>
      <c r="B112" s="71">
        <v>4.512</v>
      </c>
      <c r="C112" s="1">
        <f t="shared" si="4"/>
        <v>1308.48</v>
      </c>
      <c r="D112" s="1">
        <f t="shared" si="2"/>
        <v>1.30848</v>
      </c>
      <c r="E112" s="1">
        <f t="shared" si="5"/>
        <v>1.504752</v>
      </c>
    </row>
    <row r="113">
      <c r="A113" s="69" t="s">
        <v>120</v>
      </c>
      <c r="B113" s="70">
        <v>4.505</v>
      </c>
      <c r="C113" s="1">
        <f t="shared" si="4"/>
        <v>1306.45</v>
      </c>
      <c r="D113" s="1">
        <f t="shared" si="2"/>
        <v>1.30645</v>
      </c>
      <c r="E113" s="1">
        <f t="shared" si="5"/>
        <v>1.5024175</v>
      </c>
    </row>
    <row r="114">
      <c r="A114" s="67" t="s">
        <v>240</v>
      </c>
      <c r="B114" s="71">
        <v>4.435</v>
      </c>
      <c r="C114" s="1">
        <f t="shared" si="4"/>
        <v>1286.15</v>
      </c>
      <c r="D114" s="1">
        <f t="shared" si="2"/>
        <v>1.28615</v>
      </c>
      <c r="E114" s="1">
        <f t="shared" si="5"/>
        <v>1.4790725</v>
      </c>
    </row>
    <row r="115">
      <c r="A115" s="69" t="s">
        <v>241</v>
      </c>
      <c r="B115" s="70">
        <v>4.328</v>
      </c>
      <c r="C115" s="1">
        <f t="shared" si="4"/>
        <v>1255.12</v>
      </c>
      <c r="D115" s="1">
        <f t="shared" si="2"/>
        <v>1.25512</v>
      </c>
      <c r="E115" s="1">
        <f t="shared" si="5"/>
        <v>1.443388</v>
      </c>
    </row>
    <row r="116">
      <c r="A116" s="67" t="s">
        <v>242</v>
      </c>
      <c r="B116" s="71">
        <v>4.316</v>
      </c>
      <c r="C116" s="1">
        <f t="shared" si="4"/>
        <v>1251.64</v>
      </c>
      <c r="D116" s="1">
        <f t="shared" si="2"/>
        <v>1.25164</v>
      </c>
      <c r="E116" s="1">
        <f t="shared" si="5"/>
        <v>1.439386</v>
      </c>
    </row>
    <row r="117">
      <c r="A117" s="69" t="s">
        <v>243</v>
      </c>
      <c r="B117" s="70">
        <v>4.313</v>
      </c>
      <c r="C117" s="1">
        <f t="shared" si="4"/>
        <v>1250.77</v>
      </c>
      <c r="D117" s="1">
        <f t="shared" si="2"/>
        <v>1.25077</v>
      </c>
      <c r="E117" s="1">
        <f t="shared" si="5"/>
        <v>1.4383855</v>
      </c>
    </row>
    <row r="118">
      <c r="A118" s="67" t="s">
        <v>244</v>
      </c>
      <c r="B118" s="71">
        <v>4.218</v>
      </c>
      <c r="C118" s="1">
        <f t="shared" si="4"/>
        <v>1223.22</v>
      </c>
      <c r="D118" s="1">
        <f t="shared" si="2"/>
        <v>1.22322</v>
      </c>
      <c r="E118" s="1">
        <f t="shared" si="5"/>
        <v>1.406703</v>
      </c>
    </row>
    <row r="119">
      <c r="A119" s="69" t="s">
        <v>245</v>
      </c>
      <c r="B119" s="70">
        <v>4.188</v>
      </c>
      <c r="C119" s="1">
        <f t="shared" si="4"/>
        <v>1214.52</v>
      </c>
      <c r="D119" s="1">
        <f t="shared" si="2"/>
        <v>1.21452</v>
      </c>
      <c r="E119" s="1">
        <f t="shared" si="5"/>
        <v>1.396698</v>
      </c>
    </row>
    <row r="120">
      <c r="A120" s="67" t="s">
        <v>246</v>
      </c>
      <c r="B120" s="71">
        <v>4.165</v>
      </c>
      <c r="C120" s="1">
        <f t="shared" si="4"/>
        <v>1207.85</v>
      </c>
      <c r="D120" s="1">
        <f t="shared" si="2"/>
        <v>1.20785</v>
      </c>
      <c r="E120" s="1">
        <f t="shared" si="5"/>
        <v>1.3890275</v>
      </c>
    </row>
    <row r="121">
      <c r="A121" s="69" t="s">
        <v>247</v>
      </c>
      <c r="B121" s="70">
        <v>4.156</v>
      </c>
      <c r="C121" s="1">
        <f t="shared" si="4"/>
        <v>1205.24</v>
      </c>
      <c r="D121" s="1">
        <f t="shared" si="2"/>
        <v>1.20524</v>
      </c>
      <c r="E121" s="1">
        <f t="shared" si="5"/>
        <v>1.386026</v>
      </c>
    </row>
    <row r="122">
      <c r="A122" s="67" t="s">
        <v>248</v>
      </c>
      <c r="B122" s="71">
        <v>4.141</v>
      </c>
      <c r="C122" s="1">
        <f t="shared" si="4"/>
        <v>1200.89</v>
      </c>
      <c r="D122" s="1">
        <f t="shared" si="2"/>
        <v>1.20089</v>
      </c>
      <c r="E122" s="1">
        <f t="shared" si="5"/>
        <v>1.3810235</v>
      </c>
    </row>
    <row r="123">
      <c r="A123" s="69" t="s">
        <v>249</v>
      </c>
      <c r="B123" s="70">
        <v>4.126</v>
      </c>
      <c r="C123" s="1">
        <f t="shared" si="4"/>
        <v>1196.54</v>
      </c>
      <c r="D123" s="1">
        <f t="shared" si="2"/>
        <v>1.19654</v>
      </c>
      <c r="E123" s="1">
        <f t="shared" si="5"/>
        <v>1.376021</v>
      </c>
    </row>
    <row r="124">
      <c r="A124" s="67" t="s">
        <v>250</v>
      </c>
      <c r="B124" s="71">
        <v>4.092</v>
      </c>
      <c r="C124" s="1">
        <f t="shared" si="4"/>
        <v>1186.68</v>
      </c>
      <c r="D124" s="1">
        <f t="shared" si="2"/>
        <v>1.18668</v>
      </c>
      <c r="E124" s="1">
        <f t="shared" si="5"/>
        <v>1.364682</v>
      </c>
    </row>
    <row r="125">
      <c r="A125" s="69" t="s">
        <v>251</v>
      </c>
      <c r="B125" s="70">
        <v>4.067</v>
      </c>
      <c r="C125" s="1">
        <f t="shared" si="4"/>
        <v>1179.43</v>
      </c>
      <c r="D125" s="1">
        <f t="shared" si="2"/>
        <v>1.17943</v>
      </c>
      <c r="E125" s="1">
        <f t="shared" si="5"/>
        <v>1.3563445</v>
      </c>
    </row>
    <row r="126">
      <c r="A126" s="67" t="s">
        <v>252</v>
      </c>
      <c r="B126" s="71">
        <v>3.961</v>
      </c>
      <c r="C126" s="1">
        <f t="shared" si="4"/>
        <v>1148.69</v>
      </c>
      <c r="D126" s="1">
        <f t="shared" si="2"/>
        <v>1.14869</v>
      </c>
      <c r="E126" s="1">
        <f t="shared" si="5"/>
        <v>1.3209935</v>
      </c>
    </row>
    <row r="127">
      <c r="A127" s="69" t="s">
        <v>253</v>
      </c>
      <c r="B127" s="70">
        <v>3.946</v>
      </c>
      <c r="C127" s="1">
        <f t="shared" si="4"/>
        <v>1144.34</v>
      </c>
      <c r="D127" s="1">
        <f t="shared" si="2"/>
        <v>1.14434</v>
      </c>
      <c r="E127" s="1">
        <f t="shared" si="5"/>
        <v>1.315991</v>
      </c>
    </row>
    <row r="128">
      <c r="A128" s="67" t="s">
        <v>254</v>
      </c>
      <c r="B128" s="71">
        <v>3.915</v>
      </c>
      <c r="C128" s="1">
        <f t="shared" si="4"/>
        <v>1135.35</v>
      </c>
      <c r="D128" s="1">
        <f t="shared" si="2"/>
        <v>1.13535</v>
      </c>
      <c r="E128" s="1">
        <f t="shared" si="5"/>
        <v>1.3056525</v>
      </c>
    </row>
    <row r="129">
      <c r="A129" s="69" t="s">
        <v>255</v>
      </c>
      <c r="B129" s="70">
        <v>3.904</v>
      </c>
      <c r="C129" s="1">
        <f t="shared" si="4"/>
        <v>1132.16</v>
      </c>
      <c r="D129" s="1">
        <f t="shared" si="2"/>
        <v>1.13216</v>
      </c>
      <c r="E129" s="1">
        <f t="shared" si="5"/>
        <v>1.301984</v>
      </c>
    </row>
    <row r="130">
      <c r="A130" s="67" t="s">
        <v>256</v>
      </c>
      <c r="B130" s="71">
        <v>3.812</v>
      </c>
      <c r="C130" s="1">
        <f t="shared" si="4"/>
        <v>1105.48</v>
      </c>
      <c r="D130" s="1">
        <f t="shared" si="2"/>
        <v>1.10548</v>
      </c>
      <c r="E130" s="1">
        <f t="shared" si="5"/>
        <v>1.271302</v>
      </c>
    </row>
    <row r="131">
      <c r="A131" s="69" t="s">
        <v>257</v>
      </c>
      <c r="B131" s="70">
        <v>3.805</v>
      </c>
      <c r="C131" s="1">
        <f t="shared" si="4"/>
        <v>1103.45</v>
      </c>
      <c r="D131" s="1">
        <f t="shared" si="2"/>
        <v>1.10345</v>
      </c>
      <c r="E131" s="1">
        <f t="shared" si="5"/>
        <v>1.2689675</v>
      </c>
    </row>
    <row r="132">
      <c r="A132" s="67" t="s">
        <v>258</v>
      </c>
      <c r="B132" s="71">
        <v>3.761</v>
      </c>
      <c r="C132" s="1">
        <f t="shared" si="4"/>
        <v>1090.69</v>
      </c>
      <c r="D132" s="1">
        <f t="shared" si="2"/>
        <v>1.09069</v>
      </c>
      <c r="E132" s="1">
        <f t="shared" si="5"/>
        <v>1.2542935</v>
      </c>
    </row>
    <row r="133">
      <c r="A133" s="69" t="s">
        <v>259</v>
      </c>
      <c r="B133" s="70">
        <v>3.751</v>
      </c>
      <c r="C133" s="1">
        <f t="shared" si="4"/>
        <v>1087.79</v>
      </c>
      <c r="D133" s="1">
        <f t="shared" si="2"/>
        <v>1.08779</v>
      </c>
      <c r="E133" s="1">
        <f t="shared" si="5"/>
        <v>1.2509585</v>
      </c>
    </row>
    <row r="134">
      <c r="A134" s="67" t="s">
        <v>260</v>
      </c>
      <c r="B134" s="71">
        <v>3.73</v>
      </c>
      <c r="C134" s="1">
        <f t="shared" si="4"/>
        <v>1081.7</v>
      </c>
      <c r="D134" s="1">
        <f t="shared" si="2"/>
        <v>1.0817</v>
      </c>
      <c r="E134" s="1">
        <f t="shared" si="5"/>
        <v>1.243955</v>
      </c>
    </row>
    <row r="135">
      <c r="A135" s="69" t="s">
        <v>261</v>
      </c>
      <c r="B135" s="70">
        <v>3.705</v>
      </c>
      <c r="C135" s="1">
        <f t="shared" si="4"/>
        <v>1074.45</v>
      </c>
      <c r="D135" s="1">
        <f t="shared" si="2"/>
        <v>1.07445</v>
      </c>
      <c r="E135" s="1">
        <f t="shared" si="5"/>
        <v>1.2356175</v>
      </c>
    </row>
    <row r="136">
      <c r="A136" s="72" t="s">
        <v>262</v>
      </c>
      <c r="B136" s="71">
        <v>3.693</v>
      </c>
      <c r="C136" s="1">
        <f t="shared" si="4"/>
        <v>1070.97</v>
      </c>
      <c r="D136" s="1">
        <f t="shared" si="2"/>
        <v>1.07097</v>
      </c>
      <c r="E136" s="1">
        <f t="shared" si="5"/>
        <v>1.2316155</v>
      </c>
    </row>
    <row r="137">
      <c r="A137" s="69" t="s">
        <v>263</v>
      </c>
      <c r="B137" s="70">
        <v>3.686</v>
      </c>
      <c r="C137" s="1">
        <f t="shared" si="4"/>
        <v>1068.94</v>
      </c>
      <c r="D137" s="1">
        <f t="shared" si="2"/>
        <v>1.06894</v>
      </c>
      <c r="E137" s="1">
        <f t="shared" si="5"/>
        <v>1.229281</v>
      </c>
    </row>
    <row r="138">
      <c r="A138" s="67" t="s">
        <v>264</v>
      </c>
      <c r="B138" s="71">
        <v>3.685</v>
      </c>
      <c r="C138" s="1">
        <f t="shared" si="4"/>
        <v>1068.65</v>
      </c>
      <c r="D138" s="1">
        <f t="shared" si="2"/>
        <v>1.06865</v>
      </c>
      <c r="E138" s="1">
        <f t="shared" si="5"/>
        <v>1.2289475</v>
      </c>
    </row>
    <row r="139">
      <c r="A139" s="69" t="s">
        <v>265</v>
      </c>
      <c r="B139" s="70">
        <v>3.666</v>
      </c>
      <c r="C139" s="1">
        <f t="shared" si="4"/>
        <v>1063.14</v>
      </c>
      <c r="D139" s="1">
        <f t="shared" si="2"/>
        <v>1.06314</v>
      </c>
      <c r="E139" s="1">
        <f t="shared" si="5"/>
        <v>1.222611</v>
      </c>
    </row>
    <row r="140">
      <c r="A140" s="67" t="s">
        <v>266</v>
      </c>
      <c r="B140" s="71">
        <v>3.647</v>
      </c>
      <c r="C140" s="1">
        <f t="shared" si="4"/>
        <v>1057.63</v>
      </c>
      <c r="D140" s="1">
        <f t="shared" si="2"/>
        <v>1.05763</v>
      </c>
      <c r="E140" s="1">
        <f t="shared" si="5"/>
        <v>1.2162745</v>
      </c>
    </row>
    <row r="141">
      <c r="A141" s="69" t="s">
        <v>267</v>
      </c>
      <c r="B141" s="70">
        <v>3.631</v>
      </c>
      <c r="C141" s="1">
        <f t="shared" si="4"/>
        <v>1052.99</v>
      </c>
      <c r="D141" s="1">
        <f t="shared" si="2"/>
        <v>1.05299</v>
      </c>
      <c r="E141" s="1">
        <f t="shared" si="5"/>
        <v>1.2109385</v>
      </c>
    </row>
    <row r="142">
      <c r="A142" s="67" t="s">
        <v>268</v>
      </c>
      <c r="B142" s="71">
        <v>3.566</v>
      </c>
      <c r="C142" s="1">
        <f t="shared" si="4"/>
        <v>1034.14</v>
      </c>
      <c r="D142" s="1">
        <f t="shared" si="2"/>
        <v>1.03414</v>
      </c>
      <c r="E142" s="1">
        <f t="shared" si="5"/>
        <v>1.189261</v>
      </c>
    </row>
    <row r="143">
      <c r="A143" s="69" t="s">
        <v>269</v>
      </c>
      <c r="B143" s="70">
        <v>3.552</v>
      </c>
      <c r="C143" s="1">
        <f t="shared" si="4"/>
        <v>1030.08</v>
      </c>
      <c r="D143" s="1">
        <f t="shared" si="2"/>
        <v>1.03008</v>
      </c>
      <c r="E143" s="1">
        <f t="shared" si="5"/>
        <v>1.184592</v>
      </c>
    </row>
    <row r="144">
      <c r="A144" s="67" t="s">
        <v>270</v>
      </c>
      <c r="B144" s="71">
        <v>3.546</v>
      </c>
      <c r="C144" s="1">
        <f t="shared" si="4"/>
        <v>1028.34</v>
      </c>
      <c r="D144" s="1">
        <f t="shared" si="2"/>
        <v>1.02834</v>
      </c>
      <c r="E144" s="1">
        <f t="shared" si="5"/>
        <v>1.182591</v>
      </c>
    </row>
    <row r="145">
      <c r="A145" s="69" t="s">
        <v>271</v>
      </c>
      <c r="B145" s="70">
        <v>3.538</v>
      </c>
      <c r="C145" s="1">
        <f t="shared" si="4"/>
        <v>1026.02</v>
      </c>
      <c r="D145" s="1">
        <f t="shared" si="2"/>
        <v>1.02602</v>
      </c>
      <c r="E145" s="1">
        <f t="shared" si="5"/>
        <v>1.179923</v>
      </c>
    </row>
    <row r="146">
      <c r="A146" s="67" t="s">
        <v>272</v>
      </c>
      <c r="B146" s="71">
        <v>3.487</v>
      </c>
      <c r="C146" s="1">
        <f t="shared" si="4"/>
        <v>1011.23</v>
      </c>
      <c r="D146" s="1">
        <f t="shared" si="2"/>
        <v>1.01123</v>
      </c>
      <c r="E146" s="1">
        <f t="shared" si="5"/>
        <v>1.1629145</v>
      </c>
    </row>
    <row r="147">
      <c r="A147" s="69" t="s">
        <v>273</v>
      </c>
      <c r="B147" s="70">
        <v>3.475</v>
      </c>
      <c r="C147" s="1">
        <f t="shared" si="4"/>
        <v>1007.75</v>
      </c>
      <c r="D147" s="1">
        <f t="shared" si="2"/>
        <v>1.00775</v>
      </c>
      <c r="E147" s="1">
        <f t="shared" si="5"/>
        <v>1.1589125</v>
      </c>
    </row>
    <row r="148">
      <c r="A148" s="67" t="s">
        <v>274</v>
      </c>
      <c r="B148" s="71">
        <v>3.426</v>
      </c>
      <c r="C148" s="1">
        <f t="shared" si="4"/>
        <v>993.54</v>
      </c>
      <c r="D148" s="1">
        <f t="shared" si="2"/>
        <v>0.99354</v>
      </c>
      <c r="E148" s="1">
        <f t="shared" si="5"/>
        <v>1.142571</v>
      </c>
    </row>
    <row r="149">
      <c r="A149" s="69" t="s">
        <v>275</v>
      </c>
      <c r="B149" s="70">
        <v>3.388</v>
      </c>
      <c r="C149" s="1">
        <f t="shared" si="4"/>
        <v>982.52</v>
      </c>
      <c r="D149" s="1">
        <f t="shared" si="2"/>
        <v>0.98252</v>
      </c>
      <c r="E149" s="1">
        <f t="shared" si="5"/>
        <v>1.129898</v>
      </c>
    </row>
    <row r="150">
      <c r="A150" s="67" t="s">
        <v>276</v>
      </c>
      <c r="B150" s="71">
        <v>3.376</v>
      </c>
      <c r="C150" s="1">
        <f t="shared" si="4"/>
        <v>979.04</v>
      </c>
      <c r="D150" s="1">
        <f t="shared" si="2"/>
        <v>0.97904</v>
      </c>
      <c r="E150" s="1">
        <f t="shared" si="5"/>
        <v>1.125896</v>
      </c>
    </row>
    <row r="151">
      <c r="A151" s="69" t="s">
        <v>277</v>
      </c>
      <c r="B151" s="70">
        <v>3.373</v>
      </c>
      <c r="C151" s="1">
        <f t="shared" si="4"/>
        <v>978.17</v>
      </c>
      <c r="D151" s="1">
        <f t="shared" si="2"/>
        <v>0.97817</v>
      </c>
      <c r="E151" s="1">
        <f t="shared" si="5"/>
        <v>1.1248955</v>
      </c>
    </row>
    <row r="152">
      <c r="A152" s="67" t="s">
        <v>278</v>
      </c>
      <c r="B152" s="71">
        <v>3.369</v>
      </c>
      <c r="C152" s="1">
        <f t="shared" si="4"/>
        <v>977.01</v>
      </c>
      <c r="D152" s="1">
        <f t="shared" si="2"/>
        <v>0.97701</v>
      </c>
      <c r="E152" s="1">
        <f t="shared" si="5"/>
        <v>1.1235615</v>
      </c>
    </row>
    <row r="153">
      <c r="A153" s="69" t="s">
        <v>279</v>
      </c>
      <c r="B153" s="70">
        <v>3.275</v>
      </c>
      <c r="C153" s="1">
        <f t="shared" si="4"/>
        <v>949.75</v>
      </c>
      <c r="D153" s="1">
        <f t="shared" si="2"/>
        <v>0.94975</v>
      </c>
      <c r="E153" s="1">
        <f t="shared" si="5"/>
        <v>1.0922125</v>
      </c>
    </row>
    <row r="154">
      <c r="A154" s="67" t="s">
        <v>280</v>
      </c>
      <c r="B154" s="71">
        <v>3.266</v>
      </c>
      <c r="C154" s="1">
        <f t="shared" si="4"/>
        <v>947.14</v>
      </c>
      <c r="D154" s="1">
        <f t="shared" si="2"/>
        <v>0.94714</v>
      </c>
      <c r="E154" s="1">
        <f t="shared" si="5"/>
        <v>1.089211</v>
      </c>
    </row>
    <row r="155">
      <c r="A155" s="69" t="s">
        <v>281</v>
      </c>
      <c r="B155" s="70">
        <v>3.232</v>
      </c>
      <c r="C155" s="1">
        <f t="shared" si="4"/>
        <v>937.28</v>
      </c>
      <c r="D155" s="1">
        <f t="shared" si="2"/>
        <v>0.93728</v>
      </c>
      <c r="E155" s="1">
        <f t="shared" si="5"/>
        <v>1.077872</v>
      </c>
    </row>
    <row r="156">
      <c r="A156" s="67" t="s">
        <v>176</v>
      </c>
      <c r="B156" s="71">
        <v>3.214</v>
      </c>
      <c r="C156" s="1">
        <f t="shared" si="4"/>
        <v>932.06</v>
      </c>
      <c r="D156" s="1">
        <f t="shared" si="2"/>
        <v>0.93206</v>
      </c>
      <c r="E156" s="1">
        <f t="shared" si="5"/>
        <v>1.071869</v>
      </c>
    </row>
    <row r="157">
      <c r="A157" s="69" t="s">
        <v>282</v>
      </c>
      <c r="B157" s="70">
        <v>3.196</v>
      </c>
      <c r="C157" s="1">
        <f t="shared" si="4"/>
        <v>926.84</v>
      </c>
      <c r="D157" s="1">
        <f t="shared" si="2"/>
        <v>0.92684</v>
      </c>
      <c r="E157" s="1">
        <f t="shared" si="5"/>
        <v>1.065866</v>
      </c>
    </row>
    <row r="158">
      <c r="A158" s="67" t="s">
        <v>283</v>
      </c>
      <c r="B158" s="71">
        <v>3.175</v>
      </c>
      <c r="C158" s="1">
        <f t="shared" si="4"/>
        <v>920.75</v>
      </c>
      <c r="D158" s="1">
        <f t="shared" si="2"/>
        <v>0.92075</v>
      </c>
      <c r="E158" s="1">
        <f t="shared" si="5"/>
        <v>1.0588625</v>
      </c>
    </row>
    <row r="159">
      <c r="A159" s="69" t="s">
        <v>284</v>
      </c>
      <c r="B159" s="70">
        <v>3.151</v>
      </c>
      <c r="C159" s="1">
        <f t="shared" si="4"/>
        <v>913.79</v>
      </c>
      <c r="D159" s="1">
        <f t="shared" si="2"/>
        <v>0.91379</v>
      </c>
      <c r="E159" s="1">
        <f t="shared" si="5"/>
        <v>1.0508585</v>
      </c>
    </row>
    <row r="160">
      <c r="A160" s="67" t="s">
        <v>285</v>
      </c>
      <c r="B160" s="71">
        <v>3.132</v>
      </c>
      <c r="C160" s="1">
        <f t="shared" si="4"/>
        <v>908.28</v>
      </c>
      <c r="D160" s="1">
        <f t="shared" si="2"/>
        <v>0.90828</v>
      </c>
      <c r="E160" s="1">
        <f t="shared" si="5"/>
        <v>1.044522</v>
      </c>
    </row>
    <row r="161">
      <c r="A161" s="69" t="s">
        <v>286</v>
      </c>
      <c r="B161" s="70">
        <v>3.101</v>
      </c>
      <c r="C161" s="1">
        <f t="shared" si="4"/>
        <v>899.29</v>
      </c>
      <c r="D161" s="1">
        <f t="shared" si="2"/>
        <v>0.89929</v>
      </c>
      <c r="E161" s="1">
        <f t="shared" si="5"/>
        <v>1.0341835</v>
      </c>
    </row>
    <row r="162">
      <c r="A162" s="67" t="s">
        <v>287</v>
      </c>
      <c r="B162" s="71">
        <v>3.077</v>
      </c>
      <c r="C162" s="1">
        <f t="shared" si="4"/>
        <v>892.33</v>
      </c>
      <c r="D162" s="1">
        <f t="shared" si="2"/>
        <v>0.89233</v>
      </c>
      <c r="E162" s="1">
        <f t="shared" si="5"/>
        <v>1.0261795</v>
      </c>
    </row>
    <row r="163">
      <c r="A163" s="69" t="s">
        <v>288</v>
      </c>
      <c r="B163" s="70">
        <v>3.072</v>
      </c>
      <c r="C163" s="1">
        <f t="shared" si="4"/>
        <v>890.88</v>
      </c>
      <c r="D163" s="1">
        <f t="shared" si="2"/>
        <v>0.89088</v>
      </c>
      <c r="E163" s="1">
        <f t="shared" si="5"/>
        <v>1.024512</v>
      </c>
    </row>
    <row r="164">
      <c r="A164" s="67" t="s">
        <v>289</v>
      </c>
      <c r="B164" s="71">
        <v>3.052</v>
      </c>
      <c r="C164" s="1">
        <f t="shared" si="4"/>
        <v>885.08</v>
      </c>
      <c r="D164" s="1">
        <f t="shared" si="2"/>
        <v>0.88508</v>
      </c>
      <c r="E164" s="1">
        <f t="shared" si="5"/>
        <v>1.017842</v>
      </c>
    </row>
    <row r="165">
      <c r="A165" s="69" t="s">
        <v>290</v>
      </c>
      <c r="B165" s="70">
        <v>3.039</v>
      </c>
      <c r="C165" s="1">
        <f t="shared" si="4"/>
        <v>881.31</v>
      </c>
      <c r="D165" s="1">
        <f t="shared" si="2"/>
        <v>0.88131</v>
      </c>
      <c r="E165" s="1">
        <f t="shared" si="5"/>
        <v>1.0135065</v>
      </c>
    </row>
    <row r="166">
      <c r="A166" s="67" t="s">
        <v>291</v>
      </c>
      <c r="B166" s="71">
        <v>2.988</v>
      </c>
      <c r="C166" s="1">
        <f t="shared" si="4"/>
        <v>866.52</v>
      </c>
      <c r="D166" s="1">
        <f t="shared" si="2"/>
        <v>0.86652</v>
      </c>
      <c r="E166" s="1">
        <f t="shared" si="5"/>
        <v>0.996498</v>
      </c>
    </row>
    <row r="167">
      <c r="A167" s="69" t="s">
        <v>292</v>
      </c>
      <c r="B167" s="70">
        <v>2.978</v>
      </c>
      <c r="C167" s="1">
        <f t="shared" si="4"/>
        <v>863.62</v>
      </c>
      <c r="D167" s="1">
        <f t="shared" si="2"/>
        <v>0.86362</v>
      </c>
      <c r="E167" s="1">
        <f t="shared" si="5"/>
        <v>0.993163</v>
      </c>
    </row>
    <row r="168">
      <c r="A168" s="67" t="s">
        <v>293</v>
      </c>
      <c r="B168" s="71">
        <v>2.967</v>
      </c>
      <c r="C168" s="1">
        <f t="shared" si="4"/>
        <v>860.43</v>
      </c>
      <c r="D168" s="1">
        <f t="shared" si="2"/>
        <v>0.86043</v>
      </c>
      <c r="E168" s="1">
        <f t="shared" si="5"/>
        <v>0.9894945</v>
      </c>
    </row>
    <row r="169">
      <c r="A169" s="69" t="s">
        <v>294</v>
      </c>
      <c r="B169" s="70">
        <v>2.959</v>
      </c>
      <c r="C169" s="1">
        <f t="shared" si="4"/>
        <v>858.11</v>
      </c>
      <c r="D169" s="1">
        <f t="shared" si="2"/>
        <v>0.85811</v>
      </c>
      <c r="E169" s="1">
        <f t="shared" si="5"/>
        <v>0.9868265</v>
      </c>
    </row>
    <row r="170">
      <c r="A170" s="67" t="s">
        <v>295</v>
      </c>
      <c r="B170" s="71">
        <v>2.951</v>
      </c>
      <c r="C170" s="1">
        <f t="shared" si="4"/>
        <v>855.79</v>
      </c>
      <c r="D170" s="1">
        <f t="shared" si="2"/>
        <v>0.85579</v>
      </c>
      <c r="E170" s="1">
        <f t="shared" si="5"/>
        <v>0.9841585</v>
      </c>
    </row>
    <row r="171">
      <c r="A171" s="69" t="s">
        <v>296</v>
      </c>
      <c r="B171" s="70">
        <v>2.948</v>
      </c>
      <c r="C171" s="1">
        <f t="shared" si="4"/>
        <v>854.92</v>
      </c>
      <c r="D171" s="1">
        <f t="shared" si="2"/>
        <v>0.85492</v>
      </c>
      <c r="E171" s="1">
        <f t="shared" si="5"/>
        <v>0.983158</v>
      </c>
    </row>
    <row r="172">
      <c r="A172" s="67" t="s">
        <v>297</v>
      </c>
      <c r="B172" s="71">
        <v>2.906</v>
      </c>
      <c r="C172" s="1">
        <f t="shared" si="4"/>
        <v>842.74</v>
      </c>
      <c r="D172" s="1">
        <f t="shared" si="2"/>
        <v>0.84274</v>
      </c>
      <c r="E172" s="1">
        <f t="shared" si="5"/>
        <v>0.969151</v>
      </c>
    </row>
    <row r="173">
      <c r="A173" s="69" t="s">
        <v>298</v>
      </c>
      <c r="B173" s="70">
        <v>2.903</v>
      </c>
      <c r="C173" s="1">
        <f t="shared" si="4"/>
        <v>841.87</v>
      </c>
      <c r="D173" s="1">
        <f t="shared" si="2"/>
        <v>0.84187</v>
      </c>
      <c r="E173" s="1">
        <f t="shared" si="5"/>
        <v>0.9681505</v>
      </c>
    </row>
    <row r="174">
      <c r="A174" s="67" t="s">
        <v>299</v>
      </c>
      <c r="B174" s="71">
        <v>2.897</v>
      </c>
      <c r="C174" s="1">
        <f t="shared" si="4"/>
        <v>840.13</v>
      </c>
      <c r="D174" s="1">
        <f t="shared" si="2"/>
        <v>0.84013</v>
      </c>
      <c r="E174" s="1">
        <f t="shared" si="5"/>
        <v>0.9661495</v>
      </c>
    </row>
    <row r="175">
      <c r="A175" s="69" t="s">
        <v>300</v>
      </c>
      <c r="B175" s="70">
        <v>2.89</v>
      </c>
      <c r="C175" s="1">
        <f t="shared" si="4"/>
        <v>838.1</v>
      </c>
      <c r="D175" s="1">
        <f t="shared" si="2"/>
        <v>0.8381</v>
      </c>
      <c r="E175" s="1">
        <f t="shared" si="5"/>
        <v>0.963815</v>
      </c>
    </row>
    <row r="176">
      <c r="A176" s="67" t="s">
        <v>301</v>
      </c>
      <c r="B176" s="71">
        <v>2.887</v>
      </c>
      <c r="C176" s="1">
        <f t="shared" si="4"/>
        <v>837.23</v>
      </c>
      <c r="D176" s="1">
        <f t="shared" si="2"/>
        <v>0.83723</v>
      </c>
      <c r="E176" s="1">
        <f t="shared" si="5"/>
        <v>0.9628145</v>
      </c>
    </row>
    <row r="177">
      <c r="A177" s="69" t="s">
        <v>302</v>
      </c>
      <c r="B177" s="70">
        <v>2.88</v>
      </c>
      <c r="C177" s="1">
        <f t="shared" si="4"/>
        <v>835.2</v>
      </c>
      <c r="D177" s="1">
        <f t="shared" si="2"/>
        <v>0.8352</v>
      </c>
      <c r="E177" s="1">
        <f t="shared" si="5"/>
        <v>0.96048</v>
      </c>
    </row>
    <row r="178">
      <c r="A178" s="67" t="s">
        <v>303</v>
      </c>
      <c r="B178" s="71">
        <v>2.858</v>
      </c>
      <c r="C178" s="1">
        <f t="shared" si="4"/>
        <v>828.82</v>
      </c>
      <c r="D178" s="1">
        <f t="shared" si="2"/>
        <v>0.82882</v>
      </c>
      <c r="E178" s="1">
        <f t="shared" si="5"/>
        <v>0.953143</v>
      </c>
    </row>
    <row r="179">
      <c r="A179" s="69" t="s">
        <v>304</v>
      </c>
      <c r="B179" s="70">
        <v>2.823</v>
      </c>
      <c r="C179" s="1">
        <f t="shared" si="4"/>
        <v>818.67</v>
      </c>
      <c r="D179" s="1">
        <f t="shared" si="2"/>
        <v>0.81867</v>
      </c>
      <c r="E179" s="1">
        <f t="shared" si="5"/>
        <v>0.9414705</v>
      </c>
    </row>
    <row r="180">
      <c r="A180" s="67" t="s">
        <v>305</v>
      </c>
      <c r="B180" s="71">
        <v>2.81</v>
      </c>
      <c r="C180" s="1">
        <f t="shared" si="4"/>
        <v>814.9</v>
      </c>
      <c r="D180" s="1">
        <f t="shared" si="2"/>
        <v>0.8149</v>
      </c>
      <c r="E180" s="1">
        <f t="shared" si="5"/>
        <v>0.937135</v>
      </c>
    </row>
    <row r="181">
      <c r="A181" s="69" t="s">
        <v>306</v>
      </c>
      <c r="B181" s="70">
        <v>2.808</v>
      </c>
      <c r="C181" s="1">
        <f t="shared" si="4"/>
        <v>814.32</v>
      </c>
      <c r="D181" s="1">
        <f t="shared" si="2"/>
        <v>0.81432</v>
      </c>
      <c r="E181" s="1">
        <f t="shared" si="5"/>
        <v>0.936468</v>
      </c>
    </row>
    <row r="182">
      <c r="A182" s="67" t="s">
        <v>307</v>
      </c>
      <c r="B182" s="71">
        <v>2.795</v>
      </c>
      <c r="C182" s="1">
        <f t="shared" si="4"/>
        <v>810.55</v>
      </c>
      <c r="D182" s="1">
        <f t="shared" si="2"/>
        <v>0.81055</v>
      </c>
      <c r="E182" s="1">
        <f t="shared" si="5"/>
        <v>0.9321325</v>
      </c>
    </row>
    <row r="183">
      <c r="A183" s="69" t="s">
        <v>308</v>
      </c>
      <c r="B183" s="70">
        <v>2.794</v>
      </c>
      <c r="C183" s="1">
        <f t="shared" si="4"/>
        <v>810.26</v>
      </c>
      <c r="D183" s="1">
        <f t="shared" si="2"/>
        <v>0.81026</v>
      </c>
      <c r="E183" s="1">
        <f t="shared" si="5"/>
        <v>0.931799</v>
      </c>
    </row>
    <row r="184">
      <c r="A184" s="67" t="s">
        <v>309</v>
      </c>
      <c r="B184" s="71">
        <v>2.763</v>
      </c>
      <c r="C184" s="1">
        <f t="shared" si="4"/>
        <v>801.27</v>
      </c>
      <c r="D184" s="1">
        <f t="shared" si="2"/>
        <v>0.80127</v>
      </c>
      <c r="E184" s="1">
        <f t="shared" si="5"/>
        <v>0.9214605</v>
      </c>
    </row>
    <row r="185">
      <c r="A185" s="69" t="s">
        <v>310</v>
      </c>
      <c r="B185" s="70">
        <v>2.744</v>
      </c>
      <c r="C185" s="1">
        <f t="shared" si="4"/>
        <v>795.76</v>
      </c>
      <c r="D185" s="1">
        <f t="shared" si="2"/>
        <v>0.79576</v>
      </c>
      <c r="E185" s="1">
        <f t="shared" si="5"/>
        <v>0.915124</v>
      </c>
    </row>
    <row r="186">
      <c r="A186" s="67" t="s">
        <v>311</v>
      </c>
      <c r="B186" s="71">
        <v>2.739</v>
      </c>
      <c r="C186" s="1">
        <f t="shared" si="4"/>
        <v>794.31</v>
      </c>
      <c r="D186" s="1">
        <f t="shared" si="2"/>
        <v>0.79431</v>
      </c>
      <c r="E186" s="1">
        <f t="shared" si="5"/>
        <v>0.9134565</v>
      </c>
    </row>
    <row r="187">
      <c r="A187" s="69" t="s">
        <v>312</v>
      </c>
      <c r="B187" s="70">
        <v>2.681</v>
      </c>
      <c r="C187" s="1">
        <f t="shared" si="4"/>
        <v>777.49</v>
      </c>
      <c r="D187" s="1">
        <f t="shared" si="2"/>
        <v>0.77749</v>
      </c>
      <c r="E187" s="1">
        <f t="shared" si="5"/>
        <v>0.8941135</v>
      </c>
    </row>
    <row r="188">
      <c r="A188" s="67" t="s">
        <v>313</v>
      </c>
      <c r="B188" s="71">
        <v>2.673</v>
      </c>
      <c r="C188" s="1">
        <f t="shared" si="4"/>
        <v>775.17</v>
      </c>
      <c r="D188" s="1">
        <f t="shared" si="2"/>
        <v>0.77517</v>
      </c>
      <c r="E188" s="1">
        <f t="shared" si="5"/>
        <v>0.8914455</v>
      </c>
    </row>
    <row r="189">
      <c r="A189" s="69" t="s">
        <v>314</v>
      </c>
      <c r="B189" s="70">
        <v>2.669</v>
      </c>
      <c r="C189" s="1">
        <f t="shared" si="4"/>
        <v>774.01</v>
      </c>
      <c r="D189" s="1">
        <f t="shared" si="2"/>
        <v>0.77401</v>
      </c>
      <c r="E189" s="1">
        <f t="shared" si="5"/>
        <v>0.8901115</v>
      </c>
    </row>
    <row r="190">
      <c r="A190" s="67" t="s">
        <v>315</v>
      </c>
      <c r="B190" s="71">
        <v>2.622</v>
      </c>
      <c r="C190" s="1">
        <f t="shared" si="4"/>
        <v>760.38</v>
      </c>
      <c r="D190" s="1">
        <f t="shared" si="2"/>
        <v>0.76038</v>
      </c>
      <c r="E190" s="1">
        <f t="shared" si="5"/>
        <v>0.874437</v>
      </c>
    </row>
    <row r="191">
      <c r="A191" s="69" t="s">
        <v>316</v>
      </c>
      <c r="B191" s="70">
        <v>2.604</v>
      </c>
      <c r="C191" s="1">
        <f t="shared" si="4"/>
        <v>755.16</v>
      </c>
      <c r="D191" s="1">
        <f t="shared" si="2"/>
        <v>0.75516</v>
      </c>
      <c r="E191" s="1">
        <f t="shared" si="5"/>
        <v>0.868434</v>
      </c>
    </row>
    <row r="192">
      <c r="A192" s="67" t="s">
        <v>317</v>
      </c>
      <c r="B192" s="71">
        <v>2.568</v>
      </c>
      <c r="C192" s="1">
        <f t="shared" si="4"/>
        <v>744.72</v>
      </c>
      <c r="D192" s="1">
        <f t="shared" si="2"/>
        <v>0.74472</v>
      </c>
      <c r="E192" s="1">
        <f t="shared" si="5"/>
        <v>0.856428</v>
      </c>
    </row>
    <row r="193">
      <c r="A193" s="69" t="s">
        <v>318</v>
      </c>
      <c r="B193" s="70">
        <v>2.568</v>
      </c>
      <c r="C193" s="1">
        <f t="shared" si="4"/>
        <v>744.72</v>
      </c>
      <c r="D193" s="1">
        <f t="shared" si="2"/>
        <v>0.74472</v>
      </c>
      <c r="E193" s="1">
        <f t="shared" si="5"/>
        <v>0.856428</v>
      </c>
    </row>
    <row r="194">
      <c r="A194" s="67" t="s">
        <v>319</v>
      </c>
      <c r="B194" s="71">
        <v>2.528</v>
      </c>
      <c r="C194" s="1">
        <f t="shared" si="4"/>
        <v>733.12</v>
      </c>
      <c r="D194" s="1">
        <f t="shared" si="2"/>
        <v>0.73312</v>
      </c>
      <c r="E194" s="1">
        <f t="shared" si="5"/>
        <v>0.843088</v>
      </c>
    </row>
    <row r="195">
      <c r="A195" s="69" t="s">
        <v>320</v>
      </c>
      <c r="B195" s="70">
        <v>2.51</v>
      </c>
      <c r="C195" s="1">
        <f t="shared" si="4"/>
        <v>727.9</v>
      </c>
      <c r="D195" s="1">
        <f t="shared" si="2"/>
        <v>0.7279</v>
      </c>
      <c r="E195" s="1">
        <f t="shared" si="5"/>
        <v>0.837085</v>
      </c>
    </row>
    <row r="196">
      <c r="A196" s="67" t="s">
        <v>321</v>
      </c>
      <c r="B196" s="71">
        <v>2.5</v>
      </c>
      <c r="C196" s="1">
        <f t="shared" si="4"/>
        <v>725</v>
      </c>
      <c r="D196" s="1">
        <f t="shared" si="2"/>
        <v>0.725</v>
      </c>
      <c r="E196" s="1">
        <f t="shared" si="5"/>
        <v>0.83375</v>
      </c>
    </row>
    <row r="197">
      <c r="A197" s="69" t="s">
        <v>322</v>
      </c>
      <c r="B197" s="70">
        <v>2.488</v>
      </c>
      <c r="C197" s="1">
        <f t="shared" si="4"/>
        <v>721.52</v>
      </c>
      <c r="D197" s="1">
        <f t="shared" si="2"/>
        <v>0.72152</v>
      </c>
      <c r="E197" s="1">
        <f t="shared" si="5"/>
        <v>0.829748</v>
      </c>
    </row>
    <row r="198">
      <c r="A198" s="67" t="s">
        <v>323</v>
      </c>
      <c r="B198" s="71">
        <v>2.481</v>
      </c>
      <c r="C198" s="1">
        <f t="shared" si="4"/>
        <v>719.49</v>
      </c>
      <c r="D198" s="1">
        <f t="shared" si="2"/>
        <v>0.71949</v>
      </c>
      <c r="E198" s="1">
        <f t="shared" si="5"/>
        <v>0.8274135</v>
      </c>
    </row>
    <row r="199">
      <c r="A199" s="69" t="s">
        <v>324</v>
      </c>
      <c r="B199" s="70">
        <v>2.458</v>
      </c>
      <c r="C199" s="1">
        <f t="shared" si="4"/>
        <v>712.82</v>
      </c>
      <c r="D199" s="1">
        <f t="shared" si="2"/>
        <v>0.71282</v>
      </c>
      <c r="E199" s="1">
        <f t="shared" si="5"/>
        <v>0.819743</v>
      </c>
    </row>
    <row r="200">
      <c r="A200" s="67" t="s">
        <v>325</v>
      </c>
      <c r="B200" s="71">
        <v>2.444</v>
      </c>
      <c r="C200" s="1">
        <f t="shared" si="4"/>
        <v>708.76</v>
      </c>
      <c r="D200" s="1">
        <f t="shared" si="2"/>
        <v>0.70876</v>
      </c>
      <c r="E200" s="1">
        <f t="shared" si="5"/>
        <v>0.815074</v>
      </c>
    </row>
    <row r="201">
      <c r="A201" s="69" t="s">
        <v>326</v>
      </c>
      <c r="B201" s="70">
        <v>2.439</v>
      </c>
      <c r="C201" s="1">
        <f t="shared" si="4"/>
        <v>707.31</v>
      </c>
      <c r="D201" s="1">
        <f t="shared" si="2"/>
        <v>0.70731</v>
      </c>
      <c r="E201" s="1">
        <f t="shared" si="5"/>
        <v>0.8134065</v>
      </c>
    </row>
    <row r="202">
      <c r="A202" s="69" t="s">
        <v>327</v>
      </c>
      <c r="B202" s="70">
        <v>2.421</v>
      </c>
      <c r="C202" s="1">
        <f t="shared" si="4"/>
        <v>702.09</v>
      </c>
      <c r="D202" s="1">
        <f t="shared" si="2"/>
        <v>0.70209</v>
      </c>
      <c r="E202" s="1">
        <f t="shared" si="5"/>
        <v>0.8074035</v>
      </c>
    </row>
    <row r="203">
      <c r="A203" s="67" t="s">
        <v>328</v>
      </c>
      <c r="B203" s="71">
        <v>2.421</v>
      </c>
      <c r="C203" s="1">
        <f t="shared" si="4"/>
        <v>702.09</v>
      </c>
      <c r="D203" s="1">
        <f t="shared" si="2"/>
        <v>0.70209</v>
      </c>
      <c r="E203" s="1">
        <f t="shared" si="5"/>
        <v>0.8074035</v>
      </c>
    </row>
    <row r="204">
      <c r="A204" s="67" t="s">
        <v>329</v>
      </c>
      <c r="B204" s="71">
        <v>2.399</v>
      </c>
      <c r="C204" s="1">
        <f t="shared" si="4"/>
        <v>695.71</v>
      </c>
      <c r="D204" s="1">
        <f t="shared" si="2"/>
        <v>0.69571</v>
      </c>
      <c r="E204" s="1">
        <f t="shared" si="5"/>
        <v>0.8000665</v>
      </c>
    </row>
    <row r="205">
      <c r="A205" s="69" t="s">
        <v>330</v>
      </c>
      <c r="B205" s="70">
        <v>2.381</v>
      </c>
      <c r="C205" s="1">
        <f t="shared" si="4"/>
        <v>690.49</v>
      </c>
      <c r="D205" s="1">
        <f t="shared" si="2"/>
        <v>0.69049</v>
      </c>
      <c r="E205" s="1">
        <f t="shared" si="5"/>
        <v>0.7940635</v>
      </c>
    </row>
    <row r="206">
      <c r="A206" s="67" t="s">
        <v>331</v>
      </c>
      <c r="B206" s="71">
        <v>2.376</v>
      </c>
      <c r="C206" s="1">
        <f t="shared" si="4"/>
        <v>689.04</v>
      </c>
      <c r="D206" s="1">
        <f t="shared" si="2"/>
        <v>0.68904</v>
      </c>
      <c r="E206" s="1">
        <f t="shared" si="5"/>
        <v>0.792396</v>
      </c>
    </row>
    <row r="207">
      <c r="A207" s="69" t="s">
        <v>332</v>
      </c>
      <c r="B207" s="70">
        <v>2.369</v>
      </c>
      <c r="C207" s="1">
        <f t="shared" si="4"/>
        <v>687.01</v>
      </c>
      <c r="D207" s="1">
        <f t="shared" si="2"/>
        <v>0.68701</v>
      </c>
      <c r="E207" s="1">
        <f t="shared" si="5"/>
        <v>0.7900615</v>
      </c>
    </row>
    <row r="208">
      <c r="A208" s="67" t="s">
        <v>333</v>
      </c>
      <c r="B208" s="71">
        <v>2.368</v>
      </c>
      <c r="C208" s="1">
        <f t="shared" si="4"/>
        <v>686.72</v>
      </c>
      <c r="D208" s="1">
        <f t="shared" si="2"/>
        <v>0.68672</v>
      </c>
      <c r="E208" s="1">
        <f t="shared" si="5"/>
        <v>0.789728</v>
      </c>
    </row>
    <row r="209">
      <c r="A209" s="69" t="s">
        <v>334</v>
      </c>
      <c r="B209" s="70">
        <v>2.341</v>
      </c>
      <c r="C209" s="1">
        <f t="shared" si="4"/>
        <v>678.89</v>
      </c>
      <c r="D209" s="1">
        <f t="shared" si="2"/>
        <v>0.67889</v>
      </c>
      <c r="E209" s="1">
        <f t="shared" si="5"/>
        <v>0.7807235</v>
      </c>
    </row>
    <row r="210">
      <c r="A210" s="67" t="s">
        <v>335</v>
      </c>
      <c r="B210" s="71">
        <v>2.328</v>
      </c>
      <c r="C210" s="1">
        <f t="shared" si="4"/>
        <v>675.12</v>
      </c>
      <c r="D210" s="1">
        <f t="shared" si="2"/>
        <v>0.67512</v>
      </c>
      <c r="E210" s="1">
        <f t="shared" si="5"/>
        <v>0.776388</v>
      </c>
    </row>
    <row r="211">
      <c r="A211" s="69" t="s">
        <v>336</v>
      </c>
      <c r="B211" s="70">
        <v>2.323</v>
      </c>
      <c r="C211" s="1">
        <f t="shared" si="4"/>
        <v>673.67</v>
      </c>
      <c r="D211" s="1">
        <f t="shared" si="2"/>
        <v>0.67367</v>
      </c>
      <c r="E211" s="1">
        <f t="shared" si="5"/>
        <v>0.7747205</v>
      </c>
    </row>
    <row r="212">
      <c r="A212" s="69" t="s">
        <v>337</v>
      </c>
      <c r="B212" s="70">
        <v>2.315</v>
      </c>
      <c r="C212" s="1">
        <f t="shared" si="4"/>
        <v>671.35</v>
      </c>
      <c r="D212" s="1">
        <f t="shared" si="2"/>
        <v>0.67135</v>
      </c>
      <c r="E212" s="1">
        <f t="shared" si="5"/>
        <v>0.7720525</v>
      </c>
    </row>
    <row r="213">
      <c r="A213" s="67" t="s">
        <v>338</v>
      </c>
      <c r="B213" s="71">
        <v>2.315</v>
      </c>
      <c r="C213" s="1">
        <f t="shared" si="4"/>
        <v>671.35</v>
      </c>
      <c r="D213" s="1">
        <f t="shared" si="2"/>
        <v>0.67135</v>
      </c>
      <c r="E213" s="1">
        <f t="shared" si="5"/>
        <v>0.7720525</v>
      </c>
    </row>
    <row r="214">
      <c r="A214" s="67" t="s">
        <v>339</v>
      </c>
      <c r="B214" s="71">
        <v>2.313</v>
      </c>
      <c r="C214" s="1">
        <f t="shared" si="4"/>
        <v>670.77</v>
      </c>
      <c r="D214" s="1">
        <f t="shared" si="2"/>
        <v>0.67077</v>
      </c>
      <c r="E214" s="1">
        <f t="shared" si="5"/>
        <v>0.7713855</v>
      </c>
    </row>
    <row r="215">
      <c r="A215" s="73" t="s">
        <v>340</v>
      </c>
      <c r="B215" s="70">
        <v>2.292</v>
      </c>
      <c r="C215" s="1">
        <f t="shared" si="4"/>
        <v>664.68</v>
      </c>
      <c r="D215" s="1">
        <f t="shared" si="2"/>
        <v>0.66468</v>
      </c>
      <c r="E215" s="1">
        <f t="shared" si="5"/>
        <v>0.764382</v>
      </c>
    </row>
    <row r="216">
      <c r="A216" s="67" t="s">
        <v>341</v>
      </c>
      <c r="B216" s="71">
        <v>2.243</v>
      </c>
      <c r="C216" s="1">
        <f t="shared" si="4"/>
        <v>650.47</v>
      </c>
      <c r="D216" s="1">
        <f t="shared" si="2"/>
        <v>0.65047</v>
      </c>
      <c r="E216" s="1">
        <f t="shared" si="5"/>
        <v>0.7480405</v>
      </c>
    </row>
    <row r="217">
      <c r="A217" s="69" t="s">
        <v>342</v>
      </c>
      <c r="B217" s="70">
        <v>2.24</v>
      </c>
      <c r="C217" s="1">
        <f t="shared" si="4"/>
        <v>649.6</v>
      </c>
      <c r="D217" s="1">
        <f t="shared" si="2"/>
        <v>0.6496</v>
      </c>
      <c r="E217" s="1">
        <f t="shared" si="5"/>
        <v>0.74704</v>
      </c>
    </row>
    <row r="218">
      <c r="A218" s="67" t="s">
        <v>267</v>
      </c>
      <c r="B218" s="71">
        <v>2.238</v>
      </c>
      <c r="C218" s="1">
        <f t="shared" si="4"/>
        <v>649.02</v>
      </c>
      <c r="D218" s="1">
        <f t="shared" si="2"/>
        <v>0.64902</v>
      </c>
      <c r="E218" s="1">
        <f t="shared" si="5"/>
        <v>0.746373</v>
      </c>
    </row>
    <row r="219">
      <c r="A219" s="69" t="s">
        <v>343</v>
      </c>
      <c r="B219" s="70">
        <v>2.236</v>
      </c>
      <c r="C219" s="1">
        <f t="shared" si="4"/>
        <v>648.44</v>
      </c>
      <c r="D219" s="1">
        <f t="shared" si="2"/>
        <v>0.64844</v>
      </c>
      <c r="E219" s="1">
        <f t="shared" si="5"/>
        <v>0.745706</v>
      </c>
    </row>
    <row r="220">
      <c r="A220" s="67" t="s">
        <v>344</v>
      </c>
      <c r="B220" s="71">
        <v>2.228</v>
      </c>
      <c r="C220" s="1">
        <f t="shared" si="4"/>
        <v>646.12</v>
      </c>
      <c r="D220" s="1">
        <f t="shared" si="2"/>
        <v>0.64612</v>
      </c>
      <c r="E220" s="1">
        <f t="shared" si="5"/>
        <v>0.743038</v>
      </c>
    </row>
    <row r="221">
      <c r="A221" s="69" t="s">
        <v>345</v>
      </c>
      <c r="B221" s="70">
        <v>2.226</v>
      </c>
      <c r="C221" s="1">
        <f t="shared" si="4"/>
        <v>645.54</v>
      </c>
      <c r="D221" s="1">
        <f t="shared" si="2"/>
        <v>0.64554</v>
      </c>
      <c r="E221" s="1">
        <f t="shared" si="5"/>
        <v>0.742371</v>
      </c>
    </row>
    <row r="222">
      <c r="A222" s="67" t="s">
        <v>346</v>
      </c>
      <c r="B222" s="71">
        <v>2.194</v>
      </c>
      <c r="C222" s="1">
        <f t="shared" si="4"/>
        <v>636.26</v>
      </c>
      <c r="D222" s="1">
        <f t="shared" si="2"/>
        <v>0.63626</v>
      </c>
      <c r="E222" s="1">
        <f t="shared" si="5"/>
        <v>0.731699</v>
      </c>
    </row>
    <row r="223">
      <c r="A223" s="69" t="s">
        <v>347</v>
      </c>
      <c r="B223" s="70">
        <v>2.187</v>
      </c>
      <c r="C223" s="1">
        <f t="shared" si="4"/>
        <v>634.23</v>
      </c>
      <c r="D223" s="1">
        <f t="shared" si="2"/>
        <v>0.63423</v>
      </c>
      <c r="E223" s="1">
        <f t="shared" si="5"/>
        <v>0.7293645</v>
      </c>
    </row>
    <row r="224">
      <c r="A224" s="67" t="s">
        <v>348</v>
      </c>
      <c r="B224" s="71">
        <v>2.183</v>
      </c>
      <c r="C224" s="1">
        <f t="shared" si="4"/>
        <v>633.07</v>
      </c>
      <c r="D224" s="1">
        <f t="shared" si="2"/>
        <v>0.63307</v>
      </c>
      <c r="E224" s="1">
        <f t="shared" si="5"/>
        <v>0.7280305</v>
      </c>
    </row>
    <row r="225">
      <c r="A225" s="69" t="s">
        <v>335</v>
      </c>
      <c r="B225" s="70">
        <v>2.175</v>
      </c>
      <c r="C225" s="1">
        <f t="shared" si="4"/>
        <v>630.75</v>
      </c>
      <c r="D225" s="1">
        <f t="shared" si="2"/>
        <v>0.63075</v>
      </c>
      <c r="E225" s="1">
        <f t="shared" si="5"/>
        <v>0.7253625</v>
      </c>
    </row>
    <row r="226">
      <c r="A226" s="67" t="s">
        <v>349</v>
      </c>
      <c r="B226" s="71">
        <v>2.174</v>
      </c>
      <c r="C226" s="1">
        <f t="shared" si="4"/>
        <v>630.46</v>
      </c>
      <c r="D226" s="1">
        <f t="shared" si="2"/>
        <v>0.63046</v>
      </c>
      <c r="E226" s="1">
        <f t="shared" si="5"/>
        <v>0.725029</v>
      </c>
    </row>
    <row r="227">
      <c r="A227" s="69" t="s">
        <v>350</v>
      </c>
      <c r="B227" s="70">
        <v>2.157</v>
      </c>
      <c r="C227" s="1">
        <f t="shared" si="4"/>
        <v>625.53</v>
      </c>
      <c r="D227" s="1">
        <f t="shared" si="2"/>
        <v>0.62553</v>
      </c>
      <c r="E227" s="1">
        <f t="shared" si="5"/>
        <v>0.7193595</v>
      </c>
    </row>
    <row r="228">
      <c r="A228" s="67" t="s">
        <v>351</v>
      </c>
      <c r="B228" s="71">
        <v>2.153</v>
      </c>
      <c r="C228" s="1">
        <f t="shared" si="4"/>
        <v>624.37</v>
      </c>
      <c r="D228" s="1">
        <f t="shared" si="2"/>
        <v>0.62437</v>
      </c>
      <c r="E228" s="1">
        <f t="shared" si="5"/>
        <v>0.7180255</v>
      </c>
    </row>
    <row r="229">
      <c r="A229" s="69" t="s">
        <v>352</v>
      </c>
      <c r="B229" s="70">
        <v>2.142</v>
      </c>
      <c r="C229" s="1">
        <f t="shared" si="4"/>
        <v>621.18</v>
      </c>
      <c r="D229" s="1">
        <f t="shared" si="2"/>
        <v>0.62118</v>
      </c>
      <c r="E229" s="1">
        <f t="shared" si="5"/>
        <v>0.714357</v>
      </c>
    </row>
    <row r="230">
      <c r="A230" s="67" t="s">
        <v>353</v>
      </c>
      <c r="B230" s="71">
        <v>2.135</v>
      </c>
      <c r="C230" s="1">
        <f t="shared" si="4"/>
        <v>619.15</v>
      </c>
      <c r="D230" s="1">
        <f t="shared" si="2"/>
        <v>0.61915</v>
      </c>
      <c r="E230" s="1">
        <f t="shared" si="5"/>
        <v>0.7120225</v>
      </c>
    </row>
    <row r="231">
      <c r="A231" s="69" t="s">
        <v>354</v>
      </c>
      <c r="B231" s="70">
        <v>2.133</v>
      </c>
      <c r="C231" s="1">
        <f t="shared" si="4"/>
        <v>618.57</v>
      </c>
      <c r="D231" s="1">
        <f t="shared" si="2"/>
        <v>0.61857</v>
      </c>
      <c r="E231" s="1">
        <f t="shared" si="5"/>
        <v>0.7113555</v>
      </c>
    </row>
    <row r="232">
      <c r="A232" s="67" t="s">
        <v>355</v>
      </c>
      <c r="B232" s="71">
        <v>2.129</v>
      </c>
      <c r="C232" s="1">
        <f t="shared" si="4"/>
        <v>617.41</v>
      </c>
      <c r="D232" s="1">
        <f t="shared" si="2"/>
        <v>0.61741</v>
      </c>
      <c r="E232" s="1">
        <f t="shared" si="5"/>
        <v>0.7100215</v>
      </c>
    </row>
    <row r="233">
      <c r="A233" s="69" t="s">
        <v>356</v>
      </c>
      <c r="B233" s="70">
        <v>2.122</v>
      </c>
      <c r="C233" s="1">
        <f t="shared" si="4"/>
        <v>615.38</v>
      </c>
      <c r="D233" s="1">
        <f t="shared" si="2"/>
        <v>0.61538</v>
      </c>
      <c r="E233" s="1">
        <f t="shared" si="5"/>
        <v>0.707687</v>
      </c>
    </row>
    <row r="234">
      <c r="A234" s="67" t="s">
        <v>357</v>
      </c>
      <c r="B234" s="71">
        <v>2.104</v>
      </c>
      <c r="C234" s="1">
        <f t="shared" si="4"/>
        <v>610.16</v>
      </c>
      <c r="D234" s="1">
        <f t="shared" si="2"/>
        <v>0.61016</v>
      </c>
      <c r="E234" s="1">
        <f t="shared" si="5"/>
        <v>0.701684</v>
      </c>
    </row>
    <row r="235">
      <c r="A235" s="69" t="s">
        <v>358</v>
      </c>
      <c r="B235" s="70">
        <v>2.092</v>
      </c>
      <c r="C235" s="1">
        <f t="shared" si="4"/>
        <v>606.68</v>
      </c>
      <c r="D235" s="1">
        <f t="shared" si="2"/>
        <v>0.60668</v>
      </c>
      <c r="E235" s="1">
        <f t="shared" si="5"/>
        <v>0.697682</v>
      </c>
    </row>
    <row r="236">
      <c r="A236" s="67" t="s">
        <v>359</v>
      </c>
      <c r="B236" s="71">
        <v>2.091</v>
      </c>
      <c r="C236" s="1">
        <f t="shared" si="4"/>
        <v>606.39</v>
      </c>
      <c r="D236" s="1">
        <f t="shared" si="2"/>
        <v>0.60639</v>
      </c>
      <c r="E236" s="1">
        <f t="shared" si="5"/>
        <v>0.6973485</v>
      </c>
    </row>
    <row r="237">
      <c r="A237" s="69" t="s">
        <v>360</v>
      </c>
      <c r="B237" s="70">
        <v>2.089</v>
      </c>
      <c r="C237" s="1">
        <f t="shared" si="4"/>
        <v>605.81</v>
      </c>
      <c r="D237" s="1">
        <f t="shared" si="2"/>
        <v>0.60581</v>
      </c>
      <c r="E237" s="1">
        <f t="shared" si="5"/>
        <v>0.6966815</v>
      </c>
    </row>
    <row r="238">
      <c r="A238" s="67" t="s">
        <v>361</v>
      </c>
      <c r="B238" s="71">
        <v>2.063</v>
      </c>
      <c r="C238" s="1">
        <f t="shared" si="4"/>
        <v>598.27</v>
      </c>
      <c r="D238" s="1">
        <f t="shared" si="2"/>
        <v>0.59827</v>
      </c>
      <c r="E238" s="1">
        <f t="shared" si="5"/>
        <v>0.6880105</v>
      </c>
    </row>
    <row r="239">
      <c r="A239" s="69" t="s">
        <v>362</v>
      </c>
      <c r="B239" s="70">
        <v>2.061</v>
      </c>
      <c r="C239" s="1">
        <f t="shared" si="4"/>
        <v>597.69</v>
      </c>
      <c r="D239" s="1">
        <f t="shared" si="2"/>
        <v>0.59769</v>
      </c>
      <c r="E239" s="1">
        <f t="shared" si="5"/>
        <v>0.6873435</v>
      </c>
    </row>
    <row r="240">
      <c r="A240" s="67" t="s">
        <v>363</v>
      </c>
      <c r="B240" s="71">
        <v>2.059</v>
      </c>
      <c r="C240" s="1">
        <f t="shared" si="4"/>
        <v>597.11</v>
      </c>
      <c r="D240" s="1">
        <f t="shared" si="2"/>
        <v>0.59711</v>
      </c>
      <c r="E240" s="1">
        <f t="shared" si="5"/>
        <v>0.6866765</v>
      </c>
    </row>
    <row r="241">
      <c r="A241" s="69" t="s">
        <v>364</v>
      </c>
      <c r="B241" s="70">
        <v>2.056</v>
      </c>
      <c r="C241" s="1">
        <f t="shared" si="4"/>
        <v>596.24</v>
      </c>
      <c r="D241" s="1">
        <f t="shared" si="2"/>
        <v>0.59624</v>
      </c>
      <c r="E241" s="1">
        <f t="shared" si="5"/>
        <v>0.685676</v>
      </c>
    </row>
    <row r="242">
      <c r="A242" s="67" t="s">
        <v>365</v>
      </c>
      <c r="B242" s="71">
        <v>2.041</v>
      </c>
      <c r="C242" s="1">
        <f t="shared" si="4"/>
        <v>591.89</v>
      </c>
      <c r="D242" s="1">
        <f t="shared" si="2"/>
        <v>0.59189</v>
      </c>
      <c r="E242" s="1">
        <f t="shared" si="5"/>
        <v>0.6806735</v>
      </c>
    </row>
    <row r="243">
      <c r="A243" s="69" t="s">
        <v>366</v>
      </c>
      <c r="B243" s="70">
        <v>2.04</v>
      </c>
      <c r="C243" s="1">
        <f t="shared" si="4"/>
        <v>591.6</v>
      </c>
      <c r="D243" s="1">
        <f t="shared" si="2"/>
        <v>0.5916</v>
      </c>
      <c r="E243" s="1">
        <f t="shared" si="5"/>
        <v>0.68034</v>
      </c>
    </row>
    <row r="244">
      <c r="A244" s="67" t="s">
        <v>367</v>
      </c>
      <c r="B244" s="71">
        <v>2.035</v>
      </c>
      <c r="C244" s="1">
        <f t="shared" si="4"/>
        <v>590.15</v>
      </c>
      <c r="D244" s="1">
        <f t="shared" si="2"/>
        <v>0.59015</v>
      </c>
      <c r="E244" s="1">
        <f t="shared" si="5"/>
        <v>0.6786725</v>
      </c>
    </row>
    <row r="245">
      <c r="A245" s="69" t="s">
        <v>368</v>
      </c>
      <c r="B245" s="70">
        <v>2.008</v>
      </c>
      <c r="C245" s="1">
        <f t="shared" si="4"/>
        <v>582.32</v>
      </c>
      <c r="D245" s="1">
        <f t="shared" si="2"/>
        <v>0.58232</v>
      </c>
      <c r="E245" s="1">
        <f t="shared" si="5"/>
        <v>0.669668</v>
      </c>
    </row>
    <row r="246">
      <c r="A246" s="67" t="s">
        <v>369</v>
      </c>
      <c r="B246" s="71">
        <v>1.982</v>
      </c>
      <c r="C246" s="1">
        <f t="shared" si="4"/>
        <v>574.78</v>
      </c>
      <c r="D246" s="1">
        <f t="shared" si="2"/>
        <v>0.57478</v>
      </c>
      <c r="E246" s="1">
        <f t="shared" si="5"/>
        <v>0.660997</v>
      </c>
    </row>
    <row r="247">
      <c r="A247" s="69" t="s">
        <v>370</v>
      </c>
      <c r="B247" s="70">
        <v>1.972</v>
      </c>
      <c r="C247" s="1">
        <f t="shared" si="4"/>
        <v>571.88</v>
      </c>
      <c r="D247" s="1">
        <f t="shared" si="2"/>
        <v>0.57188</v>
      </c>
      <c r="E247" s="1">
        <f t="shared" si="5"/>
        <v>0.657662</v>
      </c>
    </row>
    <row r="248">
      <c r="A248" s="67" t="s">
        <v>371</v>
      </c>
      <c r="B248" s="71">
        <v>1.968</v>
      </c>
      <c r="C248" s="1">
        <f t="shared" si="4"/>
        <v>570.72</v>
      </c>
      <c r="D248" s="1">
        <f t="shared" si="2"/>
        <v>0.57072</v>
      </c>
      <c r="E248" s="1">
        <f t="shared" si="5"/>
        <v>0.656328</v>
      </c>
    </row>
    <row r="249">
      <c r="A249" s="69" t="s">
        <v>362</v>
      </c>
      <c r="B249" s="70">
        <v>1.952</v>
      </c>
      <c r="C249" s="1">
        <f t="shared" si="4"/>
        <v>566.08</v>
      </c>
      <c r="D249" s="1">
        <f t="shared" si="2"/>
        <v>0.56608</v>
      </c>
      <c r="E249" s="1">
        <f t="shared" si="5"/>
        <v>0.650992</v>
      </c>
    </row>
    <row r="250">
      <c r="A250" s="67" t="s">
        <v>372</v>
      </c>
      <c r="B250" s="71">
        <v>1.932</v>
      </c>
      <c r="C250" s="1">
        <f t="shared" si="4"/>
        <v>560.28</v>
      </c>
      <c r="D250" s="1">
        <f t="shared" si="2"/>
        <v>0.56028</v>
      </c>
      <c r="E250" s="1">
        <f t="shared" si="5"/>
        <v>0.644322</v>
      </c>
    </row>
    <row r="251">
      <c r="A251" s="69" t="s">
        <v>373</v>
      </c>
      <c r="B251" s="70">
        <v>1.919</v>
      </c>
      <c r="C251" s="1">
        <f t="shared" si="4"/>
        <v>556.51</v>
      </c>
      <c r="D251" s="1">
        <f t="shared" si="2"/>
        <v>0.55651</v>
      </c>
      <c r="E251" s="1">
        <f t="shared" si="5"/>
        <v>0.6399865</v>
      </c>
    </row>
    <row r="252">
      <c r="A252" s="67" t="s">
        <v>374</v>
      </c>
      <c r="B252" s="71">
        <v>1.916</v>
      </c>
      <c r="C252" s="1">
        <f t="shared" si="4"/>
        <v>555.64</v>
      </c>
      <c r="D252" s="1">
        <f t="shared" si="2"/>
        <v>0.55564</v>
      </c>
      <c r="E252" s="1">
        <f t="shared" si="5"/>
        <v>0.638986</v>
      </c>
    </row>
    <row r="253">
      <c r="A253" s="69" t="s">
        <v>375</v>
      </c>
      <c r="B253" s="70">
        <v>1.91</v>
      </c>
      <c r="C253" s="1">
        <f t="shared" si="4"/>
        <v>553.9</v>
      </c>
      <c r="D253" s="1">
        <f t="shared" si="2"/>
        <v>0.5539</v>
      </c>
      <c r="E253" s="1">
        <f t="shared" si="5"/>
        <v>0.636985</v>
      </c>
    </row>
    <row r="254">
      <c r="A254" s="67" t="s">
        <v>376</v>
      </c>
      <c r="B254" s="71">
        <v>1.903</v>
      </c>
      <c r="C254" s="1">
        <f t="shared" si="4"/>
        <v>551.87</v>
      </c>
      <c r="D254" s="1">
        <f t="shared" si="2"/>
        <v>0.55187</v>
      </c>
      <c r="E254" s="1">
        <f t="shared" si="5"/>
        <v>0.6346505</v>
      </c>
    </row>
    <row r="255">
      <c r="A255" s="69" t="s">
        <v>377</v>
      </c>
      <c r="B255" s="70">
        <v>1.896</v>
      </c>
      <c r="C255" s="1">
        <f t="shared" si="4"/>
        <v>549.84</v>
      </c>
      <c r="D255" s="1">
        <f t="shared" si="2"/>
        <v>0.54984</v>
      </c>
      <c r="E255" s="1">
        <f t="shared" si="5"/>
        <v>0.632316</v>
      </c>
    </row>
    <row r="256">
      <c r="A256" s="67" t="s">
        <v>378</v>
      </c>
      <c r="B256" s="71">
        <v>1.896</v>
      </c>
      <c r="C256" s="1">
        <f t="shared" si="4"/>
        <v>549.84</v>
      </c>
      <c r="D256" s="1">
        <f t="shared" si="2"/>
        <v>0.54984</v>
      </c>
      <c r="E256" s="1">
        <f t="shared" si="5"/>
        <v>0.632316</v>
      </c>
    </row>
    <row r="257">
      <c r="A257" s="69" t="s">
        <v>379</v>
      </c>
      <c r="B257" s="70">
        <v>1.855</v>
      </c>
      <c r="C257" s="1">
        <f t="shared" si="4"/>
        <v>537.95</v>
      </c>
      <c r="D257" s="1">
        <f t="shared" si="2"/>
        <v>0.53795</v>
      </c>
      <c r="E257" s="1">
        <f t="shared" si="5"/>
        <v>0.6186425</v>
      </c>
    </row>
    <row r="258">
      <c r="A258" s="67" t="s">
        <v>380</v>
      </c>
      <c r="B258" s="71">
        <v>1.851</v>
      </c>
      <c r="C258" s="1">
        <f t="shared" si="4"/>
        <v>536.79</v>
      </c>
      <c r="D258" s="1">
        <f t="shared" si="2"/>
        <v>0.53679</v>
      </c>
      <c r="E258" s="1">
        <f t="shared" si="5"/>
        <v>0.6173085</v>
      </c>
    </row>
    <row r="259">
      <c r="A259" s="69" t="s">
        <v>381</v>
      </c>
      <c r="B259" s="70">
        <v>1.845</v>
      </c>
      <c r="C259" s="1">
        <f t="shared" si="4"/>
        <v>535.05</v>
      </c>
      <c r="D259" s="1">
        <f t="shared" si="2"/>
        <v>0.53505</v>
      </c>
      <c r="E259" s="1">
        <f t="shared" si="5"/>
        <v>0.6153075</v>
      </c>
    </row>
    <row r="260">
      <c r="A260" s="67" t="s">
        <v>382</v>
      </c>
      <c r="B260" s="71">
        <v>1.833</v>
      </c>
      <c r="C260" s="1">
        <f t="shared" si="4"/>
        <v>531.57</v>
      </c>
      <c r="D260" s="1">
        <f t="shared" si="2"/>
        <v>0.53157</v>
      </c>
      <c r="E260" s="1">
        <f t="shared" si="5"/>
        <v>0.6113055</v>
      </c>
    </row>
    <row r="261">
      <c r="A261" s="69" t="s">
        <v>383</v>
      </c>
      <c r="B261" s="70">
        <v>1.782</v>
      </c>
      <c r="C261" s="1">
        <f t="shared" si="4"/>
        <v>516.78</v>
      </c>
      <c r="D261" s="1">
        <f t="shared" si="2"/>
        <v>0.51678</v>
      </c>
      <c r="E261" s="1">
        <f t="shared" si="5"/>
        <v>0.594297</v>
      </c>
    </row>
    <row r="262">
      <c r="A262" s="67" t="s">
        <v>384</v>
      </c>
      <c r="B262" s="71">
        <v>1.746</v>
      </c>
      <c r="C262" s="1">
        <f t="shared" si="4"/>
        <v>506.34</v>
      </c>
      <c r="D262" s="1">
        <f t="shared" si="2"/>
        <v>0.50634</v>
      </c>
      <c r="E262" s="1">
        <f t="shared" si="5"/>
        <v>0.582291</v>
      </c>
    </row>
    <row r="263">
      <c r="A263" s="69" t="s">
        <v>385</v>
      </c>
      <c r="B263" s="70">
        <v>1.735</v>
      </c>
      <c r="C263" s="1">
        <f t="shared" si="4"/>
        <v>503.15</v>
      </c>
      <c r="D263" s="1">
        <f t="shared" si="2"/>
        <v>0.50315</v>
      </c>
      <c r="E263" s="1">
        <f t="shared" si="5"/>
        <v>0.5786225</v>
      </c>
    </row>
    <row r="264">
      <c r="A264" s="67" t="s">
        <v>386</v>
      </c>
      <c r="B264" s="71">
        <v>1.734</v>
      </c>
      <c r="C264" s="1">
        <f t="shared" si="4"/>
        <v>502.86</v>
      </c>
      <c r="D264" s="1">
        <f t="shared" si="2"/>
        <v>0.50286</v>
      </c>
      <c r="E264" s="1">
        <f t="shared" si="5"/>
        <v>0.578289</v>
      </c>
    </row>
    <row r="265">
      <c r="A265" s="69" t="s">
        <v>387</v>
      </c>
      <c r="B265" s="70">
        <v>1.727</v>
      </c>
      <c r="C265" s="1">
        <f t="shared" si="4"/>
        <v>500.83</v>
      </c>
      <c r="D265" s="1">
        <f t="shared" si="2"/>
        <v>0.50083</v>
      </c>
      <c r="E265" s="1">
        <f t="shared" si="5"/>
        <v>0.5759545</v>
      </c>
    </row>
    <row r="266">
      <c r="A266" s="67" t="s">
        <v>388</v>
      </c>
      <c r="B266" s="71">
        <v>1.72</v>
      </c>
      <c r="C266" s="1">
        <f t="shared" si="4"/>
        <v>498.8</v>
      </c>
      <c r="D266" s="1">
        <f t="shared" si="2"/>
        <v>0.4988</v>
      </c>
      <c r="E266" s="1">
        <f t="shared" si="5"/>
        <v>0.57362</v>
      </c>
    </row>
    <row r="267">
      <c r="A267" s="69" t="s">
        <v>389</v>
      </c>
      <c r="B267" s="70">
        <v>1.693</v>
      </c>
      <c r="C267" s="1">
        <f t="shared" si="4"/>
        <v>490.97</v>
      </c>
      <c r="D267" s="1">
        <f t="shared" si="2"/>
        <v>0.49097</v>
      </c>
      <c r="E267" s="1">
        <f t="shared" si="5"/>
        <v>0.5646155</v>
      </c>
    </row>
    <row r="268">
      <c r="A268" s="67" t="s">
        <v>390</v>
      </c>
      <c r="B268" s="71">
        <v>1.691</v>
      </c>
      <c r="C268" s="1">
        <f t="shared" si="4"/>
        <v>490.39</v>
      </c>
      <c r="D268" s="1">
        <f t="shared" si="2"/>
        <v>0.49039</v>
      </c>
      <c r="E268" s="1">
        <f t="shared" si="5"/>
        <v>0.5639485</v>
      </c>
    </row>
    <row r="269">
      <c r="A269" s="69" t="s">
        <v>391</v>
      </c>
      <c r="B269" s="70">
        <v>1.678</v>
      </c>
      <c r="C269" s="1">
        <f t="shared" si="4"/>
        <v>486.62</v>
      </c>
      <c r="D269" s="1">
        <f t="shared" si="2"/>
        <v>0.48662</v>
      </c>
      <c r="E269" s="1">
        <f t="shared" si="5"/>
        <v>0.559613</v>
      </c>
    </row>
    <row r="270">
      <c r="A270" s="67" t="s">
        <v>392</v>
      </c>
      <c r="B270" s="71">
        <v>1.641</v>
      </c>
      <c r="C270" s="1">
        <f t="shared" si="4"/>
        <v>475.89</v>
      </c>
      <c r="D270" s="1">
        <f t="shared" si="2"/>
        <v>0.47589</v>
      </c>
      <c r="E270" s="1">
        <f t="shared" si="5"/>
        <v>0.5472735</v>
      </c>
    </row>
    <row r="271">
      <c r="A271" s="69" t="s">
        <v>393</v>
      </c>
      <c r="B271" s="70">
        <v>1.64</v>
      </c>
      <c r="C271" s="1">
        <f t="shared" si="4"/>
        <v>475.6</v>
      </c>
      <c r="D271" s="1">
        <f t="shared" si="2"/>
        <v>0.4756</v>
      </c>
      <c r="E271" s="1">
        <f t="shared" si="5"/>
        <v>0.54694</v>
      </c>
    </row>
    <row r="272">
      <c r="A272" s="67" t="s">
        <v>394</v>
      </c>
      <c r="B272" s="71">
        <v>1.637</v>
      </c>
      <c r="C272" s="1">
        <f t="shared" si="4"/>
        <v>474.73</v>
      </c>
      <c r="D272" s="1">
        <f t="shared" si="2"/>
        <v>0.47473</v>
      </c>
      <c r="E272" s="1">
        <f t="shared" si="5"/>
        <v>0.5459395</v>
      </c>
    </row>
    <row r="273">
      <c r="A273" s="69" t="s">
        <v>395</v>
      </c>
      <c r="B273" s="70">
        <v>1.635</v>
      </c>
      <c r="C273" s="1">
        <f t="shared" si="4"/>
        <v>474.15</v>
      </c>
      <c r="D273" s="1">
        <f t="shared" si="2"/>
        <v>0.47415</v>
      </c>
      <c r="E273" s="1">
        <f t="shared" si="5"/>
        <v>0.5452725</v>
      </c>
    </row>
    <row r="274">
      <c r="A274" s="67" t="s">
        <v>396</v>
      </c>
      <c r="B274" s="71">
        <v>1.624</v>
      </c>
      <c r="C274" s="1">
        <f t="shared" si="4"/>
        <v>470.96</v>
      </c>
      <c r="D274" s="1">
        <f t="shared" si="2"/>
        <v>0.47096</v>
      </c>
      <c r="E274" s="1">
        <f t="shared" si="5"/>
        <v>0.541604</v>
      </c>
    </row>
    <row r="275">
      <c r="A275" s="69" t="s">
        <v>397</v>
      </c>
      <c r="B275" s="70">
        <v>1.612</v>
      </c>
      <c r="C275" s="1">
        <f t="shared" si="4"/>
        <v>467.48</v>
      </c>
      <c r="D275" s="1">
        <f t="shared" si="2"/>
        <v>0.46748</v>
      </c>
      <c r="E275" s="1">
        <f t="shared" si="5"/>
        <v>0.537602</v>
      </c>
    </row>
    <row r="276">
      <c r="A276" s="67" t="s">
        <v>398</v>
      </c>
      <c r="B276" s="71">
        <v>1.604</v>
      </c>
      <c r="C276" s="1">
        <f t="shared" si="4"/>
        <v>465.16</v>
      </c>
      <c r="D276" s="1">
        <f t="shared" si="2"/>
        <v>0.46516</v>
      </c>
      <c r="E276" s="1">
        <f t="shared" si="5"/>
        <v>0.534934</v>
      </c>
    </row>
    <row r="277">
      <c r="A277" s="69" t="s">
        <v>399</v>
      </c>
      <c r="B277" s="70">
        <v>1.595</v>
      </c>
      <c r="C277" s="1">
        <f t="shared" si="4"/>
        <v>462.55</v>
      </c>
      <c r="D277" s="1">
        <f t="shared" si="2"/>
        <v>0.46255</v>
      </c>
      <c r="E277" s="1">
        <f t="shared" si="5"/>
        <v>0.5319325</v>
      </c>
    </row>
    <row r="278">
      <c r="A278" s="67" t="s">
        <v>400</v>
      </c>
      <c r="B278" s="71">
        <v>1.592</v>
      </c>
      <c r="C278" s="1">
        <f t="shared" si="4"/>
        <v>461.68</v>
      </c>
      <c r="D278" s="1">
        <f t="shared" si="2"/>
        <v>0.46168</v>
      </c>
      <c r="E278" s="1">
        <f t="shared" si="5"/>
        <v>0.530932</v>
      </c>
    </row>
    <row r="279">
      <c r="A279" s="69" t="s">
        <v>401</v>
      </c>
      <c r="B279" s="70">
        <v>1.59</v>
      </c>
      <c r="C279" s="1">
        <f t="shared" si="4"/>
        <v>461.1</v>
      </c>
      <c r="D279" s="1">
        <f t="shared" si="2"/>
        <v>0.4611</v>
      </c>
      <c r="E279" s="1">
        <f t="shared" si="5"/>
        <v>0.530265</v>
      </c>
    </row>
    <row r="280">
      <c r="A280" s="67" t="s">
        <v>402</v>
      </c>
      <c r="B280" s="71">
        <v>1.574</v>
      </c>
      <c r="C280" s="1">
        <f t="shared" si="4"/>
        <v>456.46</v>
      </c>
      <c r="D280" s="1">
        <f t="shared" si="2"/>
        <v>0.45646</v>
      </c>
      <c r="E280" s="1">
        <f t="shared" si="5"/>
        <v>0.524929</v>
      </c>
    </row>
    <row r="281">
      <c r="A281" s="69" t="s">
        <v>403</v>
      </c>
      <c r="B281" s="70">
        <v>1.568</v>
      </c>
      <c r="C281" s="1">
        <f t="shared" si="4"/>
        <v>454.72</v>
      </c>
      <c r="D281" s="1">
        <f t="shared" si="2"/>
        <v>0.45472</v>
      </c>
      <c r="E281" s="1">
        <f t="shared" si="5"/>
        <v>0.522928</v>
      </c>
    </row>
    <row r="282">
      <c r="A282" s="67" t="s">
        <v>404</v>
      </c>
      <c r="B282" s="71">
        <v>1.565</v>
      </c>
      <c r="C282" s="1">
        <f t="shared" si="4"/>
        <v>453.85</v>
      </c>
      <c r="D282" s="1">
        <f t="shared" si="2"/>
        <v>0.45385</v>
      </c>
      <c r="E282" s="1">
        <f t="shared" si="5"/>
        <v>0.5219275</v>
      </c>
    </row>
    <row r="283">
      <c r="A283" s="69" t="s">
        <v>405</v>
      </c>
      <c r="B283" s="70">
        <v>1.546</v>
      </c>
      <c r="C283" s="1">
        <f t="shared" si="4"/>
        <v>448.34</v>
      </c>
      <c r="D283" s="1">
        <f t="shared" si="2"/>
        <v>0.44834</v>
      </c>
      <c r="E283" s="1">
        <f t="shared" si="5"/>
        <v>0.515591</v>
      </c>
    </row>
    <row r="284">
      <c r="A284" s="67" t="s">
        <v>406</v>
      </c>
      <c r="B284" s="71">
        <v>1.545</v>
      </c>
      <c r="C284" s="1">
        <f t="shared" si="4"/>
        <v>448.05</v>
      </c>
      <c r="D284" s="1">
        <f t="shared" si="2"/>
        <v>0.44805</v>
      </c>
      <c r="E284" s="1">
        <f t="shared" si="5"/>
        <v>0.5152575</v>
      </c>
    </row>
    <row r="285">
      <c r="A285" s="69" t="s">
        <v>407</v>
      </c>
      <c r="B285" s="70">
        <v>1.528</v>
      </c>
      <c r="C285" s="1">
        <f t="shared" si="4"/>
        <v>443.12</v>
      </c>
      <c r="D285" s="1">
        <f t="shared" si="2"/>
        <v>0.44312</v>
      </c>
      <c r="E285" s="1">
        <f t="shared" si="5"/>
        <v>0.509588</v>
      </c>
    </row>
    <row r="286">
      <c r="A286" s="67" t="s">
        <v>408</v>
      </c>
      <c r="B286" s="71">
        <v>1.527</v>
      </c>
      <c r="C286" s="1">
        <f t="shared" si="4"/>
        <v>442.83</v>
      </c>
      <c r="D286" s="1">
        <f t="shared" si="2"/>
        <v>0.44283</v>
      </c>
      <c r="E286" s="1">
        <f t="shared" si="5"/>
        <v>0.5092545</v>
      </c>
    </row>
    <row r="287">
      <c r="A287" s="69" t="s">
        <v>409</v>
      </c>
      <c r="B287" s="70">
        <v>1.5</v>
      </c>
      <c r="C287" s="1">
        <f t="shared" si="4"/>
        <v>435</v>
      </c>
      <c r="D287" s="1">
        <f t="shared" si="2"/>
        <v>0.435</v>
      </c>
      <c r="E287" s="1">
        <f t="shared" si="5"/>
        <v>0.50025</v>
      </c>
    </row>
    <row r="288">
      <c r="A288" s="67" t="s">
        <v>410</v>
      </c>
      <c r="B288" s="71">
        <v>1.478</v>
      </c>
      <c r="C288" s="1">
        <f t="shared" si="4"/>
        <v>428.62</v>
      </c>
      <c r="D288" s="1">
        <f t="shared" si="2"/>
        <v>0.42862</v>
      </c>
      <c r="E288" s="1">
        <f t="shared" si="5"/>
        <v>0.492913</v>
      </c>
    </row>
    <row r="289">
      <c r="A289" s="69" t="s">
        <v>411</v>
      </c>
      <c r="B289" s="70">
        <v>1.472</v>
      </c>
      <c r="C289" s="1">
        <f t="shared" si="4"/>
        <v>426.88</v>
      </c>
      <c r="D289" s="1">
        <f t="shared" si="2"/>
        <v>0.42688</v>
      </c>
      <c r="E289" s="1">
        <f t="shared" si="5"/>
        <v>0.490912</v>
      </c>
    </row>
    <row r="290">
      <c r="A290" s="67" t="s">
        <v>412</v>
      </c>
      <c r="B290" s="71">
        <v>1.463</v>
      </c>
      <c r="C290" s="1">
        <f t="shared" si="4"/>
        <v>424.27</v>
      </c>
      <c r="D290" s="1">
        <f t="shared" si="2"/>
        <v>0.42427</v>
      </c>
      <c r="E290" s="1">
        <f t="shared" si="5"/>
        <v>0.4879105</v>
      </c>
    </row>
    <row r="291">
      <c r="A291" s="69" t="s">
        <v>413</v>
      </c>
      <c r="B291" s="70">
        <v>1.461</v>
      </c>
      <c r="C291" s="1">
        <f t="shared" si="4"/>
        <v>423.69</v>
      </c>
      <c r="D291" s="1">
        <f t="shared" si="2"/>
        <v>0.42369</v>
      </c>
      <c r="E291" s="1">
        <f t="shared" si="5"/>
        <v>0.4872435</v>
      </c>
    </row>
    <row r="292">
      <c r="A292" s="67" t="s">
        <v>414</v>
      </c>
      <c r="B292" s="71">
        <v>1.456</v>
      </c>
      <c r="C292" s="1">
        <f t="shared" si="4"/>
        <v>422.24</v>
      </c>
      <c r="D292" s="1">
        <f t="shared" si="2"/>
        <v>0.42224</v>
      </c>
      <c r="E292" s="1">
        <f t="shared" si="5"/>
        <v>0.485576</v>
      </c>
    </row>
    <row r="293">
      <c r="A293" s="69" t="s">
        <v>415</v>
      </c>
      <c r="B293" s="70">
        <v>1.444</v>
      </c>
      <c r="C293" s="1">
        <f t="shared" si="4"/>
        <v>418.76</v>
      </c>
      <c r="D293" s="1">
        <f t="shared" si="2"/>
        <v>0.41876</v>
      </c>
      <c r="E293" s="1">
        <f t="shared" si="5"/>
        <v>0.481574</v>
      </c>
    </row>
    <row r="294">
      <c r="A294" s="67" t="s">
        <v>416</v>
      </c>
      <c r="B294" s="71">
        <v>1.435</v>
      </c>
      <c r="C294" s="1">
        <f t="shared" si="4"/>
        <v>416.15</v>
      </c>
      <c r="D294" s="1">
        <f t="shared" si="2"/>
        <v>0.41615</v>
      </c>
      <c r="E294" s="1">
        <f t="shared" si="5"/>
        <v>0.4785725</v>
      </c>
    </row>
    <row r="295">
      <c r="A295" s="69" t="s">
        <v>355</v>
      </c>
      <c r="B295" s="70">
        <v>1.433</v>
      </c>
      <c r="C295" s="1">
        <f t="shared" si="4"/>
        <v>415.57</v>
      </c>
      <c r="D295" s="1">
        <f t="shared" si="2"/>
        <v>0.41557</v>
      </c>
      <c r="E295" s="1">
        <f t="shared" si="5"/>
        <v>0.4779055</v>
      </c>
    </row>
    <row r="296">
      <c r="A296" s="67" t="s">
        <v>417</v>
      </c>
      <c r="B296" s="71">
        <v>1.43</v>
      </c>
      <c r="C296" s="1">
        <f t="shared" si="4"/>
        <v>414.7</v>
      </c>
      <c r="D296" s="1">
        <f t="shared" si="2"/>
        <v>0.4147</v>
      </c>
      <c r="E296" s="1">
        <f t="shared" si="5"/>
        <v>0.476905</v>
      </c>
    </row>
    <row r="297">
      <c r="A297" s="69" t="s">
        <v>418</v>
      </c>
      <c r="B297" s="70">
        <v>1.403</v>
      </c>
      <c r="C297" s="1">
        <f t="shared" si="4"/>
        <v>406.87</v>
      </c>
      <c r="D297" s="1">
        <f t="shared" si="2"/>
        <v>0.40687</v>
      </c>
      <c r="E297" s="1">
        <f t="shared" si="5"/>
        <v>0.4679005</v>
      </c>
    </row>
    <row r="298">
      <c r="A298" s="67" t="s">
        <v>419</v>
      </c>
      <c r="B298" s="71">
        <v>1.401</v>
      </c>
      <c r="C298" s="1">
        <f t="shared" si="4"/>
        <v>406.29</v>
      </c>
      <c r="D298" s="1">
        <f t="shared" si="2"/>
        <v>0.40629</v>
      </c>
      <c r="E298" s="1">
        <f t="shared" si="5"/>
        <v>0.4672335</v>
      </c>
    </row>
    <row r="299">
      <c r="A299" s="69" t="s">
        <v>420</v>
      </c>
      <c r="B299" s="70">
        <v>1.397</v>
      </c>
      <c r="C299" s="1">
        <f t="shared" si="4"/>
        <v>405.13</v>
      </c>
      <c r="D299" s="1">
        <f t="shared" si="2"/>
        <v>0.40513</v>
      </c>
      <c r="E299" s="1">
        <f t="shared" si="5"/>
        <v>0.4658995</v>
      </c>
    </row>
    <row r="300">
      <c r="A300" s="67" t="s">
        <v>421</v>
      </c>
      <c r="B300" s="71">
        <v>1.397</v>
      </c>
      <c r="C300" s="1">
        <f t="shared" si="4"/>
        <v>405.13</v>
      </c>
      <c r="D300" s="1">
        <f t="shared" si="2"/>
        <v>0.40513</v>
      </c>
      <c r="E300" s="1">
        <f t="shared" si="5"/>
        <v>0.4658995</v>
      </c>
    </row>
    <row r="301">
      <c r="A301" s="69" t="s">
        <v>422</v>
      </c>
      <c r="B301" s="70">
        <v>1.391</v>
      </c>
      <c r="C301" s="1">
        <f t="shared" si="4"/>
        <v>403.39</v>
      </c>
      <c r="D301" s="1">
        <f t="shared" si="2"/>
        <v>0.40339</v>
      </c>
      <c r="E301" s="1">
        <f t="shared" si="5"/>
        <v>0.4638985</v>
      </c>
    </row>
    <row r="302">
      <c r="A302" s="69" t="s">
        <v>423</v>
      </c>
      <c r="B302" s="70">
        <v>1.385</v>
      </c>
      <c r="C302" s="1">
        <f t="shared" si="4"/>
        <v>401.65</v>
      </c>
      <c r="D302" s="1">
        <f t="shared" si="2"/>
        <v>0.40165</v>
      </c>
      <c r="E302" s="1">
        <f t="shared" si="5"/>
        <v>0.4618975</v>
      </c>
    </row>
    <row r="303">
      <c r="A303" s="67" t="s">
        <v>424</v>
      </c>
      <c r="B303" s="71">
        <v>1.385</v>
      </c>
      <c r="C303" s="1">
        <f t="shared" si="4"/>
        <v>401.65</v>
      </c>
      <c r="D303" s="1">
        <f t="shared" si="2"/>
        <v>0.40165</v>
      </c>
      <c r="E303" s="1">
        <f t="shared" si="5"/>
        <v>0.4618975</v>
      </c>
    </row>
    <row r="304">
      <c r="A304" s="67" t="s">
        <v>425</v>
      </c>
      <c r="B304" s="71">
        <v>1.38</v>
      </c>
      <c r="C304" s="1">
        <f t="shared" si="4"/>
        <v>400.2</v>
      </c>
      <c r="D304" s="1">
        <f t="shared" si="2"/>
        <v>0.4002</v>
      </c>
      <c r="E304" s="1">
        <f t="shared" si="5"/>
        <v>0.46023</v>
      </c>
    </row>
    <row r="305">
      <c r="A305" s="73" t="s">
        <v>426</v>
      </c>
      <c r="B305" s="70">
        <v>1.378</v>
      </c>
      <c r="C305" s="1">
        <f t="shared" si="4"/>
        <v>399.62</v>
      </c>
      <c r="D305" s="1">
        <f t="shared" si="2"/>
        <v>0.39962</v>
      </c>
      <c r="E305" s="1">
        <f t="shared" si="5"/>
        <v>0.459563</v>
      </c>
    </row>
    <row r="306">
      <c r="A306" s="67" t="s">
        <v>427</v>
      </c>
      <c r="B306" s="71">
        <v>1.365</v>
      </c>
      <c r="C306" s="1">
        <f t="shared" si="4"/>
        <v>395.85</v>
      </c>
      <c r="D306" s="1">
        <f t="shared" si="2"/>
        <v>0.39585</v>
      </c>
      <c r="E306" s="1">
        <f t="shared" si="5"/>
        <v>0.4552275</v>
      </c>
    </row>
    <row r="307">
      <c r="A307" s="69" t="s">
        <v>428</v>
      </c>
      <c r="B307" s="70">
        <v>1.351</v>
      </c>
      <c r="C307" s="1">
        <f t="shared" si="4"/>
        <v>391.79</v>
      </c>
      <c r="D307" s="1">
        <f t="shared" si="2"/>
        <v>0.39179</v>
      </c>
      <c r="E307" s="1">
        <f t="shared" si="5"/>
        <v>0.4505585</v>
      </c>
    </row>
    <row r="308">
      <c r="A308" s="67" t="s">
        <v>429</v>
      </c>
      <c r="B308" s="71">
        <v>1.34</v>
      </c>
      <c r="C308" s="1">
        <f t="shared" si="4"/>
        <v>388.6</v>
      </c>
      <c r="D308" s="1">
        <f t="shared" si="2"/>
        <v>0.3886</v>
      </c>
      <c r="E308" s="1">
        <f t="shared" si="5"/>
        <v>0.44689</v>
      </c>
    </row>
    <row r="309">
      <c r="A309" s="69" t="s">
        <v>430</v>
      </c>
      <c r="B309" s="70">
        <v>1.323</v>
      </c>
      <c r="C309" s="1">
        <f t="shared" si="4"/>
        <v>383.67</v>
      </c>
      <c r="D309" s="1">
        <f t="shared" si="2"/>
        <v>0.38367</v>
      </c>
      <c r="E309" s="1">
        <f t="shared" si="5"/>
        <v>0.4412205</v>
      </c>
    </row>
    <row r="310">
      <c r="A310" s="67" t="s">
        <v>431</v>
      </c>
      <c r="B310" s="71">
        <v>1.303</v>
      </c>
      <c r="C310" s="1">
        <f t="shared" si="4"/>
        <v>377.87</v>
      </c>
      <c r="D310" s="1">
        <f t="shared" si="2"/>
        <v>0.37787</v>
      </c>
      <c r="E310" s="1">
        <f t="shared" si="5"/>
        <v>0.4345505</v>
      </c>
    </row>
    <row r="311">
      <c r="A311" s="69" t="s">
        <v>432</v>
      </c>
      <c r="B311" s="70">
        <v>1.301</v>
      </c>
      <c r="C311" s="1">
        <f t="shared" si="4"/>
        <v>377.29</v>
      </c>
      <c r="D311" s="1">
        <f t="shared" si="2"/>
        <v>0.37729</v>
      </c>
      <c r="E311" s="1">
        <f t="shared" si="5"/>
        <v>0.4338835</v>
      </c>
    </row>
    <row r="312">
      <c r="A312" s="67" t="s">
        <v>433</v>
      </c>
      <c r="B312" s="71">
        <v>1.291</v>
      </c>
      <c r="C312" s="1">
        <f t="shared" si="4"/>
        <v>374.39</v>
      </c>
      <c r="D312" s="1">
        <f t="shared" si="2"/>
        <v>0.37439</v>
      </c>
      <c r="E312" s="1">
        <f t="shared" si="5"/>
        <v>0.4305485</v>
      </c>
    </row>
    <row r="313">
      <c r="A313" s="69" t="s">
        <v>434</v>
      </c>
      <c r="B313" s="70">
        <v>1.284</v>
      </c>
      <c r="C313" s="1">
        <f t="shared" si="4"/>
        <v>372.36</v>
      </c>
      <c r="D313" s="1">
        <f t="shared" si="2"/>
        <v>0.37236</v>
      </c>
      <c r="E313" s="1">
        <f t="shared" si="5"/>
        <v>0.428214</v>
      </c>
    </row>
    <row r="314">
      <c r="A314" s="67" t="s">
        <v>435</v>
      </c>
      <c r="B314" s="71">
        <v>1.258</v>
      </c>
      <c r="C314" s="1">
        <f t="shared" si="4"/>
        <v>364.82</v>
      </c>
      <c r="D314" s="1">
        <f t="shared" si="2"/>
        <v>0.36482</v>
      </c>
      <c r="E314" s="1">
        <f t="shared" si="5"/>
        <v>0.419543</v>
      </c>
    </row>
    <row r="315">
      <c r="A315" s="69" t="s">
        <v>436</v>
      </c>
      <c r="B315" s="70">
        <v>1.241</v>
      </c>
      <c r="C315" s="1">
        <f t="shared" si="4"/>
        <v>359.89</v>
      </c>
      <c r="D315" s="1">
        <f t="shared" si="2"/>
        <v>0.35989</v>
      </c>
      <c r="E315" s="1">
        <f t="shared" si="5"/>
        <v>0.4138735</v>
      </c>
    </row>
    <row r="316">
      <c r="A316" s="67" t="s">
        <v>437</v>
      </c>
      <c r="B316" s="71">
        <v>1.238</v>
      </c>
      <c r="C316" s="1">
        <f t="shared" si="4"/>
        <v>359.02</v>
      </c>
      <c r="D316" s="1">
        <f t="shared" si="2"/>
        <v>0.35902</v>
      </c>
      <c r="E316" s="1">
        <f t="shared" si="5"/>
        <v>0.412873</v>
      </c>
    </row>
    <row r="317">
      <c r="A317" s="69" t="s">
        <v>438</v>
      </c>
      <c r="B317" s="70">
        <v>1.229</v>
      </c>
      <c r="C317" s="1">
        <f t="shared" si="4"/>
        <v>356.41</v>
      </c>
      <c r="D317" s="1">
        <f t="shared" si="2"/>
        <v>0.35641</v>
      </c>
      <c r="E317" s="1">
        <f t="shared" si="5"/>
        <v>0.4098715</v>
      </c>
    </row>
    <row r="318">
      <c r="A318" s="67" t="s">
        <v>439</v>
      </c>
      <c r="B318" s="71">
        <v>1.22</v>
      </c>
      <c r="C318" s="1">
        <f t="shared" si="4"/>
        <v>353.8</v>
      </c>
      <c r="D318" s="1">
        <f t="shared" si="2"/>
        <v>0.3538</v>
      </c>
      <c r="E318" s="1">
        <f t="shared" si="5"/>
        <v>0.40687</v>
      </c>
    </row>
    <row r="319">
      <c r="A319" s="69" t="s">
        <v>440</v>
      </c>
      <c r="B319" s="70">
        <v>1.214</v>
      </c>
      <c r="C319" s="1">
        <f t="shared" si="4"/>
        <v>352.06</v>
      </c>
      <c r="D319" s="1">
        <f t="shared" si="2"/>
        <v>0.35206</v>
      </c>
      <c r="E319" s="1">
        <f t="shared" si="5"/>
        <v>0.404869</v>
      </c>
    </row>
    <row r="320">
      <c r="A320" s="67" t="s">
        <v>441</v>
      </c>
      <c r="B320" s="71">
        <v>1.2</v>
      </c>
      <c r="C320" s="1">
        <f t="shared" si="4"/>
        <v>348</v>
      </c>
      <c r="D320" s="1">
        <f t="shared" si="2"/>
        <v>0.348</v>
      </c>
      <c r="E320" s="1">
        <f t="shared" si="5"/>
        <v>0.4002</v>
      </c>
    </row>
    <row r="321">
      <c r="A321" s="69" t="s">
        <v>442</v>
      </c>
      <c r="B321" s="70">
        <v>1.19</v>
      </c>
      <c r="C321" s="1">
        <f t="shared" si="4"/>
        <v>345.1</v>
      </c>
      <c r="D321" s="1">
        <f t="shared" si="2"/>
        <v>0.3451</v>
      </c>
      <c r="E321" s="1">
        <f t="shared" si="5"/>
        <v>0.396865</v>
      </c>
    </row>
    <row r="322">
      <c r="A322" s="67" t="s">
        <v>443</v>
      </c>
      <c r="B322" s="71">
        <v>1.169</v>
      </c>
      <c r="C322" s="1">
        <f t="shared" si="4"/>
        <v>339.01</v>
      </c>
      <c r="D322" s="1">
        <f t="shared" si="2"/>
        <v>0.33901</v>
      </c>
      <c r="E322" s="1">
        <f t="shared" si="5"/>
        <v>0.3898615</v>
      </c>
    </row>
    <row r="323">
      <c r="A323" s="69" t="s">
        <v>444</v>
      </c>
      <c r="B323" s="70">
        <v>1.157</v>
      </c>
      <c r="C323" s="1">
        <f t="shared" si="4"/>
        <v>335.53</v>
      </c>
      <c r="D323" s="1">
        <f t="shared" si="2"/>
        <v>0.33553</v>
      </c>
      <c r="E323" s="1">
        <f t="shared" si="5"/>
        <v>0.3858595</v>
      </c>
    </row>
    <row r="324">
      <c r="A324" s="67" t="s">
        <v>445</v>
      </c>
      <c r="B324" s="71">
        <v>1.153</v>
      </c>
      <c r="C324" s="1">
        <f t="shared" si="4"/>
        <v>334.37</v>
      </c>
      <c r="D324" s="1">
        <f t="shared" si="2"/>
        <v>0.33437</v>
      </c>
      <c r="E324" s="1">
        <f t="shared" si="5"/>
        <v>0.3845255</v>
      </c>
    </row>
    <row r="325">
      <c r="A325" s="69" t="s">
        <v>446</v>
      </c>
      <c r="B325" s="70">
        <v>1.152</v>
      </c>
      <c r="C325" s="1">
        <f t="shared" si="4"/>
        <v>334.08</v>
      </c>
      <c r="D325" s="1">
        <f t="shared" si="2"/>
        <v>0.33408</v>
      </c>
      <c r="E325" s="1">
        <f t="shared" si="5"/>
        <v>0.384192</v>
      </c>
    </row>
    <row r="326">
      <c r="A326" s="67" t="s">
        <v>447</v>
      </c>
      <c r="B326" s="71">
        <v>1.147</v>
      </c>
      <c r="C326" s="1">
        <f t="shared" si="4"/>
        <v>332.63</v>
      </c>
      <c r="D326" s="1">
        <f t="shared" si="2"/>
        <v>0.33263</v>
      </c>
      <c r="E326" s="1">
        <f t="shared" si="5"/>
        <v>0.3825245</v>
      </c>
    </row>
    <row r="327">
      <c r="A327" s="67" t="s">
        <v>448</v>
      </c>
      <c r="B327" s="71">
        <v>1.145</v>
      </c>
      <c r="C327" s="1">
        <f t="shared" si="4"/>
        <v>332.05</v>
      </c>
      <c r="D327" s="1">
        <f t="shared" si="2"/>
        <v>0.33205</v>
      </c>
      <c r="E327" s="1">
        <f t="shared" si="5"/>
        <v>0.3818575</v>
      </c>
    </row>
    <row r="328">
      <c r="A328" s="69" t="s">
        <v>449</v>
      </c>
      <c r="B328" s="70">
        <v>1.145</v>
      </c>
      <c r="C328" s="1">
        <f t="shared" si="4"/>
        <v>332.05</v>
      </c>
      <c r="D328" s="1">
        <f t="shared" si="2"/>
        <v>0.33205</v>
      </c>
      <c r="E328" s="1">
        <f t="shared" si="5"/>
        <v>0.3818575</v>
      </c>
    </row>
    <row r="329">
      <c r="A329" s="69" t="s">
        <v>450</v>
      </c>
      <c r="B329" s="70">
        <v>1.132</v>
      </c>
      <c r="C329" s="1">
        <f t="shared" si="4"/>
        <v>328.28</v>
      </c>
      <c r="D329" s="1">
        <f t="shared" si="2"/>
        <v>0.32828</v>
      </c>
      <c r="E329" s="1">
        <f t="shared" si="5"/>
        <v>0.377522</v>
      </c>
    </row>
    <row r="330">
      <c r="A330" s="67" t="s">
        <v>451</v>
      </c>
      <c r="B330" s="71">
        <v>1.131</v>
      </c>
      <c r="C330" s="1">
        <f t="shared" si="4"/>
        <v>327.99</v>
      </c>
      <c r="D330" s="1">
        <f t="shared" si="2"/>
        <v>0.32799</v>
      </c>
      <c r="E330" s="1">
        <f t="shared" si="5"/>
        <v>0.3771885</v>
      </c>
    </row>
    <row r="331">
      <c r="A331" s="69" t="s">
        <v>452</v>
      </c>
      <c r="B331" s="70">
        <v>1.129</v>
      </c>
      <c r="C331" s="1">
        <f t="shared" si="4"/>
        <v>327.41</v>
      </c>
      <c r="D331" s="1">
        <f t="shared" si="2"/>
        <v>0.32741</v>
      </c>
      <c r="E331" s="1">
        <f t="shared" si="5"/>
        <v>0.3765215</v>
      </c>
    </row>
    <row r="332">
      <c r="A332" s="67" t="s">
        <v>453</v>
      </c>
      <c r="B332" s="71">
        <v>1.123</v>
      </c>
      <c r="C332" s="1">
        <f t="shared" si="4"/>
        <v>325.67</v>
      </c>
      <c r="D332" s="1">
        <f t="shared" si="2"/>
        <v>0.32567</v>
      </c>
      <c r="E332" s="1">
        <f t="shared" si="5"/>
        <v>0.3745205</v>
      </c>
    </row>
    <row r="333">
      <c r="A333" s="69" t="s">
        <v>454</v>
      </c>
      <c r="B333" s="70">
        <v>1.109</v>
      </c>
      <c r="C333" s="1">
        <f t="shared" si="4"/>
        <v>321.61</v>
      </c>
      <c r="D333" s="1">
        <f t="shared" si="2"/>
        <v>0.32161</v>
      </c>
      <c r="E333" s="1">
        <f t="shared" si="5"/>
        <v>0.3698515</v>
      </c>
    </row>
    <row r="334">
      <c r="A334" s="67" t="s">
        <v>455</v>
      </c>
      <c r="B334" s="71">
        <v>1.107</v>
      </c>
      <c r="C334" s="1">
        <f t="shared" si="4"/>
        <v>321.03</v>
      </c>
      <c r="D334" s="1">
        <f t="shared" si="2"/>
        <v>0.32103</v>
      </c>
      <c r="E334" s="1">
        <f t="shared" si="5"/>
        <v>0.3691845</v>
      </c>
    </row>
    <row r="335">
      <c r="A335" s="69" t="s">
        <v>456</v>
      </c>
      <c r="B335" s="70">
        <v>1.093</v>
      </c>
      <c r="C335" s="1">
        <f t="shared" si="4"/>
        <v>316.97</v>
      </c>
      <c r="D335" s="1">
        <f t="shared" si="2"/>
        <v>0.31697</v>
      </c>
      <c r="E335" s="1">
        <f t="shared" si="5"/>
        <v>0.3645155</v>
      </c>
    </row>
    <row r="336">
      <c r="A336" s="67" t="s">
        <v>457</v>
      </c>
      <c r="B336" s="71">
        <v>1.077</v>
      </c>
      <c r="C336" s="1">
        <f t="shared" si="4"/>
        <v>312.33</v>
      </c>
      <c r="D336" s="1">
        <f t="shared" si="2"/>
        <v>0.31233</v>
      </c>
      <c r="E336" s="1">
        <f t="shared" si="5"/>
        <v>0.3591795</v>
      </c>
    </row>
    <row r="337">
      <c r="A337" s="69" t="s">
        <v>458</v>
      </c>
      <c r="B337" s="70">
        <v>1.068</v>
      </c>
      <c r="C337" s="1">
        <f t="shared" si="4"/>
        <v>309.72</v>
      </c>
      <c r="D337" s="1">
        <f t="shared" si="2"/>
        <v>0.30972</v>
      </c>
      <c r="E337" s="1">
        <f t="shared" si="5"/>
        <v>0.356178</v>
      </c>
    </row>
    <row r="338">
      <c r="A338" s="67" t="s">
        <v>459</v>
      </c>
      <c r="B338" s="71">
        <v>1.064</v>
      </c>
      <c r="C338" s="1">
        <f t="shared" si="4"/>
        <v>308.56</v>
      </c>
      <c r="D338" s="1">
        <f t="shared" si="2"/>
        <v>0.30856</v>
      </c>
      <c r="E338" s="1">
        <f t="shared" si="5"/>
        <v>0.354844</v>
      </c>
    </row>
    <row r="339">
      <c r="A339" s="69" t="s">
        <v>460</v>
      </c>
      <c r="B339" s="70">
        <v>1.046</v>
      </c>
      <c r="C339" s="1">
        <f t="shared" si="4"/>
        <v>303.34</v>
      </c>
      <c r="D339" s="1">
        <f t="shared" si="2"/>
        <v>0.30334</v>
      </c>
      <c r="E339" s="1">
        <f t="shared" si="5"/>
        <v>0.348841</v>
      </c>
    </row>
    <row r="340">
      <c r="A340" s="67" t="s">
        <v>461</v>
      </c>
      <c r="B340" s="71">
        <v>1.038</v>
      </c>
      <c r="C340" s="1">
        <f t="shared" si="4"/>
        <v>301.02</v>
      </c>
      <c r="D340" s="1">
        <f t="shared" si="2"/>
        <v>0.30102</v>
      </c>
      <c r="E340" s="1">
        <f t="shared" si="5"/>
        <v>0.346173</v>
      </c>
    </row>
    <row r="341">
      <c r="A341" s="69" t="s">
        <v>462</v>
      </c>
      <c r="B341" s="70">
        <v>1.037</v>
      </c>
      <c r="C341" s="1">
        <f t="shared" si="4"/>
        <v>300.73</v>
      </c>
      <c r="D341" s="1">
        <f t="shared" si="2"/>
        <v>0.30073</v>
      </c>
      <c r="E341" s="1">
        <f t="shared" si="5"/>
        <v>0.3458395</v>
      </c>
    </row>
    <row r="342">
      <c r="A342" s="67" t="s">
        <v>463</v>
      </c>
      <c r="B342" s="71">
        <v>1.021</v>
      </c>
      <c r="C342" s="1">
        <f t="shared" si="4"/>
        <v>296.09</v>
      </c>
      <c r="D342" s="1">
        <f t="shared" si="2"/>
        <v>0.29609</v>
      </c>
      <c r="E342" s="1">
        <f t="shared" si="5"/>
        <v>0.3405035</v>
      </c>
    </row>
    <row r="343">
      <c r="A343" s="74" t="s">
        <v>464</v>
      </c>
      <c r="B343" s="75">
        <v>1.017</v>
      </c>
      <c r="C343" s="1">
        <f t="shared" si="4"/>
        <v>294.93</v>
      </c>
      <c r="D343" s="1">
        <f t="shared" si="2"/>
        <v>0.29493</v>
      </c>
      <c r="E343" s="1">
        <f t="shared" si="5"/>
        <v>0.3391695</v>
      </c>
    </row>
    <row r="344">
      <c r="E344" s="1">
        <f> SUM(E2:E343)</f>
        <v>689.0329965</v>
      </c>
    </row>
  </sheetData>
  <autoFilter ref="$A$1:$F$344">
    <sortState ref="A1:F344">
      <sortCondition descending="1" ref="B1:B344"/>
      <sortCondition ref="A1:A344"/>
      <sortCondition ref="C1:C344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</hyperlinks>
  <drawing r:id="rId2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53" t="s">
        <v>91</v>
      </c>
      <c r="C1" s="57" t="s">
        <v>92</v>
      </c>
      <c r="D1" s="57" t="s">
        <v>12</v>
      </c>
      <c r="E1" s="57" t="s">
        <v>13</v>
      </c>
      <c r="F1" s="57" t="s">
        <v>94</v>
      </c>
      <c r="G1" s="57" t="s">
        <v>95</v>
      </c>
      <c r="H1" s="57" t="s">
        <v>96</v>
      </c>
      <c r="I1" s="57" t="s">
        <v>97</v>
      </c>
      <c r="J1" s="57" t="s">
        <v>98</v>
      </c>
      <c r="K1" s="57" t="s">
        <v>99</v>
      </c>
      <c r="L1" s="58" t="s">
        <v>100</v>
      </c>
      <c r="M1" s="62" t="s">
        <v>101</v>
      </c>
      <c r="N1" s="62" t="s">
        <v>102</v>
      </c>
      <c r="O1" s="58" t="s">
        <v>23</v>
      </c>
      <c r="P1" s="62" t="s">
        <v>103</v>
      </c>
      <c r="Q1" s="58" t="s">
        <v>25</v>
      </c>
      <c r="R1" s="62" t="s">
        <v>153</v>
      </c>
      <c r="S1" s="62" t="s">
        <v>104</v>
      </c>
      <c r="T1" s="58" t="s">
        <v>105</v>
      </c>
      <c r="U1" s="62" t="s">
        <v>154</v>
      </c>
      <c r="V1" s="58" t="s">
        <v>106</v>
      </c>
      <c r="W1" s="58" t="s">
        <v>107</v>
      </c>
      <c r="X1" s="62" t="s">
        <v>108</v>
      </c>
      <c r="Y1" s="62" t="s">
        <v>109</v>
      </c>
      <c r="Z1" s="58" t="s">
        <v>110</v>
      </c>
      <c r="AA1" s="58" t="s">
        <v>111</v>
      </c>
      <c r="AB1" s="58" t="s">
        <v>112</v>
      </c>
      <c r="AC1" s="58" t="s">
        <v>113</v>
      </c>
      <c r="AD1" s="12" t="s">
        <v>114</v>
      </c>
      <c r="AE1" s="12" t="s">
        <v>115</v>
      </c>
      <c r="AF1" s="12" t="s">
        <v>116</v>
      </c>
      <c r="AG1" s="12" t="s">
        <v>117</v>
      </c>
      <c r="AH1" s="12" t="s">
        <v>118</v>
      </c>
      <c r="AI1" s="12" t="s">
        <v>119</v>
      </c>
      <c r="AJ1" s="12" t="s">
        <v>120</v>
      </c>
      <c r="AK1" s="12" t="s">
        <v>121</v>
      </c>
      <c r="AL1" s="12" t="s">
        <v>122</v>
      </c>
      <c r="AM1" s="12" t="s">
        <v>123</v>
      </c>
      <c r="AN1" s="12" t="s">
        <v>124</v>
      </c>
      <c r="AO1" s="12" t="s">
        <v>125</v>
      </c>
      <c r="AP1" s="12" t="s">
        <v>465</v>
      </c>
      <c r="AQ1" s="12" t="s">
        <v>126</v>
      </c>
      <c r="AR1" s="12" t="s">
        <v>127</v>
      </c>
      <c r="AS1" s="12" t="s">
        <v>128</v>
      </c>
      <c r="AT1" s="12" t="s">
        <v>129</v>
      </c>
      <c r="AU1" s="12" t="s">
        <v>130</v>
      </c>
      <c r="AV1" s="12" t="s">
        <v>131</v>
      </c>
      <c r="AW1" s="12" t="s">
        <v>466</v>
      </c>
      <c r="AX1" s="12" t="s">
        <v>132</v>
      </c>
      <c r="AY1" s="12" t="s">
        <v>133</v>
      </c>
      <c r="AZ1" s="12" t="s">
        <v>134</v>
      </c>
      <c r="BA1" s="12" t="s">
        <v>135</v>
      </c>
      <c r="BB1" s="12" t="s">
        <v>136</v>
      </c>
      <c r="BC1" s="12" t="s">
        <v>137</v>
      </c>
      <c r="BD1" s="12" t="s">
        <v>138</v>
      </c>
      <c r="BE1" s="12" t="s">
        <v>139</v>
      </c>
      <c r="BF1" s="12" t="s">
        <v>140</v>
      </c>
      <c r="BG1" s="12" t="s">
        <v>141</v>
      </c>
      <c r="BH1" s="12" t="s">
        <v>142</v>
      </c>
      <c r="BI1" s="12" t="s">
        <v>143</v>
      </c>
      <c r="BJ1" s="12" t="s">
        <v>144</v>
      </c>
      <c r="BK1" s="12" t="s">
        <v>145</v>
      </c>
      <c r="BL1" s="12" t="s">
        <v>146</v>
      </c>
      <c r="BM1" s="12" t="s">
        <v>467</v>
      </c>
      <c r="BN1" s="12" t="s">
        <v>147</v>
      </c>
      <c r="BO1" s="12" t="s">
        <v>148</v>
      </c>
    </row>
    <row r="2">
      <c r="A2" s="53" t="s">
        <v>91</v>
      </c>
    </row>
    <row r="3">
      <c r="A3" s="57" t="s">
        <v>92</v>
      </c>
    </row>
    <row r="4">
      <c r="A4" s="57" t="s">
        <v>12</v>
      </c>
    </row>
    <row r="5">
      <c r="A5" s="57" t="s">
        <v>13</v>
      </c>
    </row>
    <row r="6">
      <c r="A6" s="57" t="s">
        <v>94</v>
      </c>
    </row>
    <row r="7">
      <c r="A7" s="57" t="s">
        <v>95</v>
      </c>
    </row>
    <row r="8">
      <c r="A8" s="57" t="s">
        <v>96</v>
      </c>
    </row>
    <row r="9">
      <c r="A9" s="57" t="s">
        <v>97</v>
      </c>
    </row>
    <row r="10">
      <c r="A10" s="57" t="s">
        <v>98</v>
      </c>
    </row>
    <row r="11">
      <c r="A11" s="57" t="s">
        <v>99</v>
      </c>
    </row>
    <row r="12">
      <c r="A12" s="58" t="s">
        <v>100</v>
      </c>
    </row>
    <row r="13">
      <c r="A13" s="62" t="s">
        <v>101</v>
      </c>
    </row>
    <row r="14">
      <c r="A14" s="62" t="s">
        <v>102</v>
      </c>
    </row>
    <row r="15">
      <c r="A15" s="58" t="s">
        <v>23</v>
      </c>
    </row>
    <row r="16">
      <c r="A16" s="62" t="s">
        <v>103</v>
      </c>
    </row>
    <row r="17">
      <c r="A17" s="58" t="s">
        <v>25</v>
      </c>
    </row>
    <row r="18">
      <c r="A18" s="62" t="s">
        <v>153</v>
      </c>
    </row>
    <row r="19">
      <c r="A19" s="62" t="s">
        <v>104</v>
      </c>
    </row>
    <row r="20">
      <c r="A20" s="58" t="s">
        <v>105</v>
      </c>
    </row>
    <row r="21">
      <c r="A21" s="62" t="s">
        <v>154</v>
      </c>
    </row>
    <row r="22">
      <c r="A22" s="58" t="s">
        <v>106</v>
      </c>
    </row>
    <row r="23">
      <c r="A23" s="58" t="s">
        <v>107</v>
      </c>
    </row>
    <row r="24">
      <c r="A24" s="62" t="s">
        <v>108</v>
      </c>
    </row>
    <row r="25">
      <c r="A25" s="62" t="s">
        <v>109</v>
      </c>
    </row>
    <row r="26">
      <c r="A26" s="58" t="s">
        <v>110</v>
      </c>
    </row>
    <row r="27">
      <c r="A27" s="58" t="s">
        <v>111</v>
      </c>
    </row>
    <row r="28">
      <c r="A28" s="58" t="s">
        <v>112</v>
      </c>
    </row>
    <row r="29">
      <c r="A29" s="58" t="s">
        <v>113</v>
      </c>
    </row>
    <row r="30">
      <c r="A30" s="12" t="s">
        <v>114</v>
      </c>
    </row>
    <row r="31">
      <c r="A31" s="12" t="s">
        <v>115</v>
      </c>
    </row>
    <row r="32">
      <c r="A32" s="12" t="s">
        <v>116</v>
      </c>
    </row>
    <row r="33">
      <c r="A33" s="12" t="s">
        <v>117</v>
      </c>
    </row>
    <row r="34">
      <c r="A34" s="12" t="s">
        <v>118</v>
      </c>
    </row>
    <row r="35">
      <c r="A35" s="12" t="s">
        <v>119</v>
      </c>
    </row>
    <row r="36">
      <c r="A36" s="12" t="s">
        <v>120</v>
      </c>
    </row>
    <row r="37">
      <c r="A37" s="12" t="s">
        <v>121</v>
      </c>
    </row>
    <row r="38">
      <c r="A38" s="12" t="s">
        <v>122</v>
      </c>
    </row>
    <row r="39">
      <c r="A39" s="12" t="s">
        <v>123</v>
      </c>
    </row>
    <row r="40">
      <c r="A40" s="12" t="s">
        <v>124</v>
      </c>
    </row>
    <row r="41">
      <c r="A41" s="12" t="s">
        <v>125</v>
      </c>
    </row>
    <row r="42">
      <c r="A42" s="12" t="s">
        <v>465</v>
      </c>
    </row>
    <row r="43">
      <c r="A43" s="12" t="s">
        <v>126</v>
      </c>
    </row>
    <row r="44">
      <c r="A44" s="12" t="s">
        <v>127</v>
      </c>
    </row>
    <row r="45">
      <c r="A45" s="12" t="s">
        <v>128</v>
      </c>
    </row>
    <row r="46">
      <c r="A46" s="12" t="s">
        <v>129</v>
      </c>
    </row>
    <row r="47">
      <c r="A47" s="12" t="s">
        <v>130</v>
      </c>
    </row>
    <row r="48">
      <c r="A48" s="12" t="s">
        <v>131</v>
      </c>
    </row>
    <row r="49">
      <c r="A49" s="12" t="s">
        <v>466</v>
      </c>
    </row>
    <row r="50">
      <c r="A50" s="12" t="s">
        <v>132</v>
      </c>
    </row>
    <row r="51">
      <c r="A51" s="12" t="s">
        <v>133</v>
      </c>
    </row>
    <row r="52">
      <c r="A52" s="12" t="s">
        <v>134</v>
      </c>
    </row>
    <row r="53">
      <c r="A53" s="12" t="s">
        <v>135</v>
      </c>
    </row>
    <row r="54">
      <c r="A54" s="12" t="s">
        <v>136</v>
      </c>
    </row>
    <row r="55">
      <c r="A55" s="12" t="s">
        <v>137</v>
      </c>
    </row>
    <row r="56">
      <c r="A56" s="12" t="s">
        <v>138</v>
      </c>
    </row>
    <row r="57">
      <c r="A57" s="12" t="s">
        <v>139</v>
      </c>
    </row>
    <row r="58">
      <c r="A58" s="12" t="s">
        <v>140</v>
      </c>
    </row>
    <row r="59">
      <c r="A59" s="12" t="s">
        <v>141</v>
      </c>
    </row>
    <row r="60">
      <c r="A60" s="12" t="s">
        <v>142</v>
      </c>
    </row>
    <row r="61">
      <c r="A61" s="12" t="s">
        <v>143</v>
      </c>
    </row>
    <row r="62">
      <c r="A62" s="12" t="s">
        <v>144</v>
      </c>
    </row>
    <row r="63">
      <c r="A63" s="12" t="s">
        <v>145</v>
      </c>
    </row>
    <row r="64">
      <c r="A64" s="12" t="s">
        <v>146</v>
      </c>
    </row>
    <row r="65">
      <c r="A65" s="12" t="s">
        <v>467</v>
      </c>
    </row>
    <row r="66">
      <c r="A66" s="12" t="s">
        <v>147</v>
      </c>
    </row>
    <row r="67">
      <c r="A67" s="12" t="s">
        <v>148</v>
      </c>
    </row>
    <row r="68">
      <c r="A68" s="12" t="s">
        <v>468</v>
      </c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N1"/>
    <hyperlink r:id="rId14" ref="O1"/>
    <hyperlink r:id="rId15" ref="P1"/>
    <hyperlink r:id="rId16" ref="Q1"/>
    <hyperlink r:id="rId17" ref="R1"/>
    <hyperlink r:id="rId18" ref="S1"/>
    <hyperlink r:id="rId19" ref="T1"/>
    <hyperlink r:id="rId20" ref="U1"/>
    <hyperlink r:id="rId21" ref="V1"/>
    <hyperlink r:id="rId22" ref="W1"/>
    <hyperlink r:id="rId23" ref="X1"/>
    <hyperlink r:id="rId24" ref="Y1"/>
    <hyperlink r:id="rId25" ref="Z1"/>
    <hyperlink r:id="rId26" ref="AA1"/>
    <hyperlink r:id="rId27" ref="AB1"/>
    <hyperlink r:id="rId28" ref="AC1"/>
    <hyperlink r:id="rId29" ref="A2"/>
    <hyperlink r:id="rId30" ref="A3"/>
    <hyperlink r:id="rId31" ref="A4"/>
    <hyperlink r:id="rId32" ref="A5"/>
    <hyperlink r:id="rId33" ref="A6"/>
    <hyperlink r:id="rId34" ref="A7"/>
    <hyperlink r:id="rId35" ref="A8"/>
    <hyperlink r:id="rId36" ref="A9"/>
    <hyperlink r:id="rId37" ref="A10"/>
    <hyperlink r:id="rId38" ref="A11"/>
    <hyperlink r:id="rId39" ref="A12"/>
    <hyperlink r:id="rId40" ref="A13"/>
    <hyperlink r:id="rId41" ref="A14"/>
    <hyperlink r:id="rId42" ref="A15"/>
    <hyperlink r:id="rId43" ref="A16"/>
    <hyperlink r:id="rId44" ref="A17"/>
    <hyperlink r:id="rId45" ref="A18"/>
    <hyperlink r:id="rId46" ref="A19"/>
    <hyperlink r:id="rId47" ref="A20"/>
    <hyperlink r:id="rId48" ref="A21"/>
    <hyperlink r:id="rId49" ref="A22"/>
    <hyperlink r:id="rId50" ref="A23"/>
    <hyperlink r:id="rId51" ref="A24"/>
    <hyperlink r:id="rId52" ref="A25"/>
    <hyperlink r:id="rId53" ref="A26"/>
    <hyperlink r:id="rId54" ref="A27"/>
    <hyperlink r:id="rId55" ref="A28"/>
    <hyperlink r:id="rId56" ref="A29"/>
  </hyperlinks>
  <drawing r:id="rId5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6.71"/>
    <col customWidth="1" min="3" max="3" width="15.57"/>
    <col customWidth="1" min="4" max="4" width="22.29"/>
    <col customWidth="1" min="5" max="5" width="29.0"/>
    <col customWidth="1" min="6" max="6" width="18.29"/>
    <col customWidth="1" min="7" max="7" width="11.43"/>
    <col customWidth="1" min="8" max="9" width="15.57"/>
    <col customWidth="1" min="10" max="10" width="23.71"/>
    <col customWidth="1" min="11" max="11" width="15.57"/>
    <col customWidth="1" min="12" max="12" width="16.71"/>
    <col customWidth="1" min="13" max="26" width="8.71"/>
  </cols>
  <sheetData>
    <row r="1" ht="14.25" customHeight="1">
      <c r="A1" s="76" t="s">
        <v>469</v>
      </c>
      <c r="B1" s="77" t="s">
        <v>470</v>
      </c>
      <c r="C1" s="77" t="s">
        <v>471</v>
      </c>
      <c r="D1" s="77" t="s">
        <v>472</v>
      </c>
      <c r="E1" s="77" t="s">
        <v>473</v>
      </c>
      <c r="F1" s="77" t="s">
        <v>474</v>
      </c>
      <c r="G1" s="77" t="s">
        <v>475</v>
      </c>
      <c r="H1" s="77" t="s">
        <v>476</v>
      </c>
      <c r="I1" s="78" t="s">
        <v>477</v>
      </c>
      <c r="J1" s="78" t="s">
        <v>478</v>
      </c>
      <c r="K1" s="77" t="s">
        <v>479</v>
      </c>
      <c r="L1" s="79" t="s">
        <v>480</v>
      </c>
    </row>
    <row r="2" ht="14.25" customHeight="1">
      <c r="A2" s="80" t="s">
        <v>481</v>
      </c>
      <c r="B2" s="81" t="s">
        <v>482</v>
      </c>
      <c r="C2" s="82">
        <v>422286.0</v>
      </c>
      <c r="D2" s="83">
        <v>0.014</v>
      </c>
      <c r="E2" s="84">
        <v>0.3</v>
      </c>
      <c r="F2" s="83">
        <v>0.544</v>
      </c>
      <c r="G2" s="83">
        <v>0.144</v>
      </c>
      <c r="H2" s="83">
        <v>0.0</v>
      </c>
      <c r="I2" s="85">
        <v>229723.6</v>
      </c>
      <c r="J2" s="86">
        <v>60809.0</v>
      </c>
      <c r="K2" s="84">
        <v>0.69</v>
      </c>
      <c r="L2" s="87">
        <v>290971.0</v>
      </c>
    </row>
    <row r="3" ht="14.25" customHeight="1">
      <c r="A3" s="88" t="s">
        <v>481</v>
      </c>
      <c r="B3" s="1" t="s">
        <v>483</v>
      </c>
      <c r="C3" s="89">
        <v>265498.0</v>
      </c>
      <c r="D3" s="90">
        <v>0.012</v>
      </c>
      <c r="E3" s="91">
        <v>0.32</v>
      </c>
      <c r="F3" s="90">
        <v>0.537</v>
      </c>
      <c r="G3" s="90">
        <v>0.135</v>
      </c>
      <c r="H3" s="90">
        <v>0.0</v>
      </c>
      <c r="I3" s="92">
        <v>142572.4</v>
      </c>
      <c r="J3" s="93">
        <v>35842.0</v>
      </c>
      <c r="K3" s="91">
        <v>0.67</v>
      </c>
      <c r="L3" s="94">
        <v>178467.0</v>
      </c>
    </row>
    <row r="4" ht="14.25" customHeight="1">
      <c r="A4" s="88" t="s">
        <v>481</v>
      </c>
      <c r="B4" s="1" t="s">
        <v>484</v>
      </c>
      <c r="C4" s="89">
        <v>308765.0</v>
      </c>
      <c r="D4" s="90">
        <v>0.01</v>
      </c>
      <c r="E4" s="91">
        <v>0.35</v>
      </c>
      <c r="F4" s="90">
        <v>0.561</v>
      </c>
      <c r="G4" s="90">
        <v>0.078</v>
      </c>
      <c r="H4" s="90">
        <v>0.0</v>
      </c>
      <c r="I4" s="92">
        <v>173217.2</v>
      </c>
      <c r="J4" s="93">
        <v>24084.0</v>
      </c>
      <c r="K4" s="91">
        <v>0.64</v>
      </c>
      <c r="L4" s="94">
        <v>197355.0</v>
      </c>
    </row>
    <row r="5" ht="14.25" customHeight="1">
      <c r="A5" s="88" t="s">
        <v>481</v>
      </c>
      <c r="B5" s="1" t="s">
        <v>485</v>
      </c>
      <c r="C5" s="89">
        <v>425530.0</v>
      </c>
      <c r="D5" s="90">
        <v>0.007</v>
      </c>
      <c r="E5" s="91">
        <v>0.36</v>
      </c>
      <c r="F5" s="90">
        <v>0.558</v>
      </c>
      <c r="G5" s="90">
        <v>0.076</v>
      </c>
      <c r="H5" s="90">
        <v>0.0</v>
      </c>
      <c r="I5" s="92">
        <v>237445.7</v>
      </c>
      <c r="J5" s="93">
        <v>32340.0</v>
      </c>
      <c r="K5" s="91">
        <v>0.63</v>
      </c>
      <c r="L5" s="94">
        <v>269515.0</v>
      </c>
    </row>
    <row r="6" ht="14.25" customHeight="1">
      <c r="A6" s="88" t="s">
        <v>481</v>
      </c>
      <c r="B6" s="1" t="s">
        <v>486</v>
      </c>
      <c r="C6" s="89">
        <v>728248.0</v>
      </c>
      <c r="D6" s="90">
        <v>0.062</v>
      </c>
      <c r="E6" s="91">
        <v>0.4</v>
      </c>
      <c r="F6" s="90">
        <v>0.455</v>
      </c>
      <c r="G6" s="90">
        <v>0.083</v>
      </c>
      <c r="H6" s="90">
        <v>0.0</v>
      </c>
      <c r="I6" s="92">
        <v>331352.8</v>
      </c>
      <c r="J6" s="93">
        <v>60445.0</v>
      </c>
      <c r="K6" s="91">
        <v>0.54</v>
      </c>
      <c r="L6" s="94">
        <v>391813.0</v>
      </c>
    </row>
    <row r="7" ht="14.25" customHeight="1">
      <c r="A7" s="88" t="s">
        <v>487</v>
      </c>
      <c r="B7" s="1" t="s">
        <v>488</v>
      </c>
      <c r="C7" s="89">
        <v>369489.0</v>
      </c>
      <c r="D7" s="90">
        <v>0.082</v>
      </c>
      <c r="E7" s="91">
        <v>0.62</v>
      </c>
      <c r="F7" s="90">
        <v>0.271</v>
      </c>
      <c r="G7" s="90">
        <v>0.031</v>
      </c>
      <c r="H7" s="90">
        <v>0.0</v>
      </c>
      <c r="I7" s="92">
        <v>100131.5</v>
      </c>
      <c r="J7" s="93">
        <v>11454.0</v>
      </c>
      <c r="K7" s="91">
        <v>0.3</v>
      </c>
      <c r="L7" s="94">
        <v>111482.0</v>
      </c>
    </row>
    <row r="8" ht="14.25" customHeight="1">
      <c r="A8" s="88" t="s">
        <v>487</v>
      </c>
      <c r="B8" s="1" t="s">
        <v>147</v>
      </c>
      <c r="C8" s="89">
        <v>43731.0</v>
      </c>
      <c r="D8" s="90">
        <v>0.105</v>
      </c>
      <c r="E8" s="91">
        <v>0.62</v>
      </c>
      <c r="F8" s="90">
        <v>0.271</v>
      </c>
      <c r="G8" s="90">
        <v>0.005</v>
      </c>
      <c r="H8" s="90">
        <v>0.0</v>
      </c>
      <c r="I8" s="92">
        <v>11851.1</v>
      </c>
      <c r="J8" s="95">
        <v>219.0</v>
      </c>
      <c r="K8" s="91">
        <v>0.28</v>
      </c>
      <c r="L8" s="94">
        <v>12078.0</v>
      </c>
    </row>
    <row r="9" ht="14.25" customHeight="1">
      <c r="A9" s="88" t="s">
        <v>487</v>
      </c>
      <c r="B9" s="1" t="s">
        <v>489</v>
      </c>
      <c r="C9" s="89">
        <v>2390043.0</v>
      </c>
      <c r="D9" s="90">
        <v>0.087</v>
      </c>
      <c r="E9" s="91">
        <v>0.66</v>
      </c>
      <c r="F9" s="90">
        <v>0.243</v>
      </c>
      <c r="G9" s="90">
        <v>0.015</v>
      </c>
      <c r="H9" s="90">
        <v>0.0</v>
      </c>
      <c r="I9" s="92">
        <v>580780.4</v>
      </c>
      <c r="J9" s="93">
        <v>35851.0</v>
      </c>
      <c r="K9" s="91">
        <v>0.26</v>
      </c>
      <c r="L9" s="94">
        <v>614825.0</v>
      </c>
    </row>
    <row r="10" ht="14.25" customHeight="1">
      <c r="A10" s="96" t="s">
        <v>487</v>
      </c>
      <c r="B10" s="97" t="s">
        <v>490</v>
      </c>
      <c r="C10" s="98">
        <v>381737.0</v>
      </c>
      <c r="D10" s="99">
        <v>0.68</v>
      </c>
      <c r="E10" s="100">
        <v>0.3</v>
      </c>
      <c r="F10" s="99">
        <v>0.024</v>
      </c>
      <c r="G10" s="99">
        <v>0.0</v>
      </c>
      <c r="H10" s="99">
        <v>0.0</v>
      </c>
      <c r="I10" s="101">
        <v>9161.7</v>
      </c>
      <c r="J10" s="102" t="s">
        <v>491</v>
      </c>
      <c r="K10" s="100">
        <v>0.02</v>
      </c>
      <c r="L10" s="103">
        <v>9035.0</v>
      </c>
    </row>
    <row r="11" ht="14.25" customHeight="1">
      <c r="A11" s="104"/>
      <c r="B11" s="105"/>
      <c r="C11" s="106">
        <v>5335327.0</v>
      </c>
      <c r="D11" s="105"/>
      <c r="E11" s="105"/>
      <c r="F11" s="105"/>
      <c r="G11" s="105"/>
      <c r="H11" s="105"/>
      <c r="I11" s="107">
        <v>1816236.5</v>
      </c>
      <c r="J11" s="108">
        <v>261043.0</v>
      </c>
      <c r="K11" s="105"/>
      <c r="L11" s="109">
        <v>2075542.0</v>
      </c>
    </row>
    <row r="12" ht="14.25" customHeight="1"/>
    <row r="13" ht="14.25" customHeight="1"/>
    <row r="14" ht="14.25" customHeight="1"/>
    <row r="15" ht="14.25" customHeight="1"/>
    <row r="16" ht="14.25" customHeight="1">
      <c r="B16" s="110" t="s">
        <v>492</v>
      </c>
      <c r="C16" s="110" t="s">
        <v>493</v>
      </c>
    </row>
    <row r="17" ht="14.25" customHeight="1">
      <c r="B17" s="111">
        <v>747419.885805717</v>
      </c>
      <c r="C17" s="111">
        <v>1328121.7658487668</v>
      </c>
    </row>
    <row r="18" ht="14.25" customHeight="1">
      <c r="B18" s="112">
        <v>0.36010835302193217</v>
      </c>
      <c r="C18" s="112">
        <v>0.6398916469780679</v>
      </c>
    </row>
    <row r="19" ht="14.25" customHeight="1"/>
    <row r="20" ht="14.25" customHeight="1"/>
    <row r="21" ht="14.25" customHeight="1"/>
    <row r="22" ht="14.25" customHeight="1">
      <c r="A22" s="76" t="s">
        <v>469</v>
      </c>
      <c r="B22" s="77" t="s">
        <v>470</v>
      </c>
      <c r="C22" s="77" t="s">
        <v>471</v>
      </c>
      <c r="D22" s="77" t="s">
        <v>472</v>
      </c>
      <c r="E22" s="77" t="s">
        <v>473</v>
      </c>
      <c r="F22" s="77" t="s">
        <v>474</v>
      </c>
      <c r="G22" s="77" t="s">
        <v>475</v>
      </c>
      <c r="H22" s="77" t="s">
        <v>476</v>
      </c>
      <c r="I22" s="78" t="s">
        <v>477</v>
      </c>
      <c r="J22" s="78" t="s">
        <v>478</v>
      </c>
      <c r="K22" s="77" t="s">
        <v>479</v>
      </c>
      <c r="L22" s="79" t="s">
        <v>480</v>
      </c>
    </row>
    <row r="23" ht="14.25" customHeight="1">
      <c r="A23" s="88" t="s">
        <v>487</v>
      </c>
      <c r="B23" s="1" t="s">
        <v>488</v>
      </c>
      <c r="C23" s="89">
        <v>369489.0</v>
      </c>
      <c r="D23" s="90">
        <v>0.082</v>
      </c>
      <c r="E23" s="91">
        <v>0.62</v>
      </c>
      <c r="F23" s="90">
        <v>0.271</v>
      </c>
      <c r="G23" s="90">
        <v>0.031</v>
      </c>
      <c r="H23" s="90">
        <v>0.0</v>
      </c>
      <c r="I23" s="92">
        <v>100131.5</v>
      </c>
      <c r="J23" s="93">
        <v>11454.0</v>
      </c>
      <c r="K23" s="91">
        <v>0.3</v>
      </c>
      <c r="L23" s="94">
        <v>111482.0</v>
      </c>
    </row>
    <row r="24" ht="14.25" customHeight="1">
      <c r="A24" s="88" t="s">
        <v>487</v>
      </c>
      <c r="B24" s="1" t="s">
        <v>147</v>
      </c>
      <c r="C24" s="89">
        <v>43731.0</v>
      </c>
      <c r="D24" s="90">
        <v>0.105</v>
      </c>
      <c r="E24" s="91">
        <v>0.62</v>
      </c>
      <c r="F24" s="90">
        <v>0.271</v>
      </c>
      <c r="G24" s="90">
        <v>0.005</v>
      </c>
      <c r="H24" s="90">
        <v>0.0</v>
      </c>
      <c r="I24" s="92">
        <v>11851.1</v>
      </c>
      <c r="J24" s="95">
        <v>219.0</v>
      </c>
      <c r="K24" s="91">
        <v>0.28</v>
      </c>
      <c r="L24" s="94">
        <v>12078.0</v>
      </c>
    </row>
    <row r="25" ht="14.25" customHeight="1">
      <c r="A25" s="88" t="s">
        <v>487</v>
      </c>
      <c r="B25" s="1" t="s">
        <v>489</v>
      </c>
      <c r="C25" s="89">
        <v>2390043.0</v>
      </c>
      <c r="D25" s="90">
        <v>0.087</v>
      </c>
      <c r="E25" s="91">
        <v>0.66</v>
      </c>
      <c r="F25" s="90">
        <v>0.243</v>
      </c>
      <c r="G25" s="90">
        <v>0.015</v>
      </c>
      <c r="H25" s="90">
        <v>0.0</v>
      </c>
      <c r="I25" s="92">
        <v>580780.4</v>
      </c>
      <c r="J25" s="93">
        <v>35851.0</v>
      </c>
      <c r="K25" s="91">
        <v>0.26</v>
      </c>
      <c r="L25" s="94">
        <v>614825.0</v>
      </c>
    </row>
    <row r="26" ht="14.25" customHeight="1">
      <c r="A26" s="96" t="s">
        <v>487</v>
      </c>
      <c r="B26" s="97" t="s">
        <v>490</v>
      </c>
      <c r="C26" s="98">
        <v>381737.0</v>
      </c>
      <c r="D26" s="99">
        <v>0.68</v>
      </c>
      <c r="E26" s="100">
        <v>0.3</v>
      </c>
      <c r="F26" s="99">
        <v>0.024</v>
      </c>
      <c r="G26" s="99">
        <v>0.0</v>
      </c>
      <c r="H26" s="99">
        <v>0.0</v>
      </c>
      <c r="I26" s="101">
        <v>9161.7</v>
      </c>
      <c r="J26" s="102" t="s">
        <v>491</v>
      </c>
      <c r="K26" s="100">
        <v>0.02</v>
      </c>
      <c r="L26" s="103">
        <v>9035.0</v>
      </c>
    </row>
    <row r="27" ht="14.25" customHeight="1">
      <c r="A27" s="12" t="s">
        <v>494</v>
      </c>
      <c r="C27" s="113">
        <f> SUM(C23:C26)</f>
        <v>3185000</v>
      </c>
      <c r="I27" s="114">
        <f t="shared" ref="I27:J27" si="1">SUM(I23:I26)</f>
        <v>701924.7</v>
      </c>
      <c r="J27" s="113">
        <f t="shared" si="1"/>
        <v>47524</v>
      </c>
      <c r="L27" s="113">
        <f>SUM(L23:L26)</f>
        <v>747420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F2:H10 F23:H26">
    <cfRule type="colorScale" priority="1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13.71"/>
    <col customWidth="1" min="3" max="3" width="15.86"/>
    <col customWidth="1" min="4" max="4" width="17.71"/>
    <col customWidth="1" min="5" max="5" width="13.86"/>
    <col customWidth="1" min="6" max="6" width="15.71"/>
    <col customWidth="1" min="7" max="7" width="12.86"/>
    <col customWidth="1" min="8" max="26" width="8.71"/>
  </cols>
  <sheetData>
    <row r="1" ht="14.25" customHeight="1"/>
    <row r="2" ht="14.25" customHeight="1">
      <c r="A2" s="76" t="s">
        <v>495</v>
      </c>
      <c r="B2" s="77" t="s">
        <v>480</v>
      </c>
      <c r="C2" s="79" t="s">
        <v>479</v>
      </c>
    </row>
    <row r="3" ht="14.25" customHeight="1">
      <c r="A3" s="115" t="s">
        <v>496</v>
      </c>
      <c r="B3" s="89">
        <v>779585.0</v>
      </c>
      <c r="C3" s="91">
        <v>0.17</v>
      </c>
    </row>
    <row r="4" ht="14.25" customHeight="1">
      <c r="A4" s="115" t="s">
        <v>497</v>
      </c>
      <c r="B4" s="89">
        <v>3026428.0</v>
      </c>
      <c r="C4" s="91">
        <v>0.64</v>
      </c>
    </row>
    <row r="5" ht="14.25" customHeight="1">
      <c r="A5" s="115" t="s">
        <v>498</v>
      </c>
      <c r="B5" s="89">
        <v>915886.0</v>
      </c>
      <c r="C5" s="91">
        <v>0.19</v>
      </c>
    </row>
    <row r="6" ht="14.25" customHeight="1">
      <c r="A6" s="116"/>
      <c r="B6" s="117">
        <v>4721899.0</v>
      </c>
      <c r="C6" s="118">
        <v>1.0</v>
      </c>
    </row>
    <row r="7" ht="14.25" customHeight="1"/>
    <row r="8" ht="14.25" customHeight="1">
      <c r="A8" s="119" t="s">
        <v>496</v>
      </c>
      <c r="B8" s="120">
        <v>0.17</v>
      </c>
    </row>
    <row r="9" ht="14.25" customHeight="1">
      <c r="A9" s="121" t="s">
        <v>497</v>
      </c>
      <c r="B9" s="122">
        <v>0.64</v>
      </c>
    </row>
    <row r="10" ht="14.25" customHeight="1">
      <c r="A10" s="123" t="s">
        <v>498</v>
      </c>
      <c r="B10" s="124">
        <v>0.19</v>
      </c>
    </row>
    <row r="11" ht="14.25" customHeight="1"/>
    <row r="12" ht="14.25" customHeight="1"/>
    <row r="13" ht="14.25" customHeight="1"/>
    <row r="14" ht="14.25" customHeight="1">
      <c r="A14" s="125" t="s">
        <v>499</v>
      </c>
      <c r="B14" s="126" t="s">
        <v>500</v>
      </c>
      <c r="C14" s="126" t="s">
        <v>496</v>
      </c>
      <c r="D14" s="127" t="s">
        <v>501</v>
      </c>
    </row>
    <row r="15" ht="14.25" customHeight="1">
      <c r="A15" s="80" t="s">
        <v>489</v>
      </c>
      <c r="B15" s="82">
        <v>858434.0</v>
      </c>
      <c r="C15" s="82">
        <v>243610.0</v>
      </c>
      <c r="D15" s="87">
        <v>348014.0</v>
      </c>
    </row>
    <row r="16" ht="14.25" customHeight="1">
      <c r="A16" s="88" t="s">
        <v>488</v>
      </c>
      <c r="B16" s="89">
        <v>163024.0</v>
      </c>
      <c r="C16" s="89">
        <v>57755.0</v>
      </c>
      <c r="D16" s="94">
        <v>63768.0</v>
      </c>
    </row>
    <row r="17" ht="14.25" customHeight="1">
      <c r="A17" s="88" t="s">
        <v>490</v>
      </c>
      <c r="B17" s="89">
        <v>29364.0</v>
      </c>
      <c r="C17" s="89">
        <v>18070.0</v>
      </c>
      <c r="D17" s="94">
        <v>22588.0</v>
      </c>
    </row>
    <row r="18" ht="14.25" customHeight="1">
      <c r="A18" s="88" t="s">
        <v>147</v>
      </c>
      <c r="B18" s="89">
        <v>21866.0</v>
      </c>
      <c r="C18" s="89">
        <v>5414.0</v>
      </c>
      <c r="D18" s="94">
        <v>1666.0</v>
      </c>
    </row>
    <row r="19" ht="14.25" customHeight="1">
      <c r="A19" s="88" t="s">
        <v>486</v>
      </c>
      <c r="B19" s="89">
        <v>632980.0</v>
      </c>
      <c r="C19" s="89">
        <v>127794.0</v>
      </c>
      <c r="D19" s="94">
        <v>96896.0</v>
      </c>
    </row>
    <row r="20" ht="14.25" customHeight="1">
      <c r="A20" s="88" t="s">
        <v>482</v>
      </c>
      <c r="B20" s="89">
        <v>391764.0</v>
      </c>
      <c r="C20" s="89">
        <v>121612.0</v>
      </c>
      <c r="D20" s="94">
        <v>138460.0</v>
      </c>
    </row>
    <row r="21" ht="14.25" customHeight="1">
      <c r="A21" s="88" t="s">
        <v>485</v>
      </c>
      <c r="B21" s="89">
        <v>399047.0</v>
      </c>
      <c r="C21" s="89">
        <v>57656.0</v>
      </c>
      <c r="D21" s="94">
        <v>94413.0</v>
      </c>
    </row>
    <row r="22" ht="14.25" customHeight="1">
      <c r="A22" s="88" t="s">
        <v>483</v>
      </c>
      <c r="B22" s="89">
        <v>246151.0</v>
      </c>
      <c r="C22" s="89">
        <v>93234.0</v>
      </c>
      <c r="D22" s="94">
        <v>72933.0</v>
      </c>
    </row>
    <row r="23" ht="14.25" customHeight="1">
      <c r="A23" s="96" t="s">
        <v>484</v>
      </c>
      <c r="B23" s="98">
        <v>283798.0</v>
      </c>
      <c r="C23" s="98">
        <v>54440.0</v>
      </c>
      <c r="D23" s="103">
        <v>77148.0</v>
      </c>
    </row>
    <row r="24" ht="14.25" customHeight="1">
      <c r="A24" s="76"/>
      <c r="B24" s="128">
        <f t="shared" ref="B24:D24" si="1">SUM(B15:B23)</f>
        <v>3026428</v>
      </c>
      <c r="C24" s="128">
        <f t="shared" si="1"/>
        <v>779585</v>
      </c>
      <c r="D24" s="129">
        <f t="shared" si="1"/>
        <v>915886</v>
      </c>
    </row>
    <row r="25" ht="14.25" customHeight="1"/>
    <row r="26" ht="14.25" customHeight="1"/>
    <row r="27" ht="14.25" customHeight="1"/>
    <row r="28" ht="14.25" customHeight="1">
      <c r="A28" s="125" t="s">
        <v>499</v>
      </c>
      <c r="B28" s="125" t="s">
        <v>496</v>
      </c>
      <c r="C28" s="125" t="s">
        <v>502</v>
      </c>
      <c r="D28" s="125" t="s">
        <v>497</v>
      </c>
      <c r="E28" s="125" t="s">
        <v>503</v>
      </c>
      <c r="F28" s="125" t="s">
        <v>498</v>
      </c>
      <c r="G28" s="130" t="s">
        <v>504</v>
      </c>
    </row>
    <row r="29" ht="14.25" customHeight="1">
      <c r="A29" s="131" t="s">
        <v>489</v>
      </c>
      <c r="B29" s="132">
        <v>243610.0</v>
      </c>
      <c r="C29" s="133">
        <v>0.102</v>
      </c>
      <c r="D29" s="132">
        <v>858434.0</v>
      </c>
      <c r="E29" s="133">
        <v>0.359</v>
      </c>
      <c r="F29" s="132">
        <v>348014.0</v>
      </c>
      <c r="G29" s="134">
        <v>0.146</v>
      </c>
    </row>
    <row r="30" ht="14.25" customHeight="1">
      <c r="A30" s="135" t="s">
        <v>488</v>
      </c>
      <c r="B30" s="136">
        <v>57755.0</v>
      </c>
      <c r="C30" s="137">
        <v>0.156</v>
      </c>
      <c r="D30" s="136">
        <v>163024.0</v>
      </c>
      <c r="E30" s="137">
        <v>0.441</v>
      </c>
      <c r="F30" s="136">
        <v>63768.0</v>
      </c>
      <c r="G30" s="138">
        <v>0.173</v>
      </c>
    </row>
    <row r="31" ht="14.25" customHeight="1">
      <c r="A31" s="135" t="s">
        <v>484</v>
      </c>
      <c r="B31" s="136">
        <v>54440.0</v>
      </c>
      <c r="C31" s="137">
        <v>0.176</v>
      </c>
      <c r="D31" s="136">
        <v>283798.0</v>
      </c>
      <c r="E31" s="137">
        <v>0.919</v>
      </c>
      <c r="F31" s="136">
        <v>77148.0</v>
      </c>
      <c r="G31" s="138">
        <v>0.25</v>
      </c>
    </row>
    <row r="32" ht="14.25" customHeight="1">
      <c r="A32" s="135" t="s">
        <v>490</v>
      </c>
      <c r="B32" s="136">
        <v>18070.0</v>
      </c>
      <c r="C32" s="137">
        <v>0.047</v>
      </c>
      <c r="D32" s="136">
        <v>29364.0</v>
      </c>
      <c r="E32" s="137">
        <v>0.077</v>
      </c>
      <c r="F32" s="136">
        <v>22588.0</v>
      </c>
      <c r="G32" s="138">
        <v>0.059</v>
      </c>
    </row>
    <row r="33" ht="14.25" customHeight="1">
      <c r="A33" s="135" t="s">
        <v>486</v>
      </c>
      <c r="B33" s="136">
        <v>127794.0</v>
      </c>
      <c r="C33" s="137">
        <v>0.175</v>
      </c>
      <c r="D33" s="136">
        <v>632980.0</v>
      </c>
      <c r="E33" s="137">
        <v>0.869</v>
      </c>
      <c r="F33" s="136">
        <v>96896.0</v>
      </c>
      <c r="G33" s="138">
        <v>0.133</v>
      </c>
    </row>
    <row r="34" ht="14.25" customHeight="1">
      <c r="A34" s="135" t="s">
        <v>147</v>
      </c>
      <c r="B34" s="136">
        <v>5414.0</v>
      </c>
      <c r="C34" s="137">
        <v>0.124</v>
      </c>
      <c r="D34" s="136">
        <v>21866.0</v>
      </c>
      <c r="E34" s="137">
        <v>0.5</v>
      </c>
      <c r="F34" s="136">
        <v>1666.0</v>
      </c>
      <c r="G34" s="138">
        <v>0.038</v>
      </c>
    </row>
    <row r="35" ht="14.25" customHeight="1">
      <c r="A35" s="135" t="s">
        <v>482</v>
      </c>
      <c r="B35" s="136">
        <v>121612.0</v>
      </c>
      <c r="C35" s="137">
        <v>0.288</v>
      </c>
      <c r="D35" s="136">
        <v>391764.0</v>
      </c>
      <c r="E35" s="137">
        <v>0.928</v>
      </c>
      <c r="F35" s="136">
        <v>138460.0</v>
      </c>
      <c r="G35" s="138">
        <v>0.328</v>
      </c>
    </row>
    <row r="36" ht="14.25" customHeight="1">
      <c r="A36" s="135" t="s">
        <v>485</v>
      </c>
      <c r="B36" s="136">
        <v>57656.0</v>
      </c>
      <c r="C36" s="137">
        <v>0.135</v>
      </c>
      <c r="D36" s="136">
        <v>399047.0</v>
      </c>
      <c r="E36" s="137">
        <v>0.938</v>
      </c>
      <c r="F36" s="136">
        <v>94413.0</v>
      </c>
      <c r="G36" s="138">
        <v>0.222</v>
      </c>
    </row>
    <row r="37" ht="14.25" customHeight="1">
      <c r="A37" s="139" t="s">
        <v>483</v>
      </c>
      <c r="B37" s="140">
        <v>93234.0</v>
      </c>
      <c r="C37" s="141">
        <v>0.351</v>
      </c>
      <c r="D37" s="140">
        <v>246151.0</v>
      </c>
      <c r="E37" s="141">
        <v>0.927</v>
      </c>
      <c r="F37" s="140">
        <v>72933.0</v>
      </c>
      <c r="G37" s="142">
        <v>0.275</v>
      </c>
    </row>
    <row r="38" ht="14.25" customHeight="1">
      <c r="A38" s="76"/>
      <c r="B38" s="128">
        <v>779585.0</v>
      </c>
      <c r="C38" s="77"/>
      <c r="D38" s="128">
        <v>3026428.0</v>
      </c>
      <c r="E38" s="77"/>
      <c r="F38" s="128">
        <v>915886.0</v>
      </c>
      <c r="G38" s="79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79.71"/>
    <col customWidth="1" min="3" max="8" width="12.71"/>
    <col customWidth="1" min="9" max="26" width="8.71"/>
  </cols>
  <sheetData>
    <row r="1" ht="14.25" customHeight="1">
      <c r="A1" s="143" t="s">
        <v>495</v>
      </c>
      <c r="B1" s="143" t="s">
        <v>505</v>
      </c>
      <c r="C1" s="143" t="s">
        <v>506</v>
      </c>
      <c r="D1" s="143" t="s">
        <v>507</v>
      </c>
      <c r="E1" s="143" t="s">
        <v>508</v>
      </c>
      <c r="F1" s="143" t="s">
        <v>509</v>
      </c>
      <c r="G1" s="143" t="s">
        <v>510</v>
      </c>
      <c r="H1" s="143" t="s">
        <v>480</v>
      </c>
    </row>
    <row r="2" ht="14.25" customHeight="1">
      <c r="A2" s="144" t="s">
        <v>511</v>
      </c>
      <c r="B2" s="145" t="s">
        <v>512</v>
      </c>
      <c r="C2" s="146">
        <v>646910.0</v>
      </c>
      <c r="D2" s="146">
        <v>2519405.0</v>
      </c>
      <c r="E2" s="146">
        <v>1791223.0</v>
      </c>
      <c r="F2" s="146">
        <v>377789.0</v>
      </c>
      <c r="G2" s="146">
        <v>0.0</v>
      </c>
      <c r="H2" s="146">
        <f t="shared" ref="H2:H22" si="1">SUM(E2:G2)</f>
        <v>2169012</v>
      </c>
    </row>
    <row r="3" ht="14.25" customHeight="1">
      <c r="A3" s="147"/>
      <c r="B3" s="148" t="s">
        <v>513</v>
      </c>
      <c r="C3" s="149">
        <v>4424575.0</v>
      </c>
      <c r="D3" s="149">
        <v>78553.0</v>
      </c>
      <c r="E3" s="149">
        <v>710299.0</v>
      </c>
      <c r="F3" s="149">
        <v>108294.0</v>
      </c>
      <c r="G3" s="149">
        <v>13607.0</v>
      </c>
      <c r="H3" s="149">
        <f t="shared" si="1"/>
        <v>832200</v>
      </c>
    </row>
    <row r="4" ht="14.25" customHeight="1">
      <c r="A4" s="150"/>
      <c r="B4" s="151" t="s">
        <v>514</v>
      </c>
      <c r="C4" s="152">
        <v>2752276.0</v>
      </c>
      <c r="D4" s="152">
        <v>1557467.0</v>
      </c>
      <c r="E4" s="152">
        <v>480842.0</v>
      </c>
      <c r="F4" s="152">
        <v>544743.0</v>
      </c>
      <c r="G4" s="152">
        <v>0.0</v>
      </c>
      <c r="H4" s="152">
        <f t="shared" si="1"/>
        <v>1025585</v>
      </c>
    </row>
    <row r="5" ht="14.25" customHeight="1">
      <c r="A5" s="144" t="s">
        <v>515</v>
      </c>
      <c r="B5" s="145" t="s">
        <v>516</v>
      </c>
      <c r="C5" s="146">
        <v>3284034.0</v>
      </c>
      <c r="D5" s="146">
        <v>295542.0</v>
      </c>
      <c r="E5" s="146">
        <v>1651447.0</v>
      </c>
      <c r="F5" s="146">
        <v>104304.0</v>
      </c>
      <c r="G5" s="146">
        <v>0.0</v>
      </c>
      <c r="H5" s="146">
        <f t="shared" si="1"/>
        <v>1755751</v>
      </c>
    </row>
    <row r="6" ht="14.25" customHeight="1">
      <c r="A6" s="147"/>
      <c r="B6" s="148" t="s">
        <v>517</v>
      </c>
      <c r="C6" s="149">
        <v>1929659.0</v>
      </c>
      <c r="D6" s="149">
        <v>694399.0</v>
      </c>
      <c r="E6" s="149">
        <v>574136.0</v>
      </c>
      <c r="F6" s="149">
        <v>1822186.0</v>
      </c>
      <c r="G6" s="149">
        <v>314946.0</v>
      </c>
      <c r="H6" s="149">
        <f t="shared" si="1"/>
        <v>2711268</v>
      </c>
    </row>
    <row r="7" ht="14.25" customHeight="1">
      <c r="A7" s="147"/>
      <c r="B7" s="148" t="s">
        <v>518</v>
      </c>
      <c r="C7" s="149">
        <v>3894912.0</v>
      </c>
      <c r="D7" s="149">
        <v>825305.0</v>
      </c>
      <c r="E7" s="149">
        <v>506132.0</v>
      </c>
      <c r="F7" s="149">
        <v>70325.0</v>
      </c>
      <c r="G7" s="149">
        <v>38653.0</v>
      </c>
      <c r="H7" s="149">
        <f t="shared" si="1"/>
        <v>615110</v>
      </c>
    </row>
    <row r="8" ht="14.25" customHeight="1">
      <c r="A8" s="147"/>
      <c r="B8" s="148" t="s">
        <v>519</v>
      </c>
      <c r="C8" s="149">
        <v>684253.0</v>
      </c>
      <c r="D8" s="149">
        <v>2662024.0</v>
      </c>
      <c r="E8" s="149">
        <v>236400.0</v>
      </c>
      <c r="F8" s="149">
        <v>1752651.0</v>
      </c>
      <c r="G8" s="149">
        <v>0.0</v>
      </c>
      <c r="H8" s="149">
        <f t="shared" si="1"/>
        <v>1989051</v>
      </c>
    </row>
    <row r="9" ht="14.25" customHeight="1">
      <c r="A9" s="147"/>
      <c r="B9" s="148" t="s">
        <v>520</v>
      </c>
      <c r="C9" s="149">
        <v>4409796.0</v>
      </c>
      <c r="D9" s="149">
        <v>212732.0</v>
      </c>
      <c r="E9" s="149">
        <v>341085.0</v>
      </c>
      <c r="F9" s="149">
        <v>57821.0</v>
      </c>
      <c r="G9" s="149">
        <v>313893.0</v>
      </c>
      <c r="H9" s="149">
        <f t="shared" si="1"/>
        <v>712799</v>
      </c>
    </row>
    <row r="10" ht="14.25" customHeight="1">
      <c r="A10" s="147"/>
      <c r="B10" s="148" t="s">
        <v>521</v>
      </c>
      <c r="C10" s="149">
        <v>196992.0</v>
      </c>
      <c r="D10" s="149">
        <v>345845.0</v>
      </c>
      <c r="E10" s="149">
        <v>1068989.0</v>
      </c>
      <c r="F10" s="149">
        <v>1714161.0</v>
      </c>
      <c r="G10" s="149">
        <v>2009341.0</v>
      </c>
      <c r="H10" s="149">
        <f t="shared" si="1"/>
        <v>4792491</v>
      </c>
    </row>
    <row r="11" ht="14.25" customHeight="1">
      <c r="A11" s="147"/>
      <c r="B11" s="148" t="s">
        <v>522</v>
      </c>
      <c r="C11" s="149">
        <v>5105071.0</v>
      </c>
      <c r="D11" s="149">
        <v>0.0</v>
      </c>
      <c r="E11" s="149">
        <v>178312.0</v>
      </c>
      <c r="F11" s="149">
        <v>0.0</v>
      </c>
      <c r="G11" s="149">
        <v>51944.0</v>
      </c>
      <c r="H11" s="149">
        <f t="shared" si="1"/>
        <v>230256</v>
      </c>
    </row>
    <row r="12" ht="14.25" customHeight="1">
      <c r="A12" s="147"/>
      <c r="B12" s="148" t="s">
        <v>523</v>
      </c>
      <c r="C12" s="149">
        <v>3243104.0</v>
      </c>
      <c r="D12" s="149">
        <v>1633801.0</v>
      </c>
      <c r="E12" s="149">
        <v>130392.0</v>
      </c>
      <c r="F12" s="149">
        <v>328030.0</v>
      </c>
      <c r="G12" s="149">
        <v>0.0</v>
      </c>
      <c r="H12" s="149">
        <f t="shared" si="1"/>
        <v>458422</v>
      </c>
    </row>
    <row r="13" ht="14.25" customHeight="1">
      <c r="A13" s="147"/>
      <c r="B13" s="148" t="s">
        <v>524</v>
      </c>
      <c r="C13" s="149">
        <v>4294802.0</v>
      </c>
      <c r="D13" s="149">
        <v>618981.0</v>
      </c>
      <c r="E13" s="149">
        <v>276658.0</v>
      </c>
      <c r="F13" s="149">
        <v>144886.0</v>
      </c>
      <c r="G13" s="149">
        <v>0.0</v>
      </c>
      <c r="H13" s="149">
        <f t="shared" si="1"/>
        <v>421544</v>
      </c>
    </row>
    <row r="14" ht="14.25" customHeight="1">
      <c r="A14" s="147"/>
      <c r="B14" s="148" t="s">
        <v>525</v>
      </c>
      <c r="C14" s="149">
        <v>5043099.0</v>
      </c>
      <c r="D14" s="149">
        <v>0.0</v>
      </c>
      <c r="E14" s="149">
        <v>280386.0</v>
      </c>
      <c r="F14" s="149">
        <v>11842.0</v>
      </c>
      <c r="G14" s="149">
        <v>0.0</v>
      </c>
      <c r="H14" s="149">
        <f t="shared" si="1"/>
        <v>292228</v>
      </c>
    </row>
    <row r="15" ht="14.25" customHeight="1">
      <c r="A15" s="147"/>
      <c r="B15" s="148" t="s">
        <v>526</v>
      </c>
      <c r="C15" s="149">
        <v>2238111.0</v>
      </c>
      <c r="D15" s="149">
        <v>2001690.0</v>
      </c>
      <c r="E15" s="149">
        <v>548869.0</v>
      </c>
      <c r="F15" s="149">
        <v>467948.0</v>
      </c>
      <c r="G15" s="149">
        <v>78709.0</v>
      </c>
      <c r="H15" s="149">
        <f t="shared" si="1"/>
        <v>1095526</v>
      </c>
    </row>
    <row r="16" ht="14.25" customHeight="1">
      <c r="A16" s="150"/>
      <c r="B16" s="151" t="s">
        <v>527</v>
      </c>
      <c r="C16" s="152">
        <v>3866421.0</v>
      </c>
      <c r="D16" s="152">
        <v>238006.0</v>
      </c>
      <c r="E16" s="152">
        <v>1098941.0</v>
      </c>
      <c r="F16" s="152">
        <v>131959.0</v>
      </c>
      <c r="G16" s="152">
        <v>0.0</v>
      </c>
      <c r="H16" s="152">
        <f t="shared" si="1"/>
        <v>1230900</v>
      </c>
    </row>
    <row r="17" ht="14.25" customHeight="1">
      <c r="A17" s="144" t="s">
        <v>528</v>
      </c>
      <c r="B17" s="145" t="s">
        <v>529</v>
      </c>
      <c r="C17" s="146">
        <v>5145388.0</v>
      </c>
      <c r="D17" s="146">
        <v>0.0</v>
      </c>
      <c r="E17" s="146">
        <v>169017.0</v>
      </c>
      <c r="F17" s="146">
        <v>20922.0</v>
      </c>
      <c r="G17" s="146">
        <v>0.0</v>
      </c>
      <c r="H17" s="146">
        <f t="shared" si="1"/>
        <v>189939</v>
      </c>
    </row>
    <row r="18" ht="14.25" customHeight="1">
      <c r="A18" s="147"/>
      <c r="B18" s="148" t="s">
        <v>530</v>
      </c>
      <c r="C18" s="149">
        <v>4829034.0</v>
      </c>
      <c r="D18" s="149">
        <v>308179.0</v>
      </c>
      <c r="E18" s="149">
        <v>139069.0</v>
      </c>
      <c r="F18" s="149">
        <v>47222.0</v>
      </c>
      <c r="G18" s="149">
        <v>11823.0</v>
      </c>
      <c r="H18" s="149">
        <f t="shared" si="1"/>
        <v>198114</v>
      </c>
    </row>
    <row r="19" ht="14.25" customHeight="1">
      <c r="A19" s="147"/>
      <c r="B19" s="148" t="s">
        <v>531</v>
      </c>
      <c r="C19" s="149">
        <v>5073403.0</v>
      </c>
      <c r="D19" s="149">
        <v>0.0</v>
      </c>
      <c r="E19" s="149">
        <v>261924.0</v>
      </c>
      <c r="F19" s="149">
        <v>0.0</v>
      </c>
      <c r="G19" s="149">
        <v>0.0</v>
      </c>
      <c r="H19" s="149">
        <f t="shared" si="1"/>
        <v>261924</v>
      </c>
    </row>
    <row r="20" ht="14.25" customHeight="1">
      <c r="A20" s="147"/>
      <c r="B20" s="148" t="s">
        <v>532</v>
      </c>
      <c r="C20" s="149">
        <v>3885151.0</v>
      </c>
      <c r="D20" s="149">
        <v>355191.0</v>
      </c>
      <c r="E20" s="149">
        <v>413491.0</v>
      </c>
      <c r="F20" s="149">
        <v>309803.0</v>
      </c>
      <c r="G20" s="149">
        <v>371691.0</v>
      </c>
      <c r="H20" s="149">
        <f t="shared" si="1"/>
        <v>1094985</v>
      </c>
    </row>
    <row r="21" ht="14.25" customHeight="1">
      <c r="A21" s="147"/>
      <c r="B21" s="148" t="s">
        <v>533</v>
      </c>
      <c r="C21" s="149">
        <v>3376592.0</v>
      </c>
      <c r="D21" s="149">
        <v>829400.0</v>
      </c>
      <c r="E21" s="149">
        <v>531242.0</v>
      </c>
      <c r="F21" s="149">
        <v>351153.0</v>
      </c>
      <c r="G21" s="149">
        <v>246941.0</v>
      </c>
      <c r="H21" s="149">
        <f t="shared" si="1"/>
        <v>1129336</v>
      </c>
    </row>
    <row r="22" ht="14.25" customHeight="1">
      <c r="A22" s="150"/>
      <c r="B22" s="151" t="s">
        <v>534</v>
      </c>
      <c r="C22" s="152">
        <v>4042688.0</v>
      </c>
      <c r="D22" s="152">
        <v>653184.0</v>
      </c>
      <c r="E22" s="152">
        <v>513860.0</v>
      </c>
      <c r="F22" s="152">
        <v>117900.0</v>
      </c>
      <c r="G22" s="152">
        <v>7694.0</v>
      </c>
      <c r="H22" s="152">
        <f t="shared" si="1"/>
        <v>639454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A4"/>
    <mergeCell ref="A5:A16"/>
    <mergeCell ref="A17:A22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3.14"/>
    <col customWidth="1" min="3" max="3" width="14.29"/>
    <col customWidth="1" min="4" max="4" width="8.71"/>
    <col customWidth="1" min="5" max="5" width="12.57"/>
    <col customWidth="1" min="6" max="6" width="10.71"/>
    <col customWidth="1" min="7" max="7" width="11.29"/>
    <col customWidth="1" min="8" max="8" width="8.71"/>
    <col customWidth="1" min="9" max="9" width="11.43"/>
    <col customWidth="1" min="10" max="10" width="10.71"/>
    <col customWidth="1" min="11" max="13" width="8.71"/>
    <col customWidth="1" min="14" max="14" width="28.43"/>
    <col customWidth="1" min="15" max="15" width="22.0"/>
    <col customWidth="1" min="16" max="16" width="16.71"/>
    <col customWidth="1" min="17" max="26" width="8.71"/>
  </cols>
  <sheetData>
    <row r="1" ht="14.25" customHeight="1">
      <c r="A1" s="153" t="s">
        <v>535</v>
      </c>
      <c r="B1" s="153" t="s">
        <v>536</v>
      </c>
      <c r="C1" s="153" t="s">
        <v>537</v>
      </c>
      <c r="D1" s="153" t="s">
        <v>473</v>
      </c>
      <c r="E1" s="153" t="s">
        <v>474</v>
      </c>
      <c r="F1" s="153" t="s">
        <v>475</v>
      </c>
      <c r="G1" s="153" t="s">
        <v>476</v>
      </c>
      <c r="H1" s="153" t="s">
        <v>538</v>
      </c>
      <c r="I1" s="153" t="s">
        <v>480</v>
      </c>
      <c r="J1" s="153" t="s">
        <v>469</v>
      </c>
      <c r="N1" s="154" t="s">
        <v>539</v>
      </c>
    </row>
    <row r="2" ht="14.25" customHeight="1">
      <c r="A2" s="1" t="s">
        <v>540</v>
      </c>
      <c r="B2" s="1" t="s">
        <v>489</v>
      </c>
      <c r="C2" s="91">
        <v>0.2</v>
      </c>
      <c r="D2" s="91">
        <v>0.4</v>
      </c>
      <c r="E2" s="91">
        <v>0.2</v>
      </c>
      <c r="F2" s="91">
        <v>0.2</v>
      </c>
      <c r="G2" s="91">
        <v>0.0</v>
      </c>
      <c r="H2" s="89">
        <v>143403.0</v>
      </c>
      <c r="I2" s="89">
        <v>57361.0</v>
      </c>
      <c r="J2" s="1" t="s">
        <v>487</v>
      </c>
      <c r="N2" s="115" t="s">
        <v>541</v>
      </c>
      <c r="O2" s="155">
        <v>946675.0</v>
      </c>
      <c r="P2" s="156">
        <v>0.45610999734527047</v>
      </c>
    </row>
    <row r="3" ht="14.25" customHeight="1">
      <c r="A3" s="1" t="s">
        <v>540</v>
      </c>
      <c r="B3" s="1" t="s">
        <v>486</v>
      </c>
      <c r="C3" s="91">
        <v>0.0</v>
      </c>
      <c r="D3" s="91">
        <v>0.04</v>
      </c>
      <c r="E3" s="91">
        <v>0.947</v>
      </c>
      <c r="F3" s="91">
        <v>0.009</v>
      </c>
      <c r="G3" s="91">
        <v>0.0</v>
      </c>
      <c r="H3" s="89">
        <v>43695.0</v>
      </c>
      <c r="I3" s="89">
        <v>41732.0</v>
      </c>
      <c r="J3" s="1" t="s">
        <v>481</v>
      </c>
      <c r="N3" s="115" t="s">
        <v>542</v>
      </c>
      <c r="O3" s="155">
        <v>606057.972</v>
      </c>
      <c r="P3" s="156">
        <v>0.292</v>
      </c>
    </row>
    <row r="4" ht="14.25" customHeight="1">
      <c r="A4" s="1" t="s">
        <v>540</v>
      </c>
      <c r="B4" s="1" t="s">
        <v>482</v>
      </c>
      <c r="C4" s="91">
        <v>0.0</v>
      </c>
      <c r="D4" s="91">
        <v>0.1</v>
      </c>
      <c r="E4" s="91">
        <v>0.701</v>
      </c>
      <c r="F4" s="91">
        <v>0.201</v>
      </c>
      <c r="G4" s="91">
        <v>0.0</v>
      </c>
      <c r="H4" s="89">
        <v>25337.0</v>
      </c>
      <c r="I4" s="89">
        <v>22850.0</v>
      </c>
      <c r="J4" s="1" t="s">
        <v>481</v>
      </c>
      <c r="N4" s="115" t="s">
        <v>543</v>
      </c>
      <c r="O4" s="155">
        <v>464180.0</v>
      </c>
      <c r="P4" s="156">
        <v>0.22364289599675458</v>
      </c>
    </row>
    <row r="5" ht="14.25" customHeight="1">
      <c r="A5" s="1" t="s">
        <v>540</v>
      </c>
      <c r="B5" s="1" t="s">
        <v>483</v>
      </c>
      <c r="C5" s="91">
        <v>0.0</v>
      </c>
      <c r="D5" s="91">
        <v>0.0</v>
      </c>
      <c r="E5" s="91">
        <v>0.0</v>
      </c>
      <c r="F5" s="91">
        <v>1.0</v>
      </c>
      <c r="G5" s="91">
        <v>0.0</v>
      </c>
      <c r="H5" s="89">
        <v>15930.0</v>
      </c>
      <c r="I5" s="89">
        <v>15930.0</v>
      </c>
      <c r="J5" s="1" t="s">
        <v>481</v>
      </c>
      <c r="N5" s="115" t="s">
        <v>544</v>
      </c>
      <c r="O5" s="155">
        <v>280198.03500000003</v>
      </c>
      <c r="P5" s="156">
        <v>0.135</v>
      </c>
    </row>
    <row r="6" ht="14.25" customHeight="1">
      <c r="A6" s="1" t="s">
        <v>540</v>
      </c>
      <c r="B6" s="1" t="s">
        <v>484</v>
      </c>
      <c r="C6" s="91">
        <v>0.0</v>
      </c>
      <c r="D6" s="91">
        <v>0.48</v>
      </c>
      <c r="E6" s="91">
        <v>0.446</v>
      </c>
      <c r="F6" s="91">
        <v>0.074</v>
      </c>
      <c r="G6" s="91">
        <v>0.0</v>
      </c>
      <c r="H6" s="89">
        <v>18526.0</v>
      </c>
      <c r="I6" s="89">
        <v>9646.0</v>
      </c>
      <c r="J6" s="1" t="s">
        <v>481</v>
      </c>
      <c r="N6" s="115" t="s">
        <v>545</v>
      </c>
      <c r="O6" s="155">
        <v>228309.51</v>
      </c>
      <c r="P6" s="156">
        <v>0.11</v>
      </c>
    </row>
    <row r="7" ht="14.25" customHeight="1">
      <c r="A7" s="1" t="s">
        <v>540</v>
      </c>
      <c r="B7" s="1" t="s">
        <v>485</v>
      </c>
      <c r="C7" s="91">
        <v>0.0</v>
      </c>
      <c r="D7" s="91">
        <v>0.65</v>
      </c>
      <c r="E7" s="91">
        <v>0.348</v>
      </c>
      <c r="F7" s="91">
        <v>0.006</v>
      </c>
      <c r="G7" s="91">
        <v>0.0</v>
      </c>
      <c r="H7" s="89">
        <v>25532.0</v>
      </c>
      <c r="I7" s="89">
        <v>9020.0</v>
      </c>
      <c r="J7" s="1" t="s">
        <v>481</v>
      </c>
      <c r="N7" s="115" t="s">
        <v>546</v>
      </c>
      <c r="O7" s="155">
        <v>124532.45999999999</v>
      </c>
      <c r="P7" s="156">
        <v>0.06</v>
      </c>
    </row>
    <row r="8" ht="14.25" customHeight="1">
      <c r="A8" s="1" t="s">
        <v>540</v>
      </c>
      <c r="B8" s="1" t="s">
        <v>488</v>
      </c>
      <c r="C8" s="91">
        <v>0.037</v>
      </c>
      <c r="D8" s="91">
        <v>0.6</v>
      </c>
      <c r="E8" s="91">
        <v>0.318</v>
      </c>
      <c r="F8" s="91">
        <v>0.047</v>
      </c>
      <c r="G8" s="91">
        <v>0.0</v>
      </c>
      <c r="H8" s="89">
        <v>22169.0</v>
      </c>
      <c r="I8" s="89">
        <v>8094.0</v>
      </c>
      <c r="J8" s="1" t="s">
        <v>487</v>
      </c>
      <c r="N8" s="115" t="s">
        <v>547</v>
      </c>
      <c r="O8" s="155">
        <v>49812.984000000004</v>
      </c>
      <c r="P8" s="156">
        <v>0.024</v>
      </c>
    </row>
    <row r="9" ht="14.25" customHeight="1">
      <c r="A9" s="1" t="s">
        <v>548</v>
      </c>
      <c r="B9" s="1" t="s">
        <v>489</v>
      </c>
      <c r="C9" s="91">
        <v>0.135</v>
      </c>
      <c r="D9" s="91">
        <v>0.59</v>
      </c>
      <c r="E9" s="91">
        <v>0.243</v>
      </c>
      <c r="F9" s="91">
        <v>0.027</v>
      </c>
      <c r="G9" s="91">
        <v>0.0</v>
      </c>
      <c r="H9" s="89">
        <v>262905.0</v>
      </c>
      <c r="I9" s="89">
        <v>71055.0</v>
      </c>
      <c r="J9" s="1" t="s">
        <v>487</v>
      </c>
      <c r="N9" s="115" t="s">
        <v>549</v>
      </c>
      <c r="O9" s="155">
        <v>12453.246000000001</v>
      </c>
      <c r="P9" s="156">
        <v>0.006</v>
      </c>
    </row>
    <row r="10" ht="14.25" customHeight="1">
      <c r="A10" s="1" t="s">
        <v>548</v>
      </c>
      <c r="B10" s="1" t="s">
        <v>486</v>
      </c>
      <c r="C10" s="91">
        <v>0.081</v>
      </c>
      <c r="D10" s="91">
        <v>0.44</v>
      </c>
      <c r="E10" s="91">
        <v>0.461</v>
      </c>
      <c r="F10" s="91">
        <v>0.016</v>
      </c>
      <c r="G10" s="91">
        <v>0.0</v>
      </c>
      <c r="H10" s="89">
        <v>80107.0</v>
      </c>
      <c r="I10" s="89">
        <v>38148.0</v>
      </c>
      <c r="J10" s="1" t="s">
        <v>481</v>
      </c>
    </row>
    <row r="11" ht="14.25" customHeight="1">
      <c r="A11" s="1" t="s">
        <v>548</v>
      </c>
      <c r="B11" s="1" t="s">
        <v>482</v>
      </c>
      <c r="C11" s="91">
        <v>0.0</v>
      </c>
      <c r="D11" s="91">
        <v>0.29</v>
      </c>
      <c r="E11" s="91">
        <v>0.589</v>
      </c>
      <c r="F11" s="91">
        <v>0.116</v>
      </c>
      <c r="G11" s="91">
        <v>0.01</v>
      </c>
      <c r="H11" s="89">
        <v>46451.0</v>
      </c>
      <c r="I11" s="89">
        <v>33084.0</v>
      </c>
      <c r="J11" s="1" t="s">
        <v>481</v>
      </c>
    </row>
    <row r="12" ht="14.25" customHeight="1">
      <c r="A12" s="1" t="s">
        <v>548</v>
      </c>
      <c r="B12" s="1" t="s">
        <v>485</v>
      </c>
      <c r="C12" s="91">
        <v>0.011</v>
      </c>
      <c r="D12" s="91">
        <v>0.49</v>
      </c>
      <c r="E12" s="91">
        <v>0.446</v>
      </c>
      <c r="F12" s="91">
        <v>0.051</v>
      </c>
      <c r="G12" s="91">
        <v>0.0</v>
      </c>
      <c r="H12" s="89">
        <v>46808.0</v>
      </c>
      <c r="I12" s="89">
        <v>23287.0</v>
      </c>
      <c r="J12" s="1" t="s">
        <v>481</v>
      </c>
    </row>
    <row r="13" ht="14.25" customHeight="1">
      <c r="A13" s="1" t="s">
        <v>548</v>
      </c>
      <c r="B13" s="1" t="s">
        <v>483</v>
      </c>
      <c r="C13" s="91">
        <v>0.0</v>
      </c>
      <c r="D13" s="91">
        <v>0.24</v>
      </c>
      <c r="E13" s="91">
        <v>0.584</v>
      </c>
      <c r="F13" s="91">
        <v>0.174</v>
      </c>
      <c r="G13" s="91">
        <v>0.0</v>
      </c>
      <c r="H13" s="89">
        <v>29205.0</v>
      </c>
      <c r="I13" s="89">
        <v>22141.0</v>
      </c>
      <c r="J13" s="1" t="s">
        <v>481</v>
      </c>
    </row>
    <row r="14" ht="14.25" customHeight="1">
      <c r="A14" s="1" t="s">
        <v>548</v>
      </c>
      <c r="B14" s="1" t="s">
        <v>484</v>
      </c>
      <c r="C14" s="91">
        <v>0.015</v>
      </c>
      <c r="D14" s="91">
        <v>0.35</v>
      </c>
      <c r="E14" s="91">
        <v>0.526</v>
      </c>
      <c r="F14" s="91">
        <v>0.111</v>
      </c>
      <c r="G14" s="91">
        <v>0.0</v>
      </c>
      <c r="H14" s="89">
        <v>33964.0</v>
      </c>
      <c r="I14" s="89">
        <v>21623.0</v>
      </c>
      <c r="J14" s="1" t="s">
        <v>481</v>
      </c>
    </row>
    <row r="15" ht="14.25" customHeight="1">
      <c r="A15" s="1" t="s">
        <v>548</v>
      </c>
      <c r="B15" s="1" t="s">
        <v>488</v>
      </c>
      <c r="C15" s="91">
        <v>0.106</v>
      </c>
      <c r="D15" s="91">
        <v>0.66</v>
      </c>
      <c r="E15" s="91">
        <v>0.212</v>
      </c>
      <c r="F15" s="91">
        <v>0.022</v>
      </c>
      <c r="G15" s="91">
        <v>0.0</v>
      </c>
      <c r="H15" s="89">
        <v>40644.0</v>
      </c>
      <c r="I15" s="89">
        <v>9521.0</v>
      </c>
      <c r="J15" s="1" t="s">
        <v>487</v>
      </c>
    </row>
    <row r="16" ht="14.25" customHeight="1">
      <c r="A16" s="1" t="s">
        <v>548</v>
      </c>
      <c r="B16" s="1" t="s">
        <v>490</v>
      </c>
      <c r="C16" s="91">
        <v>0.718</v>
      </c>
      <c r="D16" s="91">
        <v>0.23</v>
      </c>
      <c r="E16" s="91">
        <v>0.051</v>
      </c>
      <c r="F16" s="91">
        <v>0.0</v>
      </c>
      <c r="G16" s="91">
        <v>0.0</v>
      </c>
      <c r="H16" s="89">
        <v>41991.0</v>
      </c>
      <c r="I16" s="89">
        <v>2153.0</v>
      </c>
      <c r="J16" s="1" t="s">
        <v>487</v>
      </c>
    </row>
    <row r="17" ht="14.25" customHeight="1">
      <c r="A17" s="1" t="s">
        <v>548</v>
      </c>
      <c r="B17" s="1" t="s">
        <v>147</v>
      </c>
      <c r="C17" s="91">
        <v>0.15</v>
      </c>
      <c r="D17" s="91">
        <v>0.55</v>
      </c>
      <c r="E17" s="91">
        <v>0.3</v>
      </c>
      <c r="F17" s="91">
        <v>0.0</v>
      </c>
      <c r="G17" s="91">
        <v>0.0</v>
      </c>
      <c r="H17" s="89">
        <v>4810.0</v>
      </c>
      <c r="I17" s="89">
        <v>1443.0</v>
      </c>
      <c r="J17" s="1" t="s">
        <v>487</v>
      </c>
    </row>
    <row r="18" ht="14.25" customHeight="1">
      <c r="A18" s="1" t="s">
        <v>550</v>
      </c>
      <c r="B18" s="1" t="s">
        <v>486</v>
      </c>
      <c r="C18" s="91">
        <v>0.07</v>
      </c>
      <c r="D18" s="91">
        <v>0.53</v>
      </c>
      <c r="E18" s="91">
        <v>0.327</v>
      </c>
      <c r="F18" s="91">
        <v>0.072</v>
      </c>
      <c r="G18" s="91">
        <v>0.0</v>
      </c>
      <c r="H18" s="89">
        <v>7282.0</v>
      </c>
      <c r="I18" s="89">
        <v>2901.0</v>
      </c>
      <c r="J18" s="1" t="s">
        <v>481</v>
      </c>
    </row>
    <row r="19" ht="14.25" customHeight="1">
      <c r="A19" s="1" t="s">
        <v>550</v>
      </c>
      <c r="B19" s="1" t="s">
        <v>485</v>
      </c>
      <c r="C19" s="91">
        <v>0.0</v>
      </c>
      <c r="D19" s="91">
        <v>0.33</v>
      </c>
      <c r="E19" s="91">
        <v>0.665</v>
      </c>
      <c r="F19" s="91">
        <v>0.007</v>
      </c>
      <c r="G19" s="91">
        <v>0.0</v>
      </c>
      <c r="H19" s="89">
        <v>4255.0</v>
      </c>
      <c r="I19" s="89">
        <v>2863.0</v>
      </c>
      <c r="J19" s="1" t="s">
        <v>481</v>
      </c>
    </row>
    <row r="20" ht="14.25" customHeight="1">
      <c r="A20" s="1" t="s">
        <v>550</v>
      </c>
      <c r="B20" s="1" t="s">
        <v>482</v>
      </c>
      <c r="C20" s="91">
        <v>0.045</v>
      </c>
      <c r="D20" s="91">
        <v>0.37</v>
      </c>
      <c r="E20" s="91">
        <v>0.413</v>
      </c>
      <c r="F20" s="91">
        <v>0.175</v>
      </c>
      <c r="G20" s="91">
        <v>0.0</v>
      </c>
      <c r="H20" s="89">
        <v>4223.0</v>
      </c>
      <c r="I20" s="89">
        <v>2482.0</v>
      </c>
      <c r="J20" s="1" t="s">
        <v>481</v>
      </c>
    </row>
    <row r="21" ht="14.25" customHeight="1">
      <c r="A21" s="1" t="s">
        <v>550</v>
      </c>
      <c r="B21" s="1" t="s">
        <v>484</v>
      </c>
      <c r="C21" s="91">
        <v>0.011</v>
      </c>
      <c r="D21" s="91">
        <v>0.35</v>
      </c>
      <c r="E21" s="91">
        <v>0.637</v>
      </c>
      <c r="F21" s="91">
        <v>0.005</v>
      </c>
      <c r="G21" s="91">
        <v>0.0</v>
      </c>
      <c r="H21" s="89">
        <v>3088.0</v>
      </c>
      <c r="I21" s="89">
        <v>1983.0</v>
      </c>
      <c r="J21" s="1" t="s">
        <v>481</v>
      </c>
    </row>
    <row r="22" ht="14.25" customHeight="1">
      <c r="A22" s="1" t="s">
        <v>550</v>
      </c>
      <c r="B22" s="1" t="s">
        <v>483</v>
      </c>
      <c r="C22" s="91">
        <v>0.029</v>
      </c>
      <c r="D22" s="91">
        <v>0.32</v>
      </c>
      <c r="E22" s="91">
        <v>0.521</v>
      </c>
      <c r="F22" s="91">
        <v>0.135</v>
      </c>
      <c r="G22" s="91">
        <v>0.0</v>
      </c>
      <c r="H22" s="89">
        <v>2655.0</v>
      </c>
      <c r="I22" s="89">
        <v>1740.0</v>
      </c>
      <c r="J22" s="1" t="s">
        <v>481</v>
      </c>
    </row>
    <row r="23" ht="14.25" customHeight="1">
      <c r="A23" s="1" t="s">
        <v>543</v>
      </c>
      <c r="B23" s="1" t="s">
        <v>481</v>
      </c>
      <c r="C23" s="91">
        <v>0.009</v>
      </c>
      <c r="D23" s="91">
        <v>0.31</v>
      </c>
      <c r="E23" s="91">
        <v>0.589</v>
      </c>
      <c r="F23" s="91">
        <v>0.089</v>
      </c>
      <c r="G23" s="91">
        <v>0.0</v>
      </c>
      <c r="H23" s="89">
        <v>505344.0</v>
      </c>
      <c r="I23" s="89">
        <v>342855.0</v>
      </c>
      <c r="J23" s="1" t="s">
        <v>481</v>
      </c>
    </row>
    <row r="24" ht="14.25" customHeight="1">
      <c r="A24" s="1" t="s">
        <v>543</v>
      </c>
      <c r="B24" s="1" t="s">
        <v>487</v>
      </c>
      <c r="C24" s="91">
        <v>0.075</v>
      </c>
      <c r="D24" s="91">
        <v>0.5</v>
      </c>
      <c r="E24" s="91">
        <v>0.363</v>
      </c>
      <c r="F24" s="91">
        <v>0.058</v>
      </c>
      <c r="G24" s="91">
        <v>0.0</v>
      </c>
      <c r="H24" s="89">
        <v>287607.0</v>
      </c>
      <c r="I24" s="89">
        <v>121326.0</v>
      </c>
      <c r="J24" s="1" t="s">
        <v>487</v>
      </c>
    </row>
    <row r="25" ht="14.25" customHeight="1">
      <c r="A25" s="1" t="s">
        <v>541</v>
      </c>
      <c r="B25" s="1" t="s">
        <v>481</v>
      </c>
      <c r="C25" s="91">
        <v>0.023</v>
      </c>
      <c r="D25" s="91">
        <v>0.36</v>
      </c>
      <c r="E25" s="91">
        <v>0.507</v>
      </c>
      <c r="F25" s="91">
        <v>0.11</v>
      </c>
      <c r="G25" s="91">
        <v>0.0</v>
      </c>
      <c r="H25" s="89">
        <v>971362.0</v>
      </c>
      <c r="I25" s="89">
        <v>599702.0</v>
      </c>
      <c r="J25" s="1" t="s">
        <v>481</v>
      </c>
    </row>
    <row r="26" ht="14.25" customHeight="1">
      <c r="A26" s="1" t="s">
        <v>541</v>
      </c>
      <c r="B26" s="1" t="s">
        <v>487</v>
      </c>
      <c r="C26" s="91">
        <v>0.05</v>
      </c>
      <c r="D26" s="91">
        <v>0.64</v>
      </c>
      <c r="E26" s="91">
        <v>0.306</v>
      </c>
      <c r="F26" s="91">
        <v>0.005</v>
      </c>
      <c r="G26" s="91">
        <v>0.0</v>
      </c>
      <c r="H26" s="89">
        <v>561058.0</v>
      </c>
      <c r="I26" s="89">
        <v>342855.0</v>
      </c>
      <c r="J26" s="1" t="s">
        <v>487</v>
      </c>
    </row>
    <row r="27" ht="14.25" customHeight="1">
      <c r="A27" s="1" t="s">
        <v>541</v>
      </c>
      <c r="B27" s="1" t="s">
        <v>147</v>
      </c>
      <c r="C27" s="91">
        <v>0.04</v>
      </c>
      <c r="D27" s="91">
        <v>0.44</v>
      </c>
      <c r="E27" s="91">
        <v>0.52</v>
      </c>
      <c r="F27" s="91">
        <v>0.0</v>
      </c>
      <c r="G27" s="91">
        <v>0.0</v>
      </c>
      <c r="H27" s="89">
        <v>7920.0</v>
      </c>
      <c r="I27" s="89">
        <v>4118.0</v>
      </c>
      <c r="J27" s="1" t="s">
        <v>487</v>
      </c>
    </row>
    <row r="28" ht="14.25" customHeight="1">
      <c r="A28" s="1" t="s">
        <v>551</v>
      </c>
      <c r="B28" s="1" t="s">
        <v>486</v>
      </c>
      <c r="C28" s="91">
        <v>0.023</v>
      </c>
      <c r="D28" s="91">
        <v>0.34</v>
      </c>
      <c r="E28" s="91">
        <v>0.579</v>
      </c>
      <c r="F28" s="91">
        <v>0.055</v>
      </c>
      <c r="G28" s="91">
        <v>0.0</v>
      </c>
      <c r="H28" s="89">
        <v>36412.0</v>
      </c>
      <c r="I28" s="89">
        <v>23113.0</v>
      </c>
      <c r="J28" s="1" t="s">
        <v>481</v>
      </c>
    </row>
    <row r="29" ht="14.25" customHeight="1">
      <c r="A29" s="1" t="s">
        <v>551</v>
      </c>
      <c r="B29" s="1" t="s">
        <v>482</v>
      </c>
      <c r="C29" s="91">
        <v>0.025</v>
      </c>
      <c r="D29" s="91">
        <v>0.11</v>
      </c>
      <c r="E29" s="91">
        <v>0.512</v>
      </c>
      <c r="F29" s="91">
        <v>0.346</v>
      </c>
      <c r="G29" s="91">
        <v>0.01</v>
      </c>
      <c r="H29" s="89">
        <v>21114.0</v>
      </c>
      <c r="I29" s="89">
        <v>18230.0</v>
      </c>
      <c r="J29" s="1" t="s">
        <v>481</v>
      </c>
    </row>
    <row r="30" ht="14.25" customHeight="1">
      <c r="A30" s="1" t="s">
        <v>551</v>
      </c>
      <c r="B30" s="1" t="s">
        <v>485</v>
      </c>
      <c r="C30" s="91">
        <v>0.0</v>
      </c>
      <c r="D30" s="91">
        <v>0.24</v>
      </c>
      <c r="E30" s="91">
        <v>0.657</v>
      </c>
      <c r="F30" s="91">
        <v>0.098</v>
      </c>
      <c r="G30" s="91">
        <v>0.0</v>
      </c>
      <c r="H30" s="89">
        <v>21277.0</v>
      </c>
      <c r="I30" s="89">
        <v>16065.0</v>
      </c>
      <c r="J30" s="1" t="s">
        <v>481</v>
      </c>
    </row>
    <row r="31" ht="14.25" customHeight="1">
      <c r="A31" s="1" t="s">
        <v>551</v>
      </c>
      <c r="B31" s="1" t="s">
        <v>484</v>
      </c>
      <c r="C31" s="91">
        <v>0.0</v>
      </c>
      <c r="D31" s="91">
        <v>0.22</v>
      </c>
      <c r="E31" s="91">
        <v>0.62</v>
      </c>
      <c r="F31" s="91">
        <v>0.156</v>
      </c>
      <c r="G31" s="91">
        <v>0.0</v>
      </c>
      <c r="H31" s="89">
        <v>15438.0</v>
      </c>
      <c r="I31" s="89">
        <v>11980.0</v>
      </c>
      <c r="J31" s="1" t="s">
        <v>481</v>
      </c>
    </row>
    <row r="32" ht="14.25" customHeight="1">
      <c r="A32" s="1" t="s">
        <v>551</v>
      </c>
      <c r="B32" s="1" t="s">
        <v>483</v>
      </c>
      <c r="C32" s="91">
        <v>0.0</v>
      </c>
      <c r="D32" s="91">
        <v>0.17</v>
      </c>
      <c r="E32" s="91">
        <v>0.617</v>
      </c>
      <c r="F32" s="91">
        <v>0.215</v>
      </c>
      <c r="G32" s="91">
        <v>0.0</v>
      </c>
      <c r="H32" s="89">
        <v>13275.0</v>
      </c>
      <c r="I32" s="89">
        <v>11040.0</v>
      </c>
      <c r="J32" s="1" t="s">
        <v>481</v>
      </c>
    </row>
    <row r="33" ht="14.25" customHeight="1">
      <c r="C33" s="90"/>
      <c r="D33" s="91"/>
      <c r="E33" s="90"/>
      <c r="F33" s="90"/>
      <c r="G33" s="91"/>
      <c r="H33" s="89"/>
      <c r="I33" s="89"/>
    </row>
    <row r="34" ht="14.25" customHeight="1">
      <c r="A34" s="153" t="s">
        <v>535</v>
      </c>
      <c r="B34" s="153" t="s">
        <v>536</v>
      </c>
      <c r="C34" s="153" t="s">
        <v>537</v>
      </c>
      <c r="D34" s="153" t="s">
        <v>473</v>
      </c>
      <c r="E34" s="153" t="s">
        <v>474</v>
      </c>
      <c r="F34" s="153" t="s">
        <v>475</v>
      </c>
      <c r="G34" s="153" t="s">
        <v>476</v>
      </c>
      <c r="H34" s="153" t="s">
        <v>538</v>
      </c>
      <c r="I34" s="153" t="s">
        <v>480</v>
      </c>
      <c r="J34" s="153" t="s">
        <v>469</v>
      </c>
    </row>
    <row r="35" ht="14.25" customHeight="1">
      <c r="A35" s="115" t="s">
        <v>552</v>
      </c>
      <c r="B35" s="115" t="s">
        <v>489</v>
      </c>
      <c r="C35" s="157">
        <v>0.087</v>
      </c>
      <c r="D35" s="158">
        <v>0.66</v>
      </c>
      <c r="E35" s="157">
        <v>0.243</v>
      </c>
      <c r="F35" s="157">
        <v>0.015</v>
      </c>
      <c r="G35" s="158">
        <v>0.0</v>
      </c>
      <c r="H35" s="159">
        <v>2390043.0</v>
      </c>
      <c r="I35" s="159">
        <v>614825.0</v>
      </c>
      <c r="J35" s="115" t="s">
        <v>487</v>
      </c>
    </row>
    <row r="36" ht="14.25" customHeight="1">
      <c r="A36" s="115" t="s">
        <v>552</v>
      </c>
      <c r="B36" s="115" t="s">
        <v>486</v>
      </c>
      <c r="C36" s="157">
        <v>0.062</v>
      </c>
      <c r="D36" s="158">
        <v>0.4</v>
      </c>
      <c r="E36" s="157">
        <v>0.455</v>
      </c>
      <c r="F36" s="157">
        <v>0.083</v>
      </c>
      <c r="G36" s="158">
        <v>0.0</v>
      </c>
      <c r="H36" s="159">
        <v>728248.0</v>
      </c>
      <c r="I36" s="159">
        <v>391813.0</v>
      </c>
      <c r="J36" s="115" t="s">
        <v>481</v>
      </c>
    </row>
    <row r="37" ht="14.25" customHeight="1">
      <c r="A37" s="115" t="s">
        <v>552</v>
      </c>
      <c r="B37" s="115" t="s">
        <v>482</v>
      </c>
      <c r="C37" s="157">
        <v>0.014</v>
      </c>
      <c r="D37" s="158">
        <v>0.3</v>
      </c>
      <c r="E37" s="157">
        <v>0.544</v>
      </c>
      <c r="F37" s="157">
        <v>0.144</v>
      </c>
      <c r="G37" s="158">
        <v>0.0</v>
      </c>
      <c r="H37" s="159">
        <v>422286.0</v>
      </c>
      <c r="I37" s="159">
        <v>290971.0</v>
      </c>
      <c r="J37" s="115" t="s">
        <v>481</v>
      </c>
    </row>
    <row r="38" ht="14.25" customHeight="1">
      <c r="A38" s="115" t="s">
        <v>552</v>
      </c>
      <c r="B38" s="115" t="s">
        <v>485</v>
      </c>
      <c r="C38" s="157">
        <v>0.007</v>
      </c>
      <c r="D38" s="158">
        <v>0.36</v>
      </c>
      <c r="E38" s="157">
        <v>0.558</v>
      </c>
      <c r="F38" s="157">
        <v>0.076</v>
      </c>
      <c r="G38" s="158">
        <v>0.0</v>
      </c>
      <c r="H38" s="159">
        <v>425530.0</v>
      </c>
      <c r="I38" s="159">
        <v>269515.0</v>
      </c>
      <c r="J38" s="115" t="s">
        <v>481</v>
      </c>
    </row>
    <row r="39" ht="14.25" customHeight="1">
      <c r="A39" s="115" t="s">
        <v>552</v>
      </c>
      <c r="B39" s="115" t="s">
        <v>484</v>
      </c>
      <c r="C39" s="157">
        <v>0.01</v>
      </c>
      <c r="D39" s="158">
        <v>0.35</v>
      </c>
      <c r="E39" s="157">
        <v>0.561</v>
      </c>
      <c r="F39" s="157">
        <v>0.078</v>
      </c>
      <c r="G39" s="158">
        <v>0.0</v>
      </c>
      <c r="H39" s="159">
        <v>308765.0</v>
      </c>
      <c r="I39" s="159">
        <v>197355.0</v>
      </c>
      <c r="J39" s="115" t="s">
        <v>481</v>
      </c>
    </row>
    <row r="40" ht="14.25" customHeight="1">
      <c r="A40" s="115" t="s">
        <v>552</v>
      </c>
      <c r="B40" s="115" t="s">
        <v>483</v>
      </c>
      <c r="C40" s="157">
        <v>0.012</v>
      </c>
      <c r="D40" s="158">
        <v>0.32</v>
      </c>
      <c r="E40" s="157">
        <v>0.537</v>
      </c>
      <c r="F40" s="157">
        <v>0.135</v>
      </c>
      <c r="G40" s="158">
        <v>0.0</v>
      </c>
      <c r="H40" s="159">
        <v>265498.0</v>
      </c>
      <c r="I40" s="159">
        <v>178467.0</v>
      </c>
      <c r="J40" s="115" t="s">
        <v>481</v>
      </c>
    </row>
    <row r="41" ht="14.25" customHeight="1">
      <c r="A41" s="115" t="s">
        <v>552</v>
      </c>
      <c r="B41" s="115" t="s">
        <v>488</v>
      </c>
      <c r="C41" s="157">
        <v>0.082</v>
      </c>
      <c r="D41" s="158">
        <v>0.62</v>
      </c>
      <c r="E41" s="157">
        <v>0.271</v>
      </c>
      <c r="F41" s="157">
        <v>0.031</v>
      </c>
      <c r="G41" s="158">
        <v>0.0</v>
      </c>
      <c r="H41" s="159">
        <v>369489.0</v>
      </c>
      <c r="I41" s="159">
        <v>111482.0</v>
      </c>
      <c r="J41" s="115" t="s">
        <v>487</v>
      </c>
    </row>
    <row r="42" ht="14.25" customHeight="1">
      <c r="A42" s="115" t="s">
        <v>552</v>
      </c>
      <c r="B42" s="115" t="s">
        <v>147</v>
      </c>
      <c r="C42" s="157">
        <v>0.105</v>
      </c>
      <c r="D42" s="158">
        <v>0.62</v>
      </c>
      <c r="E42" s="157">
        <v>0.271</v>
      </c>
      <c r="F42" s="157">
        <v>0.005</v>
      </c>
      <c r="G42" s="158">
        <v>0.0</v>
      </c>
      <c r="H42" s="159">
        <v>43731.0</v>
      </c>
      <c r="I42" s="159">
        <v>12078.0</v>
      </c>
      <c r="J42" s="115" t="s">
        <v>487</v>
      </c>
    </row>
    <row r="43" ht="14.25" customHeight="1">
      <c r="A43" s="115" t="s">
        <v>552</v>
      </c>
      <c r="B43" s="115" t="s">
        <v>490</v>
      </c>
      <c r="C43" s="157">
        <v>0.68</v>
      </c>
      <c r="D43" s="158">
        <v>0.3</v>
      </c>
      <c r="E43" s="157">
        <v>0.024</v>
      </c>
      <c r="F43" s="157">
        <v>0.0</v>
      </c>
      <c r="G43" s="158">
        <v>0.0</v>
      </c>
      <c r="H43" s="159">
        <v>381737.0</v>
      </c>
      <c r="I43" s="159">
        <v>9035.0</v>
      </c>
      <c r="J43" s="115" t="s">
        <v>487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I2:I33 I35:I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3 I35:I43">
    <cfRule type="colorScale" priority="2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71"/>
    <col customWidth="1" min="3" max="3" width="9.0"/>
    <col customWidth="1" min="4" max="4" width="11.14"/>
    <col customWidth="1" min="5" max="5" width="10.29"/>
    <col customWidth="1" min="6" max="6" width="12.29"/>
    <col customWidth="1" min="7" max="7" width="9.0"/>
    <col customWidth="1" min="8" max="8" width="11.14"/>
    <col customWidth="1" min="9" max="9" width="14.0"/>
    <col customWidth="1" min="10" max="26" width="8.71"/>
  </cols>
  <sheetData>
    <row r="1" ht="14.25" customHeight="1">
      <c r="A1" s="76" t="s">
        <v>469</v>
      </c>
      <c r="B1" s="77" t="s">
        <v>536</v>
      </c>
      <c r="C1" s="77" t="s">
        <v>553</v>
      </c>
      <c r="D1" s="77" t="s">
        <v>554</v>
      </c>
      <c r="E1" s="77" t="s">
        <v>555</v>
      </c>
      <c r="F1" s="77" t="s">
        <v>556</v>
      </c>
      <c r="G1" s="77" t="s">
        <v>557</v>
      </c>
      <c r="H1" s="77" t="s">
        <v>558</v>
      </c>
      <c r="I1" s="79" t="s">
        <v>494</v>
      </c>
    </row>
    <row r="2" ht="14.25" customHeight="1">
      <c r="A2" s="80" t="s">
        <v>487</v>
      </c>
      <c r="B2" s="160" t="s">
        <v>147</v>
      </c>
      <c r="C2" s="82">
        <v>2772.0</v>
      </c>
      <c r="D2" s="82">
        <v>2663.0</v>
      </c>
      <c r="E2" s="82">
        <v>3203.0</v>
      </c>
      <c r="F2" s="82">
        <v>3077.0</v>
      </c>
      <c r="G2" s="81">
        <v>185.0</v>
      </c>
      <c r="H2" s="81">
        <v>178.0</v>
      </c>
      <c r="I2" s="87">
        <v>12078.0</v>
      </c>
    </row>
    <row r="3" ht="14.25" customHeight="1">
      <c r="A3" s="88" t="s">
        <v>487</v>
      </c>
      <c r="B3" s="115" t="s">
        <v>490</v>
      </c>
      <c r="C3" s="89">
        <v>2074.0</v>
      </c>
      <c r="D3" s="89">
        <v>1992.0</v>
      </c>
      <c r="E3" s="89">
        <v>2396.0</v>
      </c>
      <c r="F3" s="89">
        <v>2302.0</v>
      </c>
      <c r="G3" s="1">
        <v>138.0</v>
      </c>
      <c r="H3" s="1">
        <v>133.0</v>
      </c>
      <c r="I3" s="94">
        <v>9035.0</v>
      </c>
    </row>
    <row r="4" ht="14.25" customHeight="1">
      <c r="A4" s="88" t="s">
        <v>487</v>
      </c>
      <c r="B4" s="115" t="s">
        <v>488</v>
      </c>
      <c r="C4" s="89">
        <v>25585.0</v>
      </c>
      <c r="D4" s="89">
        <v>24582.0</v>
      </c>
      <c r="E4" s="89">
        <v>29565.0</v>
      </c>
      <c r="F4" s="89">
        <v>28406.0</v>
      </c>
      <c r="G4" s="89">
        <v>1706.0</v>
      </c>
      <c r="H4" s="89">
        <v>1639.0</v>
      </c>
      <c r="I4" s="94">
        <v>111483.0</v>
      </c>
    </row>
    <row r="5" ht="14.25" customHeight="1">
      <c r="A5" s="88" t="s">
        <v>487</v>
      </c>
      <c r="B5" s="115" t="s">
        <v>489</v>
      </c>
      <c r="C5" s="89">
        <v>141102.0</v>
      </c>
      <c r="D5" s="89">
        <v>135569.0</v>
      </c>
      <c r="E5" s="89">
        <v>163051.0</v>
      </c>
      <c r="F5" s="89">
        <v>156657.0</v>
      </c>
      <c r="G5" s="89">
        <v>9407.0</v>
      </c>
      <c r="H5" s="89">
        <v>9038.0</v>
      </c>
      <c r="I5" s="94">
        <v>614824.0</v>
      </c>
    </row>
    <row r="6" ht="14.25" customHeight="1">
      <c r="A6" s="88" t="s">
        <v>481</v>
      </c>
      <c r="B6" s="115" t="s">
        <v>483</v>
      </c>
      <c r="C6" s="89">
        <v>40958.0</v>
      </c>
      <c r="D6" s="89">
        <v>39352.0</v>
      </c>
      <c r="E6" s="89">
        <v>47329.0</v>
      </c>
      <c r="F6" s="89">
        <v>45473.0</v>
      </c>
      <c r="G6" s="89">
        <v>2731.0</v>
      </c>
      <c r="H6" s="89">
        <v>2623.0</v>
      </c>
      <c r="I6" s="94">
        <v>178466.0</v>
      </c>
    </row>
    <row r="7" ht="14.25" customHeight="1">
      <c r="A7" s="88" t="s">
        <v>481</v>
      </c>
      <c r="B7" s="115" t="s">
        <v>485</v>
      </c>
      <c r="C7" s="89">
        <v>61854.0</v>
      </c>
      <c r="D7" s="89">
        <v>59428.0</v>
      </c>
      <c r="E7" s="89">
        <v>71475.0</v>
      </c>
      <c r="F7" s="89">
        <v>68672.0</v>
      </c>
      <c r="G7" s="89">
        <v>4124.0</v>
      </c>
      <c r="H7" s="89">
        <v>3962.0</v>
      </c>
      <c r="I7" s="94">
        <v>269515.0</v>
      </c>
    </row>
    <row r="8" ht="14.25" customHeight="1">
      <c r="A8" s="88" t="s">
        <v>481</v>
      </c>
      <c r="B8" s="115" t="s">
        <v>482</v>
      </c>
      <c r="C8" s="89">
        <v>66778.0</v>
      </c>
      <c r="D8" s="89">
        <v>64159.0</v>
      </c>
      <c r="E8" s="89">
        <v>77166.0</v>
      </c>
      <c r="F8" s="89">
        <v>74139.0</v>
      </c>
      <c r="G8" s="89">
        <v>4452.0</v>
      </c>
      <c r="H8" s="89">
        <v>4277.0</v>
      </c>
      <c r="I8" s="94">
        <v>290971.0</v>
      </c>
    </row>
    <row r="9" ht="14.25" customHeight="1">
      <c r="A9" s="88" t="s">
        <v>481</v>
      </c>
      <c r="B9" s="115" t="s">
        <v>486</v>
      </c>
      <c r="C9" s="89">
        <v>89921.0</v>
      </c>
      <c r="D9" s="89">
        <v>86395.0</v>
      </c>
      <c r="E9" s="89">
        <v>103909.0</v>
      </c>
      <c r="F9" s="89">
        <v>99834.0</v>
      </c>
      <c r="G9" s="89">
        <v>5995.0</v>
      </c>
      <c r="H9" s="89">
        <v>5760.0</v>
      </c>
      <c r="I9" s="94">
        <v>391814.0</v>
      </c>
    </row>
    <row r="10" ht="14.25" customHeight="1">
      <c r="A10" s="96" t="s">
        <v>481</v>
      </c>
      <c r="B10" s="161" t="s">
        <v>484</v>
      </c>
      <c r="C10" s="98">
        <v>45293.0</v>
      </c>
      <c r="D10" s="98">
        <v>43517.0</v>
      </c>
      <c r="E10" s="98">
        <v>52339.0</v>
      </c>
      <c r="F10" s="98">
        <v>50286.0</v>
      </c>
      <c r="G10" s="98">
        <v>3020.0</v>
      </c>
      <c r="H10" s="98">
        <v>2901.0</v>
      </c>
      <c r="I10" s="103">
        <v>197356.0</v>
      </c>
    </row>
    <row r="11" ht="14.25" customHeight="1">
      <c r="A11" s="76"/>
      <c r="B11" s="77" t="s">
        <v>494</v>
      </c>
      <c r="C11" s="128">
        <v>476337.0</v>
      </c>
      <c r="D11" s="128">
        <v>457657.0</v>
      </c>
      <c r="E11" s="128">
        <v>550433.0</v>
      </c>
      <c r="F11" s="128">
        <v>528846.0</v>
      </c>
      <c r="G11" s="128">
        <v>31758.0</v>
      </c>
      <c r="H11" s="128">
        <v>30511.0</v>
      </c>
      <c r="I11" s="129">
        <v>2075542.0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2:H10">
    <cfRule type="colorScale" priority="1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1.71"/>
    <col customWidth="1" min="3" max="3" width="18.86"/>
    <col customWidth="1" min="4" max="4" width="19.57"/>
    <col customWidth="1" min="5" max="5" width="23.29"/>
    <col customWidth="1" min="6" max="6" width="16.86"/>
    <col customWidth="1" min="7" max="7" width="18.86"/>
    <col customWidth="1" min="8" max="8" width="18.29"/>
    <col customWidth="1" min="9" max="9" width="15.57"/>
    <col customWidth="1" min="10" max="10" width="19.43"/>
    <col customWidth="1" min="11" max="11" width="15.14"/>
    <col customWidth="1" min="12" max="12" width="15.29"/>
    <col customWidth="1" min="13" max="13" width="11.86"/>
    <col customWidth="1" min="14" max="14" width="16.86"/>
    <col customWidth="1" min="15" max="15" width="16.29"/>
    <col customWidth="1" min="16" max="26" width="17.14"/>
  </cols>
  <sheetData>
    <row r="1" ht="13.5" customHeight="1">
      <c r="A1" s="162" t="s">
        <v>559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</row>
    <row r="2" ht="13.5" customHeight="1">
      <c r="A2" s="164" t="s">
        <v>560</v>
      </c>
      <c r="B2" s="165"/>
      <c r="C2" s="165"/>
      <c r="D2" s="165"/>
      <c r="E2" s="165"/>
      <c r="F2" s="165"/>
      <c r="G2" s="165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 ht="13.5" customHeight="1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 ht="13.5" customHeight="1">
      <c r="A4" s="166" t="s">
        <v>561</v>
      </c>
      <c r="B4" s="167"/>
      <c r="C4" s="167"/>
      <c r="D4" s="167"/>
      <c r="E4" s="167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 ht="13.5" customHeight="1">
      <c r="A5" s="168" t="s">
        <v>562</v>
      </c>
      <c r="B5" s="168" t="s">
        <v>563</v>
      </c>
      <c r="C5" s="168" t="s">
        <v>564</v>
      </c>
      <c r="D5" s="168" t="s">
        <v>565</v>
      </c>
      <c r="E5" s="168" t="s">
        <v>566</v>
      </c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</row>
    <row r="6" ht="21.75" customHeight="1">
      <c r="A6" s="169" t="s">
        <v>567</v>
      </c>
      <c r="B6" s="170">
        <v>1971819.0</v>
      </c>
      <c r="C6" s="170">
        <v>1852211.0</v>
      </c>
      <c r="D6" s="171">
        <v>2120959.0</v>
      </c>
      <c r="E6" s="170">
        <v>1818888.0</v>
      </c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</row>
    <row r="7" ht="13.5" customHeight="1">
      <c r="A7" s="169" t="s">
        <v>568</v>
      </c>
      <c r="B7" s="170">
        <v>1163618.0</v>
      </c>
      <c r="C7" s="170">
        <v>1328552.0</v>
      </c>
      <c r="D7" s="172">
        <v>1446834.0</v>
      </c>
      <c r="E7" s="170">
        <v>1500000.0</v>
      </c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</row>
    <row r="8" ht="13.5" customHeight="1">
      <c r="A8" s="169" t="s">
        <v>569</v>
      </c>
      <c r="B8" s="170">
        <v>1900635.0</v>
      </c>
      <c r="C8" s="170">
        <v>1810659.0</v>
      </c>
      <c r="D8" s="171">
        <v>1618888.81894745</v>
      </c>
      <c r="E8" s="170">
        <v>1362382.561165753</v>
      </c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</row>
    <row r="9" ht="13.5" customHeight="1">
      <c r="A9" s="169" t="s">
        <v>570</v>
      </c>
      <c r="B9" s="170">
        <v>1700000.0</v>
      </c>
      <c r="C9" s="170">
        <v>1683000.0</v>
      </c>
      <c r="D9" s="173">
        <v>2022664.0</v>
      </c>
      <c r="E9" s="170">
        <v>1558143.763210131</v>
      </c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</row>
    <row r="10" ht="16.5" customHeight="1">
      <c r="A10" s="169" t="s">
        <v>571</v>
      </c>
      <c r="B10" s="170">
        <v>304628.0</v>
      </c>
      <c r="C10" s="170">
        <v>307090.0</v>
      </c>
      <c r="D10" s="171">
        <v>432940.0</v>
      </c>
      <c r="E10" s="170">
        <v>942717.4221864168</v>
      </c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</row>
    <row r="11" ht="13.5" customHeight="1">
      <c r="A11" s="169" t="s">
        <v>572</v>
      </c>
      <c r="B11" s="170">
        <v>519258.0</v>
      </c>
      <c r="C11" s="170">
        <v>416017.0</v>
      </c>
      <c r="D11" s="171">
        <v>503926.25</v>
      </c>
      <c r="E11" s="170">
        <v>574011.0</v>
      </c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</row>
    <row r="12" ht="27.75" customHeight="1">
      <c r="A12" s="174" t="s">
        <v>573</v>
      </c>
      <c r="B12" s="174" t="s">
        <v>574</v>
      </c>
      <c r="C12" s="174">
        <v>2419700.0</v>
      </c>
      <c r="D12" s="174">
        <v>2453626.79967885</v>
      </c>
      <c r="E12" s="174">
        <v>2075542.0</v>
      </c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</row>
    <row r="13" ht="27.0" customHeight="1">
      <c r="A13" s="163"/>
      <c r="B13" s="163"/>
      <c r="C13" s="163"/>
      <c r="D13" s="163"/>
      <c r="E13" s="163"/>
      <c r="F13" s="163"/>
      <c r="G13" s="175"/>
      <c r="H13" s="175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</row>
    <row r="14" ht="22.5" customHeight="1">
      <c r="A14" s="163"/>
      <c r="B14" s="163"/>
      <c r="C14" s="163"/>
      <c r="D14" s="163"/>
      <c r="E14" s="163"/>
      <c r="F14" s="163"/>
      <c r="G14" s="175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</row>
    <row r="15" ht="22.5" customHeight="1">
      <c r="A15" s="176" t="s">
        <v>575</v>
      </c>
      <c r="B15" s="176"/>
      <c r="C15" s="176"/>
      <c r="D15" s="176"/>
      <c r="E15" s="176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</row>
    <row r="16" ht="33.0" customHeight="1">
      <c r="A16" s="177" t="s">
        <v>562</v>
      </c>
      <c r="B16" s="178" t="s">
        <v>576</v>
      </c>
      <c r="C16" s="178" t="s">
        <v>577</v>
      </c>
      <c r="D16" s="178" t="s">
        <v>578</v>
      </c>
      <c r="E16" s="179" t="s">
        <v>537</v>
      </c>
      <c r="F16" s="180" t="s">
        <v>473</v>
      </c>
      <c r="G16" s="181" t="s">
        <v>474</v>
      </c>
      <c r="H16" s="182" t="s">
        <v>475</v>
      </c>
      <c r="I16" s="183" t="s">
        <v>476</v>
      </c>
      <c r="J16" s="178" t="s">
        <v>486</v>
      </c>
      <c r="K16" s="178" t="s">
        <v>488</v>
      </c>
      <c r="L16" s="178" t="s">
        <v>579</v>
      </c>
      <c r="M16" s="178" t="s">
        <v>580</v>
      </c>
      <c r="N16" s="178" t="s">
        <v>147</v>
      </c>
      <c r="O16" s="178" t="s">
        <v>481</v>
      </c>
      <c r="P16" s="178" t="s">
        <v>487</v>
      </c>
      <c r="Q16" s="163"/>
      <c r="R16" s="163"/>
      <c r="S16" s="163"/>
      <c r="T16" s="163"/>
      <c r="U16" s="163"/>
      <c r="V16" s="163"/>
      <c r="W16" s="163"/>
      <c r="X16" s="163"/>
      <c r="Y16" s="163"/>
      <c r="Z16" s="163"/>
    </row>
    <row r="17" ht="22.5" customHeight="1">
      <c r="A17" s="169" t="s">
        <v>567</v>
      </c>
      <c r="B17" s="170">
        <v>771728.0</v>
      </c>
      <c r="C17" s="170">
        <v>1025584.0</v>
      </c>
      <c r="D17" s="184">
        <v>1212577.0</v>
      </c>
      <c r="E17" s="185">
        <v>730669.5676447935</v>
      </c>
      <c r="F17" s="186">
        <v>991741.8991230582</v>
      </c>
      <c r="G17" s="186">
        <v>281798.0340797079</v>
      </c>
      <c r="H17" s="187">
        <v>146117.49915244099</v>
      </c>
      <c r="I17" s="187">
        <v>0.0</v>
      </c>
      <c r="J17" s="188">
        <v>991741.8991230582</v>
      </c>
      <c r="K17" s="170">
        <v>281798.0340797079</v>
      </c>
      <c r="L17" s="170">
        <v>146117.49915244099</v>
      </c>
      <c r="M17" s="170">
        <v>54211.17159763316</v>
      </c>
      <c r="N17" s="170">
        <v>8746.199999999999</v>
      </c>
      <c r="O17" s="189">
        <v>1188828.0</v>
      </c>
      <c r="P17" s="189">
        <v>630060.0</v>
      </c>
      <c r="Q17" s="163"/>
      <c r="R17" s="163"/>
      <c r="S17" s="163"/>
      <c r="T17" s="163"/>
      <c r="U17" s="163"/>
      <c r="V17" s="163"/>
      <c r="W17" s="163"/>
      <c r="X17" s="163"/>
      <c r="Y17" s="163"/>
      <c r="Z17" s="163"/>
    </row>
    <row r="18" ht="22.5" customHeight="1">
      <c r="A18" s="169" t="s">
        <v>568</v>
      </c>
      <c r="B18" s="170">
        <v>705669.0</v>
      </c>
      <c r="C18" s="170">
        <v>794331.0</v>
      </c>
      <c r="D18" s="184"/>
      <c r="E18" s="186">
        <v>767132.0</v>
      </c>
      <c r="F18" s="186">
        <v>3068195.0</v>
      </c>
      <c r="G18" s="187">
        <v>1464959.0</v>
      </c>
      <c r="H18" s="187">
        <v>35041.0</v>
      </c>
      <c r="I18" s="187">
        <v>0.0</v>
      </c>
      <c r="J18" s="188">
        <v>1000000.0</v>
      </c>
      <c r="K18" s="170">
        <v>245258.0</v>
      </c>
      <c r="L18" s="170">
        <v>226333.0</v>
      </c>
      <c r="M18" s="170">
        <v>2320.0</v>
      </c>
      <c r="N18" s="170">
        <v>26089.0</v>
      </c>
      <c r="O18" s="189">
        <v>1000000.0</v>
      </c>
      <c r="P18" s="189">
        <v>500000.0</v>
      </c>
      <c r="Q18" s="163"/>
      <c r="R18" s="163"/>
      <c r="S18" s="163"/>
      <c r="T18" s="163"/>
      <c r="U18" s="163"/>
      <c r="V18" s="163"/>
      <c r="W18" s="163"/>
      <c r="X18" s="163"/>
      <c r="Y18" s="163"/>
      <c r="Z18" s="163"/>
    </row>
    <row r="19" ht="13.5" customHeight="1">
      <c r="A19" s="169" t="s">
        <v>569</v>
      </c>
      <c r="B19" s="170">
        <v>64211.0</v>
      </c>
      <c r="C19" s="170">
        <v>1095743.0</v>
      </c>
      <c r="D19" s="184">
        <v>1362382.0</v>
      </c>
      <c r="E19" s="186">
        <v>815512.0837796419</v>
      </c>
      <c r="F19" s="186">
        <v>3157432.825140788</v>
      </c>
      <c r="G19" s="187">
        <v>842819.3185611311</v>
      </c>
      <c r="H19" s="187">
        <v>176862.64759433435</v>
      </c>
      <c r="I19" s="187">
        <v>342700.124924104</v>
      </c>
      <c r="J19" s="188">
        <v>672037.0</v>
      </c>
      <c r="K19" s="170">
        <v>124909.74809197591</v>
      </c>
      <c r="L19" s="170">
        <v>533621.3939698042</v>
      </c>
      <c r="M19" s="170">
        <v>18070.39053254439</v>
      </c>
      <c r="N19" s="170">
        <v>13744.028571428571</v>
      </c>
      <c r="O19" s="189">
        <v>672037.0</v>
      </c>
      <c r="P19" s="189">
        <v>690345.561165753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 ht="13.5" customHeight="1">
      <c r="A20" s="169" t="s">
        <v>570</v>
      </c>
      <c r="B20" s="190">
        <v>1090700.6342470916</v>
      </c>
      <c r="C20" s="190">
        <v>155814.37632101311</v>
      </c>
      <c r="D20" s="190">
        <v>311629.0</v>
      </c>
      <c r="E20" s="191">
        <v>0.5470358464427523</v>
      </c>
      <c r="F20" s="191">
        <v>0.16092131246185246</v>
      </c>
      <c r="G20" s="191">
        <v>0.19907583986407296</v>
      </c>
      <c r="H20" s="191">
        <v>0.08355039963851142</v>
      </c>
      <c r="I20" s="191">
        <v>0.00941660159281094</v>
      </c>
      <c r="J20" s="192">
        <v>1137139.6587502323</v>
      </c>
      <c r="K20" s="192">
        <v>49147.265035867684</v>
      </c>
      <c r="L20" s="192">
        <v>344231.38312134845</v>
      </c>
      <c r="M20" s="192">
        <v>24796.374017745795</v>
      </c>
      <c r="N20" s="192">
        <v>2829.082284936829</v>
      </c>
      <c r="O20" s="189">
        <v>1137139.6587502323</v>
      </c>
      <c r="P20" s="193">
        <v>421004.1044598988</v>
      </c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ht="13.5" customHeight="1">
      <c r="A21" s="169" t="s">
        <v>571</v>
      </c>
      <c r="B21" s="170"/>
      <c r="C21" s="170">
        <v>942717.4221864168</v>
      </c>
      <c r="D21" s="184"/>
      <c r="E21" s="186" t="s">
        <v>581</v>
      </c>
      <c r="F21" s="186" t="s">
        <v>582</v>
      </c>
      <c r="G21" s="187" t="s">
        <v>583</v>
      </c>
      <c r="H21" s="187" t="s">
        <v>584</v>
      </c>
      <c r="I21" s="187" t="s">
        <v>585</v>
      </c>
      <c r="J21" s="188" t="s">
        <v>586</v>
      </c>
      <c r="K21" s="170" t="s">
        <v>587</v>
      </c>
      <c r="L21" s="170" t="s">
        <v>588</v>
      </c>
      <c r="M21" s="170" t="s">
        <v>589</v>
      </c>
      <c r="N21" s="170" t="s">
        <v>590</v>
      </c>
      <c r="O21" s="189" t="s">
        <v>586</v>
      </c>
      <c r="P21" s="189" t="s">
        <v>591</v>
      </c>
      <c r="Q21" s="163"/>
      <c r="R21" s="163"/>
      <c r="S21" s="163"/>
      <c r="T21" s="163"/>
      <c r="U21" s="163"/>
      <c r="V21" s="163"/>
      <c r="W21" s="163"/>
      <c r="X21" s="163"/>
      <c r="Y21" s="163"/>
      <c r="Z21" s="163"/>
    </row>
    <row r="22" ht="13.5" customHeight="1">
      <c r="A22" s="169" t="s">
        <v>572</v>
      </c>
      <c r="B22" s="170">
        <v>97581.92110469821</v>
      </c>
      <c r="C22" s="170">
        <v>258305.08527714232</v>
      </c>
      <c r="D22" s="184">
        <v>218124.2942340313</v>
      </c>
      <c r="E22" s="186">
        <v>0.0</v>
      </c>
      <c r="F22" s="186">
        <v>676821.4429738718</v>
      </c>
      <c r="G22" s="187">
        <v>508805.07331363205</v>
      </c>
      <c r="H22" s="187">
        <v>65206.22730223973</v>
      </c>
      <c r="I22" s="187">
        <v>0.0</v>
      </c>
      <c r="J22" s="188">
        <v>203027.0</v>
      </c>
      <c r="K22" s="170">
        <v>29773.0</v>
      </c>
      <c r="L22" s="170">
        <v>92902.61538461539</v>
      </c>
      <c r="M22" s="170">
        <v>10053.0</v>
      </c>
      <c r="N22" s="170">
        <v>13463.000000000002</v>
      </c>
      <c r="O22" s="189">
        <v>427819.68523125636</v>
      </c>
      <c r="P22" s="189">
        <v>146191.61538461538</v>
      </c>
      <c r="Q22" s="163"/>
      <c r="R22" s="163"/>
      <c r="S22" s="163"/>
      <c r="T22" s="163"/>
      <c r="U22" s="163"/>
      <c r="V22" s="163"/>
      <c r="W22" s="163"/>
      <c r="X22" s="163"/>
      <c r="Y22" s="163"/>
      <c r="Z22" s="163"/>
    </row>
    <row r="23" ht="13.5" customHeight="1">
      <c r="A23" s="194" t="s">
        <v>592</v>
      </c>
      <c r="B23" s="195"/>
      <c r="C23" s="195"/>
      <c r="D23" s="196"/>
      <c r="E23" s="195"/>
      <c r="F23" s="195"/>
      <c r="G23" s="195"/>
      <c r="H23" s="195"/>
      <c r="I23" s="195"/>
      <c r="J23" s="197"/>
      <c r="K23" s="195"/>
      <c r="L23" s="195"/>
      <c r="M23" s="195"/>
      <c r="N23" s="195"/>
      <c r="O23" s="195"/>
      <c r="P23" s="195"/>
      <c r="Q23" s="163"/>
      <c r="R23" s="163"/>
      <c r="S23" s="163"/>
      <c r="T23" s="163"/>
      <c r="U23" s="163"/>
      <c r="V23" s="163"/>
      <c r="W23" s="163"/>
      <c r="X23" s="163"/>
      <c r="Y23" s="163"/>
      <c r="Z23" s="163"/>
    </row>
    <row r="24" ht="13.5" customHeight="1">
      <c r="A24" s="198" t="s">
        <v>479</v>
      </c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63"/>
      <c r="R24" s="163"/>
      <c r="S24" s="163"/>
      <c r="T24" s="163"/>
      <c r="U24" s="163"/>
      <c r="V24" s="163"/>
      <c r="W24" s="163"/>
      <c r="X24" s="163"/>
      <c r="Y24" s="163"/>
      <c r="Z24" s="163"/>
    </row>
    <row r="25" ht="13.5" customHeight="1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</row>
    <row r="26" ht="14.25" customHeight="1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</row>
    <row r="27" ht="3.0" customHeight="1">
      <c r="A27" s="163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</row>
    <row r="28" ht="13.5" customHeight="1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</row>
    <row r="29" ht="13.5" customHeight="1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200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</row>
    <row r="30" ht="13.5" customHeight="1">
      <c r="A30" s="201" t="s">
        <v>593</v>
      </c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</row>
    <row r="31" ht="13.5" customHeight="1">
      <c r="A31" s="202" t="s">
        <v>562</v>
      </c>
      <c r="B31" s="203" t="s">
        <v>486</v>
      </c>
      <c r="C31" s="204"/>
      <c r="D31" s="204"/>
      <c r="E31" s="204"/>
      <c r="F31" s="205"/>
      <c r="G31" s="203" t="s">
        <v>488</v>
      </c>
      <c r="H31" s="204"/>
      <c r="I31" s="204"/>
      <c r="J31" s="204"/>
      <c r="K31" s="205"/>
      <c r="L31" s="203" t="s">
        <v>579</v>
      </c>
      <c r="M31" s="204"/>
      <c r="N31" s="204"/>
      <c r="O31" s="204"/>
      <c r="P31" s="205"/>
      <c r="Q31" s="203" t="s">
        <v>490</v>
      </c>
      <c r="R31" s="204"/>
      <c r="S31" s="204"/>
      <c r="T31" s="204"/>
      <c r="U31" s="205"/>
      <c r="V31" s="203" t="s">
        <v>147</v>
      </c>
      <c r="W31" s="204"/>
      <c r="X31" s="204"/>
      <c r="Y31" s="204"/>
      <c r="Z31" s="205"/>
    </row>
    <row r="32" ht="13.5" customHeight="1">
      <c r="A32" s="206"/>
      <c r="B32" s="207" t="s">
        <v>537</v>
      </c>
      <c r="C32" s="208" t="s">
        <v>473</v>
      </c>
      <c r="D32" s="209" t="s">
        <v>474</v>
      </c>
      <c r="E32" s="210" t="s">
        <v>475</v>
      </c>
      <c r="F32" s="211" t="s">
        <v>476</v>
      </c>
      <c r="G32" s="207" t="s">
        <v>537</v>
      </c>
      <c r="H32" s="208" t="s">
        <v>473</v>
      </c>
      <c r="I32" s="209" t="s">
        <v>474</v>
      </c>
      <c r="J32" s="210" t="s">
        <v>475</v>
      </c>
      <c r="K32" s="211" t="s">
        <v>476</v>
      </c>
      <c r="L32" s="207" t="s">
        <v>537</v>
      </c>
      <c r="M32" s="208" t="s">
        <v>473</v>
      </c>
      <c r="N32" s="209" t="s">
        <v>474</v>
      </c>
      <c r="O32" s="210" t="s">
        <v>475</v>
      </c>
      <c r="P32" s="211" t="s">
        <v>476</v>
      </c>
      <c r="Q32" s="207" t="s">
        <v>537</v>
      </c>
      <c r="R32" s="208" t="s">
        <v>473</v>
      </c>
      <c r="S32" s="209" t="s">
        <v>474</v>
      </c>
      <c r="T32" s="210" t="s">
        <v>475</v>
      </c>
      <c r="U32" s="211" t="s">
        <v>476</v>
      </c>
      <c r="V32" s="207" t="s">
        <v>537</v>
      </c>
      <c r="W32" s="208" t="s">
        <v>473</v>
      </c>
      <c r="X32" s="209" t="s">
        <v>474</v>
      </c>
      <c r="Y32" s="210" t="s">
        <v>475</v>
      </c>
      <c r="Z32" s="211" t="s">
        <v>476</v>
      </c>
    </row>
    <row r="33" ht="13.5" customHeight="1">
      <c r="A33" s="212" t="s">
        <v>567</v>
      </c>
      <c r="B33" s="192">
        <v>730669.5676447935</v>
      </c>
      <c r="C33" s="192">
        <v>991741.8991230582</v>
      </c>
      <c r="D33" s="185">
        <v>281798.0340797079</v>
      </c>
      <c r="E33" s="185">
        <v>146117.49915244099</v>
      </c>
      <c r="F33" s="185"/>
      <c r="G33" s="185">
        <v>125550.37809575337</v>
      </c>
      <c r="H33" s="185">
        <v>170410.23182291794</v>
      </c>
      <c r="I33" s="185">
        <v>48421.13493160677</v>
      </c>
      <c r="J33" s="185">
        <v>25107.255149722005</v>
      </c>
      <c r="K33" s="185"/>
      <c r="L33" s="185">
        <v>812123.7772034043</v>
      </c>
      <c r="M33" s="185">
        <v>1102300.1542582926</v>
      </c>
      <c r="N33" s="185">
        <v>313212.5573301025</v>
      </c>
      <c r="O33" s="185">
        <v>162406.51120820112</v>
      </c>
      <c r="P33" s="185"/>
      <c r="Q33" s="185">
        <v>129712.1827257066</v>
      </c>
      <c r="R33" s="185">
        <v>176059.0725715386</v>
      </c>
      <c r="S33" s="185">
        <v>50026.22212132641</v>
      </c>
      <c r="T33" s="185">
        <v>25939.522581428482</v>
      </c>
      <c r="U33" s="185"/>
      <c r="V33" s="185">
        <v>14859.558970647004</v>
      </c>
      <c r="W33" s="185">
        <v>20168.962669654644</v>
      </c>
      <c r="X33" s="185">
        <v>5730.900383215998</v>
      </c>
      <c r="Y33" s="185">
        <v>2971.577976482366</v>
      </c>
      <c r="Z33" s="185"/>
    </row>
    <row r="34" ht="13.5" customHeight="1">
      <c r="A34" s="212" t="s">
        <v>594</v>
      </c>
      <c r="B34" s="192">
        <v>0.0</v>
      </c>
      <c r="C34" s="192">
        <v>171018.31476874364</v>
      </c>
      <c r="D34" s="185">
        <v>364600.3415934291</v>
      </c>
      <c r="E34" s="185">
        <v>63219.3436378273</v>
      </c>
      <c r="F34" s="185">
        <v>0.0</v>
      </c>
      <c r="G34" s="185">
        <v>0.0</v>
      </c>
      <c r="H34" s="185">
        <v>0.0</v>
      </c>
      <c r="I34" s="185">
        <v>28366.085366556603</v>
      </c>
      <c r="J34" s="185">
        <v>1406.9146334433976</v>
      </c>
      <c r="K34" s="185">
        <v>0.0</v>
      </c>
      <c r="L34" s="185">
        <v>0.0</v>
      </c>
      <c r="M34" s="185">
        <v>505803.12820512825</v>
      </c>
      <c r="N34" s="192">
        <v>92902.61538461539</v>
      </c>
      <c r="O34" s="192">
        <v>0.0</v>
      </c>
      <c r="P34" s="192">
        <v>0.0</v>
      </c>
      <c r="Q34" s="185"/>
      <c r="R34" s="185"/>
      <c r="S34" s="185"/>
      <c r="T34" s="185"/>
      <c r="U34" s="185"/>
      <c r="V34" s="185"/>
      <c r="W34" s="185"/>
      <c r="X34" s="185"/>
      <c r="Y34" s="185"/>
      <c r="Z34" s="185"/>
    </row>
    <row r="35" ht="13.5" customHeight="1">
      <c r="A35" s="212" t="s">
        <v>595</v>
      </c>
      <c r="B35" s="213">
        <v>102963.0</v>
      </c>
      <c r="C35" s="192">
        <v>1047364.0</v>
      </c>
      <c r="D35" s="185">
        <v>991098.0</v>
      </c>
      <c r="E35" s="185">
        <v>8902.0</v>
      </c>
      <c r="F35" s="185">
        <v>0.0</v>
      </c>
      <c r="G35" s="185">
        <v>0.0</v>
      </c>
      <c r="H35" s="185">
        <v>124231.0</v>
      </c>
      <c r="I35" s="185">
        <v>220188.0</v>
      </c>
      <c r="J35" s="185">
        <v>25070.0</v>
      </c>
      <c r="K35" s="185">
        <v>0.0</v>
      </c>
      <c r="L35" s="185">
        <v>543943.0</v>
      </c>
      <c r="M35" s="185">
        <v>1619767.0</v>
      </c>
      <c r="N35" s="193">
        <v>226333.0</v>
      </c>
      <c r="O35" s="192">
        <v>0.0</v>
      </c>
      <c r="P35" s="213">
        <v>0.0</v>
      </c>
      <c r="Q35" s="185">
        <v>121955.0</v>
      </c>
      <c r="R35" s="185">
        <v>257462.0</v>
      </c>
      <c r="S35" s="185">
        <v>2320.0</v>
      </c>
      <c r="T35" s="185">
        <v>0.0</v>
      </c>
      <c r="U35" s="185">
        <v>0.0</v>
      </c>
      <c r="V35" s="185">
        <v>0.0</v>
      </c>
      <c r="W35" s="185">
        <v>17642.0</v>
      </c>
      <c r="X35" s="185">
        <v>25020.0</v>
      </c>
      <c r="Y35" s="185">
        <v>1069.0</v>
      </c>
      <c r="Z35" s="185">
        <v>0.0</v>
      </c>
    </row>
    <row r="36" ht="13.5" customHeight="1">
      <c r="A36" s="212" t="s">
        <v>596</v>
      </c>
      <c r="B36" s="192"/>
      <c r="C36" s="192">
        <v>146479.0105184422</v>
      </c>
      <c r="D36" s="185">
        <v>559241.4112858936</v>
      </c>
      <c r="E36" s="185">
        <v>310253.47799243475</v>
      </c>
      <c r="F36" s="185"/>
      <c r="G36" s="185"/>
      <c r="H36" s="185">
        <v>7540.869031569716</v>
      </c>
      <c r="I36" s="185">
        <v>710.1733184719454</v>
      </c>
      <c r="J36" s="185">
        <v>19565.354898153953</v>
      </c>
      <c r="K36" s="185"/>
      <c r="L36" s="185"/>
      <c r="M36" s="185">
        <v>22981.18269230776</v>
      </c>
      <c r="N36" s="192">
        <v>0.0</v>
      </c>
      <c r="O36" s="192">
        <v>45962.36538461552</v>
      </c>
      <c r="P36" s="192"/>
      <c r="Q36" s="185"/>
      <c r="R36" s="185"/>
      <c r="S36" s="185"/>
      <c r="T36" s="185">
        <v>6776.396449704145</v>
      </c>
      <c r="U36" s="185"/>
      <c r="V36" s="185"/>
      <c r="W36" s="185">
        <v>624.7285714285746</v>
      </c>
      <c r="X36" s="185">
        <v>0.0</v>
      </c>
      <c r="Y36" s="185">
        <v>208.24285714285818</v>
      </c>
      <c r="Z36" s="185"/>
    </row>
    <row r="37" ht="13.5" customHeight="1">
      <c r="A37" s="212" t="s">
        <v>569</v>
      </c>
      <c r="B37" s="193">
        <v>0.0</v>
      </c>
      <c r="C37" s="193">
        <v>1478290.4700861834</v>
      </c>
      <c r="D37" s="193">
        <v>481966.1186554154</v>
      </c>
      <c r="E37" s="193">
        <v>39519.10758521827</v>
      </c>
      <c r="F37" s="193">
        <v>150551.3036731828</v>
      </c>
      <c r="G37" s="193">
        <v>24964.7384824084</v>
      </c>
      <c r="H37" s="193">
        <v>219614.51342561573</v>
      </c>
      <c r="I37" s="193">
        <v>78583.6516951163</v>
      </c>
      <c r="J37" s="193">
        <v>15956.447472404241</v>
      </c>
      <c r="K37" s="193">
        <v>30369.64892445536</v>
      </c>
      <c r="L37" s="193">
        <v>452418.1383657035</v>
      </c>
      <c r="M37" s="193">
        <v>1404003.4676644923</v>
      </c>
      <c r="N37" s="193">
        <v>266810.696984902</v>
      </c>
      <c r="O37" s="193">
        <v>116004.65086300092</v>
      </c>
      <c r="P37" s="213">
        <v>150806.0461219012</v>
      </c>
      <c r="Q37" s="193">
        <v>313973.0355029586</v>
      </c>
      <c r="R37" s="193">
        <v>49693.57396449705</v>
      </c>
      <c r="S37" s="193">
        <v>11293.994082840243</v>
      </c>
      <c r="T37" s="193">
        <v>2258.7988165680486</v>
      </c>
      <c r="U37" s="193">
        <v>4517.597633136097</v>
      </c>
      <c r="V37" s="193">
        <v>24156.17142857143</v>
      </c>
      <c r="W37" s="193">
        <v>5830.8</v>
      </c>
      <c r="X37" s="193">
        <v>4164.857142857142</v>
      </c>
      <c r="Y37" s="193">
        <v>3123.642857142857</v>
      </c>
      <c r="Z37" s="193">
        <v>6455.528571428572</v>
      </c>
    </row>
    <row r="38" ht="13.5" customHeight="1">
      <c r="A38" s="212" t="s">
        <v>570</v>
      </c>
      <c r="B38" s="192">
        <v>579575.7055672726</v>
      </c>
      <c r="C38" s="192">
        <v>433611.63568249496</v>
      </c>
      <c r="D38" s="192">
        <v>817526.5898195144</v>
      </c>
      <c r="E38" s="192">
        <v>296835.1780793977</v>
      </c>
      <c r="F38" s="192">
        <v>22777.89085132016</v>
      </c>
      <c r="G38" s="192">
        <v>257427.57668094954</v>
      </c>
      <c r="H38" s="192">
        <v>62914.15828318277</v>
      </c>
      <c r="I38" s="192">
        <v>37089.804278180025</v>
      </c>
      <c r="J38" s="192">
        <v>11332.59638921535</v>
      </c>
      <c r="K38" s="192">
        <v>724.8643684723068</v>
      </c>
      <c r="L38" s="192">
        <v>1726627.6269290126</v>
      </c>
      <c r="M38" s="192">
        <v>319183.98994963884</v>
      </c>
      <c r="N38" s="192">
        <v>185505.6169187162</v>
      </c>
      <c r="O38" s="192">
        <v>131988.79310361066</v>
      </c>
      <c r="P38" s="192">
        <v>26736.97309902158</v>
      </c>
      <c r="Q38" s="185">
        <v>320999.3164885681</v>
      </c>
      <c r="R38" s="185">
        <v>35941.30949368612</v>
      </c>
      <c r="S38" s="185">
        <v>19453.606131924833</v>
      </c>
      <c r="T38" s="185">
        <v>5341.868071641093</v>
      </c>
      <c r="U38" s="185">
        <v>0.8998141798693088</v>
      </c>
      <c r="V38" s="185">
        <v>9745.651207779541</v>
      </c>
      <c r="W38" s="185">
        <v>6916.568922842712</v>
      </c>
      <c r="X38" s="185">
        <v>2558.887250289356</v>
      </c>
      <c r="Y38" s="185">
        <v>270.18385787577165</v>
      </c>
      <c r="Z38" s="185">
        <v>0.011176771701491818</v>
      </c>
    </row>
    <row r="39" ht="13.5" customHeight="1">
      <c r="A39" s="214"/>
      <c r="B39" s="214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</row>
    <row r="40" ht="13.5" customHeight="1">
      <c r="A40" s="163"/>
      <c r="B40" s="163"/>
      <c r="C40" s="163"/>
      <c r="D40" s="163"/>
      <c r="E40" s="163"/>
      <c r="F40" s="163"/>
      <c r="G40" s="163"/>
      <c r="H40" s="163"/>
      <c r="I40" s="163"/>
      <c r="J40" s="215"/>
      <c r="K40" s="215"/>
      <c r="L40" s="163"/>
      <c r="M40" s="163"/>
      <c r="N40" s="163"/>
      <c r="O40" s="216"/>
      <c r="P40" s="217"/>
      <c r="Q40" s="163"/>
      <c r="R40" s="163"/>
      <c r="S40" s="163"/>
      <c r="T40" s="163"/>
      <c r="U40" s="163"/>
      <c r="V40" s="163"/>
      <c r="W40" s="163"/>
      <c r="X40" s="163"/>
      <c r="Y40" s="163"/>
      <c r="Z40" s="163"/>
    </row>
    <row r="41" ht="13.5" customHeight="1">
      <c r="A41" s="163"/>
      <c r="B41" s="163"/>
      <c r="C41" s="163"/>
      <c r="D41" s="163"/>
      <c r="E41" s="163"/>
      <c r="F41" s="163"/>
      <c r="G41" s="163"/>
      <c r="H41" s="163"/>
      <c r="I41" s="163"/>
      <c r="J41" s="175"/>
      <c r="K41" s="163"/>
      <c r="L41" s="163"/>
      <c r="M41" s="163"/>
      <c r="N41" s="163"/>
      <c r="O41" s="175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</row>
    <row r="42" ht="13.5" customHeight="1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</row>
    <row r="43" ht="13.5" customHeight="1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</row>
    <row r="44" ht="13.5" customHeight="1">
      <c r="A44" s="163"/>
      <c r="B44" s="163"/>
      <c r="C44" s="163"/>
      <c r="D44" s="163"/>
      <c r="E44" s="163"/>
      <c r="F44" s="163"/>
      <c r="G44" s="163"/>
      <c r="H44" s="163"/>
      <c r="I44" s="163"/>
      <c r="J44" s="218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</row>
    <row r="45" ht="13.5" customHeight="1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</row>
    <row r="46" ht="13.5" customHeight="1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</row>
    <row r="47" ht="13.5" customHeight="1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</row>
    <row r="48" ht="13.5" customHeight="1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</row>
    <row r="49" ht="13.5" customHeight="1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</row>
    <row r="50" ht="13.5" customHeight="1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</row>
    <row r="51" ht="13.5" customHeight="1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</row>
    <row r="52" ht="13.5" customHeight="1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</row>
    <row r="53" ht="13.5" customHeight="1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</row>
    <row r="54" ht="13.5" customHeight="1">
      <c r="A54" s="163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</row>
    <row r="55" ht="13.5" customHeight="1">
      <c r="A55" s="163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</row>
    <row r="56" ht="13.5" customHeight="1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</row>
    <row r="57" ht="13.5" customHeight="1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</row>
    <row r="58" ht="13.5" customHeight="1">
      <c r="A58" s="163"/>
      <c r="B58" s="163"/>
      <c r="C58" s="163"/>
      <c r="D58" s="163"/>
      <c r="E58" s="163"/>
      <c r="F58" s="200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</row>
    <row r="59" ht="13.5" customHeight="1">
      <c r="A59" s="163"/>
      <c r="B59" s="163"/>
      <c r="C59" s="163"/>
      <c r="D59" s="163"/>
      <c r="E59" s="163"/>
      <c r="F59" s="200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</row>
    <row r="60" ht="13.5" customHeight="1">
      <c r="A60" s="163"/>
      <c r="B60" s="163"/>
      <c r="C60" s="163"/>
      <c r="D60" s="163"/>
      <c r="E60" s="163"/>
      <c r="F60" s="200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</row>
    <row r="61" ht="13.5" customHeight="1">
      <c r="A61" s="163"/>
      <c r="B61" s="163"/>
      <c r="C61" s="163"/>
      <c r="D61" s="163"/>
      <c r="E61" s="163"/>
      <c r="F61" s="200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</row>
    <row r="62" ht="13.5" customHeight="1">
      <c r="A62" s="163"/>
      <c r="B62" s="163"/>
      <c r="C62" s="163"/>
      <c r="D62" s="163"/>
      <c r="E62" s="163"/>
      <c r="F62" s="200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</row>
    <row r="63" ht="13.5" customHeight="1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</row>
    <row r="64" ht="13.5" customHeight="1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</row>
    <row r="65" ht="13.5" customHeight="1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</row>
    <row r="66" ht="13.5" customHeight="1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</row>
    <row r="67" ht="13.5" customHeight="1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</row>
    <row r="68" ht="13.5" customHeight="1">
      <c r="A68" s="163"/>
      <c r="B68" s="163"/>
      <c r="C68" s="200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</row>
    <row r="69" ht="13.5" customHeight="1">
      <c r="A69" s="163"/>
      <c r="B69" s="163"/>
      <c r="C69" s="200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</row>
    <row r="70" ht="13.5" customHeight="1">
      <c r="A70" s="163"/>
      <c r="B70" s="163"/>
      <c r="C70" s="200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</row>
    <row r="71" ht="13.5" customHeight="1">
      <c r="A71" s="163"/>
      <c r="B71" s="163"/>
      <c r="C71" s="200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</row>
    <row r="72" ht="13.5" customHeight="1">
      <c r="A72" s="163"/>
      <c r="B72" s="163"/>
      <c r="C72" s="200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</row>
    <row r="73" ht="13.5" customHeight="1">
      <c r="A73" s="163"/>
      <c r="B73" s="163"/>
      <c r="C73" s="200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</row>
    <row r="74" ht="13.5" customHeight="1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</row>
    <row r="75" ht="13.5" customHeight="1">
      <c r="A75" s="163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</row>
    <row r="76" ht="13.5" customHeight="1">
      <c r="A76" s="163"/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</row>
    <row r="77" ht="13.5" customHeight="1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</row>
    <row r="78" ht="13.5" customHeight="1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</row>
    <row r="79" ht="13.5" customHeight="1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</row>
    <row r="80" ht="13.5" customHeight="1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</row>
    <row r="81" ht="13.5" customHeight="1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</row>
    <row r="82" ht="13.5" customHeight="1">
      <c r="A82" s="163"/>
      <c r="B82" s="163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</row>
    <row r="83" ht="13.5" customHeight="1">
      <c r="A83" s="163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</row>
    <row r="84" ht="13.5" customHeight="1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</row>
    <row r="85" ht="13.5" customHeight="1">
      <c r="A85" s="163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</row>
    <row r="86" ht="13.5" customHeight="1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</row>
    <row r="87" ht="13.5" customHeight="1">
      <c r="A87" s="163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</row>
    <row r="88" ht="13.5" customHeight="1">
      <c r="A88" s="163"/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</row>
    <row r="89" ht="13.5" customHeight="1">
      <c r="A89" s="163"/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</row>
    <row r="90" ht="13.5" customHeight="1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</row>
    <row r="91" ht="13.5" customHeight="1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</row>
    <row r="92" ht="13.5" customHeight="1">
      <c r="A92" s="163"/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</row>
    <row r="93" ht="13.5" customHeight="1">
      <c r="A93" s="163"/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</row>
    <row r="94" ht="13.5" customHeight="1">
      <c r="A94" s="163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</row>
    <row r="95" ht="13.5" customHeight="1">
      <c r="A95" s="163"/>
      <c r="B95" s="163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</row>
    <row r="96" ht="13.5" customHeight="1">
      <c r="A96" s="163"/>
      <c r="B96" s="163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</row>
    <row r="97" ht="13.5" customHeight="1">
      <c r="A97" s="163"/>
      <c r="B97" s="163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</row>
    <row r="98" ht="13.5" customHeight="1">
      <c r="A98" s="163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</row>
    <row r="99" ht="13.5" customHeight="1">
      <c r="A99" s="163"/>
      <c r="B99" s="163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</row>
    <row r="100" ht="13.5" customHeight="1">
      <c r="A100" s="163"/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</row>
    <row r="101" ht="13.5" customHeight="1">
      <c r="A101" s="163"/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</row>
    <row r="102" ht="13.5" customHeight="1">
      <c r="A102" s="163"/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</row>
    <row r="103" ht="13.5" customHeight="1">
      <c r="A103" s="163"/>
      <c r="B103" s="163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</row>
    <row r="104" ht="13.5" customHeight="1">
      <c r="A104" s="163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</row>
    <row r="105" ht="13.5" customHeight="1">
      <c r="A105" s="163"/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</row>
    <row r="106" ht="13.5" customHeight="1">
      <c r="A106" s="163"/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</row>
    <row r="107" ht="13.5" customHeight="1">
      <c r="A107" s="163"/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</row>
    <row r="108" ht="13.5" customHeight="1">
      <c r="A108" s="163"/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</row>
    <row r="109" ht="13.5" customHeight="1">
      <c r="A109" s="163"/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</row>
    <row r="110" ht="13.5" customHeight="1">
      <c r="A110" s="163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</row>
    <row r="111" ht="13.5" customHeight="1">
      <c r="A111" s="163"/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</row>
    <row r="112" ht="13.5" customHeight="1">
      <c r="A112" s="163"/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</row>
    <row r="113" ht="13.5" customHeight="1">
      <c r="A113" s="163"/>
      <c r="B113" s="163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</row>
    <row r="114" ht="13.5" customHeight="1">
      <c r="A114" s="163"/>
      <c r="B114" s="163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</row>
    <row r="115" ht="13.5" customHeight="1">
      <c r="A115" s="163"/>
      <c r="B115" s="163"/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</row>
    <row r="116" ht="13.5" customHeight="1">
      <c r="A116" s="163"/>
      <c r="B116" s="163"/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</row>
    <row r="117" ht="13.5" customHeight="1">
      <c r="A117" s="163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</row>
    <row r="118" ht="13.5" customHeight="1">
      <c r="A118" s="163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</row>
    <row r="119" ht="13.5" customHeight="1">
      <c r="A119" s="163"/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</row>
    <row r="120" ht="13.5" customHeight="1">
      <c r="A120" s="163"/>
      <c r="B120" s="163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</row>
    <row r="121" ht="13.5" customHeight="1">
      <c r="A121" s="163"/>
      <c r="B121" s="163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</row>
    <row r="122" ht="13.5" customHeight="1">
      <c r="A122" s="163"/>
      <c r="B122" s="163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</row>
    <row r="123" ht="13.5" customHeight="1">
      <c r="A123" s="163"/>
      <c r="B123" s="163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</row>
    <row r="124" ht="13.5" customHeight="1">
      <c r="A124" s="163"/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</row>
    <row r="125" ht="13.5" customHeight="1">
      <c r="A125" s="163"/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</row>
    <row r="126" ht="13.5" customHeight="1">
      <c r="A126" s="163"/>
      <c r="B126" s="163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</row>
    <row r="127" ht="13.5" customHeight="1">
      <c r="A127" s="163"/>
      <c r="B127" s="163"/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</row>
    <row r="128" ht="13.5" customHeight="1">
      <c r="A128" s="163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</row>
    <row r="129" ht="13.5" customHeight="1">
      <c r="A129" s="163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</row>
    <row r="130" ht="13.5" customHeight="1">
      <c r="A130" s="163"/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</row>
    <row r="131" ht="13.5" customHeight="1">
      <c r="A131" s="163"/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</row>
    <row r="132" ht="13.5" customHeight="1">
      <c r="A132" s="163"/>
      <c r="B132" s="163"/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</row>
    <row r="133" ht="13.5" customHeight="1">
      <c r="A133" s="163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</row>
    <row r="134" ht="13.5" customHeight="1">
      <c r="A134" s="163"/>
      <c r="B134" s="163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</row>
    <row r="135" ht="13.5" customHeight="1">
      <c r="A135" s="163"/>
      <c r="B135" s="163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</row>
    <row r="136" ht="13.5" customHeight="1">
      <c r="A136" s="163"/>
      <c r="B136" s="163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</row>
    <row r="137" ht="13.5" customHeight="1">
      <c r="A137" s="163"/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</row>
    <row r="138" ht="13.5" customHeight="1">
      <c r="A138" s="163"/>
      <c r="B138" s="163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</row>
    <row r="139" ht="13.5" customHeight="1">
      <c r="A139" s="163"/>
      <c r="B139" s="163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</row>
    <row r="140" ht="13.5" customHeight="1">
      <c r="A140" s="163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</row>
    <row r="141" ht="13.5" customHeight="1">
      <c r="A141" s="163"/>
      <c r="B141" s="163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</row>
    <row r="142" ht="13.5" customHeight="1">
      <c r="A142" s="163"/>
      <c r="B142" s="163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</row>
    <row r="143" ht="13.5" customHeight="1">
      <c r="A143" s="163"/>
      <c r="B143" s="163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</row>
    <row r="144" ht="13.5" customHeight="1">
      <c r="A144" s="163"/>
      <c r="B144" s="163"/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</row>
    <row r="145" ht="13.5" customHeight="1">
      <c r="A145" s="163"/>
      <c r="B145" s="163"/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</row>
    <row r="146" ht="13.5" customHeight="1">
      <c r="A146" s="163"/>
      <c r="B146" s="163"/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</row>
    <row r="147" ht="13.5" customHeight="1">
      <c r="A147" s="163"/>
      <c r="B147" s="163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</row>
    <row r="148" ht="13.5" customHeight="1">
      <c r="A148" s="163"/>
      <c r="B148" s="163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</row>
    <row r="149" ht="13.5" customHeight="1">
      <c r="A149" s="163"/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</row>
    <row r="150" ht="13.5" customHeight="1">
      <c r="A150" s="163"/>
      <c r="B150" s="163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</row>
    <row r="151" ht="13.5" customHeight="1">
      <c r="A151" s="163"/>
      <c r="B151" s="163"/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</row>
    <row r="152" ht="13.5" customHeight="1">
      <c r="A152" s="163"/>
      <c r="B152" s="163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</row>
    <row r="153" ht="13.5" customHeight="1">
      <c r="A153" s="163"/>
      <c r="B153" s="163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</row>
    <row r="154" ht="13.5" customHeight="1">
      <c r="A154" s="163"/>
      <c r="B154" s="163"/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</row>
    <row r="155" ht="13.5" customHeight="1">
      <c r="A155" s="163"/>
      <c r="B155" s="163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</row>
    <row r="156" ht="13.5" customHeight="1">
      <c r="A156" s="163"/>
      <c r="B156" s="163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</row>
    <row r="157" ht="13.5" customHeight="1">
      <c r="A157" s="163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</row>
    <row r="158" ht="13.5" customHeight="1">
      <c r="A158" s="163"/>
      <c r="B158" s="163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</row>
    <row r="159" ht="13.5" customHeight="1">
      <c r="A159" s="163"/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</row>
    <row r="160" ht="13.5" customHeight="1">
      <c r="A160" s="163"/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</row>
    <row r="161" ht="13.5" customHeight="1">
      <c r="A161" s="163"/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</row>
    <row r="162" ht="13.5" customHeight="1">
      <c r="A162" s="163"/>
      <c r="B162" s="163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</row>
    <row r="163" ht="13.5" customHeight="1">
      <c r="A163" s="163"/>
      <c r="B163" s="163"/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</row>
    <row r="164" ht="13.5" customHeight="1">
      <c r="A164" s="163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</row>
    <row r="165" ht="13.5" customHeight="1">
      <c r="A165" s="163"/>
      <c r="B165" s="163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</row>
    <row r="166" ht="13.5" customHeight="1">
      <c r="A166" s="163"/>
      <c r="B166" s="163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</row>
    <row r="167" ht="13.5" customHeight="1">
      <c r="A167" s="163"/>
      <c r="B167" s="163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</row>
    <row r="168" ht="13.5" customHeight="1">
      <c r="A168" s="163"/>
      <c r="B168" s="163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</row>
    <row r="169" ht="13.5" customHeight="1">
      <c r="A169" s="163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</row>
    <row r="170" ht="13.5" customHeight="1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</row>
    <row r="171" ht="13.5" customHeight="1">
      <c r="A171" s="163"/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</row>
    <row r="172" ht="13.5" customHeight="1">
      <c r="A172" s="163"/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</row>
    <row r="173" ht="13.5" customHeight="1">
      <c r="A173" s="163"/>
      <c r="B173" s="163"/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</row>
    <row r="174" ht="13.5" customHeight="1">
      <c r="A174" s="163"/>
      <c r="B174" s="163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</row>
    <row r="175" ht="13.5" customHeight="1">
      <c r="A175" s="163"/>
      <c r="B175" s="163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</row>
    <row r="176" ht="13.5" customHeight="1">
      <c r="A176" s="163"/>
      <c r="B176" s="163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</row>
    <row r="177" ht="13.5" customHeight="1">
      <c r="A177" s="163"/>
      <c r="B177" s="163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</row>
    <row r="178" ht="13.5" customHeight="1">
      <c r="A178" s="163"/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</row>
    <row r="179" ht="13.5" customHeight="1">
      <c r="A179" s="163"/>
      <c r="B179" s="163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</row>
    <row r="180" ht="13.5" customHeight="1">
      <c r="A180" s="163"/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</row>
    <row r="181" ht="13.5" customHeight="1">
      <c r="A181" s="163"/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</row>
    <row r="182" ht="13.5" customHeight="1">
      <c r="A182" s="163"/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</row>
    <row r="183" ht="13.5" customHeight="1">
      <c r="A183" s="163"/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</row>
    <row r="184" ht="13.5" customHeight="1">
      <c r="A184" s="163"/>
      <c r="B184" s="163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</row>
    <row r="185" ht="13.5" customHeight="1">
      <c r="A185" s="163"/>
      <c r="B185" s="163"/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</row>
    <row r="186" ht="13.5" customHeight="1">
      <c r="A186" s="163"/>
      <c r="B186" s="163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</row>
    <row r="187" ht="13.5" customHeight="1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</row>
    <row r="188" ht="13.5" customHeight="1">
      <c r="A188" s="163"/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</row>
    <row r="189" ht="13.5" customHeight="1">
      <c r="A189" s="163"/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</row>
    <row r="190" ht="13.5" customHeight="1">
      <c r="A190" s="163"/>
      <c r="B190" s="163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</row>
    <row r="191" ht="13.5" customHeight="1">
      <c r="A191" s="163"/>
      <c r="B191" s="163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</row>
    <row r="192" ht="13.5" customHeight="1">
      <c r="A192" s="163"/>
      <c r="B192" s="163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</row>
    <row r="193" ht="13.5" customHeight="1">
      <c r="A193" s="163"/>
      <c r="B193" s="163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</row>
    <row r="194" ht="13.5" customHeight="1">
      <c r="A194" s="163"/>
      <c r="B194" s="163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</row>
    <row r="195" ht="13.5" customHeight="1">
      <c r="A195" s="163"/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</row>
    <row r="196" ht="13.5" customHeight="1">
      <c r="A196" s="163"/>
      <c r="B196" s="163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</row>
    <row r="197" ht="13.5" customHeight="1">
      <c r="A197" s="163"/>
      <c r="B197" s="163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</row>
    <row r="198" ht="13.5" customHeight="1">
      <c r="A198" s="163"/>
      <c r="B198" s="163"/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</row>
    <row r="199" ht="13.5" customHeight="1">
      <c r="A199" s="163"/>
      <c r="B199" s="163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</row>
    <row r="200" ht="13.5" customHeight="1">
      <c r="A200" s="163"/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</row>
    <row r="201" ht="13.5" customHeight="1">
      <c r="A201" s="163"/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</row>
    <row r="202" ht="13.5" customHeight="1">
      <c r="A202" s="163"/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</row>
    <row r="203" ht="13.5" customHeight="1">
      <c r="A203" s="163"/>
      <c r="B203" s="163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</row>
    <row r="204" ht="13.5" customHeight="1">
      <c r="A204" s="163"/>
      <c r="B204" s="163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</row>
    <row r="205" ht="13.5" customHeight="1">
      <c r="A205" s="163"/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</row>
    <row r="206" ht="13.5" customHeight="1">
      <c r="A206" s="163"/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</row>
    <row r="207" ht="13.5" customHeight="1">
      <c r="A207" s="163"/>
      <c r="B207" s="163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</row>
    <row r="208" ht="13.5" customHeight="1">
      <c r="A208" s="163"/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</row>
    <row r="209" ht="13.5" customHeight="1">
      <c r="A209" s="163"/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</row>
    <row r="210" ht="13.5" customHeight="1">
      <c r="A210" s="163"/>
      <c r="B210" s="163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</row>
    <row r="211" ht="13.5" customHeight="1">
      <c r="A211" s="163"/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</row>
    <row r="212" ht="13.5" customHeight="1">
      <c r="A212" s="163"/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</row>
    <row r="213" ht="13.5" customHeight="1">
      <c r="A213" s="163"/>
      <c r="B213" s="163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</row>
    <row r="214" ht="13.5" customHeight="1">
      <c r="A214" s="163"/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</row>
    <row r="215" ht="13.5" customHeight="1">
      <c r="A215" s="163"/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</row>
    <row r="216" ht="13.5" customHeight="1">
      <c r="A216" s="163"/>
      <c r="B216" s="163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</row>
    <row r="217" ht="13.5" customHeight="1">
      <c r="A217" s="163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</row>
    <row r="218" ht="13.5" customHeight="1">
      <c r="A218" s="163"/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</row>
    <row r="219" ht="13.5" customHeight="1">
      <c r="A219" s="163"/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</row>
    <row r="220" ht="13.5" customHeight="1">
      <c r="A220" s="163"/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</row>
    <row r="221" ht="13.5" customHeight="1">
      <c r="A221" s="163"/>
      <c r="B221" s="163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</row>
    <row r="222" ht="13.5" customHeight="1">
      <c r="A222" s="163"/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</row>
    <row r="223" ht="13.5" customHeight="1">
      <c r="A223" s="163"/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</row>
    <row r="224" ht="13.5" customHeight="1">
      <c r="A224" s="163"/>
      <c r="B224" s="163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</row>
    <row r="225" ht="13.5" customHeight="1">
      <c r="A225" s="163"/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</row>
    <row r="226" ht="13.5" customHeight="1">
      <c r="A226" s="163"/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</row>
    <row r="227" ht="13.5" customHeight="1">
      <c r="A227" s="163"/>
      <c r="B227" s="163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</row>
    <row r="228" ht="13.5" customHeight="1">
      <c r="A228" s="163"/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</row>
    <row r="229" ht="13.5" customHeight="1">
      <c r="A229" s="163"/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</row>
    <row r="230" ht="13.5" customHeight="1">
      <c r="A230" s="163"/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</row>
    <row r="231" ht="13.5" customHeight="1">
      <c r="A231" s="163"/>
      <c r="B231" s="163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</row>
    <row r="232" ht="13.5" customHeight="1">
      <c r="A232" s="163"/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</row>
    <row r="233" ht="13.5" customHeight="1">
      <c r="A233" s="163"/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</row>
    <row r="234" ht="13.5" customHeight="1">
      <c r="A234" s="163"/>
      <c r="B234" s="16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</row>
    <row r="235" ht="13.5" customHeight="1">
      <c r="A235" s="163"/>
      <c r="B235" s="163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</row>
    <row r="236" ht="13.5" customHeight="1">
      <c r="A236" s="163"/>
      <c r="B236" s="163"/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</row>
    <row r="237" ht="13.5" customHeight="1">
      <c r="A237" s="163"/>
      <c r="B237" s="163"/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</row>
    <row r="238" ht="13.5" customHeight="1">
      <c r="A238" s="163"/>
      <c r="B238" s="163"/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</row>
    <row r="239" ht="13.5" customHeight="1">
      <c r="A239" s="163"/>
      <c r="B239" s="163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</row>
    <row r="240" ht="13.5" customHeight="1">
      <c r="A240" s="163"/>
      <c r="B240" s="163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</row>
    <row r="241" ht="13.5" customHeight="1">
      <c r="A241" s="163"/>
      <c r="B241" s="163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</row>
    <row r="242" ht="13.5" customHeight="1">
      <c r="A242" s="163"/>
      <c r="B242" s="163"/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</row>
    <row r="243" ht="13.5" customHeight="1">
      <c r="A243" s="163"/>
      <c r="B243" s="163"/>
      <c r="C243" s="163"/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</row>
    <row r="244" ht="13.5" customHeight="1">
      <c r="A244" s="163"/>
      <c r="B244" s="163"/>
      <c r="C244" s="163"/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</row>
    <row r="245" ht="13.5" customHeight="1">
      <c r="A245" s="163"/>
      <c r="B245" s="163"/>
      <c r="C245" s="163"/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</row>
    <row r="246" ht="13.5" customHeight="1">
      <c r="A246" s="163"/>
      <c r="B246" s="163"/>
      <c r="C246" s="163"/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</row>
    <row r="247" ht="13.5" customHeight="1">
      <c r="A247" s="163"/>
      <c r="B247" s="163"/>
      <c r="C247" s="163"/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</row>
    <row r="248" ht="13.5" customHeight="1">
      <c r="A248" s="163"/>
      <c r="B248" s="163"/>
      <c r="C248" s="163"/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</row>
    <row r="249" ht="13.5" customHeight="1">
      <c r="A249" s="163"/>
      <c r="B249" s="163"/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</row>
    <row r="250" ht="13.5" customHeight="1">
      <c r="A250" s="163"/>
      <c r="B250" s="163"/>
      <c r="C250" s="163"/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</row>
    <row r="251" ht="13.5" customHeight="1">
      <c r="A251" s="163"/>
      <c r="B251" s="163"/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</row>
    <row r="252" ht="13.5" customHeight="1">
      <c r="A252" s="163"/>
      <c r="B252" s="163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</row>
    <row r="253" ht="13.5" customHeight="1">
      <c r="A253" s="163"/>
      <c r="B253" s="163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</row>
    <row r="254" ht="13.5" customHeight="1">
      <c r="A254" s="163"/>
      <c r="B254" s="163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</row>
    <row r="255" ht="13.5" customHeight="1">
      <c r="A255" s="163"/>
      <c r="B255" s="163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</row>
    <row r="256" ht="13.5" customHeight="1">
      <c r="A256" s="163"/>
      <c r="B256" s="163"/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</row>
    <row r="257" ht="13.5" customHeight="1">
      <c r="A257" s="163"/>
      <c r="B257" s="163"/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</row>
    <row r="258" ht="13.5" customHeight="1">
      <c r="A258" s="163"/>
      <c r="B258" s="163"/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</row>
    <row r="259" ht="13.5" customHeight="1">
      <c r="A259" s="163"/>
      <c r="B259" s="163"/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  <c r="P259" s="163"/>
      <c r="Q259" s="163"/>
      <c r="R259" s="163"/>
      <c r="S259" s="163"/>
      <c r="T259" s="163"/>
      <c r="U259" s="163"/>
      <c r="V259" s="163"/>
      <c r="W259" s="163"/>
      <c r="X259" s="163"/>
      <c r="Y259" s="163"/>
      <c r="Z259" s="163"/>
    </row>
    <row r="260" ht="13.5" customHeight="1">
      <c r="A260" s="163"/>
      <c r="B260" s="163"/>
      <c r="C260" s="163"/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  <c r="P260" s="163"/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</row>
    <row r="261" ht="13.5" customHeight="1">
      <c r="A261" s="163"/>
      <c r="B261" s="163"/>
      <c r="C261" s="163"/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  <c r="P261" s="163"/>
      <c r="Q261" s="163"/>
      <c r="R261" s="163"/>
      <c r="S261" s="163"/>
      <c r="T261" s="163"/>
      <c r="U261" s="163"/>
      <c r="V261" s="163"/>
      <c r="W261" s="163"/>
      <c r="X261" s="163"/>
      <c r="Y261" s="163"/>
      <c r="Z261" s="163"/>
    </row>
    <row r="262" ht="13.5" customHeight="1">
      <c r="A262" s="163"/>
      <c r="B262" s="163"/>
      <c r="C262" s="163"/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  <c r="P262" s="163"/>
      <c r="Q262" s="163"/>
      <c r="R262" s="163"/>
      <c r="S262" s="163"/>
      <c r="T262" s="163"/>
      <c r="U262" s="163"/>
      <c r="V262" s="163"/>
      <c r="W262" s="163"/>
      <c r="X262" s="163"/>
      <c r="Y262" s="163"/>
      <c r="Z262" s="163"/>
    </row>
    <row r="263" ht="13.5" customHeight="1">
      <c r="A263" s="163"/>
      <c r="B263" s="163"/>
      <c r="C263" s="163"/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  <c r="P263" s="163"/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</row>
    <row r="264" ht="13.5" customHeight="1">
      <c r="A264" s="163"/>
      <c r="B264" s="163"/>
      <c r="C264" s="163"/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  <c r="P264" s="163"/>
      <c r="Q264" s="163"/>
      <c r="R264" s="163"/>
      <c r="S264" s="163"/>
      <c r="T264" s="163"/>
      <c r="U264" s="163"/>
      <c r="V264" s="163"/>
      <c r="W264" s="163"/>
      <c r="X264" s="163"/>
      <c r="Y264" s="163"/>
      <c r="Z264" s="163"/>
    </row>
    <row r="265" ht="13.5" customHeight="1">
      <c r="A265" s="163"/>
      <c r="B265" s="163"/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Q265" s="163"/>
      <c r="R265" s="163"/>
      <c r="S265" s="163"/>
      <c r="T265" s="163"/>
      <c r="U265" s="163"/>
      <c r="V265" s="163"/>
      <c r="W265" s="163"/>
      <c r="X265" s="163"/>
      <c r="Y265" s="163"/>
      <c r="Z265" s="163"/>
    </row>
    <row r="266" ht="13.5" customHeight="1">
      <c r="A266" s="163"/>
      <c r="B266" s="163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63"/>
      <c r="Q266" s="163"/>
      <c r="R266" s="163"/>
      <c r="S266" s="163"/>
      <c r="T266" s="163"/>
      <c r="U266" s="163"/>
      <c r="V266" s="163"/>
      <c r="W266" s="163"/>
      <c r="X266" s="163"/>
      <c r="Y266" s="163"/>
      <c r="Z266" s="163"/>
    </row>
    <row r="267" ht="13.5" customHeight="1">
      <c r="A267" s="163"/>
      <c r="B267" s="163"/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</row>
    <row r="268" ht="13.5" customHeight="1">
      <c r="A268" s="163"/>
      <c r="B268" s="163"/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</row>
    <row r="269" ht="13.5" customHeight="1">
      <c r="A269" s="163"/>
      <c r="B269" s="163"/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63"/>
      <c r="T269" s="163"/>
      <c r="U269" s="163"/>
      <c r="V269" s="163"/>
      <c r="W269" s="163"/>
      <c r="X269" s="163"/>
      <c r="Y269" s="163"/>
      <c r="Z269" s="163"/>
    </row>
    <row r="270" ht="13.5" customHeight="1">
      <c r="A270" s="163"/>
      <c r="B270" s="163"/>
      <c r="C270" s="163"/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63"/>
      <c r="T270" s="163"/>
      <c r="U270" s="163"/>
      <c r="V270" s="163"/>
      <c r="W270" s="163"/>
      <c r="X270" s="163"/>
      <c r="Y270" s="163"/>
      <c r="Z270" s="163"/>
    </row>
    <row r="271" ht="13.5" customHeight="1">
      <c r="A271" s="163"/>
      <c r="B271" s="163"/>
      <c r="C271" s="163"/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Q271" s="163"/>
      <c r="R271" s="163"/>
      <c r="S271" s="163"/>
      <c r="T271" s="163"/>
      <c r="U271" s="163"/>
      <c r="V271" s="163"/>
      <c r="W271" s="163"/>
      <c r="X271" s="163"/>
      <c r="Y271" s="163"/>
      <c r="Z271" s="163"/>
    </row>
    <row r="272" ht="13.5" customHeight="1">
      <c r="A272" s="163"/>
      <c r="B272" s="163"/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3"/>
      <c r="R272" s="163"/>
      <c r="S272" s="163"/>
      <c r="T272" s="163"/>
      <c r="U272" s="163"/>
      <c r="V272" s="163"/>
      <c r="W272" s="163"/>
      <c r="X272" s="163"/>
      <c r="Y272" s="163"/>
      <c r="Z272" s="163"/>
    </row>
    <row r="273" ht="13.5" customHeight="1">
      <c r="A273" s="163"/>
      <c r="B273" s="163"/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</row>
    <row r="274" ht="13.5" customHeight="1">
      <c r="A274" s="163"/>
      <c r="B274" s="163"/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</row>
    <row r="275" ht="13.5" customHeight="1">
      <c r="A275" s="163"/>
      <c r="B275" s="163"/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</row>
    <row r="276" ht="13.5" customHeight="1">
      <c r="A276" s="163"/>
      <c r="B276" s="163"/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</row>
    <row r="277" ht="13.5" customHeight="1">
      <c r="A277" s="163"/>
      <c r="B277" s="163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</row>
    <row r="278" ht="13.5" customHeight="1">
      <c r="A278" s="163"/>
      <c r="B278" s="163"/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</row>
    <row r="279" ht="13.5" customHeight="1">
      <c r="A279" s="163"/>
      <c r="B279" s="163"/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</row>
    <row r="280" ht="13.5" customHeight="1">
      <c r="A280" s="163"/>
      <c r="B280" s="163"/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</row>
    <row r="281" ht="13.5" customHeight="1">
      <c r="A281" s="163"/>
      <c r="B281" s="163"/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</row>
    <row r="282" ht="13.5" customHeight="1">
      <c r="A282" s="163"/>
      <c r="B282" s="163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</row>
    <row r="283" ht="13.5" customHeight="1">
      <c r="A283" s="163"/>
      <c r="B283" s="163"/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</row>
    <row r="284" ht="13.5" customHeight="1">
      <c r="A284" s="163"/>
      <c r="B284" s="163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</row>
    <row r="285" ht="13.5" customHeight="1">
      <c r="A285" s="163"/>
      <c r="B285" s="163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63"/>
      <c r="T285" s="163"/>
      <c r="U285" s="163"/>
      <c r="V285" s="163"/>
      <c r="W285" s="163"/>
      <c r="X285" s="163"/>
      <c r="Y285" s="163"/>
      <c r="Z285" s="163"/>
    </row>
    <row r="286" ht="13.5" customHeight="1">
      <c r="A286" s="163"/>
      <c r="B286" s="163"/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63"/>
      <c r="T286" s="163"/>
      <c r="U286" s="163"/>
      <c r="V286" s="163"/>
      <c r="W286" s="163"/>
      <c r="X286" s="163"/>
      <c r="Y286" s="163"/>
      <c r="Z286" s="163"/>
    </row>
    <row r="287" ht="13.5" customHeight="1">
      <c r="A287" s="163"/>
      <c r="B287" s="163"/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63"/>
      <c r="T287" s="163"/>
      <c r="U287" s="163"/>
      <c r="V287" s="163"/>
      <c r="W287" s="163"/>
      <c r="X287" s="163"/>
      <c r="Y287" s="163"/>
      <c r="Z287" s="163"/>
    </row>
    <row r="288" ht="13.5" customHeight="1">
      <c r="A288" s="163"/>
      <c r="B288" s="163"/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63"/>
      <c r="T288" s="163"/>
      <c r="U288" s="163"/>
      <c r="V288" s="163"/>
      <c r="W288" s="163"/>
      <c r="X288" s="163"/>
      <c r="Y288" s="163"/>
      <c r="Z288" s="163"/>
    </row>
    <row r="289" ht="13.5" customHeight="1">
      <c r="A289" s="163"/>
      <c r="B289" s="163"/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63"/>
      <c r="T289" s="163"/>
      <c r="U289" s="163"/>
      <c r="V289" s="163"/>
      <c r="W289" s="163"/>
      <c r="X289" s="163"/>
      <c r="Y289" s="163"/>
      <c r="Z289" s="163"/>
    </row>
    <row r="290" ht="13.5" customHeight="1">
      <c r="A290" s="163"/>
      <c r="B290" s="163"/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</row>
    <row r="291" ht="13.5" customHeight="1">
      <c r="A291" s="163"/>
      <c r="B291" s="163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63"/>
      <c r="T291" s="163"/>
      <c r="U291" s="163"/>
      <c r="V291" s="163"/>
      <c r="W291" s="163"/>
      <c r="X291" s="163"/>
      <c r="Y291" s="163"/>
      <c r="Z291" s="163"/>
    </row>
    <row r="292" ht="13.5" customHeight="1">
      <c r="A292" s="163"/>
      <c r="B292" s="163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63"/>
      <c r="T292" s="163"/>
      <c r="U292" s="163"/>
      <c r="V292" s="163"/>
      <c r="W292" s="163"/>
      <c r="X292" s="163"/>
      <c r="Y292" s="163"/>
      <c r="Z292" s="163"/>
    </row>
    <row r="293" ht="13.5" customHeight="1">
      <c r="A293" s="163"/>
      <c r="B293" s="163"/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63"/>
      <c r="T293" s="163"/>
      <c r="U293" s="163"/>
      <c r="V293" s="163"/>
      <c r="W293" s="163"/>
      <c r="X293" s="163"/>
      <c r="Y293" s="163"/>
      <c r="Z293" s="163"/>
    </row>
    <row r="294" ht="13.5" customHeight="1">
      <c r="A294" s="163"/>
      <c r="B294" s="163"/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63"/>
      <c r="T294" s="163"/>
      <c r="U294" s="163"/>
      <c r="V294" s="163"/>
      <c r="W294" s="163"/>
      <c r="X294" s="163"/>
      <c r="Y294" s="163"/>
      <c r="Z294" s="163"/>
    </row>
    <row r="295" ht="13.5" customHeight="1">
      <c r="A295" s="163"/>
      <c r="B295" s="163"/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</row>
    <row r="296" ht="13.5" customHeight="1">
      <c r="A296" s="163"/>
      <c r="B296" s="163"/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63"/>
      <c r="T296" s="163"/>
      <c r="U296" s="163"/>
      <c r="V296" s="163"/>
      <c r="W296" s="163"/>
      <c r="X296" s="163"/>
      <c r="Y296" s="163"/>
      <c r="Z296" s="163"/>
    </row>
    <row r="297" ht="13.5" customHeight="1">
      <c r="A297" s="163"/>
      <c r="B297" s="163"/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</row>
    <row r="298" ht="13.5" customHeight="1">
      <c r="A298" s="163"/>
      <c r="B298" s="163"/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63"/>
      <c r="T298" s="163"/>
      <c r="U298" s="163"/>
      <c r="V298" s="163"/>
      <c r="W298" s="163"/>
      <c r="X298" s="163"/>
      <c r="Y298" s="163"/>
      <c r="Z298" s="163"/>
    </row>
    <row r="299" ht="13.5" customHeight="1">
      <c r="A299" s="163"/>
      <c r="B299" s="163"/>
      <c r="C299" s="163"/>
      <c r="D299" s="163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3"/>
      <c r="R299" s="163"/>
      <c r="S299" s="163"/>
      <c r="T299" s="163"/>
      <c r="U299" s="163"/>
      <c r="V299" s="163"/>
      <c r="W299" s="163"/>
      <c r="X299" s="163"/>
      <c r="Y299" s="163"/>
      <c r="Z299" s="163"/>
    </row>
    <row r="300" ht="13.5" customHeight="1">
      <c r="A300" s="163"/>
      <c r="B300" s="163"/>
      <c r="C300" s="163"/>
      <c r="D300" s="163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3"/>
      <c r="R300" s="163"/>
      <c r="S300" s="163"/>
      <c r="T300" s="163"/>
      <c r="U300" s="163"/>
      <c r="V300" s="163"/>
      <c r="W300" s="163"/>
      <c r="X300" s="163"/>
      <c r="Y300" s="163"/>
      <c r="Z300" s="163"/>
    </row>
    <row r="301" ht="13.5" customHeight="1">
      <c r="A301" s="163"/>
      <c r="B301" s="163"/>
      <c r="C301" s="163"/>
      <c r="D301" s="163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3"/>
      <c r="R301" s="163"/>
      <c r="S301" s="163"/>
      <c r="T301" s="163"/>
      <c r="U301" s="163"/>
      <c r="V301" s="163"/>
      <c r="W301" s="163"/>
      <c r="X301" s="163"/>
      <c r="Y301" s="163"/>
      <c r="Z301" s="163"/>
    </row>
    <row r="302" ht="13.5" customHeight="1">
      <c r="A302" s="163"/>
      <c r="B302" s="163"/>
      <c r="C302" s="163"/>
      <c r="D302" s="163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3"/>
      <c r="R302" s="163"/>
      <c r="S302" s="163"/>
      <c r="T302" s="163"/>
      <c r="U302" s="163"/>
      <c r="V302" s="163"/>
      <c r="W302" s="163"/>
      <c r="X302" s="163"/>
      <c r="Y302" s="163"/>
      <c r="Z302" s="163"/>
    </row>
    <row r="303" ht="13.5" customHeight="1">
      <c r="A303" s="163"/>
      <c r="B303" s="163"/>
      <c r="C303" s="163"/>
      <c r="D303" s="163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3"/>
      <c r="R303" s="163"/>
      <c r="S303" s="163"/>
      <c r="T303" s="163"/>
      <c r="U303" s="163"/>
      <c r="V303" s="163"/>
      <c r="W303" s="163"/>
      <c r="X303" s="163"/>
      <c r="Y303" s="163"/>
      <c r="Z303" s="163"/>
    </row>
    <row r="304" ht="13.5" customHeight="1">
      <c r="A304" s="163"/>
      <c r="B304" s="163"/>
      <c r="C304" s="163"/>
      <c r="D304" s="163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3"/>
      <c r="R304" s="163"/>
      <c r="S304" s="163"/>
      <c r="T304" s="163"/>
      <c r="U304" s="163"/>
      <c r="V304" s="163"/>
      <c r="W304" s="163"/>
      <c r="X304" s="163"/>
      <c r="Y304" s="163"/>
      <c r="Z304" s="163"/>
    </row>
    <row r="305" ht="13.5" customHeight="1">
      <c r="A305" s="163"/>
      <c r="B305" s="163"/>
      <c r="C305" s="163"/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3"/>
      <c r="R305" s="163"/>
      <c r="S305" s="163"/>
      <c r="T305" s="163"/>
      <c r="U305" s="163"/>
      <c r="V305" s="163"/>
      <c r="W305" s="163"/>
      <c r="X305" s="163"/>
      <c r="Y305" s="163"/>
      <c r="Z305" s="163"/>
    </row>
    <row r="306" ht="13.5" customHeight="1">
      <c r="A306" s="163"/>
      <c r="B306" s="163"/>
      <c r="C306" s="163"/>
      <c r="D306" s="163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3"/>
      <c r="R306" s="163"/>
      <c r="S306" s="163"/>
      <c r="T306" s="163"/>
      <c r="U306" s="163"/>
      <c r="V306" s="163"/>
      <c r="W306" s="163"/>
      <c r="X306" s="163"/>
      <c r="Y306" s="163"/>
      <c r="Z306" s="163"/>
    </row>
    <row r="307" ht="13.5" customHeight="1">
      <c r="A307" s="163"/>
      <c r="B307" s="163"/>
      <c r="C307" s="163"/>
      <c r="D307" s="163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3"/>
      <c r="R307" s="163"/>
      <c r="S307" s="163"/>
      <c r="T307" s="163"/>
      <c r="U307" s="163"/>
      <c r="V307" s="163"/>
      <c r="W307" s="163"/>
      <c r="X307" s="163"/>
      <c r="Y307" s="163"/>
      <c r="Z307" s="163"/>
    </row>
    <row r="308" ht="13.5" customHeight="1">
      <c r="A308" s="163"/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</row>
    <row r="309" ht="13.5" customHeight="1">
      <c r="A309" s="163"/>
      <c r="B309" s="163"/>
      <c r="C309" s="163"/>
      <c r="D309" s="163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3"/>
      <c r="R309" s="163"/>
      <c r="S309" s="163"/>
      <c r="T309" s="163"/>
      <c r="U309" s="163"/>
      <c r="V309" s="163"/>
      <c r="W309" s="163"/>
      <c r="X309" s="163"/>
      <c r="Y309" s="163"/>
      <c r="Z309" s="163"/>
    </row>
    <row r="310" ht="13.5" customHeight="1">
      <c r="A310" s="163"/>
      <c r="B310" s="163"/>
      <c r="C310" s="163"/>
      <c r="D310" s="163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3"/>
      <c r="R310" s="163"/>
      <c r="S310" s="163"/>
      <c r="T310" s="163"/>
      <c r="U310" s="163"/>
      <c r="V310" s="163"/>
      <c r="W310" s="163"/>
      <c r="X310" s="163"/>
      <c r="Y310" s="163"/>
      <c r="Z310" s="163"/>
    </row>
    <row r="311" ht="13.5" customHeight="1">
      <c r="A311" s="163"/>
      <c r="B311" s="163"/>
      <c r="C311" s="163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</row>
    <row r="312" ht="13.5" customHeight="1">
      <c r="A312" s="163"/>
      <c r="B312" s="163"/>
      <c r="C312" s="163"/>
      <c r="D312" s="163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</row>
    <row r="313" ht="13.5" customHeight="1">
      <c r="A313" s="163"/>
      <c r="B313" s="163"/>
      <c r="C313" s="163"/>
      <c r="D313" s="163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</row>
    <row r="314" ht="13.5" customHeight="1">
      <c r="A314" s="163"/>
      <c r="B314" s="163"/>
      <c r="C314" s="163"/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3"/>
      <c r="R314" s="163"/>
      <c r="S314" s="163"/>
      <c r="T314" s="163"/>
      <c r="U314" s="163"/>
      <c r="V314" s="163"/>
      <c r="W314" s="163"/>
      <c r="X314" s="163"/>
      <c r="Y314" s="163"/>
      <c r="Z314" s="163"/>
    </row>
    <row r="315" ht="13.5" customHeight="1">
      <c r="A315" s="163"/>
      <c r="B315" s="163"/>
      <c r="C315" s="163"/>
      <c r="D315" s="163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3"/>
      <c r="R315" s="163"/>
      <c r="S315" s="163"/>
      <c r="T315" s="163"/>
      <c r="U315" s="163"/>
      <c r="V315" s="163"/>
      <c r="W315" s="163"/>
      <c r="X315" s="163"/>
      <c r="Y315" s="163"/>
      <c r="Z315" s="163"/>
    </row>
    <row r="316" ht="13.5" customHeight="1">
      <c r="A316" s="163"/>
      <c r="B316" s="163"/>
      <c r="C316" s="163"/>
      <c r="D316" s="163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3"/>
      <c r="R316" s="163"/>
      <c r="S316" s="163"/>
      <c r="T316" s="163"/>
      <c r="U316" s="163"/>
      <c r="V316" s="163"/>
      <c r="W316" s="163"/>
      <c r="X316" s="163"/>
      <c r="Y316" s="163"/>
      <c r="Z316" s="163"/>
    </row>
    <row r="317" ht="13.5" customHeight="1">
      <c r="A317" s="163"/>
      <c r="B317" s="163"/>
      <c r="C317" s="163"/>
      <c r="D317" s="163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3"/>
      <c r="R317" s="163"/>
      <c r="S317" s="163"/>
      <c r="T317" s="163"/>
      <c r="U317" s="163"/>
      <c r="V317" s="163"/>
      <c r="W317" s="163"/>
      <c r="X317" s="163"/>
      <c r="Y317" s="163"/>
      <c r="Z317" s="163"/>
    </row>
    <row r="318" ht="13.5" customHeight="1">
      <c r="A318" s="163"/>
      <c r="B318" s="163"/>
      <c r="C318" s="163"/>
      <c r="D318" s="163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3"/>
      <c r="R318" s="163"/>
      <c r="S318" s="163"/>
      <c r="T318" s="163"/>
      <c r="U318" s="163"/>
      <c r="V318" s="163"/>
      <c r="W318" s="163"/>
      <c r="X318" s="163"/>
      <c r="Y318" s="163"/>
      <c r="Z318" s="163"/>
    </row>
    <row r="319" ht="13.5" customHeight="1">
      <c r="A319" s="163"/>
      <c r="B319" s="163"/>
      <c r="C319" s="163"/>
      <c r="D319" s="163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3"/>
      <c r="R319" s="163"/>
      <c r="S319" s="163"/>
      <c r="T319" s="163"/>
      <c r="U319" s="163"/>
      <c r="V319" s="163"/>
      <c r="W319" s="163"/>
      <c r="X319" s="163"/>
      <c r="Y319" s="163"/>
      <c r="Z319" s="163"/>
    </row>
    <row r="320" ht="13.5" customHeight="1">
      <c r="A320" s="163"/>
      <c r="B320" s="163"/>
      <c r="C320" s="163"/>
      <c r="D320" s="163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3"/>
      <c r="R320" s="163"/>
      <c r="S320" s="163"/>
      <c r="T320" s="163"/>
      <c r="U320" s="163"/>
      <c r="V320" s="163"/>
      <c r="W320" s="163"/>
      <c r="X320" s="163"/>
      <c r="Y320" s="163"/>
      <c r="Z320" s="163"/>
    </row>
    <row r="321" ht="13.5" customHeight="1">
      <c r="A321" s="163"/>
      <c r="B321" s="163"/>
      <c r="C321" s="163"/>
      <c r="D321" s="163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3"/>
      <c r="R321" s="163"/>
      <c r="S321" s="163"/>
      <c r="T321" s="163"/>
      <c r="U321" s="163"/>
      <c r="V321" s="163"/>
      <c r="W321" s="163"/>
      <c r="X321" s="163"/>
      <c r="Y321" s="163"/>
      <c r="Z321" s="163"/>
    </row>
    <row r="322" ht="13.5" customHeight="1">
      <c r="A322" s="163"/>
      <c r="B322" s="163"/>
      <c r="C322" s="163"/>
      <c r="D322" s="163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3"/>
      <c r="R322" s="163"/>
      <c r="S322" s="163"/>
      <c r="T322" s="163"/>
      <c r="U322" s="163"/>
      <c r="V322" s="163"/>
      <c r="W322" s="163"/>
      <c r="X322" s="163"/>
      <c r="Y322" s="163"/>
      <c r="Z322" s="163"/>
    </row>
    <row r="323" ht="13.5" customHeight="1">
      <c r="A323" s="163"/>
      <c r="B323" s="163"/>
      <c r="C323" s="163"/>
      <c r="D323" s="163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3"/>
      <c r="R323" s="163"/>
      <c r="S323" s="163"/>
      <c r="T323" s="163"/>
      <c r="U323" s="163"/>
      <c r="V323" s="163"/>
      <c r="W323" s="163"/>
      <c r="X323" s="163"/>
      <c r="Y323" s="163"/>
      <c r="Z323" s="163"/>
    </row>
    <row r="324" ht="13.5" customHeight="1">
      <c r="A324" s="163"/>
      <c r="B324" s="163"/>
      <c r="C324" s="163"/>
      <c r="D324" s="163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3"/>
      <c r="R324" s="163"/>
      <c r="S324" s="163"/>
      <c r="T324" s="163"/>
      <c r="U324" s="163"/>
      <c r="V324" s="163"/>
      <c r="W324" s="163"/>
      <c r="X324" s="163"/>
      <c r="Y324" s="163"/>
      <c r="Z324" s="163"/>
    </row>
    <row r="325" ht="13.5" customHeight="1">
      <c r="A325" s="163"/>
      <c r="B325" s="163"/>
      <c r="C325" s="163"/>
      <c r="D325" s="163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3"/>
      <c r="R325" s="163"/>
      <c r="S325" s="163"/>
      <c r="T325" s="163"/>
      <c r="U325" s="163"/>
      <c r="V325" s="163"/>
      <c r="W325" s="163"/>
      <c r="X325" s="163"/>
      <c r="Y325" s="163"/>
      <c r="Z325" s="163"/>
    </row>
    <row r="326" ht="13.5" customHeight="1">
      <c r="A326" s="163"/>
      <c r="B326" s="163"/>
      <c r="C326" s="163"/>
      <c r="D326" s="163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3"/>
      <c r="R326" s="163"/>
      <c r="S326" s="163"/>
      <c r="T326" s="163"/>
      <c r="U326" s="163"/>
      <c r="V326" s="163"/>
      <c r="W326" s="163"/>
      <c r="X326" s="163"/>
      <c r="Y326" s="163"/>
      <c r="Z326" s="163"/>
    </row>
    <row r="327" ht="13.5" customHeight="1">
      <c r="A327" s="163"/>
      <c r="B327" s="163"/>
      <c r="C327" s="163"/>
      <c r="D327" s="163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3"/>
      <c r="R327" s="163"/>
      <c r="S327" s="163"/>
      <c r="T327" s="163"/>
      <c r="U327" s="163"/>
      <c r="V327" s="163"/>
      <c r="W327" s="163"/>
      <c r="X327" s="163"/>
      <c r="Y327" s="163"/>
      <c r="Z327" s="163"/>
    </row>
    <row r="328" ht="13.5" customHeight="1">
      <c r="A328" s="163"/>
      <c r="B328" s="163"/>
      <c r="C328" s="163"/>
      <c r="D328" s="163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3"/>
      <c r="R328" s="163"/>
      <c r="S328" s="163"/>
      <c r="T328" s="163"/>
      <c r="U328" s="163"/>
      <c r="V328" s="163"/>
      <c r="W328" s="163"/>
      <c r="X328" s="163"/>
      <c r="Y328" s="163"/>
      <c r="Z328" s="163"/>
    </row>
    <row r="329" ht="13.5" customHeight="1">
      <c r="A329" s="163"/>
      <c r="B329" s="163"/>
      <c r="C329" s="163"/>
      <c r="D329" s="163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3"/>
      <c r="R329" s="163"/>
      <c r="S329" s="163"/>
      <c r="T329" s="163"/>
      <c r="U329" s="163"/>
      <c r="V329" s="163"/>
      <c r="W329" s="163"/>
      <c r="X329" s="163"/>
      <c r="Y329" s="163"/>
      <c r="Z329" s="163"/>
    </row>
    <row r="330" ht="13.5" customHeight="1">
      <c r="A330" s="163"/>
      <c r="B330" s="163"/>
      <c r="C330" s="163"/>
      <c r="D330" s="163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3"/>
      <c r="R330" s="163"/>
      <c r="S330" s="163"/>
      <c r="T330" s="163"/>
      <c r="U330" s="163"/>
      <c r="V330" s="163"/>
      <c r="W330" s="163"/>
      <c r="X330" s="163"/>
      <c r="Y330" s="163"/>
      <c r="Z330" s="163"/>
    </row>
    <row r="331" ht="13.5" customHeight="1">
      <c r="A331" s="163"/>
      <c r="B331" s="163"/>
      <c r="C331" s="163"/>
      <c r="D331" s="163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3"/>
      <c r="R331" s="163"/>
      <c r="S331" s="163"/>
      <c r="T331" s="163"/>
      <c r="U331" s="163"/>
      <c r="V331" s="163"/>
      <c r="W331" s="163"/>
      <c r="X331" s="163"/>
      <c r="Y331" s="163"/>
      <c r="Z331" s="163"/>
    </row>
    <row r="332" ht="13.5" customHeight="1">
      <c r="A332" s="163"/>
      <c r="B332" s="163"/>
      <c r="C332" s="163"/>
      <c r="D332" s="163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/>
      <c r="W332" s="163"/>
      <c r="X332" s="163"/>
      <c r="Y332" s="163"/>
      <c r="Z332" s="163"/>
    </row>
    <row r="333" ht="13.5" customHeight="1">
      <c r="A333" s="163"/>
      <c r="B333" s="163"/>
      <c r="C333" s="163"/>
      <c r="D333" s="163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3"/>
      <c r="R333" s="163"/>
      <c r="S333" s="163"/>
      <c r="T333" s="163"/>
      <c r="U333" s="163"/>
      <c r="V333" s="163"/>
      <c r="W333" s="163"/>
      <c r="X333" s="163"/>
      <c r="Y333" s="163"/>
      <c r="Z333" s="163"/>
    </row>
    <row r="334" ht="13.5" customHeight="1">
      <c r="A334" s="163"/>
      <c r="B334" s="163"/>
      <c r="C334" s="163"/>
      <c r="D334" s="163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3"/>
      <c r="R334" s="163"/>
      <c r="S334" s="163"/>
      <c r="T334" s="163"/>
      <c r="U334" s="163"/>
      <c r="V334" s="163"/>
      <c r="W334" s="163"/>
      <c r="X334" s="163"/>
      <c r="Y334" s="163"/>
      <c r="Z334" s="163"/>
    </row>
    <row r="335" ht="13.5" customHeight="1">
      <c r="A335" s="163"/>
      <c r="B335" s="163"/>
      <c r="C335" s="163"/>
      <c r="D335" s="163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3"/>
      <c r="R335" s="163"/>
      <c r="S335" s="163"/>
      <c r="T335" s="163"/>
      <c r="U335" s="163"/>
      <c r="V335" s="163"/>
      <c r="W335" s="163"/>
      <c r="X335" s="163"/>
      <c r="Y335" s="163"/>
      <c r="Z335" s="163"/>
    </row>
    <row r="336" ht="13.5" customHeight="1">
      <c r="A336" s="163"/>
      <c r="B336" s="163"/>
      <c r="C336" s="163"/>
      <c r="D336" s="163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3"/>
      <c r="R336" s="163"/>
      <c r="S336" s="163"/>
      <c r="T336" s="163"/>
      <c r="U336" s="163"/>
      <c r="V336" s="163"/>
      <c r="W336" s="163"/>
      <c r="X336" s="163"/>
      <c r="Y336" s="163"/>
      <c r="Z336" s="163"/>
    </row>
    <row r="337" ht="13.5" customHeight="1">
      <c r="A337" s="163"/>
      <c r="B337" s="163"/>
      <c r="C337" s="163"/>
      <c r="D337" s="163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3"/>
      <c r="R337" s="163"/>
      <c r="S337" s="163"/>
      <c r="T337" s="163"/>
      <c r="U337" s="163"/>
      <c r="V337" s="163"/>
      <c r="W337" s="163"/>
      <c r="X337" s="163"/>
      <c r="Y337" s="163"/>
      <c r="Z337" s="163"/>
    </row>
    <row r="338" ht="13.5" customHeight="1">
      <c r="A338" s="163"/>
      <c r="B338" s="163"/>
      <c r="C338" s="163"/>
      <c r="D338" s="163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</row>
    <row r="339" ht="13.5" customHeight="1">
      <c r="A339" s="163"/>
      <c r="B339" s="163"/>
      <c r="C339" s="163"/>
      <c r="D339" s="163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3"/>
      <c r="R339" s="163"/>
      <c r="S339" s="163"/>
      <c r="T339" s="163"/>
      <c r="U339" s="163"/>
      <c r="V339" s="163"/>
      <c r="W339" s="163"/>
      <c r="X339" s="163"/>
      <c r="Y339" s="163"/>
      <c r="Z339" s="163"/>
    </row>
    <row r="340" ht="13.5" customHeight="1">
      <c r="A340" s="163"/>
      <c r="B340" s="163"/>
      <c r="C340" s="163"/>
      <c r="D340" s="163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3"/>
      <c r="R340" s="163"/>
      <c r="S340" s="163"/>
      <c r="T340" s="163"/>
      <c r="U340" s="163"/>
      <c r="V340" s="163"/>
      <c r="W340" s="163"/>
      <c r="X340" s="163"/>
      <c r="Y340" s="163"/>
      <c r="Z340" s="163"/>
    </row>
    <row r="341" ht="13.5" customHeight="1">
      <c r="A341" s="163"/>
      <c r="B341" s="163"/>
      <c r="C341" s="163"/>
      <c r="D341" s="163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3"/>
      <c r="R341" s="163"/>
      <c r="S341" s="163"/>
      <c r="T341" s="163"/>
      <c r="U341" s="163"/>
      <c r="V341" s="163"/>
      <c r="W341" s="163"/>
      <c r="X341" s="163"/>
      <c r="Y341" s="163"/>
      <c r="Z341" s="163"/>
    </row>
    <row r="342" ht="13.5" customHeight="1">
      <c r="A342" s="163"/>
      <c r="B342" s="163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/>
      <c r="W342" s="163"/>
      <c r="X342" s="163"/>
      <c r="Y342" s="163"/>
      <c r="Z342" s="163"/>
    </row>
    <row r="343" ht="13.5" customHeight="1">
      <c r="A343" s="163"/>
      <c r="B343" s="163"/>
      <c r="C343" s="163"/>
      <c r="D343" s="163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3"/>
      <c r="R343" s="163"/>
      <c r="S343" s="163"/>
      <c r="T343" s="163"/>
      <c r="U343" s="163"/>
      <c r="V343" s="163"/>
      <c r="W343" s="163"/>
      <c r="X343" s="163"/>
      <c r="Y343" s="163"/>
      <c r="Z343" s="163"/>
    </row>
    <row r="344" ht="13.5" customHeight="1">
      <c r="A344" s="163"/>
      <c r="B344" s="163"/>
      <c r="C344" s="163"/>
      <c r="D344" s="163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3"/>
      <c r="R344" s="163"/>
      <c r="S344" s="163"/>
      <c r="T344" s="163"/>
      <c r="U344" s="163"/>
      <c r="V344" s="163"/>
      <c r="W344" s="163"/>
      <c r="X344" s="163"/>
      <c r="Y344" s="163"/>
      <c r="Z344" s="163"/>
    </row>
    <row r="345" ht="13.5" customHeight="1">
      <c r="A345" s="163"/>
      <c r="B345" s="163"/>
      <c r="C345" s="163"/>
      <c r="D345" s="163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3"/>
      <c r="R345" s="163"/>
      <c r="S345" s="163"/>
      <c r="T345" s="163"/>
      <c r="U345" s="163"/>
      <c r="V345" s="163"/>
      <c r="W345" s="163"/>
      <c r="X345" s="163"/>
      <c r="Y345" s="163"/>
      <c r="Z345" s="163"/>
    </row>
    <row r="346" ht="13.5" customHeight="1">
      <c r="A346" s="163"/>
      <c r="B346" s="163"/>
      <c r="C346" s="163"/>
      <c r="D346" s="163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3"/>
      <c r="R346" s="163"/>
      <c r="S346" s="163"/>
      <c r="T346" s="163"/>
      <c r="U346" s="163"/>
      <c r="V346" s="163"/>
      <c r="W346" s="163"/>
      <c r="X346" s="163"/>
      <c r="Y346" s="163"/>
      <c r="Z346" s="163"/>
    </row>
    <row r="347" ht="13.5" customHeight="1">
      <c r="A347" s="163"/>
      <c r="B347" s="163"/>
      <c r="C347" s="163"/>
      <c r="D347" s="163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3"/>
      <c r="R347" s="163"/>
      <c r="S347" s="163"/>
      <c r="T347" s="163"/>
      <c r="U347" s="163"/>
      <c r="V347" s="163"/>
      <c r="W347" s="163"/>
      <c r="X347" s="163"/>
      <c r="Y347" s="163"/>
      <c r="Z347" s="163"/>
    </row>
    <row r="348" ht="13.5" customHeight="1">
      <c r="A348" s="163"/>
      <c r="B348" s="163"/>
      <c r="C348" s="163"/>
      <c r="D348" s="163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3"/>
      <c r="R348" s="163"/>
      <c r="S348" s="163"/>
      <c r="T348" s="163"/>
      <c r="U348" s="163"/>
      <c r="V348" s="163"/>
      <c r="W348" s="163"/>
      <c r="X348" s="163"/>
      <c r="Y348" s="163"/>
      <c r="Z348" s="163"/>
    </row>
    <row r="349" ht="13.5" customHeight="1">
      <c r="A349" s="163"/>
      <c r="B349" s="163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3"/>
      <c r="R349" s="163"/>
      <c r="S349" s="163"/>
      <c r="T349" s="163"/>
      <c r="U349" s="163"/>
      <c r="V349" s="163"/>
      <c r="W349" s="163"/>
      <c r="X349" s="163"/>
      <c r="Y349" s="163"/>
      <c r="Z349" s="163"/>
    </row>
    <row r="350" ht="13.5" customHeight="1">
      <c r="A350" s="163"/>
      <c r="B350" s="163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/>
      <c r="T350" s="163"/>
      <c r="U350" s="163"/>
      <c r="V350" s="163"/>
      <c r="W350" s="163"/>
      <c r="X350" s="163"/>
      <c r="Y350" s="163"/>
      <c r="Z350" s="163"/>
    </row>
    <row r="351" ht="13.5" customHeight="1">
      <c r="A351" s="163"/>
      <c r="B351" s="163"/>
      <c r="C351" s="163"/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3"/>
      <c r="R351" s="163"/>
      <c r="S351" s="163"/>
      <c r="T351" s="163"/>
      <c r="U351" s="163"/>
      <c r="V351" s="163"/>
      <c r="W351" s="163"/>
      <c r="X351" s="163"/>
      <c r="Y351" s="163"/>
      <c r="Z351" s="163"/>
    </row>
    <row r="352" ht="13.5" customHeight="1">
      <c r="A352" s="163"/>
      <c r="B352" s="163"/>
      <c r="C352" s="163"/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3"/>
      <c r="R352" s="163"/>
      <c r="S352" s="163"/>
      <c r="T352" s="163"/>
      <c r="U352" s="163"/>
      <c r="V352" s="163"/>
      <c r="W352" s="163"/>
      <c r="X352" s="163"/>
      <c r="Y352" s="163"/>
      <c r="Z352" s="163"/>
    </row>
    <row r="353" ht="13.5" customHeight="1">
      <c r="A353" s="163"/>
      <c r="B353" s="163"/>
      <c r="C353" s="163"/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3"/>
      <c r="R353" s="163"/>
      <c r="S353" s="163"/>
      <c r="T353" s="163"/>
      <c r="U353" s="163"/>
      <c r="V353" s="163"/>
      <c r="W353" s="163"/>
      <c r="X353" s="163"/>
      <c r="Y353" s="163"/>
      <c r="Z353" s="163"/>
    </row>
    <row r="354" ht="13.5" customHeight="1">
      <c r="A354" s="163"/>
      <c r="B354" s="163"/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3"/>
      <c r="R354" s="163"/>
      <c r="S354" s="163"/>
      <c r="T354" s="163"/>
      <c r="U354" s="163"/>
      <c r="V354" s="163"/>
      <c r="W354" s="163"/>
      <c r="X354" s="163"/>
      <c r="Y354" s="163"/>
      <c r="Z354" s="163"/>
    </row>
    <row r="355" ht="13.5" customHeight="1">
      <c r="A355" s="163"/>
      <c r="B355" s="163"/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3"/>
      <c r="R355" s="163"/>
      <c r="S355" s="163"/>
      <c r="T355" s="163"/>
      <c r="U355" s="163"/>
      <c r="V355" s="163"/>
      <c r="W355" s="163"/>
      <c r="X355" s="163"/>
      <c r="Y355" s="163"/>
      <c r="Z355" s="163"/>
    </row>
    <row r="356" ht="13.5" customHeight="1">
      <c r="A356" s="163"/>
      <c r="B356" s="163"/>
      <c r="C356" s="163"/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  <c r="P356" s="163"/>
      <c r="Q356" s="163"/>
      <c r="R356" s="163"/>
      <c r="S356" s="163"/>
      <c r="T356" s="163"/>
      <c r="U356" s="163"/>
      <c r="V356" s="163"/>
      <c r="W356" s="163"/>
      <c r="X356" s="163"/>
      <c r="Y356" s="163"/>
      <c r="Z356" s="163"/>
    </row>
    <row r="357" ht="13.5" customHeight="1">
      <c r="A357" s="163"/>
      <c r="B357" s="163"/>
      <c r="C357" s="163"/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  <c r="P357" s="163"/>
      <c r="Q357" s="163"/>
      <c r="R357" s="163"/>
      <c r="S357" s="163"/>
      <c r="T357" s="163"/>
      <c r="U357" s="163"/>
      <c r="V357" s="163"/>
      <c r="W357" s="163"/>
      <c r="X357" s="163"/>
      <c r="Y357" s="163"/>
      <c r="Z357" s="163"/>
    </row>
    <row r="358" ht="13.5" customHeight="1">
      <c r="A358" s="163"/>
      <c r="B358" s="163"/>
      <c r="C358" s="163"/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  <c r="P358" s="163"/>
      <c r="Q358" s="163"/>
      <c r="R358" s="163"/>
      <c r="S358" s="163"/>
      <c r="T358" s="163"/>
      <c r="U358" s="163"/>
      <c r="V358" s="163"/>
      <c r="W358" s="163"/>
      <c r="X358" s="163"/>
      <c r="Y358" s="163"/>
      <c r="Z358" s="163"/>
    </row>
    <row r="359" ht="13.5" customHeight="1">
      <c r="A359" s="163"/>
      <c r="B359" s="163"/>
      <c r="C359" s="163"/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  <c r="P359" s="163"/>
      <c r="Q359" s="163"/>
      <c r="R359" s="163"/>
      <c r="S359" s="163"/>
      <c r="T359" s="163"/>
      <c r="U359" s="163"/>
      <c r="V359" s="163"/>
      <c r="W359" s="163"/>
      <c r="X359" s="163"/>
      <c r="Y359" s="163"/>
      <c r="Z359" s="163"/>
    </row>
    <row r="360" ht="13.5" customHeight="1">
      <c r="A360" s="163"/>
      <c r="B360" s="163"/>
      <c r="C360" s="163"/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  <c r="P360" s="163"/>
      <c r="Q360" s="163"/>
      <c r="R360" s="163"/>
      <c r="S360" s="163"/>
      <c r="T360" s="163"/>
      <c r="U360" s="163"/>
      <c r="V360" s="163"/>
      <c r="W360" s="163"/>
      <c r="X360" s="163"/>
      <c r="Y360" s="163"/>
      <c r="Z360" s="163"/>
    </row>
    <row r="361" ht="13.5" customHeight="1">
      <c r="A361" s="163"/>
      <c r="B361" s="163"/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63"/>
      <c r="Q361" s="163"/>
      <c r="R361" s="163"/>
      <c r="S361" s="163"/>
      <c r="T361" s="163"/>
      <c r="U361" s="163"/>
      <c r="V361" s="163"/>
      <c r="W361" s="163"/>
      <c r="X361" s="163"/>
      <c r="Y361" s="163"/>
      <c r="Z361" s="163"/>
    </row>
    <row r="362" ht="13.5" customHeight="1">
      <c r="A362" s="163"/>
      <c r="B362" s="163"/>
      <c r="C362" s="163"/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  <c r="P362" s="163"/>
      <c r="Q362" s="163"/>
      <c r="R362" s="163"/>
      <c r="S362" s="163"/>
      <c r="T362" s="163"/>
      <c r="U362" s="163"/>
      <c r="V362" s="163"/>
      <c r="W362" s="163"/>
      <c r="X362" s="163"/>
      <c r="Y362" s="163"/>
      <c r="Z362" s="163"/>
    </row>
    <row r="363" ht="13.5" customHeight="1">
      <c r="A363" s="163"/>
      <c r="B363" s="163"/>
      <c r="C363" s="163"/>
      <c r="D363" s="163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  <c r="P363" s="163"/>
      <c r="Q363" s="163"/>
      <c r="R363" s="163"/>
      <c r="S363" s="163"/>
      <c r="T363" s="163"/>
      <c r="U363" s="163"/>
      <c r="V363" s="163"/>
      <c r="W363" s="163"/>
      <c r="X363" s="163"/>
      <c r="Y363" s="163"/>
      <c r="Z363" s="163"/>
    </row>
    <row r="364" ht="13.5" customHeight="1">
      <c r="A364" s="163"/>
      <c r="B364" s="163"/>
      <c r="C364" s="163"/>
      <c r="D364" s="163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  <c r="P364" s="163"/>
      <c r="Q364" s="163"/>
      <c r="R364" s="163"/>
      <c r="S364" s="163"/>
      <c r="T364" s="163"/>
      <c r="U364" s="163"/>
      <c r="V364" s="163"/>
      <c r="W364" s="163"/>
      <c r="X364" s="163"/>
      <c r="Y364" s="163"/>
      <c r="Z364" s="163"/>
    </row>
    <row r="365" ht="13.5" customHeight="1">
      <c r="A365" s="163"/>
      <c r="B365" s="163"/>
      <c r="C365" s="163"/>
      <c r="D365" s="163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  <c r="P365" s="163"/>
      <c r="Q365" s="163"/>
      <c r="R365" s="163"/>
      <c r="S365" s="163"/>
      <c r="T365" s="163"/>
      <c r="U365" s="163"/>
      <c r="V365" s="163"/>
      <c r="W365" s="163"/>
      <c r="X365" s="163"/>
      <c r="Y365" s="163"/>
      <c r="Z365" s="163"/>
    </row>
    <row r="366" ht="13.5" customHeight="1">
      <c r="A366" s="163"/>
      <c r="B366" s="163"/>
      <c r="C366" s="163"/>
      <c r="D366" s="163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  <c r="P366" s="163"/>
      <c r="Q366" s="163"/>
      <c r="R366" s="163"/>
      <c r="S366" s="163"/>
      <c r="T366" s="163"/>
      <c r="U366" s="163"/>
      <c r="V366" s="163"/>
      <c r="W366" s="163"/>
      <c r="X366" s="163"/>
      <c r="Y366" s="163"/>
      <c r="Z366" s="163"/>
    </row>
    <row r="367" ht="13.5" customHeight="1">
      <c r="A367" s="163"/>
      <c r="B367" s="163"/>
      <c r="C367" s="163"/>
      <c r="D367" s="163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  <c r="P367" s="163"/>
      <c r="Q367" s="163"/>
      <c r="R367" s="163"/>
      <c r="S367" s="163"/>
      <c r="T367" s="163"/>
      <c r="U367" s="163"/>
      <c r="V367" s="163"/>
      <c r="W367" s="163"/>
      <c r="X367" s="163"/>
      <c r="Y367" s="163"/>
      <c r="Z367" s="163"/>
    </row>
    <row r="368" ht="13.5" customHeight="1">
      <c r="A368" s="163"/>
      <c r="B368" s="163"/>
      <c r="C368" s="163"/>
      <c r="D368" s="163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3"/>
      <c r="R368" s="163"/>
      <c r="S368" s="163"/>
      <c r="T368" s="163"/>
      <c r="U368" s="163"/>
      <c r="V368" s="163"/>
      <c r="W368" s="163"/>
      <c r="X368" s="163"/>
      <c r="Y368" s="163"/>
      <c r="Z368" s="163"/>
    </row>
    <row r="369" ht="13.5" customHeight="1">
      <c r="A369" s="163"/>
      <c r="B369" s="163"/>
      <c r="C369" s="163"/>
      <c r="D369" s="163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3"/>
      <c r="R369" s="163"/>
      <c r="S369" s="163"/>
      <c r="T369" s="163"/>
      <c r="U369" s="163"/>
      <c r="V369" s="163"/>
      <c r="W369" s="163"/>
      <c r="X369" s="163"/>
      <c r="Y369" s="163"/>
      <c r="Z369" s="163"/>
    </row>
    <row r="370" ht="13.5" customHeight="1">
      <c r="A370" s="163"/>
      <c r="B370" s="163"/>
      <c r="C370" s="163"/>
      <c r="D370" s="163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3"/>
      <c r="R370" s="163"/>
      <c r="S370" s="163"/>
      <c r="T370" s="163"/>
      <c r="U370" s="163"/>
      <c r="V370" s="163"/>
      <c r="W370" s="163"/>
      <c r="X370" s="163"/>
      <c r="Y370" s="163"/>
      <c r="Z370" s="163"/>
    </row>
    <row r="371" ht="13.5" customHeight="1">
      <c r="A371" s="163"/>
      <c r="B371" s="163"/>
      <c r="C371" s="163"/>
      <c r="D371" s="163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3"/>
      <c r="R371" s="163"/>
      <c r="S371" s="163"/>
      <c r="T371" s="163"/>
      <c r="U371" s="163"/>
      <c r="V371" s="163"/>
      <c r="W371" s="163"/>
      <c r="X371" s="163"/>
      <c r="Y371" s="163"/>
      <c r="Z371" s="163"/>
    </row>
    <row r="372" ht="13.5" customHeight="1">
      <c r="A372" s="163"/>
      <c r="B372" s="163"/>
      <c r="C372" s="163"/>
      <c r="D372" s="163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</row>
    <row r="373" ht="13.5" customHeight="1">
      <c r="A373" s="163"/>
      <c r="B373" s="163"/>
      <c r="C373" s="163"/>
      <c r="D373" s="163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  <c r="P373" s="163"/>
      <c r="Q373" s="163"/>
      <c r="R373" s="163"/>
      <c r="S373" s="163"/>
      <c r="T373" s="163"/>
      <c r="U373" s="163"/>
      <c r="V373" s="163"/>
      <c r="W373" s="163"/>
      <c r="X373" s="163"/>
      <c r="Y373" s="163"/>
      <c r="Z373" s="163"/>
    </row>
    <row r="374" ht="13.5" customHeight="1">
      <c r="A374" s="163"/>
      <c r="B374" s="163"/>
      <c r="C374" s="163"/>
      <c r="D374" s="163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3"/>
      <c r="Q374" s="163"/>
      <c r="R374" s="163"/>
      <c r="S374" s="163"/>
      <c r="T374" s="163"/>
      <c r="U374" s="163"/>
      <c r="V374" s="163"/>
      <c r="W374" s="163"/>
      <c r="X374" s="163"/>
      <c r="Y374" s="163"/>
      <c r="Z374" s="163"/>
    </row>
    <row r="375" ht="13.5" customHeight="1">
      <c r="A375" s="163"/>
      <c r="B375" s="163"/>
      <c r="C375" s="163"/>
      <c r="D375" s="163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  <c r="P375" s="163"/>
      <c r="Q375" s="163"/>
      <c r="R375" s="163"/>
      <c r="S375" s="163"/>
      <c r="T375" s="163"/>
      <c r="U375" s="163"/>
      <c r="V375" s="163"/>
      <c r="W375" s="163"/>
      <c r="X375" s="163"/>
      <c r="Y375" s="163"/>
      <c r="Z375" s="163"/>
    </row>
    <row r="376" ht="13.5" customHeight="1">
      <c r="A376" s="163"/>
      <c r="B376" s="163"/>
      <c r="C376" s="163"/>
      <c r="D376" s="163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3"/>
      <c r="Q376" s="163"/>
      <c r="R376" s="163"/>
      <c r="S376" s="163"/>
      <c r="T376" s="163"/>
      <c r="U376" s="163"/>
      <c r="V376" s="163"/>
      <c r="W376" s="163"/>
      <c r="X376" s="163"/>
      <c r="Y376" s="163"/>
      <c r="Z376" s="163"/>
    </row>
    <row r="377" ht="13.5" customHeight="1">
      <c r="A377" s="163"/>
      <c r="B377" s="163"/>
      <c r="C377" s="163"/>
      <c r="D377" s="163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3"/>
      <c r="Q377" s="163"/>
      <c r="R377" s="163"/>
      <c r="S377" s="163"/>
      <c r="T377" s="163"/>
      <c r="U377" s="163"/>
      <c r="V377" s="163"/>
      <c r="W377" s="163"/>
      <c r="X377" s="163"/>
      <c r="Y377" s="163"/>
      <c r="Z377" s="163"/>
    </row>
    <row r="378" ht="13.5" customHeight="1">
      <c r="A378" s="163"/>
      <c r="B378" s="163"/>
      <c r="C378" s="163"/>
      <c r="D378" s="163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3"/>
      <c r="Q378" s="163"/>
      <c r="R378" s="163"/>
      <c r="S378" s="163"/>
      <c r="T378" s="163"/>
      <c r="U378" s="163"/>
      <c r="V378" s="163"/>
      <c r="W378" s="163"/>
      <c r="X378" s="163"/>
      <c r="Y378" s="163"/>
      <c r="Z378" s="163"/>
    </row>
    <row r="379" ht="13.5" customHeight="1">
      <c r="A379" s="163"/>
      <c r="B379" s="163"/>
      <c r="C379" s="163"/>
      <c r="D379" s="163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  <c r="P379" s="163"/>
      <c r="Q379" s="163"/>
      <c r="R379" s="163"/>
      <c r="S379" s="163"/>
      <c r="T379" s="163"/>
      <c r="U379" s="163"/>
      <c r="V379" s="163"/>
      <c r="W379" s="163"/>
      <c r="X379" s="163"/>
      <c r="Y379" s="163"/>
      <c r="Z379" s="163"/>
    </row>
    <row r="380" ht="13.5" customHeight="1">
      <c r="A380" s="163"/>
      <c r="B380" s="163"/>
      <c r="C380" s="163"/>
      <c r="D380" s="163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3"/>
      <c r="Q380" s="163"/>
      <c r="R380" s="163"/>
      <c r="S380" s="163"/>
      <c r="T380" s="163"/>
      <c r="U380" s="163"/>
      <c r="V380" s="163"/>
      <c r="W380" s="163"/>
      <c r="X380" s="163"/>
      <c r="Y380" s="163"/>
      <c r="Z380" s="163"/>
    </row>
    <row r="381" ht="13.5" customHeight="1">
      <c r="A381" s="163"/>
      <c r="B381" s="163"/>
      <c r="C381" s="163"/>
      <c r="D381" s="163"/>
      <c r="E381" s="163"/>
      <c r="F381" s="163"/>
      <c r="G381" s="163"/>
      <c r="H381" s="163"/>
      <c r="I381" s="163"/>
      <c r="J381" s="163"/>
      <c r="K381" s="163"/>
      <c r="L381" s="163"/>
      <c r="M381" s="163"/>
      <c r="N381" s="163"/>
      <c r="O381" s="163"/>
      <c r="P381" s="163"/>
      <c r="Q381" s="163"/>
      <c r="R381" s="163"/>
      <c r="S381" s="163"/>
      <c r="T381" s="163"/>
      <c r="U381" s="163"/>
      <c r="V381" s="163"/>
      <c r="W381" s="163"/>
      <c r="X381" s="163"/>
      <c r="Y381" s="163"/>
      <c r="Z381" s="163"/>
    </row>
    <row r="382" ht="13.5" customHeight="1">
      <c r="A382" s="163"/>
      <c r="B382" s="163"/>
      <c r="C382" s="163"/>
      <c r="D382" s="163"/>
      <c r="E382" s="163"/>
      <c r="F382" s="163"/>
      <c r="G382" s="163"/>
      <c r="H382" s="163"/>
      <c r="I382" s="163"/>
      <c r="J382" s="163"/>
      <c r="K382" s="163"/>
      <c r="L382" s="163"/>
      <c r="M382" s="163"/>
      <c r="N382" s="163"/>
      <c r="O382" s="163"/>
      <c r="P382" s="163"/>
      <c r="Q382" s="163"/>
      <c r="R382" s="163"/>
      <c r="S382" s="163"/>
      <c r="T382" s="163"/>
      <c r="U382" s="163"/>
      <c r="V382" s="163"/>
      <c r="W382" s="163"/>
      <c r="X382" s="163"/>
      <c r="Y382" s="163"/>
      <c r="Z382" s="163"/>
    </row>
    <row r="383" ht="13.5" customHeight="1">
      <c r="A383" s="163"/>
      <c r="B383" s="163"/>
      <c r="C383" s="163"/>
      <c r="D383" s="163"/>
      <c r="E383" s="163"/>
      <c r="F383" s="163"/>
      <c r="G383" s="163"/>
      <c r="H383" s="163"/>
      <c r="I383" s="163"/>
      <c r="J383" s="163"/>
      <c r="K383" s="163"/>
      <c r="L383" s="163"/>
      <c r="M383" s="163"/>
      <c r="N383" s="163"/>
      <c r="O383" s="163"/>
      <c r="P383" s="163"/>
      <c r="Q383" s="163"/>
      <c r="R383" s="163"/>
      <c r="S383" s="163"/>
      <c r="T383" s="163"/>
      <c r="U383" s="163"/>
      <c r="V383" s="163"/>
      <c r="W383" s="163"/>
      <c r="X383" s="163"/>
      <c r="Y383" s="163"/>
      <c r="Z383" s="163"/>
    </row>
    <row r="384" ht="13.5" customHeight="1">
      <c r="A384" s="163"/>
      <c r="B384" s="163"/>
      <c r="C384" s="163"/>
      <c r="D384" s="163"/>
      <c r="E384" s="163"/>
      <c r="F384" s="163"/>
      <c r="G384" s="163"/>
      <c r="H384" s="163"/>
      <c r="I384" s="163"/>
      <c r="J384" s="163"/>
      <c r="K384" s="163"/>
      <c r="L384" s="163"/>
      <c r="M384" s="163"/>
      <c r="N384" s="163"/>
      <c r="O384" s="163"/>
      <c r="P384" s="163"/>
      <c r="Q384" s="163"/>
      <c r="R384" s="163"/>
      <c r="S384" s="163"/>
      <c r="T384" s="163"/>
      <c r="U384" s="163"/>
      <c r="V384" s="163"/>
      <c r="W384" s="163"/>
      <c r="X384" s="163"/>
      <c r="Y384" s="163"/>
      <c r="Z384" s="163"/>
    </row>
    <row r="385" ht="13.5" customHeight="1">
      <c r="A385" s="163"/>
      <c r="B385" s="163"/>
      <c r="C385" s="163"/>
      <c r="D385" s="163"/>
      <c r="E385" s="163"/>
      <c r="F385" s="163"/>
      <c r="G385" s="163"/>
      <c r="H385" s="163"/>
      <c r="I385" s="163"/>
      <c r="J385" s="163"/>
      <c r="K385" s="163"/>
      <c r="L385" s="163"/>
      <c r="M385" s="163"/>
      <c r="N385" s="163"/>
      <c r="O385" s="163"/>
      <c r="P385" s="163"/>
      <c r="Q385" s="163"/>
      <c r="R385" s="163"/>
      <c r="S385" s="163"/>
      <c r="T385" s="163"/>
      <c r="U385" s="163"/>
      <c r="V385" s="163"/>
      <c r="W385" s="163"/>
      <c r="X385" s="163"/>
      <c r="Y385" s="163"/>
      <c r="Z385" s="163"/>
    </row>
    <row r="386" ht="13.5" customHeight="1">
      <c r="A386" s="163"/>
      <c r="B386" s="163"/>
      <c r="C386" s="163"/>
      <c r="D386" s="163"/>
      <c r="E386" s="163"/>
      <c r="F386" s="163"/>
      <c r="G386" s="163"/>
      <c r="H386" s="163"/>
      <c r="I386" s="163"/>
      <c r="J386" s="163"/>
      <c r="K386" s="163"/>
      <c r="L386" s="163"/>
      <c r="M386" s="163"/>
      <c r="N386" s="163"/>
      <c r="O386" s="163"/>
      <c r="P386" s="163"/>
      <c r="Q386" s="163"/>
      <c r="R386" s="163"/>
      <c r="S386" s="163"/>
      <c r="T386" s="163"/>
      <c r="U386" s="163"/>
      <c r="V386" s="163"/>
      <c r="W386" s="163"/>
      <c r="X386" s="163"/>
      <c r="Y386" s="163"/>
      <c r="Z386" s="163"/>
    </row>
    <row r="387" ht="13.5" customHeight="1">
      <c r="A387" s="163"/>
      <c r="B387" s="163"/>
      <c r="C387" s="163"/>
      <c r="D387" s="163"/>
      <c r="E387" s="163"/>
      <c r="F387" s="163"/>
      <c r="G387" s="163"/>
      <c r="H387" s="163"/>
      <c r="I387" s="163"/>
      <c r="J387" s="163"/>
      <c r="K387" s="163"/>
      <c r="L387" s="163"/>
      <c r="M387" s="163"/>
      <c r="N387" s="163"/>
      <c r="O387" s="163"/>
      <c r="P387" s="163"/>
      <c r="Q387" s="163"/>
      <c r="R387" s="163"/>
      <c r="S387" s="163"/>
      <c r="T387" s="163"/>
      <c r="U387" s="163"/>
      <c r="V387" s="163"/>
      <c r="W387" s="163"/>
      <c r="X387" s="163"/>
      <c r="Y387" s="163"/>
      <c r="Z387" s="163"/>
    </row>
    <row r="388" ht="13.5" customHeight="1">
      <c r="A388" s="163"/>
      <c r="B388" s="163"/>
      <c r="C388" s="163"/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3"/>
      <c r="Q388" s="163"/>
      <c r="R388" s="163"/>
      <c r="S388" s="163"/>
      <c r="T388" s="163"/>
      <c r="U388" s="163"/>
      <c r="V388" s="163"/>
      <c r="W388" s="163"/>
      <c r="X388" s="163"/>
      <c r="Y388" s="163"/>
      <c r="Z388" s="163"/>
    </row>
    <row r="389" ht="13.5" customHeight="1">
      <c r="A389" s="163"/>
      <c r="B389" s="163"/>
      <c r="C389" s="163"/>
      <c r="D389" s="163"/>
      <c r="E389" s="163"/>
      <c r="F389" s="163"/>
      <c r="G389" s="163"/>
      <c r="H389" s="163"/>
      <c r="I389" s="163"/>
      <c r="J389" s="163"/>
      <c r="K389" s="163"/>
      <c r="L389" s="163"/>
      <c r="M389" s="163"/>
      <c r="N389" s="163"/>
      <c r="O389" s="163"/>
      <c r="P389" s="163"/>
      <c r="Q389" s="163"/>
      <c r="R389" s="163"/>
      <c r="S389" s="163"/>
      <c r="T389" s="163"/>
      <c r="U389" s="163"/>
      <c r="V389" s="163"/>
      <c r="W389" s="163"/>
      <c r="X389" s="163"/>
      <c r="Y389" s="163"/>
      <c r="Z389" s="163"/>
    </row>
    <row r="390" ht="13.5" customHeight="1">
      <c r="A390" s="163"/>
      <c r="B390" s="163"/>
      <c r="C390" s="163"/>
      <c r="D390" s="163"/>
      <c r="E390" s="163"/>
      <c r="F390" s="163"/>
      <c r="G390" s="163"/>
      <c r="H390" s="163"/>
      <c r="I390" s="163"/>
      <c r="J390" s="163"/>
      <c r="K390" s="163"/>
      <c r="L390" s="163"/>
      <c r="M390" s="163"/>
      <c r="N390" s="163"/>
      <c r="O390" s="163"/>
      <c r="P390" s="163"/>
      <c r="Q390" s="163"/>
      <c r="R390" s="163"/>
      <c r="S390" s="163"/>
      <c r="T390" s="163"/>
      <c r="U390" s="163"/>
      <c r="V390" s="163"/>
      <c r="W390" s="163"/>
      <c r="X390" s="163"/>
      <c r="Y390" s="163"/>
      <c r="Z390" s="163"/>
    </row>
    <row r="391" ht="13.5" customHeight="1">
      <c r="A391" s="163"/>
      <c r="B391" s="163"/>
      <c r="C391" s="163"/>
      <c r="D391" s="163"/>
      <c r="E391" s="163"/>
      <c r="F391" s="163"/>
      <c r="G391" s="163"/>
      <c r="H391" s="163"/>
      <c r="I391" s="163"/>
      <c r="J391" s="163"/>
      <c r="K391" s="163"/>
      <c r="L391" s="163"/>
      <c r="M391" s="163"/>
      <c r="N391" s="163"/>
      <c r="O391" s="163"/>
      <c r="P391" s="163"/>
      <c r="Q391" s="163"/>
      <c r="R391" s="163"/>
      <c r="S391" s="163"/>
      <c r="T391" s="163"/>
      <c r="U391" s="163"/>
      <c r="V391" s="163"/>
      <c r="W391" s="163"/>
      <c r="X391" s="163"/>
      <c r="Y391" s="163"/>
      <c r="Z391" s="163"/>
    </row>
    <row r="392" ht="13.5" customHeight="1">
      <c r="A392" s="163"/>
      <c r="B392" s="163"/>
      <c r="C392" s="163"/>
      <c r="D392" s="163"/>
      <c r="E392" s="163"/>
      <c r="F392" s="163"/>
      <c r="G392" s="163"/>
      <c r="H392" s="163"/>
      <c r="I392" s="163"/>
      <c r="J392" s="163"/>
      <c r="K392" s="163"/>
      <c r="L392" s="163"/>
      <c r="M392" s="163"/>
      <c r="N392" s="163"/>
      <c r="O392" s="163"/>
      <c r="P392" s="163"/>
      <c r="Q392" s="163"/>
      <c r="R392" s="163"/>
      <c r="S392" s="163"/>
      <c r="T392" s="163"/>
      <c r="U392" s="163"/>
      <c r="V392" s="163"/>
      <c r="W392" s="163"/>
      <c r="X392" s="163"/>
      <c r="Y392" s="163"/>
      <c r="Z392" s="163"/>
    </row>
    <row r="393" ht="13.5" customHeight="1">
      <c r="A393" s="163"/>
      <c r="B393" s="163"/>
      <c r="C393" s="163"/>
      <c r="D393" s="163"/>
      <c r="E393" s="163"/>
      <c r="F393" s="163"/>
      <c r="G393" s="163"/>
      <c r="H393" s="163"/>
      <c r="I393" s="163"/>
      <c r="J393" s="163"/>
      <c r="K393" s="163"/>
      <c r="L393" s="163"/>
      <c r="M393" s="163"/>
      <c r="N393" s="163"/>
      <c r="O393" s="163"/>
      <c r="P393" s="163"/>
      <c r="Q393" s="163"/>
      <c r="R393" s="163"/>
      <c r="S393" s="163"/>
      <c r="T393" s="163"/>
      <c r="U393" s="163"/>
      <c r="V393" s="163"/>
      <c r="W393" s="163"/>
      <c r="X393" s="163"/>
      <c r="Y393" s="163"/>
      <c r="Z393" s="163"/>
    </row>
    <row r="394" ht="13.5" customHeight="1">
      <c r="A394" s="163"/>
      <c r="B394" s="163"/>
      <c r="C394" s="163"/>
      <c r="D394" s="163"/>
      <c r="E394" s="163"/>
      <c r="F394" s="163"/>
      <c r="G394" s="163"/>
      <c r="H394" s="163"/>
      <c r="I394" s="163"/>
      <c r="J394" s="163"/>
      <c r="K394" s="163"/>
      <c r="L394" s="163"/>
      <c r="M394" s="163"/>
      <c r="N394" s="163"/>
      <c r="O394" s="163"/>
      <c r="P394" s="163"/>
      <c r="Q394" s="163"/>
      <c r="R394" s="163"/>
      <c r="S394" s="163"/>
      <c r="T394" s="163"/>
      <c r="U394" s="163"/>
      <c r="V394" s="163"/>
      <c r="W394" s="163"/>
      <c r="X394" s="163"/>
      <c r="Y394" s="163"/>
      <c r="Z394" s="163"/>
    </row>
    <row r="395" ht="13.5" customHeight="1">
      <c r="A395" s="163"/>
      <c r="B395" s="163"/>
      <c r="C395" s="163"/>
      <c r="D395" s="163"/>
      <c r="E395" s="163"/>
      <c r="F395" s="163"/>
      <c r="G395" s="163"/>
      <c r="H395" s="163"/>
      <c r="I395" s="163"/>
      <c r="J395" s="163"/>
      <c r="K395" s="163"/>
      <c r="L395" s="163"/>
      <c r="M395" s="163"/>
      <c r="N395" s="163"/>
      <c r="O395" s="163"/>
      <c r="P395" s="163"/>
      <c r="Q395" s="163"/>
      <c r="R395" s="163"/>
      <c r="S395" s="163"/>
      <c r="T395" s="163"/>
      <c r="U395" s="163"/>
      <c r="V395" s="163"/>
      <c r="W395" s="163"/>
      <c r="X395" s="163"/>
      <c r="Y395" s="163"/>
      <c r="Z395" s="163"/>
    </row>
    <row r="396" ht="13.5" customHeight="1">
      <c r="A396" s="163"/>
      <c r="B396" s="163"/>
      <c r="C396" s="163"/>
      <c r="D396" s="163"/>
      <c r="E396" s="163"/>
      <c r="F396" s="163"/>
      <c r="G396" s="163"/>
      <c r="H396" s="163"/>
      <c r="I396" s="163"/>
      <c r="J396" s="163"/>
      <c r="K396" s="163"/>
      <c r="L396" s="163"/>
      <c r="M396" s="163"/>
      <c r="N396" s="163"/>
      <c r="O396" s="163"/>
      <c r="P396" s="163"/>
      <c r="Q396" s="163"/>
      <c r="R396" s="163"/>
      <c r="S396" s="163"/>
      <c r="T396" s="163"/>
      <c r="U396" s="163"/>
      <c r="V396" s="163"/>
      <c r="W396" s="163"/>
      <c r="X396" s="163"/>
      <c r="Y396" s="163"/>
      <c r="Z396" s="163"/>
    </row>
    <row r="397" ht="13.5" customHeight="1">
      <c r="A397" s="163"/>
      <c r="B397" s="163"/>
      <c r="C397" s="163"/>
      <c r="D397" s="163"/>
      <c r="E397" s="163"/>
      <c r="F397" s="163"/>
      <c r="G397" s="163"/>
      <c r="H397" s="163"/>
      <c r="I397" s="163"/>
      <c r="J397" s="163"/>
      <c r="K397" s="163"/>
      <c r="L397" s="163"/>
      <c r="M397" s="163"/>
      <c r="N397" s="163"/>
      <c r="O397" s="163"/>
      <c r="P397" s="163"/>
      <c r="Q397" s="163"/>
      <c r="R397" s="163"/>
      <c r="S397" s="163"/>
      <c r="T397" s="163"/>
      <c r="U397" s="163"/>
      <c r="V397" s="163"/>
      <c r="W397" s="163"/>
      <c r="X397" s="163"/>
      <c r="Y397" s="163"/>
      <c r="Z397" s="163"/>
    </row>
    <row r="398" ht="13.5" customHeight="1">
      <c r="A398" s="163"/>
      <c r="B398" s="163"/>
      <c r="C398" s="163"/>
      <c r="D398" s="163"/>
      <c r="E398" s="163"/>
      <c r="F398" s="163"/>
      <c r="G398" s="163"/>
      <c r="H398" s="163"/>
      <c r="I398" s="163"/>
      <c r="J398" s="163"/>
      <c r="K398" s="163"/>
      <c r="L398" s="163"/>
      <c r="M398" s="163"/>
      <c r="N398" s="163"/>
      <c r="O398" s="163"/>
      <c r="P398" s="163"/>
      <c r="Q398" s="163"/>
      <c r="R398" s="163"/>
      <c r="S398" s="163"/>
      <c r="T398" s="163"/>
      <c r="U398" s="163"/>
      <c r="V398" s="163"/>
      <c r="W398" s="163"/>
      <c r="X398" s="163"/>
      <c r="Y398" s="163"/>
      <c r="Z398" s="163"/>
    </row>
    <row r="399" ht="13.5" customHeight="1">
      <c r="A399" s="163"/>
      <c r="B399" s="163"/>
      <c r="C399" s="163"/>
      <c r="D399" s="163"/>
      <c r="E399" s="163"/>
      <c r="F399" s="163"/>
      <c r="G399" s="163"/>
      <c r="H399" s="163"/>
      <c r="I399" s="163"/>
      <c r="J399" s="163"/>
      <c r="K399" s="163"/>
      <c r="L399" s="163"/>
      <c r="M399" s="163"/>
      <c r="N399" s="163"/>
      <c r="O399" s="163"/>
      <c r="P399" s="163"/>
      <c r="Q399" s="163"/>
      <c r="R399" s="163"/>
      <c r="S399" s="163"/>
      <c r="T399" s="163"/>
      <c r="U399" s="163"/>
      <c r="V399" s="163"/>
      <c r="W399" s="163"/>
      <c r="X399" s="163"/>
      <c r="Y399" s="163"/>
      <c r="Z399" s="163"/>
    </row>
    <row r="400" ht="13.5" customHeight="1">
      <c r="A400" s="163"/>
      <c r="B400" s="163"/>
      <c r="C400" s="163"/>
      <c r="D400" s="163"/>
      <c r="E400" s="163"/>
      <c r="F400" s="163"/>
      <c r="G400" s="163"/>
      <c r="H400" s="163"/>
      <c r="I400" s="163"/>
      <c r="J400" s="163"/>
      <c r="K400" s="163"/>
      <c r="L400" s="163"/>
      <c r="M400" s="163"/>
      <c r="N400" s="163"/>
      <c r="O400" s="163"/>
      <c r="P400" s="163"/>
      <c r="Q400" s="163"/>
      <c r="R400" s="163"/>
      <c r="S400" s="163"/>
      <c r="T400" s="163"/>
      <c r="U400" s="163"/>
      <c r="V400" s="163"/>
      <c r="W400" s="163"/>
      <c r="X400" s="163"/>
      <c r="Y400" s="163"/>
      <c r="Z400" s="163"/>
    </row>
    <row r="401" ht="13.5" customHeight="1">
      <c r="A401" s="163"/>
      <c r="B401" s="163"/>
      <c r="C401" s="163"/>
      <c r="D401" s="163"/>
      <c r="E401" s="163"/>
      <c r="F401" s="163"/>
      <c r="G401" s="163"/>
      <c r="H401" s="163"/>
      <c r="I401" s="163"/>
      <c r="J401" s="163"/>
      <c r="K401" s="163"/>
      <c r="L401" s="163"/>
      <c r="M401" s="163"/>
      <c r="N401" s="163"/>
      <c r="O401" s="163"/>
      <c r="P401" s="163"/>
      <c r="Q401" s="163"/>
      <c r="R401" s="163"/>
      <c r="S401" s="163"/>
      <c r="T401" s="163"/>
      <c r="U401" s="163"/>
      <c r="V401" s="163"/>
      <c r="W401" s="163"/>
      <c r="X401" s="163"/>
      <c r="Y401" s="163"/>
      <c r="Z401" s="163"/>
    </row>
    <row r="402" ht="13.5" customHeight="1">
      <c r="A402" s="163"/>
      <c r="B402" s="163"/>
      <c r="C402" s="163"/>
      <c r="D402" s="163"/>
      <c r="E402" s="163"/>
      <c r="F402" s="163"/>
      <c r="G402" s="163"/>
      <c r="H402" s="163"/>
      <c r="I402" s="163"/>
      <c r="J402" s="163"/>
      <c r="K402" s="163"/>
      <c r="L402" s="163"/>
      <c r="M402" s="163"/>
      <c r="N402" s="163"/>
      <c r="O402" s="163"/>
      <c r="P402" s="163"/>
      <c r="Q402" s="163"/>
      <c r="R402" s="163"/>
      <c r="S402" s="163"/>
      <c r="T402" s="163"/>
      <c r="U402" s="163"/>
      <c r="V402" s="163"/>
      <c r="W402" s="163"/>
      <c r="X402" s="163"/>
      <c r="Y402" s="163"/>
      <c r="Z402" s="163"/>
    </row>
    <row r="403" ht="13.5" customHeight="1">
      <c r="A403" s="163"/>
      <c r="B403" s="163"/>
      <c r="C403" s="163"/>
      <c r="D403" s="163"/>
      <c r="E403" s="163"/>
      <c r="F403" s="163"/>
      <c r="G403" s="163"/>
      <c r="H403" s="163"/>
      <c r="I403" s="163"/>
      <c r="J403" s="163"/>
      <c r="K403" s="163"/>
      <c r="L403" s="163"/>
      <c r="M403" s="163"/>
      <c r="N403" s="163"/>
      <c r="O403" s="163"/>
      <c r="P403" s="163"/>
      <c r="Q403" s="163"/>
      <c r="R403" s="163"/>
      <c r="S403" s="163"/>
      <c r="T403" s="163"/>
      <c r="U403" s="163"/>
      <c r="V403" s="163"/>
      <c r="W403" s="163"/>
      <c r="X403" s="163"/>
      <c r="Y403" s="163"/>
      <c r="Z403" s="163"/>
    </row>
    <row r="404" ht="13.5" customHeight="1">
      <c r="A404" s="163"/>
      <c r="B404" s="163"/>
      <c r="C404" s="163"/>
      <c r="D404" s="163"/>
      <c r="E404" s="163"/>
      <c r="F404" s="163"/>
      <c r="G404" s="163"/>
      <c r="H404" s="163"/>
      <c r="I404" s="163"/>
      <c r="J404" s="163"/>
      <c r="K404" s="163"/>
      <c r="L404" s="163"/>
      <c r="M404" s="163"/>
      <c r="N404" s="163"/>
      <c r="O404" s="163"/>
      <c r="P404" s="163"/>
      <c r="Q404" s="163"/>
      <c r="R404" s="163"/>
      <c r="S404" s="163"/>
      <c r="T404" s="163"/>
      <c r="U404" s="163"/>
      <c r="V404" s="163"/>
      <c r="W404" s="163"/>
      <c r="X404" s="163"/>
      <c r="Y404" s="163"/>
      <c r="Z404" s="163"/>
    </row>
    <row r="405" ht="13.5" customHeight="1">
      <c r="A405" s="163"/>
      <c r="B405" s="163"/>
      <c r="C405" s="163"/>
      <c r="D405" s="163"/>
      <c r="E405" s="163"/>
      <c r="F405" s="163"/>
      <c r="G405" s="163"/>
      <c r="H405" s="163"/>
      <c r="I405" s="163"/>
      <c r="J405" s="163"/>
      <c r="K405" s="163"/>
      <c r="L405" s="163"/>
      <c r="M405" s="163"/>
      <c r="N405" s="163"/>
      <c r="O405" s="163"/>
      <c r="P405" s="163"/>
      <c r="Q405" s="163"/>
      <c r="R405" s="163"/>
      <c r="S405" s="163"/>
      <c r="T405" s="163"/>
      <c r="U405" s="163"/>
      <c r="V405" s="163"/>
      <c r="W405" s="163"/>
      <c r="X405" s="163"/>
      <c r="Y405" s="163"/>
      <c r="Z405" s="163"/>
    </row>
    <row r="406" ht="13.5" customHeight="1">
      <c r="A406" s="163"/>
      <c r="B406" s="163"/>
      <c r="C406" s="163"/>
      <c r="D406" s="163"/>
      <c r="E406" s="163"/>
      <c r="F406" s="163"/>
      <c r="G406" s="163"/>
      <c r="H406" s="163"/>
      <c r="I406" s="163"/>
      <c r="J406" s="163"/>
      <c r="K406" s="163"/>
      <c r="L406" s="163"/>
      <c r="M406" s="163"/>
      <c r="N406" s="163"/>
      <c r="O406" s="163"/>
      <c r="P406" s="163"/>
      <c r="Q406" s="163"/>
      <c r="R406" s="163"/>
      <c r="S406" s="163"/>
      <c r="T406" s="163"/>
      <c r="U406" s="163"/>
      <c r="V406" s="163"/>
      <c r="W406" s="163"/>
      <c r="X406" s="163"/>
      <c r="Y406" s="163"/>
      <c r="Z406" s="163"/>
    </row>
    <row r="407" ht="13.5" customHeight="1">
      <c r="A407" s="163"/>
      <c r="B407" s="163"/>
      <c r="C407" s="163"/>
      <c r="D407" s="163"/>
      <c r="E407" s="163"/>
      <c r="F407" s="163"/>
      <c r="G407" s="163"/>
      <c r="H407" s="163"/>
      <c r="I407" s="163"/>
      <c r="J407" s="163"/>
      <c r="K407" s="163"/>
      <c r="L407" s="163"/>
      <c r="M407" s="163"/>
      <c r="N407" s="163"/>
      <c r="O407" s="163"/>
      <c r="P407" s="163"/>
      <c r="Q407" s="163"/>
      <c r="R407" s="163"/>
      <c r="S407" s="163"/>
      <c r="T407" s="163"/>
      <c r="U407" s="163"/>
      <c r="V407" s="163"/>
      <c r="W407" s="163"/>
      <c r="X407" s="163"/>
      <c r="Y407" s="163"/>
      <c r="Z407" s="163"/>
    </row>
    <row r="408" ht="13.5" customHeight="1">
      <c r="A408" s="163"/>
      <c r="B408" s="163"/>
      <c r="C408" s="163"/>
      <c r="D408" s="163"/>
      <c r="E408" s="163"/>
      <c r="F408" s="163"/>
      <c r="G408" s="163"/>
      <c r="H408" s="163"/>
      <c r="I408" s="163"/>
      <c r="J408" s="163"/>
      <c r="K408" s="163"/>
      <c r="L408" s="163"/>
      <c r="M408" s="163"/>
      <c r="N408" s="163"/>
      <c r="O408" s="163"/>
      <c r="P408" s="163"/>
      <c r="Q408" s="163"/>
      <c r="R408" s="163"/>
      <c r="S408" s="163"/>
      <c r="T408" s="163"/>
      <c r="U408" s="163"/>
      <c r="V408" s="163"/>
      <c r="W408" s="163"/>
      <c r="X408" s="163"/>
      <c r="Y408" s="163"/>
      <c r="Z408" s="163"/>
    </row>
    <row r="409" ht="13.5" customHeight="1">
      <c r="A409" s="163"/>
      <c r="B409" s="163"/>
      <c r="C409" s="163"/>
      <c r="D409" s="163"/>
      <c r="E409" s="163"/>
      <c r="F409" s="163"/>
      <c r="G409" s="163"/>
      <c r="H409" s="163"/>
      <c r="I409" s="163"/>
      <c r="J409" s="163"/>
      <c r="K409" s="163"/>
      <c r="L409" s="163"/>
      <c r="M409" s="163"/>
      <c r="N409" s="163"/>
      <c r="O409" s="163"/>
      <c r="P409" s="163"/>
      <c r="Q409" s="163"/>
      <c r="R409" s="163"/>
      <c r="S409" s="163"/>
      <c r="T409" s="163"/>
      <c r="U409" s="163"/>
      <c r="V409" s="163"/>
      <c r="W409" s="163"/>
      <c r="X409" s="163"/>
      <c r="Y409" s="163"/>
      <c r="Z409" s="163"/>
    </row>
    <row r="410" ht="13.5" customHeight="1">
      <c r="A410" s="163"/>
      <c r="B410" s="163"/>
      <c r="C410" s="163"/>
      <c r="D410" s="163"/>
      <c r="E410" s="163"/>
      <c r="F410" s="163"/>
      <c r="G410" s="163"/>
      <c r="H410" s="163"/>
      <c r="I410" s="163"/>
      <c r="J410" s="163"/>
      <c r="K410" s="163"/>
      <c r="L410" s="163"/>
      <c r="M410" s="163"/>
      <c r="N410" s="163"/>
      <c r="O410" s="163"/>
      <c r="P410" s="163"/>
      <c r="Q410" s="163"/>
      <c r="R410" s="163"/>
      <c r="S410" s="163"/>
      <c r="T410" s="163"/>
      <c r="U410" s="163"/>
      <c r="V410" s="163"/>
      <c r="W410" s="163"/>
      <c r="X410" s="163"/>
      <c r="Y410" s="163"/>
      <c r="Z410" s="163"/>
    </row>
    <row r="411" ht="13.5" customHeight="1">
      <c r="A411" s="163"/>
      <c r="B411" s="163"/>
      <c r="C411" s="163"/>
      <c r="D411" s="163"/>
      <c r="E411" s="163"/>
      <c r="F411" s="163"/>
      <c r="G411" s="163"/>
      <c r="H411" s="163"/>
      <c r="I411" s="163"/>
      <c r="J411" s="163"/>
      <c r="K411" s="163"/>
      <c r="L411" s="163"/>
      <c r="M411" s="163"/>
      <c r="N411" s="163"/>
      <c r="O411" s="163"/>
      <c r="P411" s="163"/>
      <c r="Q411" s="163"/>
      <c r="R411" s="163"/>
      <c r="S411" s="163"/>
      <c r="T411" s="163"/>
      <c r="U411" s="163"/>
      <c r="V411" s="163"/>
      <c r="W411" s="163"/>
      <c r="X411" s="163"/>
      <c r="Y411" s="163"/>
      <c r="Z411" s="163"/>
    </row>
    <row r="412" ht="13.5" customHeight="1">
      <c r="A412" s="163"/>
      <c r="B412" s="163"/>
      <c r="C412" s="163"/>
      <c r="D412" s="163"/>
      <c r="E412" s="163"/>
      <c r="F412" s="163"/>
      <c r="G412" s="163"/>
      <c r="H412" s="163"/>
      <c r="I412" s="163"/>
      <c r="J412" s="163"/>
      <c r="K412" s="163"/>
      <c r="L412" s="163"/>
      <c r="M412" s="163"/>
      <c r="N412" s="163"/>
      <c r="O412" s="163"/>
      <c r="P412" s="163"/>
      <c r="Q412" s="163"/>
      <c r="R412" s="163"/>
      <c r="S412" s="163"/>
      <c r="T412" s="163"/>
      <c r="U412" s="163"/>
      <c r="V412" s="163"/>
      <c r="W412" s="163"/>
      <c r="X412" s="163"/>
      <c r="Y412" s="163"/>
      <c r="Z412" s="163"/>
    </row>
    <row r="413" ht="13.5" customHeight="1">
      <c r="A413" s="163"/>
      <c r="B413" s="163"/>
      <c r="C413" s="163"/>
      <c r="D413" s="163"/>
      <c r="E413" s="163"/>
      <c r="F413" s="163"/>
      <c r="G413" s="163"/>
      <c r="H413" s="163"/>
      <c r="I413" s="163"/>
      <c r="J413" s="163"/>
      <c r="K413" s="163"/>
      <c r="L413" s="163"/>
      <c r="M413" s="163"/>
      <c r="N413" s="163"/>
      <c r="O413" s="163"/>
      <c r="P413" s="163"/>
      <c r="Q413" s="163"/>
      <c r="R413" s="163"/>
      <c r="S413" s="163"/>
      <c r="T413" s="163"/>
      <c r="U413" s="163"/>
      <c r="V413" s="163"/>
      <c r="W413" s="163"/>
      <c r="X413" s="163"/>
      <c r="Y413" s="163"/>
      <c r="Z413" s="163"/>
    </row>
    <row r="414" ht="13.5" customHeight="1">
      <c r="A414" s="163"/>
      <c r="B414" s="163"/>
      <c r="C414" s="163"/>
      <c r="D414" s="163"/>
      <c r="E414" s="163"/>
      <c r="F414" s="163"/>
      <c r="G414" s="163"/>
      <c r="H414" s="163"/>
      <c r="I414" s="163"/>
      <c r="J414" s="163"/>
      <c r="K414" s="163"/>
      <c r="L414" s="163"/>
      <c r="M414" s="163"/>
      <c r="N414" s="163"/>
      <c r="O414" s="163"/>
      <c r="P414" s="163"/>
      <c r="Q414" s="163"/>
      <c r="R414" s="163"/>
      <c r="S414" s="163"/>
      <c r="T414" s="163"/>
      <c r="U414" s="163"/>
      <c r="V414" s="163"/>
      <c r="W414" s="163"/>
      <c r="X414" s="163"/>
      <c r="Y414" s="163"/>
      <c r="Z414" s="163"/>
    </row>
    <row r="415" ht="13.5" customHeight="1">
      <c r="A415" s="163"/>
      <c r="B415" s="163"/>
      <c r="C415" s="163"/>
      <c r="D415" s="163"/>
      <c r="E415" s="163"/>
      <c r="F415" s="163"/>
      <c r="G415" s="163"/>
      <c r="H415" s="163"/>
      <c r="I415" s="163"/>
      <c r="J415" s="163"/>
      <c r="K415" s="163"/>
      <c r="L415" s="163"/>
      <c r="M415" s="163"/>
      <c r="N415" s="163"/>
      <c r="O415" s="163"/>
      <c r="P415" s="163"/>
      <c r="Q415" s="163"/>
      <c r="R415" s="163"/>
      <c r="S415" s="163"/>
      <c r="T415" s="163"/>
      <c r="U415" s="163"/>
      <c r="V415" s="163"/>
      <c r="W415" s="163"/>
      <c r="X415" s="163"/>
      <c r="Y415" s="163"/>
      <c r="Z415" s="163"/>
    </row>
    <row r="416" ht="13.5" customHeight="1">
      <c r="A416" s="163"/>
      <c r="B416" s="163"/>
      <c r="C416" s="163"/>
      <c r="D416" s="163"/>
      <c r="E416" s="163"/>
      <c r="F416" s="163"/>
      <c r="G416" s="163"/>
      <c r="H416" s="163"/>
      <c r="I416" s="163"/>
      <c r="J416" s="163"/>
      <c r="K416" s="163"/>
      <c r="L416" s="163"/>
      <c r="M416" s="163"/>
      <c r="N416" s="163"/>
      <c r="O416" s="163"/>
      <c r="P416" s="163"/>
      <c r="Q416" s="163"/>
      <c r="R416" s="163"/>
      <c r="S416" s="163"/>
      <c r="T416" s="163"/>
      <c r="U416" s="163"/>
      <c r="V416" s="163"/>
      <c r="W416" s="163"/>
      <c r="X416" s="163"/>
      <c r="Y416" s="163"/>
      <c r="Z416" s="163"/>
    </row>
    <row r="417" ht="13.5" customHeight="1">
      <c r="A417" s="163"/>
      <c r="B417" s="163"/>
      <c r="C417" s="163"/>
      <c r="D417" s="163"/>
      <c r="E417" s="163"/>
      <c r="F417" s="163"/>
      <c r="G417" s="163"/>
      <c r="H417" s="163"/>
      <c r="I417" s="163"/>
      <c r="J417" s="163"/>
      <c r="K417" s="163"/>
      <c r="L417" s="163"/>
      <c r="M417" s="163"/>
      <c r="N417" s="163"/>
      <c r="O417" s="163"/>
      <c r="P417" s="163"/>
      <c r="Q417" s="163"/>
      <c r="R417" s="163"/>
      <c r="S417" s="163"/>
      <c r="T417" s="163"/>
      <c r="U417" s="163"/>
      <c r="V417" s="163"/>
      <c r="W417" s="163"/>
      <c r="X417" s="163"/>
      <c r="Y417" s="163"/>
      <c r="Z417" s="163"/>
    </row>
    <row r="418" ht="13.5" customHeight="1">
      <c r="A418" s="163"/>
      <c r="B418" s="163"/>
      <c r="C418" s="163"/>
      <c r="D418" s="163"/>
      <c r="E418" s="163"/>
      <c r="F418" s="163"/>
      <c r="G418" s="163"/>
      <c r="H418" s="163"/>
      <c r="I418" s="163"/>
      <c r="J418" s="163"/>
      <c r="K418" s="163"/>
      <c r="L418" s="163"/>
      <c r="M418" s="163"/>
      <c r="N418" s="163"/>
      <c r="O418" s="163"/>
      <c r="P418" s="163"/>
      <c r="Q418" s="163"/>
      <c r="R418" s="163"/>
      <c r="S418" s="163"/>
      <c r="T418" s="163"/>
      <c r="U418" s="163"/>
      <c r="V418" s="163"/>
      <c r="W418" s="163"/>
      <c r="X418" s="163"/>
      <c r="Y418" s="163"/>
      <c r="Z418" s="163"/>
    </row>
    <row r="419" ht="13.5" customHeight="1">
      <c r="A419" s="163"/>
      <c r="B419" s="163"/>
      <c r="C419" s="163"/>
      <c r="D419" s="163"/>
      <c r="E419" s="163"/>
      <c r="F419" s="163"/>
      <c r="G419" s="163"/>
      <c r="H419" s="163"/>
      <c r="I419" s="163"/>
      <c r="J419" s="163"/>
      <c r="K419" s="163"/>
      <c r="L419" s="163"/>
      <c r="M419" s="163"/>
      <c r="N419" s="163"/>
      <c r="O419" s="163"/>
      <c r="P419" s="163"/>
      <c r="Q419" s="163"/>
      <c r="R419" s="163"/>
      <c r="S419" s="163"/>
      <c r="T419" s="163"/>
      <c r="U419" s="163"/>
      <c r="V419" s="163"/>
      <c r="W419" s="163"/>
      <c r="X419" s="163"/>
      <c r="Y419" s="163"/>
      <c r="Z419" s="163"/>
    </row>
    <row r="420" ht="13.5" customHeight="1">
      <c r="A420" s="163"/>
      <c r="B420" s="163"/>
      <c r="C420" s="163"/>
      <c r="D420" s="163"/>
      <c r="E420" s="163"/>
      <c r="F420" s="163"/>
      <c r="G420" s="163"/>
      <c r="H420" s="163"/>
      <c r="I420" s="163"/>
      <c r="J420" s="163"/>
      <c r="K420" s="163"/>
      <c r="L420" s="163"/>
      <c r="M420" s="163"/>
      <c r="N420" s="163"/>
      <c r="O420" s="163"/>
      <c r="P420" s="163"/>
      <c r="Q420" s="163"/>
      <c r="R420" s="163"/>
      <c r="S420" s="163"/>
      <c r="T420" s="163"/>
      <c r="U420" s="163"/>
      <c r="V420" s="163"/>
      <c r="W420" s="163"/>
      <c r="X420" s="163"/>
      <c r="Y420" s="163"/>
      <c r="Z420" s="163"/>
    </row>
    <row r="421" ht="13.5" customHeight="1">
      <c r="A421" s="163"/>
      <c r="B421" s="163"/>
      <c r="C421" s="163"/>
      <c r="D421" s="163"/>
      <c r="E421" s="163"/>
      <c r="F421" s="163"/>
      <c r="G421" s="163"/>
      <c r="H421" s="163"/>
      <c r="I421" s="163"/>
      <c r="J421" s="163"/>
      <c r="K421" s="163"/>
      <c r="L421" s="163"/>
      <c r="M421" s="163"/>
      <c r="N421" s="163"/>
      <c r="O421" s="163"/>
      <c r="P421" s="163"/>
      <c r="Q421" s="163"/>
      <c r="R421" s="163"/>
      <c r="S421" s="163"/>
      <c r="T421" s="163"/>
      <c r="U421" s="163"/>
      <c r="V421" s="163"/>
      <c r="W421" s="163"/>
      <c r="X421" s="163"/>
      <c r="Y421" s="163"/>
      <c r="Z421" s="163"/>
    </row>
    <row r="422" ht="13.5" customHeight="1">
      <c r="A422" s="163"/>
      <c r="B422" s="163"/>
      <c r="C422" s="163"/>
      <c r="D422" s="163"/>
      <c r="E422" s="163"/>
      <c r="F422" s="163"/>
      <c r="G422" s="163"/>
      <c r="H422" s="163"/>
      <c r="I422" s="163"/>
      <c r="J422" s="163"/>
      <c r="K422" s="163"/>
      <c r="L422" s="163"/>
      <c r="M422" s="163"/>
      <c r="N422" s="163"/>
      <c r="O422" s="163"/>
      <c r="P422" s="163"/>
      <c r="Q422" s="163"/>
      <c r="R422" s="163"/>
      <c r="S422" s="163"/>
      <c r="T422" s="163"/>
      <c r="U422" s="163"/>
      <c r="V422" s="163"/>
      <c r="W422" s="163"/>
      <c r="X422" s="163"/>
      <c r="Y422" s="163"/>
      <c r="Z422" s="163"/>
    </row>
    <row r="423" ht="13.5" customHeight="1">
      <c r="A423" s="163"/>
      <c r="B423" s="163"/>
      <c r="C423" s="163"/>
      <c r="D423" s="163"/>
      <c r="E423" s="163"/>
      <c r="F423" s="163"/>
      <c r="G423" s="163"/>
      <c r="H423" s="163"/>
      <c r="I423" s="163"/>
      <c r="J423" s="163"/>
      <c r="K423" s="163"/>
      <c r="L423" s="163"/>
      <c r="M423" s="163"/>
      <c r="N423" s="163"/>
      <c r="O423" s="163"/>
      <c r="P423" s="163"/>
      <c r="Q423" s="163"/>
      <c r="R423" s="163"/>
      <c r="S423" s="163"/>
      <c r="T423" s="163"/>
      <c r="U423" s="163"/>
      <c r="V423" s="163"/>
      <c r="W423" s="163"/>
      <c r="X423" s="163"/>
      <c r="Y423" s="163"/>
      <c r="Z423" s="163"/>
    </row>
    <row r="424" ht="13.5" customHeight="1">
      <c r="A424" s="163"/>
      <c r="B424" s="163"/>
      <c r="C424" s="163"/>
      <c r="D424" s="163"/>
      <c r="E424" s="163"/>
      <c r="F424" s="163"/>
      <c r="G424" s="163"/>
      <c r="H424" s="163"/>
      <c r="I424" s="163"/>
      <c r="J424" s="163"/>
      <c r="K424" s="163"/>
      <c r="L424" s="163"/>
      <c r="M424" s="163"/>
      <c r="N424" s="163"/>
      <c r="O424" s="163"/>
      <c r="P424" s="163"/>
      <c r="Q424" s="163"/>
      <c r="R424" s="163"/>
      <c r="S424" s="163"/>
      <c r="T424" s="163"/>
      <c r="U424" s="163"/>
      <c r="V424" s="163"/>
      <c r="W424" s="163"/>
      <c r="X424" s="163"/>
      <c r="Y424" s="163"/>
      <c r="Z424" s="163"/>
    </row>
    <row r="425" ht="13.5" customHeight="1">
      <c r="A425" s="163"/>
      <c r="B425" s="163"/>
      <c r="C425" s="163"/>
      <c r="D425" s="163"/>
      <c r="E425" s="163"/>
      <c r="F425" s="163"/>
      <c r="G425" s="163"/>
      <c r="H425" s="163"/>
      <c r="I425" s="163"/>
      <c r="J425" s="163"/>
      <c r="K425" s="163"/>
      <c r="L425" s="163"/>
      <c r="M425" s="163"/>
      <c r="N425" s="163"/>
      <c r="O425" s="163"/>
      <c r="P425" s="163"/>
      <c r="Q425" s="163"/>
      <c r="R425" s="163"/>
      <c r="S425" s="163"/>
      <c r="T425" s="163"/>
      <c r="U425" s="163"/>
      <c r="V425" s="163"/>
      <c r="W425" s="163"/>
      <c r="X425" s="163"/>
      <c r="Y425" s="163"/>
      <c r="Z425" s="163"/>
    </row>
    <row r="426" ht="13.5" customHeight="1">
      <c r="A426" s="163"/>
      <c r="B426" s="163"/>
      <c r="C426" s="163"/>
      <c r="D426" s="163"/>
      <c r="E426" s="163"/>
      <c r="F426" s="163"/>
      <c r="G426" s="163"/>
      <c r="H426" s="163"/>
      <c r="I426" s="163"/>
      <c r="J426" s="163"/>
      <c r="K426" s="163"/>
      <c r="L426" s="163"/>
      <c r="M426" s="163"/>
      <c r="N426" s="163"/>
      <c r="O426" s="163"/>
      <c r="P426" s="163"/>
      <c r="Q426" s="163"/>
      <c r="R426" s="163"/>
      <c r="S426" s="163"/>
      <c r="T426" s="163"/>
      <c r="U426" s="163"/>
      <c r="V426" s="163"/>
      <c r="W426" s="163"/>
      <c r="X426" s="163"/>
      <c r="Y426" s="163"/>
      <c r="Z426" s="163"/>
    </row>
    <row r="427" ht="13.5" customHeight="1">
      <c r="A427" s="163"/>
      <c r="B427" s="163"/>
      <c r="C427" s="163"/>
      <c r="D427" s="163"/>
      <c r="E427" s="163"/>
      <c r="F427" s="163"/>
      <c r="G427" s="163"/>
      <c r="H427" s="163"/>
      <c r="I427" s="163"/>
      <c r="J427" s="163"/>
      <c r="K427" s="163"/>
      <c r="L427" s="163"/>
      <c r="M427" s="163"/>
      <c r="N427" s="163"/>
      <c r="O427" s="163"/>
      <c r="P427" s="163"/>
      <c r="Q427" s="163"/>
      <c r="R427" s="163"/>
      <c r="S427" s="163"/>
      <c r="T427" s="163"/>
      <c r="U427" s="163"/>
      <c r="V427" s="163"/>
      <c r="W427" s="163"/>
      <c r="X427" s="163"/>
      <c r="Y427" s="163"/>
      <c r="Z427" s="163"/>
    </row>
    <row r="428" ht="13.5" customHeight="1">
      <c r="A428" s="163"/>
      <c r="B428" s="163"/>
      <c r="C428" s="163"/>
      <c r="D428" s="163"/>
      <c r="E428" s="163"/>
      <c r="F428" s="163"/>
      <c r="G428" s="163"/>
      <c r="H428" s="163"/>
      <c r="I428" s="163"/>
      <c r="J428" s="163"/>
      <c r="K428" s="163"/>
      <c r="L428" s="163"/>
      <c r="M428" s="163"/>
      <c r="N428" s="163"/>
      <c r="O428" s="163"/>
      <c r="P428" s="163"/>
      <c r="Q428" s="163"/>
      <c r="R428" s="163"/>
      <c r="S428" s="163"/>
      <c r="T428" s="163"/>
      <c r="U428" s="163"/>
      <c r="V428" s="163"/>
      <c r="W428" s="163"/>
      <c r="X428" s="163"/>
      <c r="Y428" s="163"/>
      <c r="Z428" s="163"/>
    </row>
    <row r="429" ht="13.5" customHeight="1">
      <c r="A429" s="163"/>
      <c r="B429" s="163"/>
      <c r="C429" s="163"/>
      <c r="D429" s="163"/>
      <c r="E429" s="163"/>
      <c r="F429" s="163"/>
      <c r="G429" s="163"/>
      <c r="H429" s="163"/>
      <c r="I429" s="163"/>
      <c r="J429" s="163"/>
      <c r="K429" s="163"/>
      <c r="L429" s="163"/>
      <c r="M429" s="163"/>
      <c r="N429" s="163"/>
      <c r="O429" s="163"/>
      <c r="P429" s="163"/>
      <c r="Q429" s="163"/>
      <c r="R429" s="163"/>
      <c r="S429" s="163"/>
      <c r="T429" s="163"/>
      <c r="U429" s="163"/>
      <c r="V429" s="163"/>
      <c r="W429" s="163"/>
      <c r="X429" s="163"/>
      <c r="Y429" s="163"/>
      <c r="Z429" s="163"/>
    </row>
    <row r="430" ht="13.5" customHeight="1">
      <c r="A430" s="163"/>
      <c r="B430" s="163"/>
      <c r="C430" s="163"/>
      <c r="D430" s="163"/>
      <c r="E430" s="163"/>
      <c r="F430" s="163"/>
      <c r="G430" s="163"/>
      <c r="H430" s="163"/>
      <c r="I430" s="163"/>
      <c r="J430" s="163"/>
      <c r="K430" s="163"/>
      <c r="L430" s="163"/>
      <c r="M430" s="163"/>
      <c r="N430" s="163"/>
      <c r="O430" s="163"/>
      <c r="P430" s="163"/>
      <c r="Q430" s="163"/>
      <c r="R430" s="163"/>
      <c r="S430" s="163"/>
      <c r="T430" s="163"/>
      <c r="U430" s="163"/>
      <c r="V430" s="163"/>
      <c r="W430" s="163"/>
      <c r="X430" s="163"/>
      <c r="Y430" s="163"/>
      <c r="Z430" s="163"/>
    </row>
    <row r="431" ht="13.5" customHeight="1">
      <c r="A431" s="163"/>
      <c r="B431" s="163"/>
      <c r="C431" s="163"/>
      <c r="D431" s="163"/>
      <c r="E431" s="163"/>
      <c r="F431" s="163"/>
      <c r="G431" s="163"/>
      <c r="H431" s="163"/>
      <c r="I431" s="163"/>
      <c r="J431" s="163"/>
      <c r="K431" s="163"/>
      <c r="L431" s="163"/>
      <c r="M431" s="163"/>
      <c r="N431" s="163"/>
      <c r="O431" s="163"/>
      <c r="P431" s="163"/>
      <c r="Q431" s="163"/>
      <c r="R431" s="163"/>
      <c r="S431" s="163"/>
      <c r="T431" s="163"/>
      <c r="U431" s="163"/>
      <c r="V431" s="163"/>
      <c r="W431" s="163"/>
      <c r="X431" s="163"/>
      <c r="Y431" s="163"/>
      <c r="Z431" s="163"/>
    </row>
    <row r="432" ht="13.5" customHeight="1">
      <c r="A432" s="163"/>
      <c r="B432" s="163"/>
      <c r="C432" s="163"/>
      <c r="D432" s="163"/>
      <c r="E432" s="163"/>
      <c r="F432" s="163"/>
      <c r="G432" s="163"/>
      <c r="H432" s="163"/>
      <c r="I432" s="163"/>
      <c r="J432" s="163"/>
      <c r="K432" s="163"/>
      <c r="L432" s="163"/>
      <c r="M432" s="163"/>
      <c r="N432" s="163"/>
      <c r="O432" s="163"/>
      <c r="P432" s="163"/>
      <c r="Q432" s="163"/>
      <c r="R432" s="163"/>
      <c r="S432" s="163"/>
      <c r="T432" s="163"/>
      <c r="U432" s="163"/>
      <c r="V432" s="163"/>
      <c r="W432" s="163"/>
      <c r="X432" s="163"/>
      <c r="Y432" s="163"/>
      <c r="Z432" s="163"/>
    </row>
    <row r="433" ht="13.5" customHeight="1">
      <c r="A433" s="163"/>
      <c r="B433" s="163"/>
      <c r="C433" s="163"/>
      <c r="D433" s="163"/>
      <c r="E433" s="163"/>
      <c r="F433" s="163"/>
      <c r="G433" s="163"/>
      <c r="H433" s="163"/>
      <c r="I433" s="163"/>
      <c r="J433" s="163"/>
      <c r="K433" s="163"/>
      <c r="L433" s="163"/>
      <c r="M433" s="163"/>
      <c r="N433" s="163"/>
      <c r="O433" s="163"/>
      <c r="P433" s="163"/>
      <c r="Q433" s="163"/>
      <c r="R433" s="163"/>
      <c r="S433" s="163"/>
      <c r="T433" s="163"/>
      <c r="U433" s="163"/>
      <c r="V433" s="163"/>
      <c r="W433" s="163"/>
      <c r="X433" s="163"/>
      <c r="Y433" s="163"/>
      <c r="Z433" s="163"/>
    </row>
    <row r="434" ht="13.5" customHeight="1">
      <c r="A434" s="163"/>
      <c r="B434" s="163"/>
      <c r="C434" s="163"/>
      <c r="D434" s="163"/>
      <c r="E434" s="163"/>
      <c r="F434" s="163"/>
      <c r="G434" s="163"/>
      <c r="H434" s="163"/>
      <c r="I434" s="163"/>
      <c r="J434" s="163"/>
      <c r="K434" s="163"/>
      <c r="L434" s="163"/>
      <c r="M434" s="163"/>
      <c r="N434" s="163"/>
      <c r="O434" s="163"/>
      <c r="P434" s="163"/>
      <c r="Q434" s="163"/>
      <c r="R434" s="163"/>
      <c r="S434" s="163"/>
      <c r="T434" s="163"/>
      <c r="U434" s="163"/>
      <c r="V434" s="163"/>
      <c r="W434" s="163"/>
      <c r="X434" s="163"/>
      <c r="Y434" s="163"/>
      <c r="Z434" s="163"/>
    </row>
    <row r="435" ht="13.5" customHeight="1">
      <c r="A435" s="163"/>
      <c r="B435" s="163"/>
      <c r="C435" s="163"/>
      <c r="D435" s="163"/>
      <c r="E435" s="163"/>
      <c r="F435" s="163"/>
      <c r="G435" s="163"/>
      <c r="H435" s="163"/>
      <c r="I435" s="163"/>
      <c r="J435" s="163"/>
      <c r="K435" s="163"/>
      <c r="L435" s="163"/>
      <c r="M435" s="163"/>
      <c r="N435" s="163"/>
      <c r="O435" s="163"/>
      <c r="P435" s="163"/>
      <c r="Q435" s="163"/>
      <c r="R435" s="163"/>
      <c r="S435" s="163"/>
      <c r="T435" s="163"/>
      <c r="U435" s="163"/>
      <c r="V435" s="163"/>
      <c r="W435" s="163"/>
      <c r="X435" s="163"/>
      <c r="Y435" s="163"/>
      <c r="Z435" s="163"/>
    </row>
    <row r="436" ht="13.5" customHeight="1">
      <c r="A436" s="163"/>
      <c r="B436" s="163"/>
      <c r="C436" s="163"/>
      <c r="D436" s="163"/>
      <c r="E436" s="163"/>
      <c r="F436" s="163"/>
      <c r="G436" s="163"/>
      <c r="H436" s="163"/>
      <c r="I436" s="163"/>
      <c r="J436" s="163"/>
      <c r="K436" s="163"/>
      <c r="L436" s="163"/>
      <c r="M436" s="163"/>
      <c r="N436" s="163"/>
      <c r="O436" s="163"/>
      <c r="P436" s="163"/>
      <c r="Q436" s="163"/>
      <c r="R436" s="163"/>
      <c r="S436" s="163"/>
      <c r="T436" s="163"/>
      <c r="U436" s="163"/>
      <c r="V436" s="163"/>
      <c r="W436" s="163"/>
      <c r="X436" s="163"/>
      <c r="Y436" s="163"/>
      <c r="Z436" s="163"/>
    </row>
    <row r="437" ht="13.5" customHeight="1">
      <c r="A437" s="163"/>
      <c r="B437" s="163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63"/>
      <c r="N437" s="163"/>
      <c r="O437" s="163"/>
      <c r="P437" s="163"/>
      <c r="Q437" s="163"/>
      <c r="R437" s="163"/>
      <c r="S437" s="163"/>
      <c r="T437" s="163"/>
      <c r="U437" s="163"/>
      <c r="V437" s="163"/>
      <c r="W437" s="163"/>
      <c r="X437" s="163"/>
      <c r="Y437" s="163"/>
      <c r="Z437" s="163"/>
    </row>
    <row r="438" ht="13.5" customHeight="1">
      <c r="A438" s="163"/>
      <c r="B438" s="163"/>
      <c r="C438" s="163"/>
      <c r="D438" s="163"/>
      <c r="E438" s="163"/>
      <c r="F438" s="163"/>
      <c r="G438" s="163"/>
      <c r="H438" s="163"/>
      <c r="I438" s="163"/>
      <c r="J438" s="163"/>
      <c r="K438" s="163"/>
      <c r="L438" s="163"/>
      <c r="M438" s="163"/>
      <c r="N438" s="163"/>
      <c r="O438" s="163"/>
      <c r="P438" s="163"/>
      <c r="Q438" s="163"/>
      <c r="R438" s="163"/>
      <c r="S438" s="163"/>
      <c r="T438" s="163"/>
      <c r="U438" s="163"/>
      <c r="V438" s="163"/>
      <c r="W438" s="163"/>
      <c r="X438" s="163"/>
      <c r="Y438" s="163"/>
      <c r="Z438" s="163"/>
    </row>
    <row r="439" ht="13.5" customHeight="1">
      <c r="A439" s="163"/>
      <c r="B439" s="163"/>
      <c r="C439" s="163"/>
      <c r="D439" s="163"/>
      <c r="E439" s="163"/>
      <c r="F439" s="163"/>
      <c r="G439" s="163"/>
      <c r="H439" s="163"/>
      <c r="I439" s="163"/>
      <c r="J439" s="163"/>
      <c r="K439" s="163"/>
      <c r="L439" s="163"/>
      <c r="M439" s="163"/>
      <c r="N439" s="163"/>
      <c r="O439" s="163"/>
      <c r="P439" s="163"/>
      <c r="Q439" s="163"/>
      <c r="R439" s="163"/>
      <c r="S439" s="163"/>
      <c r="T439" s="163"/>
      <c r="U439" s="163"/>
      <c r="V439" s="163"/>
      <c r="W439" s="163"/>
      <c r="X439" s="163"/>
      <c r="Y439" s="163"/>
      <c r="Z439" s="163"/>
    </row>
    <row r="440" ht="13.5" customHeight="1">
      <c r="A440" s="163"/>
      <c r="B440" s="163"/>
      <c r="C440" s="163"/>
      <c r="D440" s="163"/>
      <c r="E440" s="163"/>
      <c r="F440" s="163"/>
      <c r="G440" s="163"/>
      <c r="H440" s="163"/>
      <c r="I440" s="163"/>
      <c r="J440" s="163"/>
      <c r="K440" s="163"/>
      <c r="L440" s="163"/>
      <c r="M440" s="163"/>
      <c r="N440" s="163"/>
      <c r="O440" s="163"/>
      <c r="P440" s="163"/>
      <c r="Q440" s="163"/>
      <c r="R440" s="163"/>
      <c r="S440" s="163"/>
      <c r="T440" s="163"/>
      <c r="U440" s="163"/>
      <c r="V440" s="163"/>
      <c r="W440" s="163"/>
      <c r="X440" s="163"/>
      <c r="Y440" s="163"/>
      <c r="Z440" s="163"/>
    </row>
    <row r="441" ht="13.5" customHeight="1">
      <c r="A441" s="163"/>
      <c r="B441" s="163"/>
      <c r="C441" s="163"/>
      <c r="D441" s="163"/>
      <c r="E441" s="163"/>
      <c r="F441" s="163"/>
      <c r="G441" s="163"/>
      <c r="H441" s="163"/>
      <c r="I441" s="163"/>
      <c r="J441" s="163"/>
      <c r="K441" s="163"/>
      <c r="L441" s="163"/>
      <c r="M441" s="163"/>
      <c r="N441" s="163"/>
      <c r="O441" s="163"/>
      <c r="P441" s="163"/>
      <c r="Q441" s="163"/>
      <c r="R441" s="163"/>
      <c r="S441" s="163"/>
      <c r="T441" s="163"/>
      <c r="U441" s="163"/>
      <c r="V441" s="163"/>
      <c r="W441" s="163"/>
      <c r="X441" s="163"/>
      <c r="Y441" s="163"/>
      <c r="Z441" s="163"/>
    </row>
    <row r="442" ht="13.5" customHeight="1">
      <c r="A442" s="163"/>
      <c r="B442" s="163"/>
      <c r="C442" s="163"/>
      <c r="D442" s="163"/>
      <c r="E442" s="163"/>
      <c r="F442" s="163"/>
      <c r="G442" s="163"/>
      <c r="H442" s="163"/>
      <c r="I442" s="163"/>
      <c r="J442" s="163"/>
      <c r="K442" s="163"/>
      <c r="L442" s="163"/>
      <c r="M442" s="163"/>
      <c r="N442" s="163"/>
      <c r="O442" s="163"/>
      <c r="P442" s="163"/>
      <c r="Q442" s="163"/>
      <c r="R442" s="163"/>
      <c r="S442" s="163"/>
      <c r="T442" s="163"/>
      <c r="U442" s="163"/>
      <c r="V442" s="163"/>
      <c r="W442" s="163"/>
      <c r="X442" s="163"/>
      <c r="Y442" s="163"/>
      <c r="Z442" s="163"/>
    </row>
    <row r="443" ht="13.5" customHeight="1">
      <c r="A443" s="163"/>
      <c r="B443" s="163"/>
      <c r="C443" s="163"/>
      <c r="D443" s="163"/>
      <c r="E443" s="163"/>
      <c r="F443" s="163"/>
      <c r="G443" s="163"/>
      <c r="H443" s="163"/>
      <c r="I443" s="163"/>
      <c r="J443" s="163"/>
      <c r="K443" s="163"/>
      <c r="L443" s="163"/>
      <c r="M443" s="163"/>
      <c r="N443" s="163"/>
      <c r="O443" s="163"/>
      <c r="P443" s="163"/>
      <c r="Q443" s="163"/>
      <c r="R443" s="163"/>
      <c r="S443" s="163"/>
      <c r="T443" s="163"/>
      <c r="U443" s="163"/>
      <c r="V443" s="163"/>
      <c r="W443" s="163"/>
      <c r="X443" s="163"/>
      <c r="Y443" s="163"/>
      <c r="Z443" s="163"/>
    </row>
    <row r="444" ht="13.5" customHeight="1">
      <c r="A444" s="163"/>
      <c r="B444" s="163"/>
      <c r="C444" s="163"/>
      <c r="D444" s="163"/>
      <c r="E444" s="163"/>
      <c r="F444" s="163"/>
      <c r="G444" s="163"/>
      <c r="H444" s="163"/>
      <c r="I444" s="163"/>
      <c r="J444" s="163"/>
      <c r="K444" s="163"/>
      <c r="L444" s="163"/>
      <c r="M444" s="163"/>
      <c r="N444" s="163"/>
      <c r="O444" s="163"/>
      <c r="P444" s="163"/>
      <c r="Q444" s="163"/>
      <c r="R444" s="163"/>
      <c r="S444" s="163"/>
      <c r="T444" s="163"/>
      <c r="U444" s="163"/>
      <c r="V444" s="163"/>
      <c r="W444" s="163"/>
      <c r="X444" s="163"/>
      <c r="Y444" s="163"/>
      <c r="Z444" s="163"/>
    </row>
    <row r="445" ht="13.5" customHeight="1">
      <c r="A445" s="163"/>
      <c r="B445" s="163"/>
      <c r="C445" s="163"/>
      <c r="D445" s="163"/>
      <c r="E445" s="163"/>
      <c r="F445" s="163"/>
      <c r="G445" s="163"/>
      <c r="H445" s="163"/>
      <c r="I445" s="163"/>
      <c r="J445" s="163"/>
      <c r="K445" s="163"/>
      <c r="L445" s="163"/>
      <c r="M445" s="163"/>
      <c r="N445" s="163"/>
      <c r="O445" s="163"/>
      <c r="P445" s="163"/>
      <c r="Q445" s="163"/>
      <c r="R445" s="163"/>
      <c r="S445" s="163"/>
      <c r="T445" s="163"/>
      <c r="U445" s="163"/>
      <c r="V445" s="163"/>
      <c r="W445" s="163"/>
      <c r="X445" s="163"/>
      <c r="Y445" s="163"/>
      <c r="Z445" s="163"/>
    </row>
    <row r="446" ht="13.5" customHeight="1">
      <c r="A446" s="163"/>
      <c r="B446" s="163"/>
      <c r="C446" s="163"/>
      <c r="D446" s="163"/>
      <c r="E446" s="163"/>
      <c r="F446" s="163"/>
      <c r="G446" s="163"/>
      <c r="H446" s="163"/>
      <c r="I446" s="163"/>
      <c r="J446" s="163"/>
      <c r="K446" s="163"/>
      <c r="L446" s="163"/>
      <c r="M446" s="163"/>
      <c r="N446" s="163"/>
      <c r="O446" s="163"/>
      <c r="P446" s="163"/>
      <c r="Q446" s="163"/>
      <c r="R446" s="163"/>
      <c r="S446" s="163"/>
      <c r="T446" s="163"/>
      <c r="U446" s="163"/>
      <c r="V446" s="163"/>
      <c r="W446" s="163"/>
      <c r="X446" s="163"/>
      <c r="Y446" s="163"/>
      <c r="Z446" s="163"/>
    </row>
    <row r="447" ht="13.5" customHeight="1">
      <c r="A447" s="163"/>
      <c r="B447" s="163"/>
      <c r="C447" s="163"/>
      <c r="D447" s="163"/>
      <c r="E447" s="163"/>
      <c r="F447" s="163"/>
      <c r="G447" s="163"/>
      <c r="H447" s="163"/>
      <c r="I447" s="163"/>
      <c r="J447" s="163"/>
      <c r="K447" s="163"/>
      <c r="L447" s="163"/>
      <c r="M447" s="163"/>
      <c r="N447" s="163"/>
      <c r="O447" s="163"/>
      <c r="P447" s="163"/>
      <c r="Q447" s="163"/>
      <c r="R447" s="163"/>
      <c r="S447" s="163"/>
      <c r="T447" s="163"/>
      <c r="U447" s="163"/>
      <c r="V447" s="163"/>
      <c r="W447" s="163"/>
      <c r="X447" s="163"/>
      <c r="Y447" s="163"/>
      <c r="Z447" s="163"/>
    </row>
    <row r="448" ht="13.5" customHeight="1">
      <c r="A448" s="163"/>
      <c r="B448" s="163"/>
      <c r="C448" s="163"/>
      <c r="D448" s="163"/>
      <c r="E448" s="163"/>
      <c r="F448" s="163"/>
      <c r="G448" s="163"/>
      <c r="H448" s="163"/>
      <c r="I448" s="163"/>
      <c r="J448" s="163"/>
      <c r="K448" s="163"/>
      <c r="L448" s="163"/>
      <c r="M448" s="163"/>
      <c r="N448" s="163"/>
      <c r="O448" s="163"/>
      <c r="P448" s="163"/>
      <c r="Q448" s="163"/>
      <c r="R448" s="163"/>
      <c r="S448" s="163"/>
      <c r="T448" s="163"/>
      <c r="U448" s="163"/>
      <c r="V448" s="163"/>
      <c r="W448" s="163"/>
      <c r="X448" s="163"/>
      <c r="Y448" s="163"/>
      <c r="Z448" s="163"/>
    </row>
    <row r="449" ht="13.5" customHeight="1">
      <c r="A449" s="163"/>
      <c r="B449" s="163"/>
      <c r="C449" s="163"/>
      <c r="D449" s="163"/>
      <c r="E449" s="163"/>
      <c r="F449" s="163"/>
      <c r="G449" s="163"/>
      <c r="H449" s="163"/>
      <c r="I449" s="163"/>
      <c r="J449" s="163"/>
      <c r="K449" s="163"/>
      <c r="L449" s="163"/>
      <c r="M449" s="163"/>
      <c r="N449" s="163"/>
      <c r="O449" s="163"/>
      <c r="P449" s="163"/>
      <c r="Q449" s="163"/>
      <c r="R449" s="163"/>
      <c r="S449" s="163"/>
      <c r="T449" s="163"/>
      <c r="U449" s="163"/>
      <c r="V449" s="163"/>
      <c r="W449" s="163"/>
      <c r="X449" s="163"/>
      <c r="Y449" s="163"/>
      <c r="Z449" s="163"/>
    </row>
    <row r="450" ht="13.5" customHeight="1">
      <c r="A450" s="163"/>
      <c r="B450" s="163"/>
      <c r="C450" s="163"/>
      <c r="D450" s="163"/>
      <c r="E450" s="163"/>
      <c r="F450" s="163"/>
      <c r="G450" s="163"/>
      <c r="H450" s="163"/>
      <c r="I450" s="163"/>
      <c r="J450" s="163"/>
      <c r="K450" s="163"/>
      <c r="L450" s="163"/>
      <c r="M450" s="163"/>
      <c r="N450" s="163"/>
      <c r="O450" s="163"/>
      <c r="P450" s="163"/>
      <c r="Q450" s="163"/>
      <c r="R450" s="163"/>
      <c r="S450" s="163"/>
      <c r="T450" s="163"/>
      <c r="U450" s="163"/>
      <c r="V450" s="163"/>
      <c r="W450" s="163"/>
      <c r="X450" s="163"/>
      <c r="Y450" s="163"/>
      <c r="Z450" s="163"/>
    </row>
    <row r="451" ht="13.5" customHeight="1">
      <c r="A451" s="163"/>
      <c r="B451" s="163"/>
      <c r="C451" s="163"/>
      <c r="D451" s="163"/>
      <c r="E451" s="163"/>
      <c r="F451" s="163"/>
      <c r="G451" s="163"/>
      <c r="H451" s="163"/>
      <c r="I451" s="163"/>
      <c r="J451" s="163"/>
      <c r="K451" s="163"/>
      <c r="L451" s="163"/>
      <c r="M451" s="163"/>
      <c r="N451" s="163"/>
      <c r="O451" s="163"/>
      <c r="P451" s="163"/>
      <c r="Q451" s="163"/>
      <c r="R451" s="163"/>
      <c r="S451" s="163"/>
      <c r="T451" s="163"/>
      <c r="U451" s="163"/>
      <c r="V451" s="163"/>
      <c r="W451" s="163"/>
      <c r="X451" s="163"/>
      <c r="Y451" s="163"/>
      <c r="Z451" s="163"/>
    </row>
    <row r="452" ht="13.5" customHeight="1">
      <c r="A452" s="163"/>
      <c r="B452" s="163"/>
      <c r="C452" s="163"/>
      <c r="D452" s="163"/>
      <c r="E452" s="163"/>
      <c r="F452" s="163"/>
      <c r="G452" s="163"/>
      <c r="H452" s="163"/>
      <c r="I452" s="163"/>
      <c r="J452" s="163"/>
      <c r="K452" s="163"/>
      <c r="L452" s="163"/>
      <c r="M452" s="163"/>
      <c r="N452" s="163"/>
      <c r="O452" s="163"/>
      <c r="P452" s="163"/>
      <c r="Q452" s="163"/>
      <c r="R452" s="163"/>
      <c r="S452" s="163"/>
      <c r="T452" s="163"/>
      <c r="U452" s="163"/>
      <c r="V452" s="163"/>
      <c r="W452" s="163"/>
      <c r="X452" s="163"/>
      <c r="Y452" s="163"/>
      <c r="Z452" s="163"/>
    </row>
    <row r="453" ht="13.5" customHeight="1">
      <c r="A453" s="163"/>
      <c r="B453" s="163"/>
      <c r="C453" s="163"/>
      <c r="D453" s="163"/>
      <c r="E453" s="163"/>
      <c r="F453" s="163"/>
      <c r="G453" s="163"/>
      <c r="H453" s="163"/>
      <c r="I453" s="163"/>
      <c r="J453" s="163"/>
      <c r="K453" s="163"/>
      <c r="L453" s="163"/>
      <c r="M453" s="163"/>
      <c r="N453" s="163"/>
      <c r="O453" s="163"/>
      <c r="P453" s="163"/>
      <c r="Q453" s="163"/>
      <c r="R453" s="163"/>
      <c r="S453" s="163"/>
      <c r="T453" s="163"/>
      <c r="U453" s="163"/>
      <c r="V453" s="163"/>
      <c r="W453" s="163"/>
      <c r="X453" s="163"/>
      <c r="Y453" s="163"/>
      <c r="Z453" s="163"/>
    </row>
    <row r="454" ht="13.5" customHeight="1">
      <c r="A454" s="163"/>
      <c r="B454" s="163"/>
      <c r="C454" s="163"/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  <c r="P454" s="163"/>
      <c r="Q454" s="163"/>
      <c r="R454" s="163"/>
      <c r="S454" s="163"/>
      <c r="T454" s="163"/>
      <c r="U454" s="163"/>
      <c r="V454" s="163"/>
      <c r="W454" s="163"/>
      <c r="X454" s="163"/>
      <c r="Y454" s="163"/>
      <c r="Z454" s="163"/>
    </row>
    <row r="455" ht="13.5" customHeight="1">
      <c r="A455" s="163"/>
      <c r="B455" s="163"/>
      <c r="C455" s="163"/>
      <c r="D455" s="163"/>
      <c r="E455" s="163"/>
      <c r="F455" s="163"/>
      <c r="G455" s="163"/>
      <c r="H455" s="163"/>
      <c r="I455" s="163"/>
      <c r="J455" s="163"/>
      <c r="K455" s="163"/>
      <c r="L455" s="163"/>
      <c r="M455" s="163"/>
      <c r="N455" s="163"/>
      <c r="O455" s="163"/>
      <c r="P455" s="163"/>
      <c r="Q455" s="163"/>
      <c r="R455" s="163"/>
      <c r="S455" s="163"/>
      <c r="T455" s="163"/>
      <c r="U455" s="163"/>
      <c r="V455" s="163"/>
      <c r="W455" s="163"/>
      <c r="X455" s="163"/>
      <c r="Y455" s="163"/>
      <c r="Z455" s="163"/>
    </row>
    <row r="456" ht="13.5" customHeight="1">
      <c r="A456" s="163"/>
      <c r="B456" s="163"/>
      <c r="C456" s="163"/>
      <c r="D456" s="163"/>
      <c r="E456" s="163"/>
      <c r="F456" s="163"/>
      <c r="G456" s="163"/>
      <c r="H456" s="163"/>
      <c r="I456" s="163"/>
      <c r="J456" s="163"/>
      <c r="K456" s="163"/>
      <c r="L456" s="163"/>
      <c r="M456" s="163"/>
      <c r="N456" s="163"/>
      <c r="O456" s="163"/>
      <c r="P456" s="163"/>
      <c r="Q456" s="163"/>
      <c r="R456" s="163"/>
      <c r="S456" s="163"/>
      <c r="T456" s="163"/>
      <c r="U456" s="163"/>
      <c r="V456" s="163"/>
      <c r="W456" s="163"/>
      <c r="X456" s="163"/>
      <c r="Y456" s="163"/>
      <c r="Z456" s="163"/>
    </row>
    <row r="457" ht="13.5" customHeight="1">
      <c r="A457" s="163"/>
      <c r="B457" s="163"/>
      <c r="C457" s="163"/>
      <c r="D457" s="163"/>
      <c r="E457" s="163"/>
      <c r="F457" s="163"/>
      <c r="G457" s="163"/>
      <c r="H457" s="163"/>
      <c r="I457" s="163"/>
      <c r="J457" s="163"/>
      <c r="K457" s="163"/>
      <c r="L457" s="163"/>
      <c r="M457" s="163"/>
      <c r="N457" s="163"/>
      <c r="O457" s="163"/>
      <c r="P457" s="163"/>
      <c r="Q457" s="163"/>
      <c r="R457" s="163"/>
      <c r="S457" s="163"/>
      <c r="T457" s="163"/>
      <c r="U457" s="163"/>
      <c r="V457" s="163"/>
      <c r="W457" s="163"/>
      <c r="X457" s="163"/>
      <c r="Y457" s="163"/>
      <c r="Z457" s="163"/>
    </row>
    <row r="458" ht="13.5" customHeight="1">
      <c r="A458" s="163"/>
      <c r="B458" s="163"/>
      <c r="C458" s="163"/>
      <c r="D458" s="163"/>
      <c r="E458" s="163"/>
      <c r="F458" s="163"/>
      <c r="G458" s="163"/>
      <c r="H458" s="163"/>
      <c r="I458" s="163"/>
      <c r="J458" s="163"/>
      <c r="K458" s="163"/>
      <c r="L458" s="163"/>
      <c r="M458" s="163"/>
      <c r="N458" s="163"/>
      <c r="O458" s="163"/>
      <c r="P458" s="163"/>
      <c r="Q458" s="163"/>
      <c r="R458" s="163"/>
      <c r="S458" s="163"/>
      <c r="T458" s="163"/>
      <c r="U458" s="163"/>
      <c r="V458" s="163"/>
      <c r="W458" s="163"/>
      <c r="X458" s="163"/>
      <c r="Y458" s="163"/>
      <c r="Z458" s="163"/>
    </row>
    <row r="459" ht="13.5" customHeight="1">
      <c r="A459" s="163"/>
      <c r="B459" s="163"/>
      <c r="C459" s="163"/>
      <c r="D459" s="163"/>
      <c r="E459" s="163"/>
      <c r="F459" s="163"/>
      <c r="G459" s="163"/>
      <c r="H459" s="163"/>
      <c r="I459" s="163"/>
      <c r="J459" s="163"/>
      <c r="K459" s="163"/>
      <c r="L459" s="163"/>
      <c r="M459" s="163"/>
      <c r="N459" s="163"/>
      <c r="O459" s="163"/>
      <c r="P459" s="163"/>
      <c r="Q459" s="163"/>
      <c r="R459" s="163"/>
      <c r="S459" s="163"/>
      <c r="T459" s="163"/>
      <c r="U459" s="163"/>
      <c r="V459" s="163"/>
      <c r="W459" s="163"/>
      <c r="X459" s="163"/>
      <c r="Y459" s="163"/>
      <c r="Z459" s="163"/>
    </row>
    <row r="460" ht="13.5" customHeight="1">
      <c r="A460" s="163"/>
      <c r="B460" s="163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63"/>
      <c r="Q460" s="163"/>
      <c r="R460" s="163"/>
      <c r="S460" s="163"/>
      <c r="T460" s="163"/>
      <c r="U460" s="163"/>
      <c r="V460" s="163"/>
      <c r="W460" s="163"/>
      <c r="X460" s="163"/>
      <c r="Y460" s="163"/>
      <c r="Z460" s="163"/>
    </row>
    <row r="461" ht="13.5" customHeight="1">
      <c r="A461" s="163"/>
      <c r="B461" s="163"/>
      <c r="C461" s="163"/>
      <c r="D461" s="163"/>
      <c r="E461" s="163"/>
      <c r="F461" s="163"/>
      <c r="G461" s="163"/>
      <c r="H461" s="163"/>
      <c r="I461" s="163"/>
      <c r="J461" s="163"/>
      <c r="K461" s="163"/>
      <c r="L461" s="163"/>
      <c r="M461" s="163"/>
      <c r="N461" s="163"/>
      <c r="O461" s="163"/>
      <c r="P461" s="163"/>
      <c r="Q461" s="163"/>
      <c r="R461" s="163"/>
      <c r="S461" s="163"/>
      <c r="T461" s="163"/>
      <c r="U461" s="163"/>
      <c r="V461" s="163"/>
      <c r="W461" s="163"/>
      <c r="X461" s="163"/>
      <c r="Y461" s="163"/>
      <c r="Z461" s="163"/>
    </row>
    <row r="462" ht="13.5" customHeight="1">
      <c r="A462" s="163"/>
      <c r="B462" s="163"/>
      <c r="C462" s="163"/>
      <c r="D462" s="163"/>
      <c r="E462" s="163"/>
      <c r="F462" s="163"/>
      <c r="G462" s="163"/>
      <c r="H462" s="163"/>
      <c r="I462" s="163"/>
      <c r="J462" s="163"/>
      <c r="K462" s="163"/>
      <c r="L462" s="163"/>
      <c r="M462" s="163"/>
      <c r="N462" s="163"/>
      <c r="O462" s="163"/>
      <c r="P462" s="163"/>
      <c r="Q462" s="163"/>
      <c r="R462" s="163"/>
      <c r="S462" s="163"/>
      <c r="T462" s="163"/>
      <c r="U462" s="163"/>
      <c r="V462" s="163"/>
      <c r="W462" s="163"/>
      <c r="X462" s="163"/>
      <c r="Y462" s="163"/>
      <c r="Z462" s="163"/>
    </row>
    <row r="463" ht="13.5" customHeight="1">
      <c r="A463" s="163"/>
      <c r="B463" s="163"/>
      <c r="C463" s="163"/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  <c r="P463" s="163"/>
      <c r="Q463" s="163"/>
      <c r="R463" s="163"/>
      <c r="S463" s="163"/>
      <c r="T463" s="163"/>
      <c r="U463" s="163"/>
      <c r="V463" s="163"/>
      <c r="W463" s="163"/>
      <c r="X463" s="163"/>
      <c r="Y463" s="163"/>
      <c r="Z463" s="163"/>
    </row>
    <row r="464" ht="13.5" customHeight="1">
      <c r="A464" s="163"/>
      <c r="B464" s="163"/>
      <c r="C464" s="163"/>
      <c r="D464" s="163"/>
      <c r="E464" s="163"/>
      <c r="F464" s="163"/>
      <c r="G464" s="163"/>
      <c r="H464" s="163"/>
      <c r="I464" s="163"/>
      <c r="J464" s="163"/>
      <c r="K464" s="163"/>
      <c r="L464" s="163"/>
      <c r="M464" s="163"/>
      <c r="N464" s="163"/>
      <c r="O464" s="163"/>
      <c r="P464" s="163"/>
      <c r="Q464" s="163"/>
      <c r="R464" s="163"/>
      <c r="S464" s="163"/>
      <c r="T464" s="163"/>
      <c r="U464" s="163"/>
      <c r="V464" s="163"/>
      <c r="W464" s="163"/>
      <c r="X464" s="163"/>
      <c r="Y464" s="163"/>
      <c r="Z464" s="163"/>
    </row>
    <row r="465" ht="13.5" customHeight="1">
      <c r="A465" s="163"/>
      <c r="B465" s="163"/>
      <c r="C465" s="163"/>
      <c r="D465" s="163"/>
      <c r="E465" s="163"/>
      <c r="F465" s="163"/>
      <c r="G465" s="163"/>
      <c r="H465" s="163"/>
      <c r="I465" s="163"/>
      <c r="J465" s="163"/>
      <c r="K465" s="163"/>
      <c r="L465" s="163"/>
      <c r="M465" s="163"/>
      <c r="N465" s="163"/>
      <c r="O465" s="163"/>
      <c r="P465" s="163"/>
      <c r="Q465" s="163"/>
      <c r="R465" s="163"/>
      <c r="S465" s="163"/>
      <c r="T465" s="163"/>
      <c r="U465" s="163"/>
      <c r="V465" s="163"/>
      <c r="W465" s="163"/>
      <c r="X465" s="163"/>
      <c r="Y465" s="163"/>
      <c r="Z465" s="163"/>
    </row>
    <row r="466" ht="13.5" customHeight="1">
      <c r="A466" s="163"/>
      <c r="B466" s="163"/>
      <c r="C466" s="163"/>
      <c r="D466" s="163"/>
      <c r="E466" s="163"/>
      <c r="F466" s="163"/>
      <c r="G466" s="163"/>
      <c r="H466" s="163"/>
      <c r="I466" s="163"/>
      <c r="J466" s="163"/>
      <c r="K466" s="163"/>
      <c r="L466" s="163"/>
      <c r="M466" s="163"/>
      <c r="N466" s="163"/>
      <c r="O466" s="163"/>
      <c r="P466" s="163"/>
      <c r="Q466" s="163"/>
      <c r="R466" s="163"/>
      <c r="S466" s="163"/>
      <c r="T466" s="163"/>
      <c r="U466" s="163"/>
      <c r="V466" s="163"/>
      <c r="W466" s="163"/>
      <c r="X466" s="163"/>
      <c r="Y466" s="163"/>
      <c r="Z466" s="163"/>
    </row>
    <row r="467" ht="13.5" customHeight="1">
      <c r="A467" s="163"/>
      <c r="B467" s="163"/>
      <c r="C467" s="163"/>
      <c r="D467" s="163"/>
      <c r="E467" s="163"/>
      <c r="F467" s="163"/>
      <c r="G467" s="163"/>
      <c r="H467" s="163"/>
      <c r="I467" s="163"/>
      <c r="J467" s="163"/>
      <c r="K467" s="163"/>
      <c r="L467" s="163"/>
      <c r="M467" s="163"/>
      <c r="N467" s="163"/>
      <c r="O467" s="163"/>
      <c r="P467" s="163"/>
      <c r="Q467" s="163"/>
      <c r="R467" s="163"/>
      <c r="S467" s="163"/>
      <c r="T467" s="163"/>
      <c r="U467" s="163"/>
      <c r="V467" s="163"/>
      <c r="W467" s="163"/>
      <c r="X467" s="163"/>
      <c r="Y467" s="163"/>
      <c r="Z467" s="163"/>
    </row>
    <row r="468" ht="13.5" customHeight="1">
      <c r="A468" s="163"/>
      <c r="B468" s="163"/>
      <c r="C468" s="163"/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  <c r="P468" s="163"/>
      <c r="Q468" s="163"/>
      <c r="R468" s="163"/>
      <c r="S468" s="163"/>
      <c r="T468" s="163"/>
      <c r="U468" s="163"/>
      <c r="V468" s="163"/>
      <c r="W468" s="163"/>
      <c r="X468" s="163"/>
      <c r="Y468" s="163"/>
      <c r="Z468" s="163"/>
    </row>
    <row r="469" ht="13.5" customHeight="1">
      <c r="A469" s="163"/>
      <c r="B469" s="163"/>
      <c r="C469" s="163"/>
      <c r="D469" s="163"/>
      <c r="E469" s="163"/>
      <c r="F469" s="163"/>
      <c r="G469" s="163"/>
      <c r="H469" s="163"/>
      <c r="I469" s="163"/>
      <c r="J469" s="163"/>
      <c r="K469" s="163"/>
      <c r="L469" s="163"/>
      <c r="M469" s="163"/>
      <c r="N469" s="163"/>
      <c r="O469" s="163"/>
      <c r="P469" s="163"/>
      <c r="Q469" s="163"/>
      <c r="R469" s="163"/>
      <c r="S469" s="163"/>
      <c r="T469" s="163"/>
      <c r="U469" s="163"/>
      <c r="V469" s="163"/>
      <c r="W469" s="163"/>
      <c r="X469" s="163"/>
      <c r="Y469" s="163"/>
      <c r="Z469" s="163"/>
    </row>
    <row r="470" ht="13.5" customHeight="1">
      <c r="A470" s="163"/>
      <c r="B470" s="163"/>
      <c r="C470" s="163"/>
      <c r="D470" s="163"/>
      <c r="E470" s="163"/>
      <c r="F470" s="163"/>
      <c r="G470" s="163"/>
      <c r="H470" s="163"/>
      <c r="I470" s="163"/>
      <c r="J470" s="163"/>
      <c r="K470" s="163"/>
      <c r="L470" s="163"/>
      <c r="M470" s="163"/>
      <c r="N470" s="163"/>
      <c r="O470" s="163"/>
      <c r="P470" s="163"/>
      <c r="Q470" s="163"/>
      <c r="R470" s="163"/>
      <c r="S470" s="163"/>
      <c r="T470" s="163"/>
      <c r="U470" s="163"/>
      <c r="V470" s="163"/>
      <c r="W470" s="163"/>
      <c r="X470" s="163"/>
      <c r="Y470" s="163"/>
      <c r="Z470" s="163"/>
    </row>
    <row r="471" ht="13.5" customHeight="1">
      <c r="A471" s="163"/>
      <c r="B471" s="163"/>
      <c r="C471" s="163"/>
      <c r="D471" s="163"/>
      <c r="E471" s="163"/>
      <c r="F471" s="163"/>
      <c r="G471" s="163"/>
      <c r="H471" s="163"/>
      <c r="I471" s="163"/>
      <c r="J471" s="163"/>
      <c r="K471" s="163"/>
      <c r="L471" s="163"/>
      <c r="M471" s="163"/>
      <c r="N471" s="163"/>
      <c r="O471" s="163"/>
      <c r="P471" s="163"/>
      <c r="Q471" s="163"/>
      <c r="R471" s="163"/>
      <c r="S471" s="163"/>
      <c r="T471" s="163"/>
      <c r="U471" s="163"/>
      <c r="V471" s="163"/>
      <c r="W471" s="163"/>
      <c r="X471" s="163"/>
      <c r="Y471" s="163"/>
      <c r="Z471" s="163"/>
    </row>
    <row r="472" ht="13.5" customHeight="1">
      <c r="A472" s="163"/>
      <c r="B472" s="163"/>
      <c r="C472" s="163"/>
      <c r="D472" s="163"/>
      <c r="E472" s="163"/>
      <c r="F472" s="163"/>
      <c r="G472" s="163"/>
      <c r="H472" s="163"/>
      <c r="I472" s="163"/>
      <c r="J472" s="163"/>
      <c r="K472" s="163"/>
      <c r="L472" s="163"/>
      <c r="M472" s="163"/>
      <c r="N472" s="163"/>
      <c r="O472" s="163"/>
      <c r="P472" s="163"/>
      <c r="Q472" s="163"/>
      <c r="R472" s="163"/>
      <c r="S472" s="163"/>
      <c r="T472" s="163"/>
      <c r="U472" s="163"/>
      <c r="V472" s="163"/>
      <c r="W472" s="163"/>
      <c r="X472" s="163"/>
      <c r="Y472" s="163"/>
      <c r="Z472" s="163"/>
    </row>
    <row r="473" ht="13.5" customHeight="1">
      <c r="A473" s="163"/>
      <c r="B473" s="163"/>
      <c r="C473" s="163"/>
      <c r="D473" s="163"/>
      <c r="E473" s="163"/>
      <c r="F473" s="163"/>
      <c r="G473" s="163"/>
      <c r="H473" s="163"/>
      <c r="I473" s="163"/>
      <c r="J473" s="163"/>
      <c r="K473" s="163"/>
      <c r="L473" s="163"/>
      <c r="M473" s="163"/>
      <c r="N473" s="163"/>
      <c r="O473" s="163"/>
      <c r="P473" s="163"/>
      <c r="Q473" s="163"/>
      <c r="R473" s="163"/>
      <c r="S473" s="163"/>
      <c r="T473" s="163"/>
      <c r="U473" s="163"/>
      <c r="V473" s="163"/>
      <c r="W473" s="163"/>
      <c r="X473" s="163"/>
      <c r="Y473" s="163"/>
      <c r="Z473" s="163"/>
    </row>
    <row r="474" ht="13.5" customHeight="1">
      <c r="A474" s="163"/>
      <c r="B474" s="163"/>
      <c r="C474" s="163"/>
      <c r="D474" s="163"/>
      <c r="E474" s="163"/>
      <c r="F474" s="163"/>
      <c r="G474" s="163"/>
      <c r="H474" s="163"/>
      <c r="I474" s="163"/>
      <c r="J474" s="163"/>
      <c r="K474" s="163"/>
      <c r="L474" s="163"/>
      <c r="M474" s="163"/>
      <c r="N474" s="163"/>
      <c r="O474" s="163"/>
      <c r="P474" s="163"/>
      <c r="Q474" s="163"/>
      <c r="R474" s="163"/>
      <c r="S474" s="163"/>
      <c r="T474" s="163"/>
      <c r="U474" s="163"/>
      <c r="V474" s="163"/>
      <c r="W474" s="163"/>
      <c r="X474" s="163"/>
      <c r="Y474" s="163"/>
      <c r="Z474" s="163"/>
    </row>
    <row r="475" ht="13.5" customHeight="1">
      <c r="A475" s="163"/>
      <c r="B475" s="163"/>
      <c r="C475" s="163"/>
      <c r="D475" s="163"/>
      <c r="E475" s="163"/>
      <c r="F475" s="163"/>
      <c r="G475" s="163"/>
      <c r="H475" s="163"/>
      <c r="I475" s="163"/>
      <c r="J475" s="163"/>
      <c r="K475" s="163"/>
      <c r="L475" s="163"/>
      <c r="M475" s="163"/>
      <c r="N475" s="163"/>
      <c r="O475" s="163"/>
      <c r="P475" s="163"/>
      <c r="Q475" s="163"/>
      <c r="R475" s="163"/>
      <c r="S475" s="163"/>
      <c r="T475" s="163"/>
      <c r="U475" s="163"/>
      <c r="V475" s="163"/>
      <c r="W475" s="163"/>
      <c r="X475" s="163"/>
      <c r="Y475" s="163"/>
      <c r="Z475" s="163"/>
    </row>
    <row r="476" ht="13.5" customHeight="1">
      <c r="A476" s="163"/>
      <c r="B476" s="163"/>
      <c r="C476" s="163"/>
      <c r="D476" s="163"/>
      <c r="E476" s="163"/>
      <c r="F476" s="163"/>
      <c r="G476" s="163"/>
      <c r="H476" s="163"/>
      <c r="I476" s="163"/>
      <c r="J476" s="163"/>
      <c r="K476" s="163"/>
      <c r="L476" s="163"/>
      <c r="M476" s="163"/>
      <c r="N476" s="163"/>
      <c r="O476" s="163"/>
      <c r="P476" s="163"/>
      <c r="Q476" s="163"/>
      <c r="R476" s="163"/>
      <c r="S476" s="163"/>
      <c r="T476" s="163"/>
      <c r="U476" s="163"/>
      <c r="V476" s="163"/>
      <c r="W476" s="163"/>
      <c r="X476" s="163"/>
      <c r="Y476" s="163"/>
      <c r="Z476" s="163"/>
    </row>
    <row r="477" ht="13.5" customHeight="1">
      <c r="A477" s="163"/>
      <c r="B477" s="163"/>
      <c r="C477" s="163"/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  <c r="P477" s="163"/>
      <c r="Q477" s="163"/>
      <c r="R477" s="163"/>
      <c r="S477" s="163"/>
      <c r="T477" s="163"/>
      <c r="U477" s="163"/>
      <c r="V477" s="163"/>
      <c r="W477" s="163"/>
      <c r="X477" s="163"/>
      <c r="Y477" s="163"/>
      <c r="Z477" s="163"/>
    </row>
    <row r="478" ht="13.5" customHeight="1">
      <c r="A478" s="163"/>
      <c r="B478" s="163"/>
      <c r="C478" s="163"/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  <c r="P478" s="163"/>
      <c r="Q478" s="163"/>
      <c r="R478" s="163"/>
      <c r="S478" s="163"/>
      <c r="T478" s="163"/>
      <c r="U478" s="163"/>
      <c r="V478" s="163"/>
      <c r="W478" s="163"/>
      <c r="X478" s="163"/>
      <c r="Y478" s="163"/>
      <c r="Z478" s="163"/>
    </row>
    <row r="479" ht="13.5" customHeight="1">
      <c r="A479" s="163"/>
      <c r="B479" s="163"/>
      <c r="C479" s="163"/>
      <c r="D479" s="163"/>
      <c r="E479" s="163"/>
      <c r="F479" s="163"/>
      <c r="G479" s="163"/>
      <c r="H479" s="163"/>
      <c r="I479" s="163"/>
      <c r="J479" s="163"/>
      <c r="K479" s="163"/>
      <c r="L479" s="163"/>
      <c r="M479" s="163"/>
      <c r="N479" s="163"/>
      <c r="O479" s="163"/>
      <c r="P479" s="163"/>
      <c r="Q479" s="163"/>
      <c r="R479" s="163"/>
      <c r="S479" s="163"/>
      <c r="T479" s="163"/>
      <c r="U479" s="163"/>
      <c r="V479" s="163"/>
      <c r="W479" s="163"/>
      <c r="X479" s="163"/>
      <c r="Y479" s="163"/>
      <c r="Z479" s="163"/>
    </row>
    <row r="480" ht="13.5" customHeight="1">
      <c r="A480" s="163"/>
      <c r="B480" s="163"/>
      <c r="C480" s="163"/>
      <c r="D480" s="163"/>
      <c r="E480" s="163"/>
      <c r="F480" s="163"/>
      <c r="G480" s="163"/>
      <c r="H480" s="163"/>
      <c r="I480" s="163"/>
      <c r="J480" s="163"/>
      <c r="K480" s="163"/>
      <c r="L480" s="163"/>
      <c r="M480" s="163"/>
      <c r="N480" s="163"/>
      <c r="O480" s="163"/>
      <c r="P480" s="163"/>
      <c r="Q480" s="163"/>
      <c r="R480" s="163"/>
      <c r="S480" s="163"/>
      <c r="T480" s="163"/>
      <c r="U480" s="163"/>
      <c r="V480" s="163"/>
      <c r="W480" s="163"/>
      <c r="X480" s="163"/>
      <c r="Y480" s="163"/>
      <c r="Z480" s="163"/>
    </row>
    <row r="481" ht="13.5" customHeight="1">
      <c r="A481" s="163"/>
      <c r="B481" s="163"/>
      <c r="C481" s="163"/>
      <c r="D481" s="163"/>
      <c r="E481" s="163"/>
      <c r="F481" s="163"/>
      <c r="G481" s="163"/>
      <c r="H481" s="163"/>
      <c r="I481" s="163"/>
      <c r="J481" s="163"/>
      <c r="K481" s="163"/>
      <c r="L481" s="163"/>
      <c r="M481" s="163"/>
      <c r="N481" s="163"/>
      <c r="O481" s="163"/>
      <c r="P481" s="163"/>
      <c r="Q481" s="163"/>
      <c r="R481" s="163"/>
      <c r="S481" s="163"/>
      <c r="T481" s="163"/>
      <c r="U481" s="163"/>
      <c r="V481" s="163"/>
      <c r="W481" s="163"/>
      <c r="X481" s="163"/>
      <c r="Y481" s="163"/>
      <c r="Z481" s="163"/>
    </row>
    <row r="482" ht="13.5" customHeight="1">
      <c r="A482" s="163"/>
      <c r="B482" s="163"/>
      <c r="C482" s="163"/>
      <c r="D482" s="163"/>
      <c r="E482" s="163"/>
      <c r="F482" s="163"/>
      <c r="G482" s="163"/>
      <c r="H482" s="163"/>
      <c r="I482" s="163"/>
      <c r="J482" s="163"/>
      <c r="K482" s="163"/>
      <c r="L482" s="163"/>
      <c r="M482" s="163"/>
      <c r="N482" s="163"/>
      <c r="O482" s="163"/>
      <c r="P482" s="163"/>
      <c r="Q482" s="163"/>
      <c r="R482" s="163"/>
      <c r="S482" s="163"/>
      <c r="T482" s="163"/>
      <c r="U482" s="163"/>
      <c r="V482" s="163"/>
      <c r="W482" s="163"/>
      <c r="X482" s="163"/>
      <c r="Y482" s="163"/>
      <c r="Z482" s="163"/>
    </row>
    <row r="483" ht="13.5" customHeight="1">
      <c r="A483" s="163"/>
      <c r="B483" s="163"/>
      <c r="C483" s="163"/>
      <c r="D483" s="163"/>
      <c r="E483" s="163"/>
      <c r="F483" s="163"/>
      <c r="G483" s="163"/>
      <c r="H483" s="163"/>
      <c r="I483" s="163"/>
      <c r="J483" s="163"/>
      <c r="K483" s="163"/>
      <c r="L483" s="163"/>
      <c r="M483" s="163"/>
      <c r="N483" s="163"/>
      <c r="O483" s="163"/>
      <c r="P483" s="163"/>
      <c r="Q483" s="163"/>
      <c r="R483" s="163"/>
      <c r="S483" s="163"/>
      <c r="T483" s="163"/>
      <c r="U483" s="163"/>
      <c r="V483" s="163"/>
      <c r="W483" s="163"/>
      <c r="X483" s="163"/>
      <c r="Y483" s="163"/>
      <c r="Z483" s="163"/>
    </row>
    <row r="484" ht="13.5" customHeight="1">
      <c r="A484" s="163"/>
      <c r="B484" s="163"/>
      <c r="C484" s="163"/>
      <c r="D484" s="163"/>
      <c r="E484" s="163"/>
      <c r="F484" s="163"/>
      <c r="G484" s="163"/>
      <c r="H484" s="163"/>
      <c r="I484" s="163"/>
      <c r="J484" s="163"/>
      <c r="K484" s="163"/>
      <c r="L484" s="163"/>
      <c r="M484" s="163"/>
      <c r="N484" s="163"/>
      <c r="O484" s="163"/>
      <c r="P484" s="163"/>
      <c r="Q484" s="163"/>
      <c r="R484" s="163"/>
      <c r="S484" s="163"/>
      <c r="T484" s="163"/>
      <c r="U484" s="163"/>
      <c r="V484" s="163"/>
      <c r="W484" s="163"/>
      <c r="X484" s="163"/>
      <c r="Y484" s="163"/>
      <c r="Z484" s="163"/>
    </row>
    <row r="485" ht="13.5" customHeight="1">
      <c r="A485" s="163"/>
      <c r="B485" s="163"/>
      <c r="C485" s="163"/>
      <c r="D485" s="163"/>
      <c r="E485" s="163"/>
      <c r="F485" s="163"/>
      <c r="G485" s="163"/>
      <c r="H485" s="163"/>
      <c r="I485" s="163"/>
      <c r="J485" s="163"/>
      <c r="K485" s="163"/>
      <c r="L485" s="163"/>
      <c r="M485" s="163"/>
      <c r="N485" s="163"/>
      <c r="O485" s="163"/>
      <c r="P485" s="163"/>
      <c r="Q485" s="163"/>
      <c r="R485" s="163"/>
      <c r="S485" s="163"/>
      <c r="T485" s="163"/>
      <c r="U485" s="163"/>
      <c r="V485" s="163"/>
      <c r="W485" s="163"/>
      <c r="X485" s="163"/>
      <c r="Y485" s="163"/>
      <c r="Z485" s="163"/>
    </row>
    <row r="486" ht="13.5" customHeight="1">
      <c r="A486" s="163"/>
      <c r="B486" s="163"/>
      <c r="C486" s="163"/>
      <c r="D486" s="163"/>
      <c r="E486" s="163"/>
      <c r="F486" s="163"/>
      <c r="G486" s="163"/>
      <c r="H486" s="163"/>
      <c r="I486" s="163"/>
      <c r="J486" s="163"/>
      <c r="K486" s="163"/>
      <c r="L486" s="163"/>
      <c r="M486" s="163"/>
      <c r="N486" s="163"/>
      <c r="O486" s="163"/>
      <c r="P486" s="163"/>
      <c r="Q486" s="163"/>
      <c r="R486" s="163"/>
      <c r="S486" s="163"/>
      <c r="T486" s="163"/>
      <c r="U486" s="163"/>
      <c r="V486" s="163"/>
      <c r="W486" s="163"/>
      <c r="X486" s="163"/>
      <c r="Y486" s="163"/>
      <c r="Z486" s="163"/>
    </row>
    <row r="487" ht="13.5" customHeight="1">
      <c r="A487" s="163"/>
      <c r="B487" s="163"/>
      <c r="C487" s="163"/>
      <c r="D487" s="163"/>
      <c r="E487" s="163"/>
      <c r="F487" s="163"/>
      <c r="G487" s="163"/>
      <c r="H487" s="163"/>
      <c r="I487" s="163"/>
      <c r="J487" s="163"/>
      <c r="K487" s="163"/>
      <c r="L487" s="163"/>
      <c r="M487" s="163"/>
      <c r="N487" s="163"/>
      <c r="O487" s="163"/>
      <c r="P487" s="163"/>
      <c r="Q487" s="163"/>
      <c r="R487" s="163"/>
      <c r="S487" s="163"/>
      <c r="T487" s="163"/>
      <c r="U487" s="163"/>
      <c r="V487" s="163"/>
      <c r="W487" s="163"/>
      <c r="X487" s="163"/>
      <c r="Y487" s="163"/>
      <c r="Z487" s="163"/>
    </row>
    <row r="488" ht="13.5" customHeight="1">
      <c r="A488" s="163"/>
      <c r="B488" s="163"/>
      <c r="C488" s="163"/>
      <c r="D488" s="163"/>
      <c r="E488" s="163"/>
      <c r="F488" s="163"/>
      <c r="G488" s="163"/>
      <c r="H488" s="163"/>
      <c r="I488" s="163"/>
      <c r="J488" s="163"/>
      <c r="K488" s="163"/>
      <c r="L488" s="163"/>
      <c r="M488" s="163"/>
      <c r="N488" s="163"/>
      <c r="O488" s="163"/>
      <c r="P488" s="163"/>
      <c r="Q488" s="163"/>
      <c r="R488" s="163"/>
      <c r="S488" s="163"/>
      <c r="T488" s="163"/>
      <c r="U488" s="163"/>
      <c r="V488" s="163"/>
      <c r="W488" s="163"/>
      <c r="X488" s="163"/>
      <c r="Y488" s="163"/>
      <c r="Z488" s="163"/>
    </row>
    <row r="489" ht="13.5" customHeight="1">
      <c r="A489" s="163"/>
      <c r="B489" s="163"/>
      <c r="C489" s="163"/>
      <c r="D489" s="163"/>
      <c r="E489" s="163"/>
      <c r="F489" s="163"/>
      <c r="G489" s="163"/>
      <c r="H489" s="163"/>
      <c r="I489" s="163"/>
      <c r="J489" s="163"/>
      <c r="K489" s="163"/>
      <c r="L489" s="163"/>
      <c r="M489" s="163"/>
      <c r="N489" s="163"/>
      <c r="O489" s="163"/>
      <c r="P489" s="163"/>
      <c r="Q489" s="163"/>
      <c r="R489" s="163"/>
      <c r="S489" s="163"/>
      <c r="T489" s="163"/>
      <c r="U489" s="163"/>
      <c r="V489" s="163"/>
      <c r="W489" s="163"/>
      <c r="X489" s="163"/>
      <c r="Y489" s="163"/>
      <c r="Z489" s="163"/>
    </row>
    <row r="490" ht="13.5" customHeight="1">
      <c r="A490" s="163"/>
      <c r="B490" s="163"/>
      <c r="C490" s="163"/>
      <c r="D490" s="163"/>
      <c r="E490" s="163"/>
      <c r="F490" s="163"/>
      <c r="G490" s="163"/>
      <c r="H490" s="163"/>
      <c r="I490" s="163"/>
      <c r="J490" s="163"/>
      <c r="K490" s="163"/>
      <c r="L490" s="163"/>
      <c r="M490" s="163"/>
      <c r="N490" s="163"/>
      <c r="O490" s="163"/>
      <c r="P490" s="163"/>
      <c r="Q490" s="163"/>
      <c r="R490" s="163"/>
      <c r="S490" s="163"/>
      <c r="T490" s="163"/>
      <c r="U490" s="163"/>
      <c r="V490" s="163"/>
      <c r="W490" s="163"/>
      <c r="X490" s="163"/>
      <c r="Y490" s="163"/>
      <c r="Z490" s="163"/>
    </row>
    <row r="491" ht="13.5" customHeight="1">
      <c r="A491" s="163"/>
      <c r="B491" s="163"/>
      <c r="C491" s="163"/>
      <c r="D491" s="163"/>
      <c r="E491" s="163"/>
      <c r="F491" s="163"/>
      <c r="G491" s="163"/>
      <c r="H491" s="163"/>
      <c r="I491" s="163"/>
      <c r="J491" s="163"/>
      <c r="K491" s="163"/>
      <c r="L491" s="163"/>
      <c r="M491" s="163"/>
      <c r="N491" s="163"/>
      <c r="O491" s="163"/>
      <c r="P491" s="163"/>
      <c r="Q491" s="163"/>
      <c r="R491" s="163"/>
      <c r="S491" s="163"/>
      <c r="T491" s="163"/>
      <c r="U491" s="163"/>
      <c r="V491" s="163"/>
      <c r="W491" s="163"/>
      <c r="X491" s="163"/>
      <c r="Y491" s="163"/>
      <c r="Z491" s="163"/>
    </row>
    <row r="492" ht="13.5" customHeight="1">
      <c r="A492" s="163"/>
      <c r="B492" s="163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63"/>
      <c r="R492" s="163"/>
      <c r="S492" s="163"/>
      <c r="T492" s="163"/>
      <c r="U492" s="163"/>
      <c r="V492" s="163"/>
      <c r="W492" s="163"/>
      <c r="X492" s="163"/>
      <c r="Y492" s="163"/>
      <c r="Z492" s="163"/>
    </row>
    <row r="493" ht="13.5" customHeight="1">
      <c r="A493" s="163"/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63"/>
      <c r="R493" s="163"/>
      <c r="S493" s="163"/>
      <c r="T493" s="163"/>
      <c r="U493" s="163"/>
      <c r="V493" s="163"/>
      <c r="W493" s="163"/>
      <c r="X493" s="163"/>
      <c r="Y493" s="163"/>
      <c r="Z493" s="163"/>
    </row>
    <row r="494" ht="13.5" customHeight="1">
      <c r="A494" s="163"/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63"/>
      <c r="R494" s="163"/>
      <c r="S494" s="163"/>
      <c r="T494" s="163"/>
      <c r="U494" s="163"/>
      <c r="V494" s="163"/>
      <c r="W494" s="163"/>
      <c r="X494" s="163"/>
      <c r="Y494" s="163"/>
      <c r="Z494" s="163"/>
    </row>
    <row r="495" ht="13.5" customHeight="1">
      <c r="A495" s="163"/>
      <c r="B495" s="163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63"/>
      <c r="R495" s="163"/>
      <c r="S495" s="163"/>
      <c r="T495" s="163"/>
      <c r="U495" s="163"/>
      <c r="V495" s="163"/>
      <c r="W495" s="163"/>
      <c r="X495" s="163"/>
      <c r="Y495" s="163"/>
      <c r="Z495" s="163"/>
    </row>
    <row r="496" ht="13.5" customHeight="1">
      <c r="A496" s="163"/>
      <c r="B496" s="163"/>
      <c r="C496" s="163"/>
      <c r="D496" s="163"/>
      <c r="E496" s="163"/>
      <c r="F496" s="163"/>
      <c r="G496" s="163"/>
      <c r="H496" s="163"/>
      <c r="I496" s="163"/>
      <c r="J496" s="163"/>
      <c r="K496" s="163"/>
      <c r="L496" s="163"/>
      <c r="M496" s="163"/>
      <c r="N496" s="163"/>
      <c r="O496" s="163"/>
      <c r="P496" s="163"/>
      <c r="Q496" s="163"/>
      <c r="R496" s="163"/>
      <c r="S496" s="163"/>
      <c r="T496" s="163"/>
      <c r="U496" s="163"/>
      <c r="V496" s="163"/>
      <c r="W496" s="163"/>
      <c r="X496" s="163"/>
      <c r="Y496" s="163"/>
      <c r="Z496" s="163"/>
    </row>
    <row r="497" ht="13.5" customHeight="1">
      <c r="A497" s="163"/>
      <c r="B497" s="163"/>
      <c r="C497" s="163"/>
      <c r="D497" s="163"/>
      <c r="E497" s="163"/>
      <c r="F497" s="163"/>
      <c r="G497" s="163"/>
      <c r="H497" s="163"/>
      <c r="I497" s="163"/>
      <c r="J497" s="163"/>
      <c r="K497" s="163"/>
      <c r="L497" s="163"/>
      <c r="M497" s="163"/>
      <c r="N497" s="163"/>
      <c r="O497" s="163"/>
      <c r="P497" s="163"/>
      <c r="Q497" s="163"/>
      <c r="R497" s="163"/>
      <c r="S497" s="163"/>
      <c r="T497" s="163"/>
      <c r="U497" s="163"/>
      <c r="V497" s="163"/>
      <c r="W497" s="163"/>
      <c r="X497" s="163"/>
      <c r="Y497" s="163"/>
      <c r="Z497" s="163"/>
    </row>
    <row r="498" ht="13.5" customHeight="1">
      <c r="A498" s="163"/>
      <c r="B498" s="163"/>
      <c r="C498" s="163"/>
      <c r="D498" s="163"/>
      <c r="E498" s="163"/>
      <c r="F498" s="163"/>
      <c r="G498" s="163"/>
      <c r="H498" s="163"/>
      <c r="I498" s="163"/>
      <c r="J498" s="163"/>
      <c r="K498" s="163"/>
      <c r="L498" s="163"/>
      <c r="M498" s="163"/>
      <c r="N498" s="163"/>
      <c r="O498" s="163"/>
      <c r="P498" s="163"/>
      <c r="Q498" s="163"/>
      <c r="R498" s="163"/>
      <c r="S498" s="163"/>
      <c r="T498" s="163"/>
      <c r="U498" s="163"/>
      <c r="V498" s="163"/>
      <c r="W498" s="163"/>
      <c r="X498" s="163"/>
      <c r="Y498" s="163"/>
      <c r="Z498" s="163"/>
    </row>
    <row r="499" ht="13.5" customHeight="1">
      <c r="A499" s="163"/>
      <c r="B499" s="163"/>
      <c r="C499" s="163"/>
      <c r="D499" s="163"/>
      <c r="E499" s="163"/>
      <c r="F499" s="163"/>
      <c r="G499" s="163"/>
      <c r="H499" s="163"/>
      <c r="I499" s="163"/>
      <c r="J499" s="163"/>
      <c r="K499" s="163"/>
      <c r="L499" s="163"/>
      <c r="M499" s="163"/>
      <c r="N499" s="163"/>
      <c r="O499" s="163"/>
      <c r="P499" s="163"/>
      <c r="Q499" s="163"/>
      <c r="R499" s="163"/>
      <c r="S499" s="163"/>
      <c r="T499" s="163"/>
      <c r="U499" s="163"/>
      <c r="V499" s="163"/>
      <c r="W499" s="163"/>
      <c r="X499" s="163"/>
      <c r="Y499" s="163"/>
      <c r="Z499" s="163"/>
    </row>
    <row r="500" ht="13.5" customHeight="1">
      <c r="A500" s="163"/>
      <c r="B500" s="163"/>
      <c r="C500" s="163"/>
      <c r="D500" s="163"/>
      <c r="E500" s="163"/>
      <c r="F500" s="163"/>
      <c r="G500" s="163"/>
      <c r="H500" s="163"/>
      <c r="I500" s="163"/>
      <c r="J500" s="163"/>
      <c r="K500" s="163"/>
      <c r="L500" s="163"/>
      <c r="M500" s="163"/>
      <c r="N500" s="163"/>
      <c r="O500" s="163"/>
      <c r="P500" s="163"/>
      <c r="Q500" s="163"/>
      <c r="R500" s="163"/>
      <c r="S500" s="163"/>
      <c r="T500" s="163"/>
      <c r="U500" s="163"/>
      <c r="V500" s="163"/>
      <c r="W500" s="163"/>
      <c r="X500" s="163"/>
      <c r="Y500" s="163"/>
      <c r="Z500" s="163"/>
    </row>
    <row r="501" ht="13.5" customHeight="1">
      <c r="A501" s="163"/>
      <c r="B501" s="163"/>
      <c r="C501" s="163"/>
      <c r="D501" s="163"/>
      <c r="E501" s="163"/>
      <c r="F501" s="163"/>
      <c r="G501" s="163"/>
      <c r="H501" s="163"/>
      <c r="I501" s="163"/>
      <c r="J501" s="163"/>
      <c r="K501" s="163"/>
      <c r="L501" s="163"/>
      <c r="M501" s="163"/>
      <c r="N501" s="163"/>
      <c r="O501" s="163"/>
      <c r="P501" s="163"/>
      <c r="Q501" s="163"/>
      <c r="R501" s="163"/>
      <c r="S501" s="163"/>
      <c r="T501" s="163"/>
      <c r="U501" s="163"/>
      <c r="V501" s="163"/>
      <c r="W501" s="163"/>
      <c r="X501" s="163"/>
      <c r="Y501" s="163"/>
      <c r="Z501" s="163"/>
    </row>
    <row r="502" ht="13.5" customHeight="1">
      <c r="A502" s="163"/>
      <c r="B502" s="163"/>
      <c r="C502" s="163"/>
      <c r="D502" s="163"/>
      <c r="E502" s="163"/>
      <c r="F502" s="163"/>
      <c r="G502" s="163"/>
      <c r="H502" s="163"/>
      <c r="I502" s="163"/>
      <c r="J502" s="163"/>
      <c r="K502" s="163"/>
      <c r="L502" s="163"/>
      <c r="M502" s="163"/>
      <c r="N502" s="163"/>
      <c r="O502" s="163"/>
      <c r="P502" s="163"/>
      <c r="Q502" s="163"/>
      <c r="R502" s="163"/>
      <c r="S502" s="163"/>
      <c r="T502" s="163"/>
      <c r="U502" s="163"/>
      <c r="V502" s="163"/>
      <c r="W502" s="163"/>
      <c r="X502" s="163"/>
      <c r="Y502" s="163"/>
      <c r="Z502" s="163"/>
    </row>
    <row r="503" ht="13.5" customHeight="1">
      <c r="A503" s="163"/>
      <c r="B503" s="163"/>
      <c r="C503" s="163"/>
      <c r="D503" s="163"/>
      <c r="E503" s="163"/>
      <c r="F503" s="163"/>
      <c r="G503" s="163"/>
      <c r="H503" s="163"/>
      <c r="I503" s="163"/>
      <c r="J503" s="163"/>
      <c r="K503" s="163"/>
      <c r="L503" s="163"/>
      <c r="M503" s="163"/>
      <c r="N503" s="163"/>
      <c r="O503" s="163"/>
      <c r="P503" s="163"/>
      <c r="Q503" s="163"/>
      <c r="R503" s="163"/>
      <c r="S503" s="163"/>
      <c r="T503" s="163"/>
      <c r="U503" s="163"/>
      <c r="V503" s="163"/>
      <c r="W503" s="163"/>
      <c r="X503" s="163"/>
      <c r="Y503" s="163"/>
      <c r="Z503" s="163"/>
    </row>
    <row r="504" ht="13.5" customHeight="1">
      <c r="A504" s="163"/>
      <c r="B504" s="163"/>
      <c r="C504" s="163"/>
      <c r="D504" s="163"/>
      <c r="E504" s="163"/>
      <c r="F504" s="163"/>
      <c r="G504" s="163"/>
      <c r="H504" s="163"/>
      <c r="I504" s="163"/>
      <c r="J504" s="163"/>
      <c r="K504" s="163"/>
      <c r="L504" s="163"/>
      <c r="M504" s="163"/>
      <c r="N504" s="163"/>
      <c r="O504" s="163"/>
      <c r="P504" s="163"/>
      <c r="Q504" s="163"/>
      <c r="R504" s="163"/>
      <c r="S504" s="163"/>
      <c r="T504" s="163"/>
      <c r="U504" s="163"/>
      <c r="V504" s="163"/>
      <c r="W504" s="163"/>
      <c r="X504" s="163"/>
      <c r="Y504" s="163"/>
      <c r="Z504" s="163"/>
    </row>
    <row r="505" ht="13.5" customHeight="1">
      <c r="A505" s="163"/>
      <c r="B505" s="163"/>
      <c r="C505" s="163"/>
      <c r="D505" s="163"/>
      <c r="E505" s="163"/>
      <c r="F505" s="163"/>
      <c r="G505" s="163"/>
      <c r="H505" s="163"/>
      <c r="I505" s="163"/>
      <c r="J505" s="163"/>
      <c r="K505" s="163"/>
      <c r="L505" s="163"/>
      <c r="M505" s="163"/>
      <c r="N505" s="163"/>
      <c r="O505" s="163"/>
      <c r="P505" s="163"/>
      <c r="Q505" s="163"/>
      <c r="R505" s="163"/>
      <c r="S505" s="163"/>
      <c r="T505" s="163"/>
      <c r="U505" s="163"/>
      <c r="V505" s="163"/>
      <c r="W505" s="163"/>
      <c r="X505" s="163"/>
      <c r="Y505" s="163"/>
      <c r="Z505" s="163"/>
    </row>
    <row r="506" ht="13.5" customHeight="1">
      <c r="A506" s="163"/>
      <c r="B506" s="163"/>
      <c r="C506" s="163"/>
      <c r="D506" s="163"/>
      <c r="E506" s="163"/>
      <c r="F506" s="163"/>
      <c r="G506" s="163"/>
      <c r="H506" s="163"/>
      <c r="I506" s="163"/>
      <c r="J506" s="163"/>
      <c r="K506" s="163"/>
      <c r="L506" s="163"/>
      <c r="M506" s="163"/>
      <c r="N506" s="163"/>
      <c r="O506" s="163"/>
      <c r="P506" s="163"/>
      <c r="Q506" s="163"/>
      <c r="R506" s="163"/>
      <c r="S506" s="163"/>
      <c r="T506" s="163"/>
      <c r="U506" s="163"/>
      <c r="V506" s="163"/>
      <c r="W506" s="163"/>
      <c r="X506" s="163"/>
      <c r="Y506" s="163"/>
      <c r="Z506" s="163"/>
    </row>
    <row r="507" ht="13.5" customHeight="1">
      <c r="A507" s="163"/>
      <c r="B507" s="163"/>
      <c r="C507" s="163"/>
      <c r="D507" s="163"/>
      <c r="E507" s="163"/>
      <c r="F507" s="163"/>
      <c r="G507" s="163"/>
      <c r="H507" s="163"/>
      <c r="I507" s="163"/>
      <c r="J507" s="163"/>
      <c r="K507" s="163"/>
      <c r="L507" s="163"/>
      <c r="M507" s="163"/>
      <c r="N507" s="163"/>
      <c r="O507" s="163"/>
      <c r="P507" s="163"/>
      <c r="Q507" s="163"/>
      <c r="R507" s="163"/>
      <c r="S507" s="163"/>
      <c r="T507" s="163"/>
      <c r="U507" s="163"/>
      <c r="V507" s="163"/>
      <c r="W507" s="163"/>
      <c r="X507" s="163"/>
      <c r="Y507" s="163"/>
      <c r="Z507" s="163"/>
    </row>
    <row r="508" ht="13.5" customHeight="1">
      <c r="A508" s="163"/>
      <c r="B508" s="163"/>
      <c r="C508" s="163"/>
      <c r="D508" s="163"/>
      <c r="E508" s="163"/>
      <c r="F508" s="163"/>
      <c r="G508" s="163"/>
      <c r="H508" s="163"/>
      <c r="I508" s="163"/>
      <c r="J508" s="163"/>
      <c r="K508" s="163"/>
      <c r="L508" s="163"/>
      <c r="M508" s="163"/>
      <c r="N508" s="163"/>
      <c r="O508" s="163"/>
      <c r="P508" s="163"/>
      <c r="Q508" s="163"/>
      <c r="R508" s="163"/>
      <c r="S508" s="163"/>
      <c r="T508" s="163"/>
      <c r="U508" s="163"/>
      <c r="V508" s="163"/>
      <c r="W508" s="163"/>
      <c r="X508" s="163"/>
      <c r="Y508" s="163"/>
      <c r="Z508" s="163"/>
    </row>
    <row r="509" ht="13.5" customHeight="1">
      <c r="A509" s="163"/>
      <c r="B509" s="163"/>
      <c r="C509" s="163"/>
      <c r="D509" s="163"/>
      <c r="E509" s="163"/>
      <c r="F509" s="163"/>
      <c r="G509" s="163"/>
      <c r="H509" s="163"/>
      <c r="I509" s="163"/>
      <c r="J509" s="163"/>
      <c r="K509" s="163"/>
      <c r="L509" s="163"/>
      <c r="M509" s="163"/>
      <c r="N509" s="163"/>
      <c r="O509" s="163"/>
      <c r="P509" s="163"/>
      <c r="Q509" s="163"/>
      <c r="R509" s="163"/>
      <c r="S509" s="163"/>
      <c r="T509" s="163"/>
      <c r="U509" s="163"/>
      <c r="V509" s="163"/>
      <c r="W509" s="163"/>
      <c r="X509" s="163"/>
      <c r="Y509" s="163"/>
      <c r="Z509" s="163"/>
    </row>
    <row r="510" ht="13.5" customHeight="1">
      <c r="A510" s="163"/>
      <c r="B510" s="163"/>
      <c r="C510" s="163"/>
      <c r="D510" s="163"/>
      <c r="E510" s="163"/>
      <c r="F510" s="163"/>
      <c r="G510" s="163"/>
      <c r="H510" s="163"/>
      <c r="I510" s="163"/>
      <c r="J510" s="163"/>
      <c r="K510" s="163"/>
      <c r="L510" s="163"/>
      <c r="M510" s="163"/>
      <c r="N510" s="163"/>
      <c r="O510" s="163"/>
      <c r="P510" s="163"/>
      <c r="Q510" s="163"/>
      <c r="R510" s="163"/>
      <c r="S510" s="163"/>
      <c r="T510" s="163"/>
      <c r="U510" s="163"/>
      <c r="V510" s="163"/>
      <c r="W510" s="163"/>
      <c r="X510" s="163"/>
      <c r="Y510" s="163"/>
      <c r="Z510" s="163"/>
    </row>
    <row r="511" ht="13.5" customHeight="1">
      <c r="A511" s="163"/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</row>
    <row r="512" ht="13.5" customHeight="1">
      <c r="A512" s="163"/>
      <c r="B512" s="163"/>
      <c r="C512" s="163"/>
      <c r="D512" s="163"/>
      <c r="E512" s="163"/>
      <c r="F512" s="163"/>
      <c r="G512" s="163"/>
      <c r="H512" s="163"/>
      <c r="I512" s="163"/>
      <c r="J512" s="163"/>
      <c r="K512" s="163"/>
      <c r="L512" s="163"/>
      <c r="M512" s="163"/>
      <c r="N512" s="163"/>
      <c r="O512" s="163"/>
      <c r="P512" s="163"/>
      <c r="Q512" s="163"/>
      <c r="R512" s="163"/>
      <c r="S512" s="163"/>
      <c r="T512" s="163"/>
      <c r="U512" s="163"/>
      <c r="V512" s="163"/>
      <c r="W512" s="163"/>
      <c r="X512" s="163"/>
      <c r="Y512" s="163"/>
      <c r="Z512" s="163"/>
    </row>
    <row r="513" ht="13.5" customHeight="1">
      <c r="A513" s="163"/>
      <c r="B513" s="163"/>
      <c r="C513" s="163"/>
      <c r="D513" s="163"/>
      <c r="E513" s="163"/>
      <c r="F513" s="163"/>
      <c r="G513" s="163"/>
      <c r="H513" s="163"/>
      <c r="I513" s="163"/>
      <c r="J513" s="163"/>
      <c r="K513" s="163"/>
      <c r="L513" s="163"/>
      <c r="M513" s="163"/>
      <c r="N513" s="163"/>
      <c r="O513" s="163"/>
      <c r="P513" s="163"/>
      <c r="Q513" s="163"/>
      <c r="R513" s="163"/>
      <c r="S513" s="163"/>
      <c r="T513" s="163"/>
      <c r="U513" s="163"/>
      <c r="V513" s="163"/>
      <c r="W513" s="163"/>
      <c r="X513" s="163"/>
      <c r="Y513" s="163"/>
      <c r="Z513" s="163"/>
    </row>
    <row r="514" ht="13.5" customHeight="1">
      <c r="A514" s="163"/>
      <c r="B514" s="163"/>
      <c r="C514" s="163"/>
      <c r="D514" s="163"/>
      <c r="E514" s="163"/>
      <c r="F514" s="163"/>
      <c r="G514" s="163"/>
      <c r="H514" s="163"/>
      <c r="I514" s="163"/>
      <c r="J514" s="163"/>
      <c r="K514" s="163"/>
      <c r="L514" s="163"/>
      <c r="M514" s="163"/>
      <c r="N514" s="163"/>
      <c r="O514" s="163"/>
      <c r="P514" s="163"/>
      <c r="Q514" s="163"/>
      <c r="R514" s="163"/>
      <c r="S514" s="163"/>
      <c r="T514" s="163"/>
      <c r="U514" s="163"/>
      <c r="V514" s="163"/>
      <c r="W514" s="163"/>
      <c r="X514" s="163"/>
      <c r="Y514" s="163"/>
      <c r="Z514" s="163"/>
    </row>
    <row r="515" ht="13.5" customHeight="1">
      <c r="A515" s="163"/>
      <c r="B515" s="163"/>
      <c r="C515" s="163"/>
      <c r="D515" s="163"/>
      <c r="E515" s="163"/>
      <c r="F515" s="163"/>
      <c r="G515" s="163"/>
      <c r="H515" s="163"/>
      <c r="I515" s="163"/>
      <c r="J515" s="163"/>
      <c r="K515" s="163"/>
      <c r="L515" s="163"/>
      <c r="M515" s="163"/>
      <c r="N515" s="163"/>
      <c r="O515" s="163"/>
      <c r="P515" s="163"/>
      <c r="Q515" s="163"/>
      <c r="R515" s="163"/>
      <c r="S515" s="163"/>
      <c r="T515" s="163"/>
      <c r="U515" s="163"/>
      <c r="V515" s="163"/>
      <c r="W515" s="163"/>
      <c r="X515" s="163"/>
      <c r="Y515" s="163"/>
      <c r="Z515" s="163"/>
    </row>
    <row r="516" ht="13.5" customHeight="1">
      <c r="A516" s="163"/>
      <c r="B516" s="163"/>
      <c r="C516" s="163"/>
      <c r="D516" s="163"/>
      <c r="E516" s="163"/>
      <c r="F516" s="163"/>
      <c r="G516" s="163"/>
      <c r="H516" s="163"/>
      <c r="I516" s="163"/>
      <c r="J516" s="163"/>
      <c r="K516" s="163"/>
      <c r="L516" s="163"/>
      <c r="M516" s="163"/>
      <c r="N516" s="163"/>
      <c r="O516" s="163"/>
      <c r="P516" s="163"/>
      <c r="Q516" s="163"/>
      <c r="R516" s="163"/>
      <c r="S516" s="163"/>
      <c r="T516" s="163"/>
      <c r="U516" s="163"/>
      <c r="V516" s="163"/>
      <c r="W516" s="163"/>
      <c r="X516" s="163"/>
      <c r="Y516" s="163"/>
      <c r="Z516" s="163"/>
    </row>
    <row r="517" ht="13.5" customHeight="1">
      <c r="A517" s="163"/>
      <c r="B517" s="163"/>
      <c r="C517" s="163"/>
      <c r="D517" s="163"/>
      <c r="E517" s="163"/>
      <c r="F517" s="163"/>
      <c r="G517" s="163"/>
      <c r="H517" s="163"/>
      <c r="I517" s="163"/>
      <c r="J517" s="163"/>
      <c r="K517" s="163"/>
      <c r="L517" s="163"/>
      <c r="M517" s="163"/>
      <c r="N517" s="163"/>
      <c r="O517" s="163"/>
      <c r="P517" s="163"/>
      <c r="Q517" s="163"/>
      <c r="R517" s="163"/>
      <c r="S517" s="163"/>
      <c r="T517" s="163"/>
      <c r="U517" s="163"/>
      <c r="V517" s="163"/>
      <c r="W517" s="163"/>
      <c r="X517" s="163"/>
      <c r="Y517" s="163"/>
      <c r="Z517" s="163"/>
    </row>
    <row r="518" ht="13.5" customHeight="1">
      <c r="A518" s="163"/>
      <c r="B518" s="163"/>
      <c r="C518" s="163"/>
      <c r="D518" s="163"/>
      <c r="E518" s="163"/>
      <c r="F518" s="163"/>
      <c r="G518" s="163"/>
      <c r="H518" s="163"/>
      <c r="I518" s="163"/>
      <c r="J518" s="163"/>
      <c r="K518" s="163"/>
      <c r="L518" s="163"/>
      <c r="M518" s="163"/>
      <c r="N518" s="163"/>
      <c r="O518" s="163"/>
      <c r="P518" s="163"/>
      <c r="Q518" s="163"/>
      <c r="R518" s="163"/>
      <c r="S518" s="163"/>
      <c r="T518" s="163"/>
      <c r="U518" s="163"/>
      <c r="V518" s="163"/>
      <c r="W518" s="163"/>
      <c r="X518" s="163"/>
      <c r="Y518" s="163"/>
      <c r="Z518" s="163"/>
    </row>
    <row r="519" ht="13.5" customHeight="1">
      <c r="A519" s="163"/>
      <c r="B519" s="163"/>
      <c r="C519" s="163"/>
      <c r="D519" s="163"/>
      <c r="E519" s="163"/>
      <c r="F519" s="163"/>
      <c r="G519" s="163"/>
      <c r="H519" s="163"/>
      <c r="I519" s="163"/>
      <c r="J519" s="163"/>
      <c r="K519" s="163"/>
      <c r="L519" s="163"/>
      <c r="M519" s="163"/>
      <c r="N519" s="163"/>
      <c r="O519" s="163"/>
      <c r="P519" s="163"/>
      <c r="Q519" s="163"/>
      <c r="R519" s="163"/>
      <c r="S519" s="163"/>
      <c r="T519" s="163"/>
      <c r="U519" s="163"/>
      <c r="V519" s="163"/>
      <c r="W519" s="163"/>
      <c r="X519" s="163"/>
      <c r="Y519" s="163"/>
      <c r="Z519" s="163"/>
    </row>
    <row r="520" ht="13.5" customHeight="1">
      <c r="A520" s="163"/>
      <c r="B520" s="163"/>
      <c r="C520" s="163"/>
      <c r="D520" s="163"/>
      <c r="E520" s="163"/>
      <c r="F520" s="163"/>
      <c r="G520" s="163"/>
      <c r="H520" s="163"/>
      <c r="I520" s="163"/>
      <c r="J520" s="163"/>
      <c r="K520" s="163"/>
      <c r="L520" s="163"/>
      <c r="M520" s="163"/>
      <c r="N520" s="163"/>
      <c r="O520" s="163"/>
      <c r="P520" s="163"/>
      <c r="Q520" s="163"/>
      <c r="R520" s="163"/>
      <c r="S520" s="163"/>
      <c r="T520" s="163"/>
      <c r="U520" s="163"/>
      <c r="V520" s="163"/>
      <c r="W520" s="163"/>
      <c r="X520" s="163"/>
      <c r="Y520" s="163"/>
      <c r="Z520" s="163"/>
    </row>
    <row r="521" ht="13.5" customHeight="1">
      <c r="A521" s="163"/>
      <c r="B521" s="163"/>
      <c r="C521" s="163"/>
      <c r="D521" s="163"/>
      <c r="E521" s="163"/>
      <c r="F521" s="163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63"/>
      <c r="R521" s="163"/>
      <c r="S521" s="163"/>
      <c r="T521" s="163"/>
      <c r="U521" s="163"/>
      <c r="V521" s="163"/>
      <c r="W521" s="163"/>
      <c r="X521" s="163"/>
      <c r="Y521" s="163"/>
      <c r="Z521" s="163"/>
    </row>
    <row r="522" ht="13.5" customHeight="1">
      <c r="A522" s="163"/>
      <c r="B522" s="163"/>
      <c r="C522" s="163"/>
      <c r="D522" s="163"/>
      <c r="E522" s="163"/>
      <c r="F522" s="163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63"/>
      <c r="R522" s="163"/>
      <c r="S522" s="163"/>
      <c r="T522" s="163"/>
      <c r="U522" s="163"/>
      <c r="V522" s="163"/>
      <c r="W522" s="163"/>
      <c r="X522" s="163"/>
      <c r="Y522" s="163"/>
      <c r="Z522" s="163"/>
    </row>
    <row r="523" ht="13.5" customHeight="1">
      <c r="A523" s="163"/>
      <c r="B523" s="163"/>
      <c r="C523" s="163"/>
      <c r="D523" s="163"/>
      <c r="E523" s="163"/>
      <c r="F523" s="163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63"/>
      <c r="R523" s="163"/>
      <c r="S523" s="163"/>
      <c r="T523" s="163"/>
      <c r="U523" s="163"/>
      <c r="V523" s="163"/>
      <c r="W523" s="163"/>
      <c r="X523" s="163"/>
      <c r="Y523" s="163"/>
      <c r="Z523" s="163"/>
    </row>
    <row r="524" ht="13.5" customHeight="1">
      <c r="A524" s="163"/>
      <c r="B524" s="163"/>
      <c r="C524" s="163"/>
      <c r="D524" s="163"/>
      <c r="E524" s="163"/>
      <c r="F524" s="163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63"/>
      <c r="R524" s="163"/>
      <c r="S524" s="163"/>
      <c r="T524" s="163"/>
      <c r="U524" s="163"/>
      <c r="V524" s="163"/>
      <c r="W524" s="163"/>
      <c r="X524" s="163"/>
      <c r="Y524" s="163"/>
      <c r="Z524" s="163"/>
    </row>
    <row r="525" ht="13.5" customHeight="1">
      <c r="A525" s="163"/>
      <c r="B525" s="163"/>
      <c r="C525" s="163"/>
      <c r="D525" s="163"/>
      <c r="E525" s="163"/>
      <c r="F525" s="163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63"/>
      <c r="R525" s="163"/>
      <c r="S525" s="163"/>
      <c r="T525" s="163"/>
      <c r="U525" s="163"/>
      <c r="V525" s="163"/>
      <c r="W525" s="163"/>
      <c r="X525" s="163"/>
      <c r="Y525" s="163"/>
      <c r="Z525" s="163"/>
    </row>
    <row r="526" ht="13.5" customHeight="1">
      <c r="A526" s="163"/>
      <c r="B526" s="163"/>
      <c r="C526" s="163"/>
      <c r="D526" s="163"/>
      <c r="E526" s="163"/>
      <c r="F526" s="163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63"/>
      <c r="R526" s="163"/>
      <c r="S526" s="163"/>
      <c r="T526" s="163"/>
      <c r="U526" s="163"/>
      <c r="V526" s="163"/>
      <c r="W526" s="163"/>
      <c r="X526" s="163"/>
      <c r="Y526" s="163"/>
      <c r="Z526" s="163"/>
    </row>
    <row r="527" ht="13.5" customHeight="1">
      <c r="A527" s="163"/>
      <c r="B527" s="163"/>
      <c r="C527" s="163"/>
      <c r="D527" s="163"/>
      <c r="E527" s="163"/>
      <c r="F527" s="163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63"/>
      <c r="R527" s="163"/>
      <c r="S527" s="163"/>
      <c r="T527" s="163"/>
      <c r="U527" s="163"/>
      <c r="V527" s="163"/>
      <c r="W527" s="163"/>
      <c r="X527" s="163"/>
      <c r="Y527" s="163"/>
      <c r="Z527" s="163"/>
    </row>
    <row r="528" ht="13.5" customHeight="1">
      <c r="A528" s="163"/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63"/>
      <c r="R528" s="163"/>
      <c r="S528" s="163"/>
      <c r="T528" s="163"/>
      <c r="U528" s="163"/>
      <c r="V528" s="163"/>
      <c r="W528" s="163"/>
      <c r="X528" s="163"/>
      <c r="Y528" s="163"/>
      <c r="Z528" s="163"/>
    </row>
    <row r="529" ht="13.5" customHeight="1">
      <c r="A529" s="163"/>
      <c r="B529" s="163"/>
      <c r="C529" s="163"/>
      <c r="D529" s="163"/>
      <c r="E529" s="163"/>
      <c r="F529" s="163"/>
      <c r="G529" s="163"/>
      <c r="H529" s="163"/>
      <c r="I529" s="163"/>
      <c r="J529" s="163"/>
      <c r="K529" s="163"/>
      <c r="L529" s="163"/>
      <c r="M529" s="163"/>
      <c r="N529" s="163"/>
      <c r="O529" s="163"/>
      <c r="P529" s="163"/>
      <c r="Q529" s="163"/>
      <c r="R529" s="163"/>
      <c r="S529" s="163"/>
      <c r="T529" s="163"/>
      <c r="U529" s="163"/>
      <c r="V529" s="163"/>
      <c r="W529" s="163"/>
      <c r="X529" s="163"/>
      <c r="Y529" s="163"/>
      <c r="Z529" s="163"/>
    </row>
    <row r="530" ht="13.5" customHeight="1">
      <c r="A530" s="163"/>
      <c r="B530" s="163"/>
      <c r="C530" s="163"/>
      <c r="D530" s="163"/>
      <c r="E530" s="163"/>
      <c r="F530" s="163"/>
      <c r="G530" s="163"/>
      <c r="H530" s="163"/>
      <c r="I530" s="163"/>
      <c r="J530" s="163"/>
      <c r="K530" s="163"/>
      <c r="L530" s="163"/>
      <c r="M530" s="163"/>
      <c r="N530" s="163"/>
      <c r="O530" s="163"/>
      <c r="P530" s="163"/>
      <c r="Q530" s="163"/>
      <c r="R530" s="163"/>
      <c r="S530" s="163"/>
      <c r="T530" s="163"/>
      <c r="U530" s="163"/>
      <c r="V530" s="163"/>
      <c r="W530" s="163"/>
      <c r="X530" s="163"/>
      <c r="Y530" s="163"/>
      <c r="Z530" s="163"/>
    </row>
    <row r="531" ht="13.5" customHeight="1">
      <c r="A531" s="163"/>
      <c r="B531" s="163"/>
      <c r="C531" s="163"/>
      <c r="D531" s="163"/>
      <c r="E531" s="163"/>
      <c r="F531" s="163"/>
      <c r="G531" s="163"/>
      <c r="H531" s="163"/>
      <c r="I531" s="163"/>
      <c r="J531" s="163"/>
      <c r="K531" s="163"/>
      <c r="L531" s="163"/>
      <c r="M531" s="163"/>
      <c r="N531" s="163"/>
      <c r="O531" s="163"/>
      <c r="P531" s="163"/>
      <c r="Q531" s="163"/>
      <c r="R531" s="163"/>
      <c r="S531" s="163"/>
      <c r="T531" s="163"/>
      <c r="U531" s="163"/>
      <c r="V531" s="163"/>
      <c r="W531" s="163"/>
      <c r="X531" s="163"/>
      <c r="Y531" s="163"/>
      <c r="Z531" s="163"/>
    </row>
    <row r="532" ht="13.5" customHeight="1">
      <c r="A532" s="163"/>
      <c r="B532" s="163"/>
      <c r="C532" s="163"/>
      <c r="D532" s="163"/>
      <c r="E532" s="163"/>
      <c r="F532" s="163"/>
      <c r="G532" s="163"/>
      <c r="H532" s="163"/>
      <c r="I532" s="163"/>
      <c r="J532" s="163"/>
      <c r="K532" s="163"/>
      <c r="L532" s="163"/>
      <c r="M532" s="163"/>
      <c r="N532" s="163"/>
      <c r="O532" s="163"/>
      <c r="P532" s="163"/>
      <c r="Q532" s="163"/>
      <c r="R532" s="163"/>
      <c r="S532" s="163"/>
      <c r="T532" s="163"/>
      <c r="U532" s="163"/>
      <c r="V532" s="163"/>
      <c r="W532" s="163"/>
      <c r="X532" s="163"/>
      <c r="Y532" s="163"/>
      <c r="Z532" s="163"/>
    </row>
    <row r="533" ht="13.5" customHeight="1">
      <c r="A533" s="163"/>
      <c r="B533" s="163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63"/>
      <c r="Q533" s="163"/>
      <c r="R533" s="163"/>
      <c r="S533" s="163"/>
      <c r="T533" s="163"/>
      <c r="U533" s="163"/>
      <c r="V533" s="163"/>
      <c r="W533" s="163"/>
      <c r="X533" s="163"/>
      <c r="Y533" s="163"/>
      <c r="Z533" s="163"/>
    </row>
    <row r="534" ht="13.5" customHeight="1">
      <c r="A534" s="163"/>
      <c r="B534" s="163"/>
      <c r="C534" s="163"/>
      <c r="D534" s="163"/>
      <c r="E534" s="163"/>
      <c r="F534" s="163"/>
      <c r="G534" s="163"/>
      <c r="H534" s="163"/>
      <c r="I534" s="163"/>
      <c r="J534" s="163"/>
      <c r="K534" s="163"/>
      <c r="L534" s="163"/>
      <c r="M534" s="163"/>
      <c r="N534" s="163"/>
      <c r="O534" s="163"/>
      <c r="P534" s="163"/>
      <c r="Q534" s="163"/>
      <c r="R534" s="163"/>
      <c r="S534" s="163"/>
      <c r="T534" s="163"/>
      <c r="U534" s="163"/>
      <c r="V534" s="163"/>
      <c r="W534" s="163"/>
      <c r="X534" s="163"/>
      <c r="Y534" s="163"/>
      <c r="Z534" s="163"/>
    </row>
    <row r="535" ht="13.5" customHeight="1">
      <c r="A535" s="163"/>
      <c r="B535" s="163"/>
      <c r="C535" s="163"/>
      <c r="D535" s="163"/>
      <c r="E535" s="163"/>
      <c r="F535" s="163"/>
      <c r="G535" s="163"/>
      <c r="H535" s="163"/>
      <c r="I535" s="163"/>
      <c r="J535" s="163"/>
      <c r="K535" s="163"/>
      <c r="L535" s="163"/>
      <c r="M535" s="163"/>
      <c r="N535" s="163"/>
      <c r="O535" s="163"/>
      <c r="P535" s="163"/>
      <c r="Q535" s="163"/>
      <c r="R535" s="163"/>
      <c r="S535" s="163"/>
      <c r="T535" s="163"/>
      <c r="U535" s="163"/>
      <c r="V535" s="163"/>
      <c r="W535" s="163"/>
      <c r="X535" s="163"/>
      <c r="Y535" s="163"/>
      <c r="Z535" s="163"/>
    </row>
    <row r="536" ht="13.5" customHeight="1">
      <c r="A536" s="163"/>
      <c r="B536" s="163"/>
      <c r="C536" s="163"/>
      <c r="D536" s="163"/>
      <c r="E536" s="163"/>
      <c r="F536" s="163"/>
      <c r="G536" s="163"/>
      <c r="H536" s="163"/>
      <c r="I536" s="163"/>
      <c r="J536" s="163"/>
      <c r="K536" s="163"/>
      <c r="L536" s="163"/>
      <c r="M536" s="163"/>
      <c r="N536" s="163"/>
      <c r="O536" s="163"/>
      <c r="P536" s="163"/>
      <c r="Q536" s="163"/>
      <c r="R536" s="163"/>
      <c r="S536" s="163"/>
      <c r="T536" s="163"/>
      <c r="U536" s="163"/>
      <c r="V536" s="163"/>
      <c r="W536" s="163"/>
      <c r="X536" s="163"/>
      <c r="Y536" s="163"/>
      <c r="Z536" s="163"/>
    </row>
    <row r="537" ht="13.5" customHeight="1">
      <c r="A537" s="163"/>
      <c r="B537" s="163"/>
      <c r="C537" s="163"/>
      <c r="D537" s="163"/>
      <c r="E537" s="163"/>
      <c r="F537" s="163"/>
      <c r="G537" s="163"/>
      <c r="H537" s="163"/>
      <c r="I537" s="163"/>
      <c r="J537" s="163"/>
      <c r="K537" s="163"/>
      <c r="L537" s="163"/>
      <c r="M537" s="163"/>
      <c r="N537" s="163"/>
      <c r="O537" s="163"/>
      <c r="P537" s="163"/>
      <c r="Q537" s="163"/>
      <c r="R537" s="163"/>
      <c r="S537" s="163"/>
      <c r="T537" s="163"/>
      <c r="U537" s="163"/>
      <c r="V537" s="163"/>
      <c r="W537" s="163"/>
      <c r="X537" s="163"/>
      <c r="Y537" s="163"/>
      <c r="Z537" s="163"/>
    </row>
    <row r="538" ht="13.5" customHeight="1">
      <c r="A538" s="163"/>
      <c r="B538" s="163"/>
      <c r="C538" s="163"/>
      <c r="D538" s="163"/>
      <c r="E538" s="163"/>
      <c r="F538" s="163"/>
      <c r="G538" s="163"/>
      <c r="H538" s="163"/>
      <c r="I538" s="163"/>
      <c r="J538" s="163"/>
      <c r="K538" s="163"/>
      <c r="L538" s="163"/>
      <c r="M538" s="163"/>
      <c r="N538" s="163"/>
      <c r="O538" s="163"/>
      <c r="P538" s="163"/>
      <c r="Q538" s="163"/>
      <c r="R538" s="163"/>
      <c r="S538" s="163"/>
      <c r="T538" s="163"/>
      <c r="U538" s="163"/>
      <c r="V538" s="163"/>
      <c r="W538" s="163"/>
      <c r="X538" s="163"/>
      <c r="Y538" s="163"/>
      <c r="Z538" s="163"/>
    </row>
    <row r="539" ht="13.5" customHeight="1">
      <c r="A539" s="163"/>
      <c r="B539" s="163"/>
      <c r="C539" s="163"/>
      <c r="D539" s="163"/>
      <c r="E539" s="163"/>
      <c r="F539" s="163"/>
      <c r="G539" s="163"/>
      <c r="H539" s="163"/>
      <c r="I539" s="163"/>
      <c r="J539" s="163"/>
      <c r="K539" s="163"/>
      <c r="L539" s="163"/>
      <c r="M539" s="163"/>
      <c r="N539" s="163"/>
      <c r="O539" s="163"/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</row>
    <row r="540" ht="13.5" customHeight="1">
      <c r="A540" s="163"/>
      <c r="B540" s="163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63"/>
      <c r="Q540" s="163"/>
      <c r="R540" s="163"/>
      <c r="S540" s="163"/>
      <c r="T540" s="163"/>
      <c r="U540" s="163"/>
      <c r="V540" s="163"/>
      <c r="W540" s="163"/>
      <c r="X540" s="163"/>
      <c r="Y540" s="163"/>
      <c r="Z540" s="163"/>
    </row>
    <row r="541" ht="13.5" customHeight="1">
      <c r="A541" s="163"/>
      <c r="B541" s="163"/>
      <c r="C541" s="163"/>
      <c r="D541" s="163"/>
      <c r="E541" s="163"/>
      <c r="F541" s="163"/>
      <c r="G541" s="163"/>
      <c r="H541" s="163"/>
      <c r="I541" s="163"/>
      <c r="J541" s="163"/>
      <c r="K541" s="163"/>
      <c r="L541" s="163"/>
      <c r="M541" s="163"/>
      <c r="N541" s="163"/>
      <c r="O541" s="163"/>
      <c r="P541" s="163"/>
      <c r="Q541" s="163"/>
      <c r="R541" s="163"/>
      <c r="S541" s="163"/>
      <c r="T541" s="163"/>
      <c r="U541" s="163"/>
      <c r="V541" s="163"/>
      <c r="W541" s="163"/>
      <c r="X541" s="163"/>
      <c r="Y541" s="163"/>
      <c r="Z541" s="163"/>
    </row>
    <row r="542" ht="13.5" customHeight="1">
      <c r="A542" s="163"/>
      <c r="B542" s="163"/>
      <c r="C542" s="163"/>
      <c r="D542" s="163"/>
      <c r="E542" s="163"/>
      <c r="F542" s="163"/>
      <c r="G542" s="163"/>
      <c r="H542" s="163"/>
      <c r="I542" s="163"/>
      <c r="J542" s="163"/>
      <c r="K542" s="163"/>
      <c r="L542" s="163"/>
      <c r="M542" s="163"/>
      <c r="N542" s="163"/>
      <c r="O542" s="163"/>
      <c r="P542" s="163"/>
      <c r="Q542" s="163"/>
      <c r="R542" s="163"/>
      <c r="S542" s="163"/>
      <c r="T542" s="163"/>
      <c r="U542" s="163"/>
      <c r="V542" s="163"/>
      <c r="W542" s="163"/>
      <c r="X542" s="163"/>
      <c r="Y542" s="163"/>
      <c r="Z542" s="163"/>
    </row>
    <row r="543" ht="13.5" customHeight="1">
      <c r="A543" s="163"/>
      <c r="B543" s="163"/>
      <c r="C543" s="163"/>
      <c r="D543" s="163"/>
      <c r="E543" s="163"/>
      <c r="F543" s="163"/>
      <c r="G543" s="163"/>
      <c r="H543" s="163"/>
      <c r="I543" s="163"/>
      <c r="J543" s="163"/>
      <c r="K543" s="163"/>
      <c r="L543" s="163"/>
      <c r="M543" s="163"/>
      <c r="N543" s="163"/>
      <c r="O543" s="163"/>
      <c r="P543" s="163"/>
      <c r="Q543" s="163"/>
      <c r="R543" s="163"/>
      <c r="S543" s="163"/>
      <c r="T543" s="163"/>
      <c r="U543" s="163"/>
      <c r="V543" s="163"/>
      <c r="W543" s="163"/>
      <c r="X543" s="163"/>
      <c r="Y543" s="163"/>
      <c r="Z543" s="163"/>
    </row>
    <row r="544" ht="13.5" customHeight="1">
      <c r="A544" s="163"/>
      <c r="B544" s="163"/>
      <c r="C544" s="163"/>
      <c r="D544" s="163"/>
      <c r="E544" s="163"/>
      <c r="F544" s="163"/>
      <c r="G544" s="163"/>
      <c r="H544" s="163"/>
      <c r="I544" s="163"/>
      <c r="J544" s="163"/>
      <c r="K544" s="163"/>
      <c r="L544" s="163"/>
      <c r="M544" s="163"/>
      <c r="N544" s="163"/>
      <c r="O544" s="163"/>
      <c r="P544" s="163"/>
      <c r="Q544" s="163"/>
      <c r="R544" s="163"/>
      <c r="S544" s="163"/>
      <c r="T544" s="163"/>
      <c r="U544" s="163"/>
      <c r="V544" s="163"/>
      <c r="W544" s="163"/>
      <c r="X544" s="163"/>
      <c r="Y544" s="163"/>
      <c r="Z544" s="163"/>
    </row>
    <row r="545" ht="13.5" customHeight="1">
      <c r="A545" s="163"/>
      <c r="B545" s="163"/>
      <c r="C545" s="163"/>
      <c r="D545" s="163"/>
      <c r="E545" s="163"/>
      <c r="F545" s="163"/>
      <c r="G545" s="163"/>
      <c r="H545" s="163"/>
      <c r="I545" s="163"/>
      <c r="J545" s="163"/>
      <c r="K545" s="163"/>
      <c r="L545" s="163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</row>
    <row r="546" ht="13.5" customHeight="1">
      <c r="A546" s="163"/>
      <c r="B546" s="163"/>
      <c r="C546" s="163"/>
      <c r="D546" s="163"/>
      <c r="E546" s="163"/>
      <c r="F546" s="163"/>
      <c r="G546" s="163"/>
      <c r="H546" s="163"/>
      <c r="I546" s="163"/>
      <c r="J546" s="163"/>
      <c r="K546" s="163"/>
      <c r="L546" s="163"/>
      <c r="M546" s="163"/>
      <c r="N546" s="163"/>
      <c r="O546" s="163"/>
      <c r="P546" s="163"/>
      <c r="Q546" s="163"/>
      <c r="R546" s="163"/>
      <c r="S546" s="163"/>
      <c r="T546" s="163"/>
      <c r="U546" s="163"/>
      <c r="V546" s="163"/>
      <c r="W546" s="163"/>
      <c r="X546" s="163"/>
      <c r="Y546" s="163"/>
      <c r="Z546" s="163"/>
    </row>
    <row r="547" ht="13.5" customHeight="1">
      <c r="A547" s="163"/>
      <c r="B547" s="163"/>
      <c r="C547" s="163"/>
      <c r="D547" s="163"/>
      <c r="E547" s="163"/>
      <c r="F547" s="163"/>
      <c r="G547" s="163"/>
      <c r="H547" s="163"/>
      <c r="I547" s="163"/>
      <c r="J547" s="163"/>
      <c r="K547" s="163"/>
      <c r="L547" s="163"/>
      <c r="M547" s="163"/>
      <c r="N547" s="163"/>
      <c r="O547" s="163"/>
      <c r="P547" s="163"/>
      <c r="Q547" s="163"/>
      <c r="R547" s="163"/>
      <c r="S547" s="163"/>
      <c r="T547" s="163"/>
      <c r="U547" s="163"/>
      <c r="V547" s="163"/>
      <c r="W547" s="163"/>
      <c r="X547" s="163"/>
      <c r="Y547" s="163"/>
      <c r="Z547" s="163"/>
    </row>
    <row r="548" ht="13.5" customHeight="1">
      <c r="A548" s="163"/>
      <c r="B548" s="163"/>
      <c r="C548" s="163"/>
      <c r="D548" s="163"/>
      <c r="E548" s="163"/>
      <c r="F548" s="163"/>
      <c r="G548" s="163"/>
      <c r="H548" s="163"/>
      <c r="I548" s="163"/>
      <c r="J548" s="163"/>
      <c r="K548" s="163"/>
      <c r="L548" s="163"/>
      <c r="M548" s="163"/>
      <c r="N548" s="163"/>
      <c r="O548" s="163"/>
      <c r="P548" s="163"/>
      <c r="Q548" s="163"/>
      <c r="R548" s="163"/>
      <c r="S548" s="163"/>
      <c r="T548" s="163"/>
      <c r="U548" s="163"/>
      <c r="V548" s="163"/>
      <c r="W548" s="163"/>
      <c r="X548" s="163"/>
      <c r="Y548" s="163"/>
      <c r="Z548" s="163"/>
    </row>
    <row r="549" ht="13.5" customHeight="1">
      <c r="A549" s="163"/>
      <c r="B549" s="163"/>
      <c r="C549" s="163"/>
      <c r="D549" s="163"/>
      <c r="E549" s="163"/>
      <c r="F549" s="163"/>
      <c r="G549" s="163"/>
      <c r="H549" s="163"/>
      <c r="I549" s="163"/>
      <c r="J549" s="163"/>
      <c r="K549" s="163"/>
      <c r="L549" s="163"/>
      <c r="M549" s="163"/>
      <c r="N549" s="163"/>
      <c r="O549" s="163"/>
      <c r="P549" s="163"/>
      <c r="Q549" s="163"/>
      <c r="R549" s="163"/>
      <c r="S549" s="163"/>
      <c r="T549" s="163"/>
      <c r="U549" s="163"/>
      <c r="V549" s="163"/>
      <c r="W549" s="163"/>
      <c r="X549" s="163"/>
      <c r="Y549" s="163"/>
      <c r="Z549" s="163"/>
    </row>
    <row r="550" ht="13.5" customHeight="1">
      <c r="A550" s="163"/>
      <c r="B550" s="163"/>
      <c r="C550" s="163"/>
      <c r="D550" s="163"/>
      <c r="E550" s="163"/>
      <c r="F550" s="163"/>
      <c r="G550" s="163"/>
      <c r="H550" s="163"/>
      <c r="I550" s="163"/>
      <c r="J550" s="163"/>
      <c r="K550" s="163"/>
      <c r="L550" s="163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</row>
    <row r="551" ht="13.5" customHeight="1">
      <c r="A551" s="163"/>
      <c r="B551" s="163"/>
      <c r="C551" s="163"/>
      <c r="D551" s="163"/>
      <c r="E551" s="163"/>
      <c r="F551" s="163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63"/>
      <c r="R551" s="163"/>
      <c r="S551" s="163"/>
      <c r="T551" s="163"/>
      <c r="U551" s="163"/>
      <c r="V551" s="163"/>
      <c r="W551" s="163"/>
      <c r="X551" s="163"/>
      <c r="Y551" s="163"/>
      <c r="Z551" s="163"/>
    </row>
    <row r="552" ht="13.5" customHeight="1">
      <c r="A552" s="163"/>
      <c r="B552" s="163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63"/>
      <c r="R552" s="163"/>
      <c r="S552" s="163"/>
      <c r="T552" s="163"/>
      <c r="U552" s="163"/>
      <c r="V552" s="163"/>
      <c r="W552" s="163"/>
      <c r="X552" s="163"/>
      <c r="Y552" s="163"/>
      <c r="Z552" s="163"/>
    </row>
    <row r="553" ht="13.5" customHeight="1">
      <c r="A553" s="163"/>
      <c r="B553" s="163"/>
      <c r="C553" s="163"/>
      <c r="D553" s="163"/>
      <c r="E553" s="163"/>
      <c r="F553" s="163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63"/>
      <c r="R553" s="163"/>
      <c r="S553" s="163"/>
      <c r="T553" s="163"/>
      <c r="U553" s="163"/>
      <c r="V553" s="163"/>
      <c r="W553" s="163"/>
      <c r="X553" s="163"/>
      <c r="Y553" s="163"/>
      <c r="Z553" s="163"/>
    </row>
    <row r="554" ht="13.5" customHeight="1">
      <c r="A554" s="163"/>
      <c r="B554" s="163"/>
      <c r="C554" s="163"/>
      <c r="D554" s="163"/>
      <c r="E554" s="163"/>
      <c r="F554" s="163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63"/>
      <c r="R554" s="163"/>
      <c r="S554" s="163"/>
      <c r="T554" s="163"/>
      <c r="U554" s="163"/>
      <c r="V554" s="163"/>
      <c r="W554" s="163"/>
      <c r="X554" s="163"/>
      <c r="Y554" s="163"/>
      <c r="Z554" s="163"/>
    </row>
    <row r="555" ht="13.5" customHeight="1">
      <c r="A555" s="163"/>
      <c r="B555" s="163"/>
      <c r="C555" s="163"/>
      <c r="D555" s="163"/>
      <c r="E555" s="163"/>
      <c r="F555" s="163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63"/>
      <c r="R555" s="163"/>
      <c r="S555" s="163"/>
      <c r="T555" s="163"/>
      <c r="U555" s="163"/>
      <c r="V555" s="163"/>
      <c r="W555" s="163"/>
      <c r="X555" s="163"/>
      <c r="Y555" s="163"/>
      <c r="Z555" s="163"/>
    </row>
    <row r="556" ht="13.5" customHeight="1">
      <c r="A556" s="163"/>
      <c r="B556" s="163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63"/>
      <c r="R556" s="163"/>
      <c r="S556" s="163"/>
      <c r="T556" s="163"/>
      <c r="U556" s="163"/>
      <c r="V556" s="163"/>
      <c r="W556" s="163"/>
      <c r="X556" s="163"/>
      <c r="Y556" s="163"/>
      <c r="Z556" s="163"/>
    </row>
    <row r="557" ht="13.5" customHeight="1">
      <c r="A557" s="163"/>
      <c r="B557" s="163"/>
      <c r="C557" s="163"/>
      <c r="D557" s="163"/>
      <c r="E557" s="163"/>
      <c r="F557" s="163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63"/>
      <c r="R557" s="163"/>
      <c r="S557" s="163"/>
      <c r="T557" s="163"/>
      <c r="U557" s="163"/>
      <c r="V557" s="163"/>
      <c r="W557" s="163"/>
      <c r="X557" s="163"/>
      <c r="Y557" s="163"/>
      <c r="Z557" s="163"/>
    </row>
    <row r="558" ht="13.5" customHeight="1">
      <c r="A558" s="163"/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63"/>
      <c r="R558" s="163"/>
      <c r="S558" s="163"/>
      <c r="T558" s="163"/>
      <c r="U558" s="163"/>
      <c r="V558" s="163"/>
      <c r="W558" s="163"/>
      <c r="X558" s="163"/>
      <c r="Y558" s="163"/>
      <c r="Z558" s="163"/>
    </row>
    <row r="559" ht="13.5" customHeight="1">
      <c r="A559" s="163"/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63"/>
      <c r="R559" s="163"/>
      <c r="S559" s="163"/>
      <c r="T559" s="163"/>
      <c r="U559" s="163"/>
      <c r="V559" s="163"/>
      <c r="W559" s="163"/>
      <c r="X559" s="163"/>
      <c r="Y559" s="163"/>
      <c r="Z559" s="163"/>
    </row>
    <row r="560" ht="13.5" customHeight="1">
      <c r="A560" s="163"/>
      <c r="B560" s="163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63"/>
      <c r="Q560" s="163"/>
      <c r="R560" s="163"/>
      <c r="S560" s="163"/>
      <c r="T560" s="163"/>
      <c r="U560" s="163"/>
      <c r="V560" s="163"/>
      <c r="W560" s="163"/>
      <c r="X560" s="163"/>
      <c r="Y560" s="163"/>
      <c r="Z560" s="163"/>
    </row>
    <row r="561" ht="13.5" customHeight="1">
      <c r="A561" s="163"/>
      <c r="B561" s="163"/>
      <c r="C561" s="163"/>
      <c r="D561" s="163"/>
      <c r="E561" s="163"/>
      <c r="F561" s="163"/>
      <c r="G561" s="163"/>
      <c r="H561" s="163"/>
      <c r="I561" s="163"/>
      <c r="J561" s="163"/>
      <c r="K561" s="163"/>
      <c r="L561" s="163"/>
      <c r="M561" s="163"/>
      <c r="N561" s="163"/>
      <c r="O561" s="163"/>
      <c r="P561" s="163"/>
      <c r="Q561" s="163"/>
      <c r="R561" s="163"/>
      <c r="S561" s="163"/>
      <c r="T561" s="163"/>
      <c r="U561" s="163"/>
      <c r="V561" s="163"/>
      <c r="W561" s="163"/>
      <c r="X561" s="163"/>
      <c r="Y561" s="163"/>
      <c r="Z561" s="163"/>
    </row>
    <row r="562" ht="13.5" customHeight="1">
      <c r="A562" s="163"/>
      <c r="B562" s="163"/>
      <c r="C562" s="163"/>
      <c r="D562" s="163"/>
      <c r="E562" s="163"/>
      <c r="F562" s="163"/>
      <c r="G562" s="163"/>
      <c r="H562" s="163"/>
      <c r="I562" s="163"/>
      <c r="J562" s="163"/>
      <c r="K562" s="163"/>
      <c r="L562" s="163"/>
      <c r="M562" s="163"/>
      <c r="N562" s="163"/>
      <c r="O562" s="163"/>
      <c r="P562" s="163"/>
      <c r="Q562" s="163"/>
      <c r="R562" s="163"/>
      <c r="S562" s="163"/>
      <c r="T562" s="163"/>
      <c r="U562" s="163"/>
      <c r="V562" s="163"/>
      <c r="W562" s="163"/>
      <c r="X562" s="163"/>
      <c r="Y562" s="163"/>
      <c r="Z562" s="163"/>
    </row>
    <row r="563" ht="13.5" customHeight="1">
      <c r="A563" s="163"/>
      <c r="B563" s="163"/>
      <c r="C563" s="163"/>
      <c r="D563" s="163"/>
      <c r="E563" s="163"/>
      <c r="F563" s="163"/>
      <c r="G563" s="163"/>
      <c r="H563" s="163"/>
      <c r="I563" s="163"/>
      <c r="J563" s="163"/>
      <c r="K563" s="163"/>
      <c r="L563" s="163"/>
      <c r="M563" s="163"/>
      <c r="N563" s="163"/>
      <c r="O563" s="163"/>
      <c r="P563" s="163"/>
      <c r="Q563" s="163"/>
      <c r="R563" s="163"/>
      <c r="S563" s="163"/>
      <c r="T563" s="163"/>
      <c r="U563" s="163"/>
      <c r="V563" s="163"/>
      <c r="W563" s="163"/>
      <c r="X563" s="163"/>
      <c r="Y563" s="163"/>
      <c r="Z563" s="163"/>
    </row>
    <row r="564" ht="13.5" customHeight="1">
      <c r="A564" s="163"/>
      <c r="B564" s="163"/>
      <c r="C564" s="163"/>
      <c r="D564" s="163"/>
      <c r="E564" s="163"/>
      <c r="F564" s="163"/>
      <c r="G564" s="163"/>
      <c r="H564" s="163"/>
      <c r="I564" s="163"/>
      <c r="J564" s="163"/>
      <c r="K564" s="163"/>
      <c r="L564" s="163"/>
      <c r="M564" s="163"/>
      <c r="N564" s="163"/>
      <c r="O564" s="163"/>
      <c r="P564" s="163"/>
      <c r="Q564" s="163"/>
      <c r="R564" s="163"/>
      <c r="S564" s="163"/>
      <c r="T564" s="163"/>
      <c r="U564" s="163"/>
      <c r="V564" s="163"/>
      <c r="W564" s="163"/>
      <c r="X564" s="163"/>
      <c r="Y564" s="163"/>
      <c r="Z564" s="163"/>
    </row>
    <row r="565" ht="13.5" customHeight="1">
      <c r="A565" s="163"/>
      <c r="B565" s="163"/>
      <c r="C565" s="163"/>
      <c r="D565" s="163"/>
      <c r="E565" s="163"/>
      <c r="F565" s="163"/>
      <c r="G565" s="163"/>
      <c r="H565" s="163"/>
      <c r="I565" s="163"/>
      <c r="J565" s="163"/>
      <c r="K565" s="163"/>
      <c r="L565" s="163"/>
      <c r="M565" s="163"/>
      <c r="N565" s="163"/>
      <c r="O565" s="163"/>
      <c r="P565" s="163"/>
      <c r="Q565" s="163"/>
      <c r="R565" s="163"/>
      <c r="S565" s="163"/>
      <c r="T565" s="163"/>
      <c r="U565" s="163"/>
      <c r="V565" s="163"/>
      <c r="W565" s="163"/>
      <c r="X565" s="163"/>
      <c r="Y565" s="163"/>
      <c r="Z565" s="163"/>
    </row>
    <row r="566" ht="13.5" customHeight="1">
      <c r="A566" s="163"/>
      <c r="B566" s="163"/>
      <c r="C566" s="163"/>
      <c r="D566" s="163"/>
      <c r="E566" s="163"/>
      <c r="F566" s="163"/>
      <c r="G566" s="163"/>
      <c r="H566" s="163"/>
      <c r="I566" s="163"/>
      <c r="J566" s="163"/>
      <c r="K566" s="163"/>
      <c r="L566" s="163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</row>
    <row r="567" ht="13.5" customHeight="1">
      <c r="A567" s="163"/>
      <c r="B567" s="163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63"/>
      <c r="Q567" s="163"/>
      <c r="R567" s="163"/>
      <c r="S567" s="163"/>
      <c r="T567" s="163"/>
      <c r="U567" s="163"/>
      <c r="V567" s="163"/>
      <c r="W567" s="163"/>
      <c r="X567" s="163"/>
      <c r="Y567" s="163"/>
      <c r="Z567" s="163"/>
    </row>
    <row r="568" ht="13.5" customHeight="1">
      <c r="A568" s="163"/>
      <c r="B568" s="163"/>
      <c r="C568" s="163"/>
      <c r="D568" s="163"/>
      <c r="E568" s="163"/>
      <c r="F568" s="163"/>
      <c r="G568" s="163"/>
      <c r="H568" s="163"/>
      <c r="I568" s="163"/>
      <c r="J568" s="163"/>
      <c r="K568" s="163"/>
      <c r="L568" s="163"/>
      <c r="M568" s="163"/>
      <c r="N568" s="163"/>
      <c r="O568" s="163"/>
      <c r="P568" s="163"/>
      <c r="Q568" s="163"/>
      <c r="R568" s="163"/>
      <c r="S568" s="163"/>
      <c r="T568" s="163"/>
      <c r="U568" s="163"/>
      <c r="V568" s="163"/>
      <c r="W568" s="163"/>
      <c r="X568" s="163"/>
      <c r="Y568" s="163"/>
      <c r="Z568" s="163"/>
    </row>
    <row r="569" ht="13.5" customHeight="1">
      <c r="A569" s="163"/>
      <c r="B569" s="163"/>
      <c r="C569" s="163"/>
      <c r="D569" s="163"/>
      <c r="E569" s="163"/>
      <c r="F569" s="163"/>
      <c r="G569" s="163"/>
      <c r="H569" s="163"/>
      <c r="I569" s="163"/>
      <c r="J569" s="163"/>
      <c r="K569" s="163"/>
      <c r="L569" s="163"/>
      <c r="M569" s="163"/>
      <c r="N569" s="163"/>
      <c r="O569" s="163"/>
      <c r="P569" s="163"/>
      <c r="Q569" s="163"/>
      <c r="R569" s="163"/>
      <c r="S569" s="163"/>
      <c r="T569" s="163"/>
      <c r="U569" s="163"/>
      <c r="V569" s="163"/>
      <c r="W569" s="163"/>
      <c r="X569" s="163"/>
      <c r="Y569" s="163"/>
      <c r="Z569" s="163"/>
    </row>
    <row r="570" ht="13.5" customHeight="1">
      <c r="A570" s="163"/>
      <c r="B570" s="163"/>
      <c r="C570" s="163"/>
      <c r="D570" s="163"/>
      <c r="E570" s="163"/>
      <c r="F570" s="163"/>
      <c r="G570" s="163"/>
      <c r="H570" s="163"/>
      <c r="I570" s="163"/>
      <c r="J570" s="163"/>
      <c r="K570" s="163"/>
      <c r="L570" s="163"/>
      <c r="M570" s="163"/>
      <c r="N570" s="163"/>
      <c r="O570" s="163"/>
      <c r="P570" s="163"/>
      <c r="Q570" s="163"/>
      <c r="R570" s="163"/>
      <c r="S570" s="163"/>
      <c r="T570" s="163"/>
      <c r="U570" s="163"/>
      <c r="V570" s="163"/>
      <c r="W570" s="163"/>
      <c r="X570" s="163"/>
      <c r="Y570" s="163"/>
      <c r="Z570" s="163"/>
    </row>
    <row r="571" ht="13.5" customHeight="1">
      <c r="A571" s="163"/>
      <c r="B571" s="163"/>
      <c r="C571" s="163"/>
      <c r="D571" s="163"/>
      <c r="E571" s="163"/>
      <c r="F571" s="163"/>
      <c r="G571" s="163"/>
      <c r="H571" s="163"/>
      <c r="I571" s="163"/>
      <c r="J571" s="163"/>
      <c r="K571" s="163"/>
      <c r="L571" s="163"/>
      <c r="M571" s="163"/>
      <c r="N571" s="163"/>
      <c r="O571" s="163"/>
      <c r="P571" s="163"/>
      <c r="Q571" s="163"/>
      <c r="R571" s="163"/>
      <c r="S571" s="163"/>
      <c r="T571" s="163"/>
      <c r="U571" s="163"/>
      <c r="V571" s="163"/>
      <c r="W571" s="163"/>
      <c r="X571" s="163"/>
      <c r="Y571" s="163"/>
      <c r="Z571" s="163"/>
    </row>
    <row r="572" ht="13.5" customHeight="1">
      <c r="A572" s="163"/>
      <c r="B572" s="163"/>
      <c r="C572" s="163"/>
      <c r="D572" s="163"/>
      <c r="E572" s="163"/>
      <c r="F572" s="163"/>
      <c r="G572" s="163"/>
      <c r="H572" s="163"/>
      <c r="I572" s="163"/>
      <c r="J572" s="163"/>
      <c r="K572" s="163"/>
      <c r="L572" s="163"/>
      <c r="M572" s="163"/>
      <c r="N572" s="163"/>
      <c r="O572" s="163"/>
      <c r="P572" s="163"/>
      <c r="Q572" s="163"/>
      <c r="R572" s="163"/>
      <c r="S572" s="163"/>
      <c r="T572" s="163"/>
      <c r="U572" s="163"/>
      <c r="V572" s="163"/>
      <c r="W572" s="163"/>
      <c r="X572" s="163"/>
      <c r="Y572" s="163"/>
      <c r="Z572" s="163"/>
    </row>
    <row r="573" ht="13.5" customHeight="1">
      <c r="A573" s="163"/>
      <c r="B573" s="163"/>
      <c r="C573" s="163"/>
      <c r="D573" s="163"/>
      <c r="E573" s="163"/>
      <c r="F573" s="163"/>
      <c r="G573" s="163"/>
      <c r="H573" s="163"/>
      <c r="I573" s="163"/>
      <c r="J573" s="163"/>
      <c r="K573" s="163"/>
      <c r="L573" s="163"/>
      <c r="M573" s="163"/>
      <c r="N573" s="163"/>
      <c r="O573" s="163"/>
      <c r="P573" s="163"/>
      <c r="Q573" s="163"/>
      <c r="R573" s="163"/>
      <c r="S573" s="163"/>
      <c r="T573" s="163"/>
      <c r="U573" s="163"/>
      <c r="V573" s="163"/>
      <c r="W573" s="163"/>
      <c r="X573" s="163"/>
      <c r="Y573" s="163"/>
      <c r="Z573" s="163"/>
    </row>
    <row r="574" ht="13.5" customHeight="1">
      <c r="A574" s="163"/>
      <c r="B574" s="163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63"/>
      <c r="Q574" s="163"/>
      <c r="R574" s="163"/>
      <c r="S574" s="163"/>
      <c r="T574" s="163"/>
      <c r="U574" s="163"/>
      <c r="V574" s="163"/>
      <c r="W574" s="163"/>
      <c r="X574" s="163"/>
      <c r="Y574" s="163"/>
      <c r="Z574" s="163"/>
    </row>
    <row r="575" ht="13.5" customHeight="1">
      <c r="A575" s="163"/>
      <c r="B575" s="163"/>
      <c r="C575" s="163"/>
      <c r="D575" s="163"/>
      <c r="E575" s="163"/>
      <c r="F575" s="163"/>
      <c r="G575" s="163"/>
      <c r="H575" s="163"/>
      <c r="I575" s="163"/>
      <c r="J575" s="163"/>
      <c r="K575" s="163"/>
      <c r="L575" s="163"/>
      <c r="M575" s="163"/>
      <c r="N575" s="163"/>
      <c r="O575" s="163"/>
      <c r="P575" s="163"/>
      <c r="Q575" s="163"/>
      <c r="R575" s="163"/>
      <c r="S575" s="163"/>
      <c r="T575" s="163"/>
      <c r="U575" s="163"/>
      <c r="V575" s="163"/>
      <c r="W575" s="163"/>
      <c r="X575" s="163"/>
      <c r="Y575" s="163"/>
      <c r="Z575" s="163"/>
    </row>
    <row r="576" ht="13.5" customHeight="1">
      <c r="A576" s="163"/>
      <c r="B576" s="163"/>
      <c r="C576" s="163"/>
      <c r="D576" s="163"/>
      <c r="E576" s="163"/>
      <c r="F576" s="163"/>
      <c r="G576" s="163"/>
      <c r="H576" s="163"/>
      <c r="I576" s="163"/>
      <c r="J576" s="163"/>
      <c r="K576" s="163"/>
      <c r="L576" s="163"/>
      <c r="M576" s="163"/>
      <c r="N576" s="163"/>
      <c r="O576" s="163"/>
      <c r="P576" s="163"/>
      <c r="Q576" s="163"/>
      <c r="R576" s="163"/>
      <c r="S576" s="163"/>
      <c r="T576" s="163"/>
      <c r="U576" s="163"/>
      <c r="V576" s="163"/>
      <c r="W576" s="163"/>
      <c r="X576" s="163"/>
      <c r="Y576" s="163"/>
      <c r="Z576" s="163"/>
    </row>
    <row r="577" ht="13.5" customHeight="1">
      <c r="A577" s="163"/>
      <c r="B577" s="163"/>
      <c r="C577" s="163"/>
      <c r="D577" s="163"/>
      <c r="E577" s="163"/>
      <c r="F577" s="163"/>
      <c r="G577" s="163"/>
      <c r="H577" s="163"/>
      <c r="I577" s="163"/>
      <c r="J577" s="163"/>
      <c r="K577" s="163"/>
      <c r="L577" s="163"/>
      <c r="M577" s="163"/>
      <c r="N577" s="163"/>
      <c r="O577" s="163"/>
      <c r="P577" s="163"/>
      <c r="Q577" s="163"/>
      <c r="R577" s="163"/>
      <c r="S577" s="163"/>
      <c r="T577" s="163"/>
      <c r="U577" s="163"/>
      <c r="V577" s="163"/>
      <c r="W577" s="163"/>
      <c r="X577" s="163"/>
      <c r="Y577" s="163"/>
      <c r="Z577" s="163"/>
    </row>
    <row r="578" ht="13.5" customHeight="1">
      <c r="A578" s="163"/>
      <c r="B578" s="163"/>
      <c r="C578" s="163"/>
      <c r="D578" s="163"/>
      <c r="E578" s="163"/>
      <c r="F578" s="163"/>
      <c r="G578" s="163"/>
      <c r="H578" s="163"/>
      <c r="I578" s="163"/>
      <c r="J578" s="163"/>
      <c r="K578" s="163"/>
      <c r="L578" s="163"/>
      <c r="M578" s="163"/>
      <c r="N578" s="163"/>
      <c r="O578" s="163"/>
      <c r="P578" s="163"/>
      <c r="Q578" s="163"/>
      <c r="R578" s="163"/>
      <c r="S578" s="163"/>
      <c r="T578" s="163"/>
      <c r="U578" s="163"/>
      <c r="V578" s="163"/>
      <c r="W578" s="163"/>
      <c r="X578" s="163"/>
      <c r="Y578" s="163"/>
      <c r="Z578" s="163"/>
    </row>
    <row r="579" ht="13.5" customHeight="1">
      <c r="A579" s="163"/>
      <c r="B579" s="163"/>
      <c r="C579" s="163"/>
      <c r="D579" s="163"/>
      <c r="E579" s="163"/>
      <c r="F579" s="163"/>
      <c r="G579" s="163"/>
      <c r="H579" s="163"/>
      <c r="I579" s="163"/>
      <c r="J579" s="163"/>
      <c r="K579" s="163"/>
      <c r="L579" s="163"/>
      <c r="M579" s="163"/>
      <c r="N579" s="163"/>
      <c r="O579" s="163"/>
      <c r="P579" s="163"/>
      <c r="Q579" s="163"/>
      <c r="R579" s="163"/>
      <c r="S579" s="163"/>
      <c r="T579" s="163"/>
      <c r="U579" s="163"/>
      <c r="V579" s="163"/>
      <c r="W579" s="163"/>
      <c r="X579" s="163"/>
      <c r="Y579" s="163"/>
      <c r="Z579" s="163"/>
    </row>
    <row r="580" ht="13.5" customHeight="1">
      <c r="A580" s="163"/>
      <c r="B580" s="163"/>
      <c r="C580" s="163"/>
      <c r="D580" s="163"/>
      <c r="E580" s="163"/>
      <c r="F580" s="163"/>
      <c r="G580" s="163"/>
      <c r="H580" s="163"/>
      <c r="I580" s="163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</row>
    <row r="581" ht="13.5" customHeight="1">
      <c r="A581" s="163"/>
      <c r="B581" s="163"/>
      <c r="C581" s="163"/>
      <c r="D581" s="163"/>
      <c r="E581" s="163"/>
      <c r="F581" s="163"/>
      <c r="G581" s="163"/>
      <c r="H581" s="163"/>
      <c r="I581" s="163"/>
      <c r="J581" s="163"/>
      <c r="K581" s="163"/>
      <c r="L581" s="163"/>
      <c r="M581" s="163"/>
      <c r="N581" s="163"/>
      <c r="O581" s="163"/>
      <c r="P581" s="163"/>
      <c r="Q581" s="163"/>
      <c r="R581" s="163"/>
      <c r="S581" s="163"/>
      <c r="T581" s="163"/>
      <c r="U581" s="163"/>
      <c r="V581" s="163"/>
      <c r="W581" s="163"/>
      <c r="X581" s="163"/>
      <c r="Y581" s="163"/>
      <c r="Z581" s="163"/>
    </row>
    <row r="582" ht="13.5" customHeight="1">
      <c r="A582" s="163"/>
      <c r="B582" s="163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63"/>
      <c r="Q582" s="163"/>
      <c r="R582" s="163"/>
      <c r="S582" s="163"/>
      <c r="T582" s="163"/>
      <c r="U582" s="163"/>
      <c r="V582" s="163"/>
      <c r="W582" s="163"/>
      <c r="X582" s="163"/>
      <c r="Y582" s="163"/>
      <c r="Z582" s="163"/>
    </row>
    <row r="583" ht="13.5" customHeight="1">
      <c r="A583" s="163"/>
      <c r="B583" s="163"/>
      <c r="C583" s="163"/>
      <c r="D583" s="163"/>
      <c r="E583" s="163"/>
      <c r="F583" s="163"/>
      <c r="G583" s="163"/>
      <c r="H583" s="163"/>
      <c r="I583" s="163"/>
      <c r="J583" s="163"/>
      <c r="K583" s="163"/>
      <c r="L583" s="163"/>
      <c r="M583" s="163"/>
      <c r="N583" s="163"/>
      <c r="O583" s="163"/>
      <c r="P583" s="163"/>
      <c r="Q583" s="163"/>
      <c r="R583" s="163"/>
      <c r="S583" s="163"/>
      <c r="T583" s="163"/>
      <c r="U583" s="163"/>
      <c r="V583" s="163"/>
      <c r="W583" s="163"/>
      <c r="X583" s="163"/>
      <c r="Y583" s="163"/>
      <c r="Z583" s="163"/>
    </row>
    <row r="584" ht="13.5" customHeight="1">
      <c r="A584" s="163"/>
      <c r="B584" s="163"/>
      <c r="C584" s="163"/>
      <c r="D584" s="163"/>
      <c r="E584" s="163"/>
      <c r="F584" s="163"/>
      <c r="G584" s="163"/>
      <c r="H584" s="163"/>
      <c r="I584" s="163"/>
      <c r="J584" s="163"/>
      <c r="K584" s="163"/>
      <c r="L584" s="163"/>
      <c r="M584" s="163"/>
      <c r="N584" s="163"/>
      <c r="O584" s="163"/>
      <c r="P584" s="163"/>
      <c r="Q584" s="163"/>
      <c r="R584" s="163"/>
      <c r="S584" s="163"/>
      <c r="T584" s="163"/>
      <c r="U584" s="163"/>
      <c r="V584" s="163"/>
      <c r="W584" s="163"/>
      <c r="X584" s="163"/>
      <c r="Y584" s="163"/>
      <c r="Z584" s="163"/>
    </row>
    <row r="585" ht="13.5" customHeight="1">
      <c r="A585" s="163"/>
      <c r="B585" s="163"/>
      <c r="C585" s="163"/>
      <c r="D585" s="163"/>
      <c r="E585" s="163"/>
      <c r="F585" s="163"/>
      <c r="G585" s="163"/>
      <c r="H585" s="163"/>
      <c r="I585" s="163"/>
      <c r="J585" s="163"/>
      <c r="K585" s="163"/>
      <c r="L585" s="163"/>
      <c r="M585" s="163"/>
      <c r="N585" s="163"/>
      <c r="O585" s="163"/>
      <c r="P585" s="163"/>
      <c r="Q585" s="163"/>
      <c r="R585" s="163"/>
      <c r="S585" s="163"/>
      <c r="T585" s="163"/>
      <c r="U585" s="163"/>
      <c r="V585" s="163"/>
      <c r="W585" s="163"/>
      <c r="X585" s="163"/>
      <c r="Y585" s="163"/>
      <c r="Z585" s="163"/>
    </row>
    <row r="586" ht="13.5" customHeight="1">
      <c r="A586" s="163"/>
      <c r="B586" s="163"/>
      <c r="C586" s="163"/>
      <c r="D586" s="163"/>
      <c r="E586" s="163"/>
      <c r="F586" s="163"/>
      <c r="G586" s="163"/>
      <c r="H586" s="163"/>
      <c r="I586" s="163"/>
      <c r="J586" s="163"/>
      <c r="K586" s="163"/>
      <c r="L586" s="163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</row>
    <row r="587" ht="13.5" customHeight="1">
      <c r="A587" s="163"/>
      <c r="B587" s="163"/>
      <c r="C587" s="163"/>
      <c r="D587" s="163"/>
      <c r="E587" s="163"/>
      <c r="F587" s="163"/>
      <c r="G587" s="163"/>
      <c r="H587" s="163"/>
      <c r="I587" s="163"/>
      <c r="J587" s="163"/>
      <c r="K587" s="163"/>
      <c r="L587" s="163"/>
      <c r="M587" s="163"/>
      <c r="N587" s="163"/>
      <c r="O587" s="163"/>
      <c r="P587" s="163"/>
      <c r="Q587" s="163"/>
      <c r="R587" s="163"/>
      <c r="S587" s="163"/>
      <c r="T587" s="163"/>
      <c r="U587" s="163"/>
      <c r="V587" s="163"/>
      <c r="W587" s="163"/>
      <c r="X587" s="163"/>
      <c r="Y587" s="163"/>
      <c r="Z587" s="163"/>
    </row>
    <row r="588" ht="13.5" customHeight="1">
      <c r="A588" s="163"/>
      <c r="B588" s="163"/>
      <c r="C588" s="163"/>
      <c r="D588" s="163"/>
      <c r="E588" s="163"/>
      <c r="F588" s="163"/>
      <c r="G588" s="163"/>
      <c r="H588" s="163"/>
      <c r="I588" s="163"/>
      <c r="J588" s="163"/>
      <c r="K588" s="163"/>
      <c r="L588" s="163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</row>
    <row r="589" ht="13.5" customHeight="1">
      <c r="A589" s="163"/>
      <c r="B589" s="163"/>
      <c r="C589" s="163"/>
      <c r="D589" s="163"/>
      <c r="E589" s="163"/>
      <c r="F589" s="163"/>
      <c r="G589" s="163"/>
      <c r="H589" s="163"/>
      <c r="I589" s="163"/>
      <c r="J589" s="163"/>
      <c r="K589" s="163"/>
      <c r="L589" s="163"/>
      <c r="M589" s="163"/>
      <c r="N589" s="163"/>
      <c r="O589" s="163"/>
      <c r="P589" s="163"/>
      <c r="Q589" s="163"/>
      <c r="R589" s="163"/>
      <c r="S589" s="163"/>
      <c r="T589" s="163"/>
      <c r="U589" s="163"/>
      <c r="V589" s="163"/>
      <c r="W589" s="163"/>
      <c r="X589" s="163"/>
      <c r="Y589" s="163"/>
      <c r="Z589" s="163"/>
    </row>
    <row r="590" ht="13.5" customHeight="1">
      <c r="A590" s="163"/>
      <c r="B590" s="163"/>
      <c r="C590" s="163"/>
      <c r="D590" s="163"/>
      <c r="E590" s="163"/>
      <c r="F590" s="163"/>
      <c r="G590" s="163"/>
      <c r="H590" s="163"/>
      <c r="I590" s="163"/>
      <c r="J590" s="163"/>
      <c r="K590" s="163"/>
      <c r="L590" s="163"/>
      <c r="M590" s="163"/>
      <c r="N590" s="163"/>
      <c r="O590" s="163"/>
      <c r="P590" s="163"/>
      <c r="Q590" s="163"/>
      <c r="R590" s="163"/>
      <c r="S590" s="163"/>
      <c r="T590" s="163"/>
      <c r="U590" s="163"/>
      <c r="V590" s="163"/>
      <c r="W590" s="163"/>
      <c r="X590" s="163"/>
      <c r="Y590" s="163"/>
      <c r="Z590" s="163"/>
    </row>
    <row r="591" ht="13.5" customHeight="1">
      <c r="A591" s="163"/>
      <c r="B591" s="163"/>
      <c r="C591" s="163"/>
      <c r="D591" s="163"/>
      <c r="E591" s="163"/>
      <c r="F591" s="163"/>
      <c r="G591" s="163"/>
      <c r="H591" s="163"/>
      <c r="I591" s="163"/>
      <c r="J591" s="163"/>
      <c r="K591" s="163"/>
      <c r="L591" s="163"/>
      <c r="M591" s="163"/>
      <c r="N591" s="163"/>
      <c r="O591" s="163"/>
      <c r="P591" s="163"/>
      <c r="Q591" s="163"/>
      <c r="R591" s="163"/>
      <c r="S591" s="163"/>
      <c r="T591" s="163"/>
      <c r="U591" s="163"/>
      <c r="V591" s="163"/>
      <c r="W591" s="163"/>
      <c r="X591" s="163"/>
      <c r="Y591" s="163"/>
      <c r="Z591" s="163"/>
    </row>
    <row r="592" ht="13.5" customHeight="1">
      <c r="A592" s="163"/>
      <c r="B592" s="163"/>
      <c r="C592" s="163"/>
      <c r="D592" s="163"/>
      <c r="E592" s="163"/>
      <c r="F592" s="163"/>
      <c r="G592" s="163"/>
      <c r="H592" s="163"/>
      <c r="I592" s="163"/>
      <c r="J592" s="163"/>
      <c r="K592" s="163"/>
      <c r="L592" s="163"/>
      <c r="M592" s="163"/>
      <c r="N592" s="163"/>
      <c r="O592" s="163"/>
      <c r="P592" s="163"/>
      <c r="Q592" s="163"/>
      <c r="R592" s="163"/>
      <c r="S592" s="163"/>
      <c r="T592" s="163"/>
      <c r="U592" s="163"/>
      <c r="V592" s="163"/>
      <c r="W592" s="163"/>
      <c r="X592" s="163"/>
      <c r="Y592" s="163"/>
      <c r="Z592" s="163"/>
    </row>
    <row r="593" ht="13.5" customHeight="1">
      <c r="A593" s="163"/>
      <c r="B593" s="163"/>
      <c r="C593" s="163"/>
      <c r="D593" s="163"/>
      <c r="E593" s="163"/>
      <c r="F593" s="163"/>
      <c r="G593" s="163"/>
      <c r="H593" s="163"/>
      <c r="I593" s="163"/>
      <c r="J593" s="163"/>
      <c r="K593" s="163"/>
      <c r="L593" s="163"/>
      <c r="M593" s="163"/>
      <c r="N593" s="163"/>
      <c r="O593" s="163"/>
      <c r="P593" s="163"/>
      <c r="Q593" s="163"/>
      <c r="R593" s="163"/>
      <c r="S593" s="163"/>
      <c r="T593" s="163"/>
      <c r="U593" s="163"/>
      <c r="V593" s="163"/>
      <c r="W593" s="163"/>
      <c r="X593" s="163"/>
      <c r="Y593" s="163"/>
      <c r="Z593" s="163"/>
    </row>
    <row r="594" ht="13.5" customHeight="1">
      <c r="A594" s="163"/>
      <c r="B594" s="163"/>
      <c r="C594" s="163"/>
      <c r="D594" s="163"/>
      <c r="E594" s="163"/>
      <c r="F594" s="163"/>
      <c r="G594" s="163"/>
      <c r="H594" s="163"/>
      <c r="I594" s="163"/>
      <c r="J594" s="163"/>
      <c r="K594" s="163"/>
      <c r="L594" s="163"/>
      <c r="M594" s="163"/>
      <c r="N594" s="163"/>
      <c r="O594" s="163"/>
      <c r="P594" s="163"/>
      <c r="Q594" s="163"/>
      <c r="R594" s="163"/>
      <c r="S594" s="163"/>
      <c r="T594" s="163"/>
      <c r="U594" s="163"/>
      <c r="V594" s="163"/>
      <c r="W594" s="163"/>
      <c r="X594" s="163"/>
      <c r="Y594" s="163"/>
      <c r="Z594" s="163"/>
    </row>
    <row r="595" ht="13.5" customHeight="1">
      <c r="A595" s="163"/>
      <c r="B595" s="163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63"/>
      <c r="Q595" s="163"/>
      <c r="R595" s="163"/>
      <c r="S595" s="163"/>
      <c r="T595" s="163"/>
      <c r="U595" s="163"/>
      <c r="V595" s="163"/>
      <c r="W595" s="163"/>
      <c r="X595" s="163"/>
      <c r="Y595" s="163"/>
      <c r="Z595" s="163"/>
    </row>
    <row r="596" ht="13.5" customHeight="1">
      <c r="A596" s="163"/>
      <c r="B596" s="163"/>
      <c r="C596" s="163"/>
      <c r="D596" s="163"/>
      <c r="E596" s="163"/>
      <c r="F596" s="163"/>
      <c r="G596" s="163"/>
      <c r="H596" s="163"/>
      <c r="I596" s="163"/>
      <c r="J596" s="163"/>
      <c r="K596" s="163"/>
      <c r="L596" s="163"/>
      <c r="M596" s="163"/>
      <c r="N596" s="163"/>
      <c r="O596" s="163"/>
      <c r="P596" s="163"/>
      <c r="Q596" s="163"/>
      <c r="R596" s="163"/>
      <c r="S596" s="163"/>
      <c r="T596" s="163"/>
      <c r="U596" s="163"/>
      <c r="V596" s="163"/>
      <c r="W596" s="163"/>
      <c r="X596" s="163"/>
      <c r="Y596" s="163"/>
      <c r="Z596" s="163"/>
    </row>
    <row r="597" ht="13.5" customHeight="1">
      <c r="A597" s="163"/>
      <c r="B597" s="163"/>
      <c r="C597" s="163"/>
      <c r="D597" s="163"/>
      <c r="E597" s="163"/>
      <c r="F597" s="163"/>
      <c r="G597" s="163"/>
      <c r="H597" s="163"/>
      <c r="I597" s="163"/>
      <c r="J597" s="163"/>
      <c r="K597" s="163"/>
      <c r="L597" s="163"/>
      <c r="M597" s="163"/>
      <c r="N597" s="163"/>
      <c r="O597" s="163"/>
      <c r="P597" s="163"/>
      <c r="Q597" s="163"/>
      <c r="R597" s="163"/>
      <c r="S597" s="163"/>
      <c r="T597" s="163"/>
      <c r="U597" s="163"/>
      <c r="V597" s="163"/>
      <c r="W597" s="163"/>
      <c r="X597" s="163"/>
      <c r="Y597" s="163"/>
      <c r="Z597" s="163"/>
    </row>
    <row r="598" ht="13.5" customHeight="1">
      <c r="A598" s="163"/>
      <c r="B598" s="163"/>
      <c r="C598" s="163"/>
      <c r="D598" s="163"/>
      <c r="E598" s="163"/>
      <c r="F598" s="163"/>
      <c r="G598" s="163"/>
      <c r="H598" s="163"/>
      <c r="I598" s="163"/>
      <c r="J598" s="163"/>
      <c r="K598" s="163"/>
      <c r="L598" s="163"/>
      <c r="M598" s="163"/>
      <c r="N598" s="163"/>
      <c r="O598" s="163"/>
      <c r="P598" s="163"/>
      <c r="Q598" s="163"/>
      <c r="R598" s="163"/>
      <c r="S598" s="163"/>
      <c r="T598" s="163"/>
      <c r="U598" s="163"/>
      <c r="V598" s="163"/>
      <c r="W598" s="163"/>
      <c r="X598" s="163"/>
      <c r="Y598" s="163"/>
      <c r="Z598" s="163"/>
    </row>
    <row r="599" ht="13.5" customHeight="1">
      <c r="A599" s="163"/>
      <c r="B599" s="163"/>
      <c r="C599" s="163"/>
      <c r="D599" s="163"/>
      <c r="E599" s="163"/>
      <c r="F599" s="163"/>
      <c r="G599" s="163"/>
      <c r="H599" s="163"/>
      <c r="I599" s="163"/>
      <c r="J599" s="163"/>
      <c r="K599" s="163"/>
      <c r="L599" s="163"/>
      <c r="M599" s="163"/>
      <c r="N599" s="163"/>
      <c r="O599" s="163"/>
      <c r="P599" s="163"/>
      <c r="Q599" s="163"/>
      <c r="R599" s="163"/>
      <c r="S599" s="163"/>
      <c r="T599" s="163"/>
      <c r="U599" s="163"/>
      <c r="V599" s="163"/>
      <c r="W599" s="163"/>
      <c r="X599" s="163"/>
      <c r="Y599" s="163"/>
      <c r="Z599" s="163"/>
    </row>
    <row r="600" ht="13.5" customHeight="1">
      <c r="A600" s="163"/>
      <c r="B600" s="163"/>
      <c r="C600" s="163"/>
      <c r="D600" s="163"/>
      <c r="E600" s="163"/>
      <c r="F600" s="163"/>
      <c r="G600" s="163"/>
      <c r="H600" s="163"/>
      <c r="I600" s="163"/>
      <c r="J600" s="163"/>
      <c r="K600" s="163"/>
      <c r="L600" s="163"/>
      <c r="M600" s="163"/>
      <c r="N600" s="163"/>
      <c r="O600" s="163"/>
      <c r="P600" s="163"/>
      <c r="Q600" s="163"/>
      <c r="R600" s="163"/>
      <c r="S600" s="163"/>
      <c r="T600" s="163"/>
      <c r="U600" s="163"/>
      <c r="V600" s="163"/>
      <c r="W600" s="163"/>
      <c r="X600" s="163"/>
      <c r="Y600" s="163"/>
      <c r="Z600" s="163"/>
    </row>
    <row r="601" ht="13.5" customHeight="1">
      <c r="A601" s="163"/>
      <c r="B601" s="163"/>
      <c r="C601" s="163"/>
      <c r="D601" s="163"/>
      <c r="E601" s="163"/>
      <c r="F601" s="163"/>
      <c r="G601" s="163"/>
      <c r="H601" s="163"/>
      <c r="I601" s="163"/>
      <c r="J601" s="163"/>
      <c r="K601" s="163"/>
      <c r="L601" s="163"/>
      <c r="M601" s="163"/>
      <c r="N601" s="163"/>
      <c r="O601" s="163"/>
      <c r="P601" s="163"/>
      <c r="Q601" s="163"/>
      <c r="R601" s="163"/>
      <c r="S601" s="163"/>
      <c r="T601" s="163"/>
      <c r="U601" s="163"/>
      <c r="V601" s="163"/>
      <c r="W601" s="163"/>
      <c r="X601" s="163"/>
      <c r="Y601" s="163"/>
      <c r="Z601" s="163"/>
    </row>
    <row r="602" ht="13.5" customHeight="1">
      <c r="A602" s="163"/>
      <c r="B602" s="163"/>
      <c r="C602" s="163"/>
      <c r="D602" s="163"/>
      <c r="E602" s="163"/>
      <c r="F602" s="163"/>
      <c r="G602" s="163"/>
      <c r="H602" s="163"/>
      <c r="I602" s="163"/>
      <c r="J602" s="163"/>
      <c r="K602" s="163"/>
      <c r="L602" s="163"/>
      <c r="M602" s="163"/>
      <c r="N602" s="163"/>
      <c r="O602" s="163"/>
      <c r="P602" s="163"/>
      <c r="Q602" s="163"/>
      <c r="R602" s="163"/>
      <c r="S602" s="163"/>
      <c r="T602" s="163"/>
      <c r="U602" s="163"/>
      <c r="V602" s="163"/>
      <c r="W602" s="163"/>
      <c r="X602" s="163"/>
      <c r="Y602" s="163"/>
      <c r="Z602" s="163"/>
    </row>
    <row r="603" ht="13.5" customHeight="1">
      <c r="A603" s="163"/>
      <c r="B603" s="163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63"/>
      <c r="Q603" s="163"/>
      <c r="R603" s="163"/>
      <c r="S603" s="163"/>
      <c r="T603" s="163"/>
      <c r="U603" s="163"/>
      <c r="V603" s="163"/>
      <c r="W603" s="163"/>
      <c r="X603" s="163"/>
      <c r="Y603" s="163"/>
      <c r="Z603" s="163"/>
    </row>
    <row r="604" ht="13.5" customHeight="1">
      <c r="A604" s="163"/>
      <c r="B604" s="163"/>
      <c r="C604" s="163"/>
      <c r="D604" s="163"/>
      <c r="E604" s="163"/>
      <c r="F604" s="163"/>
      <c r="G604" s="163"/>
      <c r="H604" s="163"/>
      <c r="I604" s="163"/>
      <c r="J604" s="163"/>
      <c r="K604" s="163"/>
      <c r="L604" s="163"/>
      <c r="M604" s="163"/>
      <c r="N604" s="163"/>
      <c r="O604" s="163"/>
      <c r="P604" s="163"/>
      <c r="Q604" s="163"/>
      <c r="R604" s="163"/>
      <c r="S604" s="163"/>
      <c r="T604" s="163"/>
      <c r="U604" s="163"/>
      <c r="V604" s="163"/>
      <c r="W604" s="163"/>
      <c r="X604" s="163"/>
      <c r="Y604" s="163"/>
      <c r="Z604" s="163"/>
    </row>
    <row r="605" ht="13.5" customHeight="1">
      <c r="A605" s="163"/>
      <c r="B605" s="163"/>
      <c r="C605" s="163"/>
      <c r="D605" s="163"/>
      <c r="E605" s="163"/>
      <c r="F605" s="163"/>
      <c r="G605" s="163"/>
      <c r="H605" s="163"/>
      <c r="I605" s="163"/>
      <c r="J605" s="163"/>
      <c r="K605" s="163"/>
      <c r="L605" s="163"/>
      <c r="M605" s="163"/>
      <c r="N605" s="163"/>
      <c r="O605" s="163"/>
      <c r="P605" s="163"/>
      <c r="Q605" s="163"/>
      <c r="R605" s="163"/>
      <c r="S605" s="163"/>
      <c r="T605" s="163"/>
      <c r="U605" s="163"/>
      <c r="V605" s="163"/>
      <c r="W605" s="163"/>
      <c r="X605" s="163"/>
      <c r="Y605" s="163"/>
      <c r="Z605" s="163"/>
    </row>
    <row r="606" ht="13.5" customHeight="1">
      <c r="A606" s="163"/>
      <c r="B606" s="163"/>
      <c r="C606" s="163"/>
      <c r="D606" s="163"/>
      <c r="E606" s="163"/>
      <c r="F606" s="163"/>
      <c r="G606" s="163"/>
      <c r="H606" s="163"/>
      <c r="I606" s="163"/>
      <c r="J606" s="163"/>
      <c r="K606" s="163"/>
      <c r="L606" s="163"/>
      <c r="M606" s="163"/>
      <c r="N606" s="163"/>
      <c r="O606" s="163"/>
      <c r="P606" s="163"/>
      <c r="Q606" s="163"/>
      <c r="R606" s="163"/>
      <c r="S606" s="163"/>
      <c r="T606" s="163"/>
      <c r="U606" s="163"/>
      <c r="V606" s="163"/>
      <c r="W606" s="163"/>
      <c r="X606" s="163"/>
      <c r="Y606" s="163"/>
      <c r="Z606" s="163"/>
    </row>
    <row r="607" ht="13.5" customHeight="1">
      <c r="A607" s="163"/>
      <c r="B607" s="163"/>
      <c r="C607" s="163"/>
      <c r="D607" s="163"/>
      <c r="E607" s="163"/>
      <c r="F607" s="163"/>
      <c r="G607" s="163"/>
      <c r="H607" s="163"/>
      <c r="I607" s="163"/>
      <c r="J607" s="163"/>
      <c r="K607" s="163"/>
      <c r="L607" s="163"/>
      <c r="M607" s="163"/>
      <c r="N607" s="163"/>
      <c r="O607" s="163"/>
      <c r="P607" s="163"/>
      <c r="Q607" s="163"/>
      <c r="R607" s="163"/>
      <c r="S607" s="163"/>
      <c r="T607" s="163"/>
      <c r="U607" s="163"/>
      <c r="V607" s="163"/>
      <c r="W607" s="163"/>
      <c r="X607" s="163"/>
      <c r="Y607" s="163"/>
      <c r="Z607" s="163"/>
    </row>
    <row r="608" ht="13.5" customHeight="1">
      <c r="A608" s="163"/>
      <c r="B608" s="163"/>
      <c r="C608" s="163"/>
      <c r="D608" s="163"/>
      <c r="E608" s="163"/>
      <c r="F608" s="163"/>
      <c r="G608" s="163"/>
      <c r="H608" s="163"/>
      <c r="I608" s="163"/>
      <c r="J608" s="163"/>
      <c r="K608" s="163"/>
      <c r="L608" s="163"/>
      <c r="M608" s="163"/>
      <c r="N608" s="163"/>
      <c r="O608" s="163"/>
      <c r="P608" s="163"/>
      <c r="Q608" s="163"/>
      <c r="R608" s="163"/>
      <c r="S608" s="163"/>
      <c r="T608" s="163"/>
      <c r="U608" s="163"/>
      <c r="V608" s="163"/>
      <c r="W608" s="163"/>
      <c r="X608" s="163"/>
      <c r="Y608" s="163"/>
      <c r="Z608" s="163"/>
    </row>
    <row r="609" ht="13.5" customHeight="1">
      <c r="A609" s="163"/>
      <c r="B609" s="163"/>
      <c r="C609" s="163"/>
      <c r="D609" s="163"/>
      <c r="E609" s="163"/>
      <c r="F609" s="163"/>
      <c r="G609" s="163"/>
      <c r="H609" s="163"/>
      <c r="I609" s="163"/>
      <c r="J609" s="163"/>
      <c r="K609" s="163"/>
      <c r="L609" s="163"/>
      <c r="M609" s="163"/>
      <c r="N609" s="163"/>
      <c r="O609" s="163"/>
      <c r="P609" s="163"/>
      <c r="Q609" s="163"/>
      <c r="R609" s="163"/>
      <c r="S609" s="163"/>
      <c r="T609" s="163"/>
      <c r="U609" s="163"/>
      <c r="V609" s="163"/>
      <c r="W609" s="163"/>
      <c r="X609" s="163"/>
      <c r="Y609" s="163"/>
      <c r="Z609" s="163"/>
    </row>
    <row r="610" ht="13.5" customHeight="1">
      <c r="A610" s="163"/>
      <c r="B610" s="163"/>
      <c r="C610" s="163"/>
      <c r="D610" s="163"/>
      <c r="E610" s="163"/>
      <c r="F610" s="163"/>
      <c r="G610" s="163"/>
      <c r="H610" s="163"/>
      <c r="I610" s="163"/>
      <c r="J610" s="163"/>
      <c r="K610" s="163"/>
      <c r="L610" s="163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</row>
    <row r="611" ht="13.5" customHeight="1">
      <c r="A611" s="163"/>
      <c r="B611" s="163"/>
      <c r="C611" s="163"/>
      <c r="D611" s="163"/>
      <c r="E611" s="163"/>
      <c r="F611" s="163"/>
      <c r="G611" s="163"/>
      <c r="H611" s="163"/>
      <c r="I611" s="163"/>
      <c r="J611" s="163"/>
      <c r="K611" s="163"/>
      <c r="L611" s="163"/>
      <c r="M611" s="163"/>
      <c r="N611" s="163"/>
      <c r="O611" s="163"/>
      <c r="P611" s="163"/>
      <c r="Q611" s="163"/>
      <c r="R611" s="163"/>
      <c r="S611" s="163"/>
      <c r="T611" s="163"/>
      <c r="U611" s="163"/>
      <c r="V611" s="163"/>
      <c r="W611" s="163"/>
      <c r="X611" s="163"/>
      <c r="Y611" s="163"/>
      <c r="Z611" s="163"/>
    </row>
    <row r="612" ht="13.5" customHeight="1">
      <c r="A612" s="163"/>
      <c r="B612" s="163"/>
      <c r="C612" s="163"/>
      <c r="D612" s="163"/>
      <c r="E612" s="163"/>
      <c r="F612" s="163"/>
      <c r="G612" s="163"/>
      <c r="H612" s="163"/>
      <c r="I612" s="163"/>
      <c r="J612" s="163"/>
      <c r="K612" s="163"/>
      <c r="L612" s="163"/>
      <c r="M612" s="163"/>
      <c r="N612" s="163"/>
      <c r="O612" s="163"/>
      <c r="P612" s="163"/>
      <c r="Q612" s="163"/>
      <c r="R612" s="163"/>
      <c r="S612" s="163"/>
      <c r="T612" s="163"/>
      <c r="U612" s="163"/>
      <c r="V612" s="163"/>
      <c r="W612" s="163"/>
      <c r="X612" s="163"/>
      <c r="Y612" s="163"/>
      <c r="Z612" s="163"/>
    </row>
    <row r="613" ht="13.5" customHeight="1">
      <c r="A613" s="163"/>
      <c r="B613" s="163"/>
      <c r="C613" s="163"/>
      <c r="D613" s="163"/>
      <c r="E613" s="163"/>
      <c r="F613" s="163"/>
      <c r="G613" s="163"/>
      <c r="H613" s="163"/>
      <c r="I613" s="163"/>
      <c r="J613" s="163"/>
      <c r="K613" s="163"/>
      <c r="L613" s="163"/>
      <c r="M613" s="163"/>
      <c r="N613" s="163"/>
      <c r="O613" s="163"/>
      <c r="P613" s="163"/>
      <c r="Q613" s="163"/>
      <c r="R613" s="163"/>
      <c r="S613" s="163"/>
      <c r="T613" s="163"/>
      <c r="U613" s="163"/>
      <c r="V613" s="163"/>
      <c r="W613" s="163"/>
      <c r="X613" s="163"/>
      <c r="Y613" s="163"/>
      <c r="Z613" s="163"/>
    </row>
    <row r="614" ht="13.5" customHeight="1">
      <c r="A614" s="163"/>
      <c r="B614" s="163"/>
      <c r="C614" s="163"/>
      <c r="D614" s="163"/>
      <c r="E614" s="163"/>
      <c r="F614" s="163"/>
      <c r="G614" s="163"/>
      <c r="H614" s="163"/>
      <c r="I614" s="163"/>
      <c r="J614" s="163"/>
      <c r="K614" s="163"/>
      <c r="L614" s="163"/>
      <c r="M614" s="163"/>
      <c r="N614" s="163"/>
      <c r="O614" s="163"/>
      <c r="P614" s="163"/>
      <c r="Q614" s="163"/>
      <c r="R614" s="163"/>
      <c r="S614" s="163"/>
      <c r="T614" s="163"/>
      <c r="U614" s="163"/>
      <c r="V614" s="163"/>
      <c r="W614" s="163"/>
      <c r="X614" s="163"/>
      <c r="Y614" s="163"/>
      <c r="Z614" s="163"/>
    </row>
    <row r="615" ht="13.5" customHeight="1">
      <c r="A615" s="163"/>
      <c r="B615" s="163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63"/>
      <c r="Q615" s="163"/>
      <c r="R615" s="163"/>
      <c r="S615" s="163"/>
      <c r="T615" s="163"/>
      <c r="U615" s="163"/>
      <c r="V615" s="163"/>
      <c r="W615" s="163"/>
      <c r="X615" s="163"/>
      <c r="Y615" s="163"/>
      <c r="Z615" s="163"/>
    </row>
    <row r="616" ht="13.5" customHeight="1">
      <c r="A616" s="163"/>
      <c r="B616" s="163"/>
      <c r="C616" s="163"/>
      <c r="D616" s="163"/>
      <c r="E616" s="163"/>
      <c r="F616" s="163"/>
      <c r="G616" s="163"/>
      <c r="H616" s="163"/>
      <c r="I616" s="163"/>
      <c r="J616" s="163"/>
      <c r="K616" s="163"/>
      <c r="L616" s="163"/>
      <c r="M616" s="163"/>
      <c r="N616" s="163"/>
      <c r="O616" s="163"/>
      <c r="P616" s="163"/>
      <c r="Q616" s="163"/>
      <c r="R616" s="163"/>
      <c r="S616" s="163"/>
      <c r="T616" s="163"/>
      <c r="U616" s="163"/>
      <c r="V616" s="163"/>
      <c r="W616" s="163"/>
      <c r="X616" s="163"/>
      <c r="Y616" s="163"/>
      <c r="Z616" s="163"/>
    </row>
    <row r="617" ht="13.5" customHeight="1">
      <c r="A617" s="163"/>
      <c r="B617" s="163"/>
      <c r="C617" s="163"/>
      <c r="D617" s="163"/>
      <c r="E617" s="163"/>
      <c r="F617" s="16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3"/>
      <c r="Q617" s="163"/>
      <c r="R617" s="163"/>
      <c r="S617" s="163"/>
      <c r="T617" s="163"/>
      <c r="U617" s="163"/>
      <c r="V617" s="163"/>
      <c r="W617" s="163"/>
      <c r="X617" s="163"/>
      <c r="Y617" s="163"/>
      <c r="Z617" s="163"/>
    </row>
    <row r="618" ht="13.5" customHeight="1">
      <c r="A618" s="163"/>
      <c r="B618" s="163"/>
      <c r="C618" s="163"/>
      <c r="D618" s="163"/>
      <c r="E618" s="163"/>
      <c r="F618" s="163"/>
      <c r="G618" s="163"/>
      <c r="H618" s="163"/>
      <c r="I618" s="163"/>
      <c r="J618" s="163"/>
      <c r="K618" s="163"/>
      <c r="L618" s="163"/>
      <c r="M618" s="163"/>
      <c r="N618" s="163"/>
      <c r="O618" s="163"/>
      <c r="P618" s="163"/>
      <c r="Q618" s="163"/>
      <c r="R618" s="163"/>
      <c r="S618" s="163"/>
      <c r="T618" s="163"/>
      <c r="U618" s="163"/>
      <c r="V618" s="163"/>
      <c r="W618" s="163"/>
      <c r="X618" s="163"/>
      <c r="Y618" s="163"/>
      <c r="Z618" s="163"/>
    </row>
    <row r="619" ht="13.5" customHeight="1">
      <c r="A619" s="163"/>
      <c r="B619" s="163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63"/>
      <c r="Q619" s="163"/>
      <c r="R619" s="163"/>
      <c r="S619" s="163"/>
      <c r="T619" s="163"/>
      <c r="U619" s="163"/>
      <c r="V619" s="163"/>
      <c r="W619" s="163"/>
      <c r="X619" s="163"/>
      <c r="Y619" s="163"/>
      <c r="Z619" s="163"/>
    </row>
    <row r="620" ht="13.5" customHeight="1">
      <c r="A620" s="163"/>
      <c r="B620" s="163"/>
      <c r="C620" s="163"/>
      <c r="D620" s="163"/>
      <c r="E620" s="163"/>
      <c r="F620" s="163"/>
      <c r="G620" s="163"/>
      <c r="H620" s="163"/>
      <c r="I620" s="163"/>
      <c r="J620" s="163"/>
      <c r="K620" s="163"/>
      <c r="L620" s="163"/>
      <c r="M620" s="163"/>
      <c r="N620" s="163"/>
      <c r="O620" s="163"/>
      <c r="P620" s="163"/>
      <c r="Q620" s="163"/>
      <c r="R620" s="163"/>
      <c r="S620" s="163"/>
      <c r="T620" s="163"/>
      <c r="U620" s="163"/>
      <c r="V620" s="163"/>
      <c r="W620" s="163"/>
      <c r="X620" s="163"/>
      <c r="Y620" s="163"/>
      <c r="Z620" s="163"/>
    </row>
    <row r="621" ht="13.5" customHeight="1">
      <c r="A621" s="163"/>
      <c r="B621" s="163"/>
      <c r="C621" s="163"/>
      <c r="D621" s="163"/>
      <c r="E621" s="163"/>
      <c r="F621" s="163"/>
      <c r="G621" s="163"/>
      <c r="H621" s="163"/>
      <c r="I621" s="163"/>
      <c r="J621" s="163"/>
      <c r="K621" s="163"/>
      <c r="L621" s="163"/>
      <c r="M621" s="163"/>
      <c r="N621" s="163"/>
      <c r="O621" s="163"/>
      <c r="P621" s="163"/>
      <c r="Q621" s="163"/>
      <c r="R621" s="163"/>
      <c r="S621" s="163"/>
      <c r="T621" s="163"/>
      <c r="U621" s="163"/>
      <c r="V621" s="163"/>
      <c r="W621" s="163"/>
      <c r="X621" s="163"/>
      <c r="Y621" s="163"/>
      <c r="Z621" s="163"/>
    </row>
    <row r="622" ht="13.5" customHeight="1">
      <c r="A622" s="163"/>
      <c r="B622" s="163"/>
      <c r="C622" s="163"/>
      <c r="D622" s="163"/>
      <c r="E622" s="163"/>
      <c r="F622" s="163"/>
      <c r="G622" s="163"/>
      <c r="H622" s="163"/>
      <c r="I622" s="163"/>
      <c r="J622" s="163"/>
      <c r="K622" s="163"/>
      <c r="L622" s="163"/>
      <c r="M622" s="163"/>
      <c r="N622" s="163"/>
      <c r="O622" s="163"/>
      <c r="P622" s="163"/>
      <c r="Q622" s="163"/>
      <c r="R622" s="163"/>
      <c r="S622" s="163"/>
      <c r="T622" s="163"/>
      <c r="U622" s="163"/>
      <c r="V622" s="163"/>
      <c r="W622" s="163"/>
      <c r="X622" s="163"/>
      <c r="Y622" s="163"/>
      <c r="Z622" s="163"/>
    </row>
    <row r="623" ht="13.5" customHeight="1">
      <c r="A623" s="163"/>
      <c r="B623" s="163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63"/>
      <c r="Q623" s="163"/>
      <c r="R623" s="163"/>
      <c r="S623" s="163"/>
      <c r="T623" s="163"/>
      <c r="U623" s="163"/>
      <c r="V623" s="163"/>
      <c r="W623" s="163"/>
      <c r="X623" s="163"/>
      <c r="Y623" s="163"/>
      <c r="Z623" s="163"/>
    </row>
    <row r="624" ht="13.5" customHeight="1">
      <c r="A624" s="163"/>
      <c r="B624" s="163"/>
      <c r="C624" s="163"/>
      <c r="D624" s="163"/>
      <c r="E624" s="163"/>
      <c r="F624" s="163"/>
      <c r="G624" s="163"/>
      <c r="H624" s="163"/>
      <c r="I624" s="163"/>
      <c r="J624" s="163"/>
      <c r="K624" s="163"/>
      <c r="L624" s="163"/>
      <c r="M624" s="163"/>
      <c r="N624" s="163"/>
      <c r="O624" s="163"/>
      <c r="P624" s="163"/>
      <c r="Q624" s="163"/>
      <c r="R624" s="163"/>
      <c r="S624" s="163"/>
      <c r="T624" s="163"/>
      <c r="U624" s="163"/>
      <c r="V624" s="163"/>
      <c r="W624" s="163"/>
      <c r="X624" s="163"/>
      <c r="Y624" s="163"/>
      <c r="Z624" s="163"/>
    </row>
    <row r="625" ht="13.5" customHeight="1">
      <c r="A625" s="163"/>
      <c r="B625" s="163"/>
      <c r="C625" s="163"/>
      <c r="D625" s="163"/>
      <c r="E625" s="163"/>
      <c r="F625" s="163"/>
      <c r="G625" s="163"/>
      <c r="H625" s="163"/>
      <c r="I625" s="163"/>
      <c r="J625" s="163"/>
      <c r="K625" s="163"/>
      <c r="L625" s="163"/>
      <c r="M625" s="163"/>
      <c r="N625" s="163"/>
      <c r="O625" s="163"/>
      <c r="P625" s="163"/>
      <c r="Q625" s="163"/>
      <c r="R625" s="163"/>
      <c r="S625" s="163"/>
      <c r="T625" s="163"/>
      <c r="U625" s="163"/>
      <c r="V625" s="163"/>
      <c r="W625" s="163"/>
      <c r="X625" s="163"/>
      <c r="Y625" s="163"/>
      <c r="Z625" s="163"/>
    </row>
    <row r="626" ht="13.5" customHeight="1">
      <c r="A626" s="163"/>
      <c r="B626" s="163"/>
      <c r="C626" s="163"/>
      <c r="D626" s="163"/>
      <c r="E626" s="163"/>
      <c r="F626" s="163"/>
      <c r="G626" s="163"/>
      <c r="H626" s="163"/>
      <c r="I626" s="163"/>
      <c r="J626" s="163"/>
      <c r="K626" s="163"/>
      <c r="L626" s="163"/>
      <c r="M626" s="163"/>
      <c r="N626" s="163"/>
      <c r="O626" s="163"/>
      <c r="P626" s="163"/>
      <c r="Q626" s="163"/>
      <c r="R626" s="163"/>
      <c r="S626" s="163"/>
      <c r="T626" s="163"/>
      <c r="U626" s="163"/>
      <c r="V626" s="163"/>
      <c r="W626" s="163"/>
      <c r="X626" s="163"/>
      <c r="Y626" s="163"/>
      <c r="Z626" s="163"/>
    </row>
    <row r="627" ht="13.5" customHeight="1">
      <c r="A627" s="163"/>
      <c r="B627" s="163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63"/>
      <c r="Q627" s="163"/>
      <c r="R627" s="163"/>
      <c r="S627" s="163"/>
      <c r="T627" s="163"/>
      <c r="U627" s="163"/>
      <c r="V627" s="163"/>
      <c r="W627" s="163"/>
      <c r="X627" s="163"/>
      <c r="Y627" s="163"/>
      <c r="Z627" s="163"/>
    </row>
    <row r="628" ht="13.5" customHeight="1">
      <c r="A628" s="163"/>
      <c r="B628" s="163"/>
      <c r="C628" s="163"/>
      <c r="D628" s="163"/>
      <c r="E628" s="163"/>
      <c r="F628" s="163"/>
      <c r="G628" s="163"/>
      <c r="H628" s="163"/>
      <c r="I628" s="163"/>
      <c r="J628" s="163"/>
      <c r="K628" s="163"/>
      <c r="L628" s="163"/>
      <c r="M628" s="163"/>
      <c r="N628" s="163"/>
      <c r="O628" s="163"/>
      <c r="P628" s="163"/>
      <c r="Q628" s="163"/>
      <c r="R628" s="163"/>
      <c r="S628" s="163"/>
      <c r="T628" s="163"/>
      <c r="U628" s="163"/>
      <c r="V628" s="163"/>
      <c r="W628" s="163"/>
      <c r="X628" s="163"/>
      <c r="Y628" s="163"/>
      <c r="Z628" s="163"/>
    </row>
    <row r="629" ht="13.5" customHeight="1">
      <c r="A629" s="163"/>
      <c r="B629" s="163"/>
      <c r="C629" s="163"/>
      <c r="D629" s="163"/>
      <c r="E629" s="163"/>
      <c r="F629" s="163"/>
      <c r="G629" s="163"/>
      <c r="H629" s="163"/>
      <c r="I629" s="163"/>
      <c r="J629" s="163"/>
      <c r="K629" s="163"/>
      <c r="L629" s="163"/>
      <c r="M629" s="163"/>
      <c r="N629" s="163"/>
      <c r="O629" s="163"/>
      <c r="P629" s="163"/>
      <c r="Q629" s="163"/>
      <c r="R629" s="163"/>
      <c r="S629" s="163"/>
      <c r="T629" s="163"/>
      <c r="U629" s="163"/>
      <c r="V629" s="163"/>
      <c r="W629" s="163"/>
      <c r="X629" s="163"/>
      <c r="Y629" s="163"/>
      <c r="Z629" s="163"/>
    </row>
    <row r="630" ht="13.5" customHeight="1">
      <c r="A630" s="163"/>
      <c r="B630" s="163"/>
      <c r="C630" s="163"/>
      <c r="D630" s="163"/>
      <c r="E630" s="163"/>
      <c r="F630" s="163"/>
      <c r="G630" s="163"/>
      <c r="H630" s="163"/>
      <c r="I630" s="163"/>
      <c r="J630" s="163"/>
      <c r="K630" s="163"/>
      <c r="L630" s="163"/>
      <c r="M630" s="163"/>
      <c r="N630" s="163"/>
      <c r="O630" s="163"/>
      <c r="P630" s="163"/>
      <c r="Q630" s="163"/>
      <c r="R630" s="163"/>
      <c r="S630" s="163"/>
      <c r="T630" s="163"/>
      <c r="U630" s="163"/>
      <c r="V630" s="163"/>
      <c r="W630" s="163"/>
      <c r="X630" s="163"/>
      <c r="Y630" s="163"/>
      <c r="Z630" s="163"/>
    </row>
    <row r="631" ht="13.5" customHeight="1">
      <c r="A631" s="163"/>
      <c r="B631" s="163"/>
      <c r="C631" s="163"/>
      <c r="D631" s="163"/>
      <c r="E631" s="163"/>
      <c r="F631" s="163"/>
      <c r="G631" s="163"/>
      <c r="H631" s="163"/>
      <c r="I631" s="163"/>
      <c r="J631" s="163"/>
      <c r="K631" s="163"/>
      <c r="L631" s="163"/>
      <c r="M631" s="163"/>
      <c r="N631" s="163"/>
      <c r="O631" s="163"/>
      <c r="P631" s="163"/>
      <c r="Q631" s="163"/>
      <c r="R631" s="163"/>
      <c r="S631" s="163"/>
      <c r="T631" s="163"/>
      <c r="U631" s="163"/>
      <c r="V631" s="163"/>
      <c r="W631" s="163"/>
      <c r="X631" s="163"/>
      <c r="Y631" s="163"/>
      <c r="Z631" s="163"/>
    </row>
    <row r="632" ht="13.5" customHeight="1">
      <c r="A632" s="163"/>
      <c r="B632" s="163"/>
      <c r="C632" s="163"/>
      <c r="D632" s="163"/>
      <c r="E632" s="163"/>
      <c r="F632" s="163"/>
      <c r="G632" s="163"/>
      <c r="H632" s="163"/>
      <c r="I632" s="163"/>
      <c r="J632" s="163"/>
      <c r="K632" s="163"/>
      <c r="L632" s="163"/>
      <c r="M632" s="163"/>
      <c r="N632" s="163"/>
      <c r="O632" s="163"/>
      <c r="P632" s="163"/>
      <c r="Q632" s="163"/>
      <c r="R632" s="163"/>
      <c r="S632" s="163"/>
      <c r="T632" s="163"/>
      <c r="U632" s="163"/>
      <c r="V632" s="163"/>
      <c r="W632" s="163"/>
      <c r="X632" s="163"/>
      <c r="Y632" s="163"/>
      <c r="Z632" s="163"/>
    </row>
    <row r="633" ht="13.5" customHeight="1">
      <c r="A633" s="163"/>
      <c r="B633" s="163"/>
      <c r="C633" s="163"/>
      <c r="D633" s="163"/>
      <c r="E633" s="163"/>
      <c r="F633" s="163"/>
      <c r="G633" s="163"/>
      <c r="H633" s="163"/>
      <c r="I633" s="163"/>
      <c r="J633" s="163"/>
      <c r="K633" s="163"/>
      <c r="L633" s="163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</row>
    <row r="634" ht="13.5" customHeight="1">
      <c r="A634" s="163"/>
      <c r="B634" s="163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63"/>
      <c r="Q634" s="163"/>
      <c r="R634" s="163"/>
      <c r="S634" s="163"/>
      <c r="T634" s="163"/>
      <c r="U634" s="163"/>
      <c r="V634" s="163"/>
      <c r="W634" s="163"/>
      <c r="X634" s="163"/>
      <c r="Y634" s="163"/>
      <c r="Z634" s="163"/>
    </row>
    <row r="635" ht="13.5" customHeight="1">
      <c r="A635" s="163"/>
      <c r="B635" s="163"/>
      <c r="C635" s="163"/>
      <c r="D635" s="163"/>
      <c r="E635" s="163"/>
      <c r="F635" s="163"/>
      <c r="G635" s="163"/>
      <c r="H635" s="163"/>
      <c r="I635" s="163"/>
      <c r="J635" s="163"/>
      <c r="K635" s="163"/>
      <c r="L635" s="163"/>
      <c r="M635" s="163"/>
      <c r="N635" s="163"/>
      <c r="O635" s="163"/>
      <c r="P635" s="163"/>
      <c r="Q635" s="163"/>
      <c r="R635" s="163"/>
      <c r="S635" s="163"/>
      <c r="T635" s="163"/>
      <c r="U635" s="163"/>
      <c r="V635" s="163"/>
      <c r="W635" s="163"/>
      <c r="X635" s="163"/>
      <c r="Y635" s="163"/>
      <c r="Z635" s="163"/>
    </row>
    <row r="636" ht="13.5" customHeight="1">
      <c r="A636" s="163"/>
      <c r="B636" s="163"/>
      <c r="C636" s="163"/>
      <c r="D636" s="163"/>
      <c r="E636" s="163"/>
      <c r="F636" s="163"/>
      <c r="G636" s="163"/>
      <c r="H636" s="163"/>
      <c r="I636" s="163"/>
      <c r="J636" s="163"/>
      <c r="K636" s="163"/>
      <c r="L636" s="163"/>
      <c r="M636" s="163"/>
      <c r="N636" s="163"/>
      <c r="O636" s="163"/>
      <c r="P636" s="163"/>
      <c r="Q636" s="163"/>
      <c r="R636" s="163"/>
      <c r="S636" s="163"/>
      <c r="T636" s="163"/>
      <c r="U636" s="163"/>
      <c r="V636" s="163"/>
      <c r="W636" s="163"/>
      <c r="X636" s="163"/>
      <c r="Y636" s="163"/>
      <c r="Z636" s="163"/>
    </row>
    <row r="637" ht="13.5" customHeight="1">
      <c r="A637" s="163"/>
      <c r="B637" s="163"/>
      <c r="C637" s="163"/>
      <c r="D637" s="163"/>
      <c r="E637" s="163"/>
      <c r="F637" s="163"/>
      <c r="G637" s="163"/>
      <c r="H637" s="163"/>
      <c r="I637" s="163"/>
      <c r="J637" s="163"/>
      <c r="K637" s="163"/>
      <c r="L637" s="163"/>
      <c r="M637" s="163"/>
      <c r="N637" s="163"/>
      <c r="O637" s="163"/>
      <c r="P637" s="163"/>
      <c r="Q637" s="163"/>
      <c r="R637" s="163"/>
      <c r="S637" s="163"/>
      <c r="T637" s="163"/>
      <c r="U637" s="163"/>
      <c r="V637" s="163"/>
      <c r="W637" s="163"/>
      <c r="X637" s="163"/>
      <c r="Y637" s="163"/>
      <c r="Z637" s="163"/>
    </row>
    <row r="638" ht="13.5" customHeight="1">
      <c r="A638" s="163"/>
      <c r="B638" s="163"/>
      <c r="C638" s="163"/>
      <c r="D638" s="163"/>
      <c r="E638" s="163"/>
      <c r="F638" s="16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63"/>
      <c r="S638" s="163"/>
      <c r="T638" s="163"/>
      <c r="U638" s="163"/>
      <c r="V638" s="163"/>
      <c r="W638" s="163"/>
      <c r="X638" s="163"/>
      <c r="Y638" s="163"/>
      <c r="Z638" s="163"/>
    </row>
    <row r="639" ht="13.5" customHeight="1">
      <c r="A639" s="163"/>
      <c r="B639" s="163"/>
      <c r="C639" s="163"/>
      <c r="D639" s="163"/>
      <c r="E639" s="163"/>
      <c r="F639" s="163"/>
      <c r="G639" s="163"/>
      <c r="H639" s="163"/>
      <c r="I639" s="163"/>
      <c r="J639" s="163"/>
      <c r="K639" s="163"/>
      <c r="L639" s="163"/>
      <c r="M639" s="163"/>
      <c r="N639" s="163"/>
      <c r="O639" s="163"/>
      <c r="P639" s="163"/>
      <c r="Q639" s="163"/>
      <c r="R639" s="163"/>
      <c r="S639" s="163"/>
      <c r="T639" s="163"/>
      <c r="U639" s="163"/>
      <c r="V639" s="163"/>
      <c r="W639" s="163"/>
      <c r="X639" s="163"/>
      <c r="Y639" s="163"/>
      <c r="Z639" s="163"/>
    </row>
    <row r="640" ht="13.5" customHeight="1">
      <c r="A640" s="163"/>
      <c r="B640" s="163"/>
      <c r="C640" s="163"/>
      <c r="D640" s="163"/>
      <c r="E640" s="163"/>
      <c r="F640" s="163"/>
      <c r="G640" s="163"/>
      <c r="H640" s="163"/>
      <c r="I640" s="163"/>
      <c r="J640" s="163"/>
      <c r="K640" s="163"/>
      <c r="L640" s="163"/>
      <c r="M640" s="163"/>
      <c r="N640" s="163"/>
      <c r="O640" s="163"/>
      <c r="P640" s="163"/>
      <c r="Q640" s="163"/>
      <c r="R640" s="163"/>
      <c r="S640" s="163"/>
      <c r="T640" s="163"/>
      <c r="U640" s="163"/>
      <c r="V640" s="163"/>
      <c r="W640" s="163"/>
      <c r="X640" s="163"/>
      <c r="Y640" s="163"/>
      <c r="Z640" s="163"/>
    </row>
    <row r="641" ht="13.5" customHeight="1">
      <c r="A641" s="163"/>
      <c r="B641" s="163"/>
      <c r="C641" s="163"/>
      <c r="D641" s="163"/>
      <c r="E641" s="163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63"/>
      <c r="Q641" s="163"/>
      <c r="R641" s="163"/>
      <c r="S641" s="163"/>
      <c r="T641" s="163"/>
      <c r="U641" s="163"/>
      <c r="V641" s="163"/>
      <c r="W641" s="163"/>
      <c r="X641" s="163"/>
      <c r="Y641" s="163"/>
      <c r="Z641" s="163"/>
    </row>
    <row r="642" ht="13.5" customHeight="1">
      <c r="A642" s="163"/>
      <c r="B642" s="163"/>
      <c r="C642" s="163"/>
      <c r="D642" s="163"/>
      <c r="E642" s="163"/>
      <c r="F642" s="16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63"/>
      <c r="S642" s="163"/>
      <c r="T642" s="163"/>
      <c r="U642" s="163"/>
      <c r="V642" s="163"/>
      <c r="W642" s="163"/>
      <c r="X642" s="163"/>
      <c r="Y642" s="163"/>
      <c r="Z642" s="163"/>
    </row>
    <row r="643" ht="13.5" customHeight="1">
      <c r="A643" s="163"/>
      <c r="B643" s="163"/>
      <c r="C643" s="163"/>
      <c r="D643" s="163"/>
      <c r="E643" s="163"/>
      <c r="F643" s="163"/>
      <c r="G643" s="163"/>
      <c r="H643" s="163"/>
      <c r="I643" s="163"/>
      <c r="J643" s="163"/>
      <c r="K643" s="163"/>
      <c r="L643" s="163"/>
      <c r="M643" s="163"/>
      <c r="N643" s="163"/>
      <c r="O643" s="163"/>
      <c r="P643" s="163"/>
      <c r="Q643" s="163"/>
      <c r="R643" s="163"/>
      <c r="S643" s="163"/>
      <c r="T643" s="163"/>
      <c r="U643" s="163"/>
      <c r="V643" s="163"/>
      <c r="W643" s="163"/>
      <c r="X643" s="163"/>
      <c r="Y643" s="163"/>
      <c r="Z643" s="163"/>
    </row>
    <row r="644" ht="13.5" customHeight="1">
      <c r="A644" s="163"/>
      <c r="B644" s="163"/>
      <c r="C644" s="163"/>
      <c r="D644" s="163"/>
      <c r="E644" s="163"/>
      <c r="F644" s="163"/>
      <c r="G644" s="163"/>
      <c r="H644" s="163"/>
      <c r="I644" s="163"/>
      <c r="J644" s="163"/>
      <c r="K644" s="163"/>
      <c r="L644" s="163"/>
      <c r="M644" s="163"/>
      <c r="N644" s="163"/>
      <c r="O644" s="163"/>
      <c r="P644" s="163"/>
      <c r="Q644" s="163"/>
      <c r="R644" s="163"/>
      <c r="S644" s="163"/>
      <c r="T644" s="163"/>
      <c r="U644" s="163"/>
      <c r="V644" s="163"/>
      <c r="W644" s="163"/>
      <c r="X644" s="163"/>
      <c r="Y644" s="163"/>
      <c r="Z644" s="163"/>
    </row>
    <row r="645" ht="13.5" customHeight="1">
      <c r="A645" s="163"/>
      <c r="B645" s="163"/>
      <c r="C645" s="163"/>
      <c r="D645" s="163"/>
      <c r="E645" s="163"/>
      <c r="F645" s="163"/>
      <c r="G645" s="163"/>
      <c r="H645" s="163"/>
      <c r="I645" s="163"/>
      <c r="J645" s="163"/>
      <c r="K645" s="163"/>
      <c r="L645" s="163"/>
      <c r="M645" s="163"/>
      <c r="N645" s="163"/>
      <c r="O645" s="163"/>
      <c r="P645" s="163"/>
      <c r="Q645" s="163"/>
      <c r="R645" s="163"/>
      <c r="S645" s="163"/>
      <c r="T645" s="163"/>
      <c r="U645" s="163"/>
      <c r="V645" s="163"/>
      <c r="W645" s="163"/>
      <c r="X645" s="163"/>
      <c r="Y645" s="163"/>
      <c r="Z645" s="163"/>
    </row>
    <row r="646" ht="13.5" customHeight="1">
      <c r="A646" s="163"/>
      <c r="B646" s="163"/>
      <c r="C646" s="163"/>
      <c r="D646" s="163"/>
      <c r="E646" s="163"/>
      <c r="F646" s="16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63"/>
      <c r="S646" s="163"/>
      <c r="T646" s="163"/>
      <c r="U646" s="163"/>
      <c r="V646" s="163"/>
      <c r="W646" s="163"/>
      <c r="X646" s="163"/>
      <c r="Y646" s="163"/>
      <c r="Z646" s="163"/>
    </row>
    <row r="647" ht="13.5" customHeight="1">
      <c r="A647" s="163"/>
      <c r="B647" s="163"/>
      <c r="C647" s="163"/>
      <c r="D647" s="163"/>
      <c r="E647" s="163"/>
      <c r="F647" s="163"/>
      <c r="G647" s="163"/>
      <c r="H647" s="163"/>
      <c r="I647" s="163"/>
      <c r="J647" s="163"/>
      <c r="K647" s="163"/>
      <c r="L647" s="163"/>
      <c r="M647" s="163"/>
      <c r="N647" s="163"/>
      <c r="O647" s="163"/>
      <c r="P647" s="163"/>
      <c r="Q647" s="163"/>
      <c r="R647" s="163"/>
      <c r="S647" s="163"/>
      <c r="T647" s="163"/>
      <c r="U647" s="163"/>
      <c r="V647" s="163"/>
      <c r="W647" s="163"/>
      <c r="X647" s="163"/>
      <c r="Y647" s="163"/>
      <c r="Z647" s="163"/>
    </row>
    <row r="648" ht="13.5" customHeight="1">
      <c r="A648" s="163"/>
      <c r="B648" s="163"/>
      <c r="C648" s="163"/>
      <c r="D648" s="163"/>
      <c r="E648" s="163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3"/>
      <c r="Q648" s="163"/>
      <c r="R648" s="163"/>
      <c r="S648" s="163"/>
      <c r="T648" s="163"/>
      <c r="U648" s="163"/>
      <c r="V648" s="163"/>
      <c r="W648" s="163"/>
      <c r="X648" s="163"/>
      <c r="Y648" s="163"/>
      <c r="Z648" s="163"/>
    </row>
    <row r="649" ht="13.5" customHeight="1">
      <c r="A649" s="163"/>
      <c r="B649" s="163"/>
      <c r="C649" s="163"/>
      <c r="D649" s="163"/>
      <c r="E649" s="163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3"/>
      <c r="Q649" s="163"/>
      <c r="R649" s="163"/>
      <c r="S649" s="163"/>
      <c r="T649" s="163"/>
      <c r="U649" s="163"/>
      <c r="V649" s="163"/>
      <c r="W649" s="163"/>
      <c r="X649" s="163"/>
      <c r="Y649" s="163"/>
      <c r="Z649" s="163"/>
    </row>
    <row r="650" ht="13.5" customHeight="1">
      <c r="A650" s="163"/>
      <c r="B650" s="163"/>
      <c r="C650" s="163"/>
      <c r="D650" s="163"/>
      <c r="E650" s="163"/>
      <c r="F650" s="16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63"/>
      <c r="S650" s="163"/>
      <c r="T650" s="163"/>
      <c r="U650" s="163"/>
      <c r="V650" s="163"/>
      <c r="W650" s="163"/>
      <c r="X650" s="163"/>
      <c r="Y650" s="163"/>
      <c r="Z650" s="163"/>
    </row>
    <row r="651" ht="13.5" customHeight="1">
      <c r="A651" s="163"/>
      <c r="B651" s="163"/>
      <c r="C651" s="163"/>
      <c r="D651" s="163"/>
      <c r="E651" s="163"/>
      <c r="F651" s="163"/>
      <c r="G651" s="163"/>
      <c r="H651" s="163"/>
      <c r="I651" s="163"/>
      <c r="J651" s="163"/>
      <c r="K651" s="163"/>
      <c r="L651" s="163"/>
      <c r="M651" s="163"/>
      <c r="N651" s="163"/>
      <c r="O651" s="163"/>
      <c r="P651" s="163"/>
      <c r="Q651" s="163"/>
      <c r="R651" s="163"/>
      <c r="S651" s="163"/>
      <c r="T651" s="163"/>
      <c r="U651" s="163"/>
      <c r="V651" s="163"/>
      <c r="W651" s="163"/>
      <c r="X651" s="163"/>
      <c r="Y651" s="163"/>
      <c r="Z651" s="163"/>
    </row>
    <row r="652" ht="13.5" customHeight="1">
      <c r="A652" s="163"/>
      <c r="B652" s="163"/>
      <c r="C652" s="163"/>
      <c r="D652" s="163"/>
      <c r="E652" s="163"/>
      <c r="F652" s="163"/>
      <c r="G652" s="163"/>
      <c r="H652" s="163"/>
      <c r="I652" s="163"/>
      <c r="J652" s="163"/>
      <c r="K652" s="163"/>
      <c r="L652" s="163"/>
      <c r="M652" s="163"/>
      <c r="N652" s="163"/>
      <c r="O652" s="163"/>
      <c r="P652" s="163"/>
      <c r="Q652" s="163"/>
      <c r="R652" s="163"/>
      <c r="S652" s="163"/>
      <c r="T652" s="163"/>
      <c r="U652" s="163"/>
      <c r="V652" s="163"/>
      <c r="W652" s="163"/>
      <c r="X652" s="163"/>
      <c r="Y652" s="163"/>
      <c r="Z652" s="163"/>
    </row>
    <row r="653" ht="13.5" customHeight="1">
      <c r="A653" s="163"/>
      <c r="B653" s="163"/>
      <c r="C653" s="163"/>
      <c r="D653" s="163"/>
      <c r="E653" s="163"/>
      <c r="F653" s="163"/>
      <c r="G653" s="163"/>
      <c r="H653" s="163"/>
      <c r="I653" s="163"/>
      <c r="J653" s="163"/>
      <c r="K653" s="163"/>
      <c r="L653" s="163"/>
      <c r="M653" s="163"/>
      <c r="N653" s="163"/>
      <c r="O653" s="163"/>
      <c r="P653" s="163"/>
      <c r="Q653" s="163"/>
      <c r="R653" s="163"/>
      <c r="S653" s="163"/>
      <c r="T653" s="163"/>
      <c r="U653" s="163"/>
      <c r="V653" s="163"/>
      <c r="W653" s="163"/>
      <c r="X653" s="163"/>
      <c r="Y653" s="163"/>
      <c r="Z653" s="163"/>
    </row>
    <row r="654" ht="13.5" customHeight="1">
      <c r="A654" s="163"/>
      <c r="B654" s="163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63"/>
      <c r="Q654" s="163"/>
      <c r="R654" s="163"/>
      <c r="S654" s="163"/>
      <c r="T654" s="163"/>
      <c r="U654" s="163"/>
      <c r="V654" s="163"/>
      <c r="W654" s="163"/>
      <c r="X654" s="163"/>
      <c r="Y654" s="163"/>
      <c r="Z654" s="163"/>
    </row>
    <row r="655" ht="13.5" customHeight="1">
      <c r="A655" s="163"/>
      <c r="B655" s="163"/>
      <c r="C655" s="163"/>
      <c r="D655" s="163"/>
      <c r="E655" s="163"/>
      <c r="F655" s="163"/>
      <c r="G655" s="163"/>
      <c r="H655" s="163"/>
      <c r="I655" s="163"/>
      <c r="J655" s="163"/>
      <c r="K655" s="163"/>
      <c r="L655" s="163"/>
      <c r="M655" s="163"/>
      <c r="N655" s="163"/>
      <c r="O655" s="163"/>
      <c r="P655" s="163"/>
      <c r="Q655" s="163"/>
      <c r="R655" s="163"/>
      <c r="S655" s="163"/>
      <c r="T655" s="163"/>
      <c r="U655" s="163"/>
      <c r="V655" s="163"/>
      <c r="W655" s="163"/>
      <c r="X655" s="163"/>
      <c r="Y655" s="163"/>
      <c r="Z655" s="163"/>
    </row>
    <row r="656" ht="13.5" customHeight="1">
      <c r="A656" s="163"/>
      <c r="B656" s="163"/>
      <c r="C656" s="163"/>
      <c r="D656" s="163"/>
      <c r="E656" s="163"/>
      <c r="F656" s="163"/>
      <c r="G656" s="163"/>
      <c r="H656" s="163"/>
      <c r="I656" s="163"/>
      <c r="J656" s="163"/>
      <c r="K656" s="163"/>
      <c r="L656" s="163"/>
      <c r="M656" s="163"/>
      <c r="N656" s="163"/>
      <c r="O656" s="163"/>
      <c r="P656" s="163"/>
      <c r="Q656" s="163"/>
      <c r="R656" s="163"/>
      <c r="S656" s="163"/>
      <c r="T656" s="163"/>
      <c r="U656" s="163"/>
      <c r="V656" s="163"/>
      <c r="W656" s="163"/>
      <c r="X656" s="163"/>
      <c r="Y656" s="163"/>
      <c r="Z656" s="163"/>
    </row>
    <row r="657" ht="13.5" customHeight="1">
      <c r="A657" s="163"/>
      <c r="B657" s="163"/>
      <c r="C657" s="163"/>
      <c r="D657" s="163"/>
      <c r="E657" s="163"/>
      <c r="F657" s="163"/>
      <c r="G657" s="163"/>
      <c r="H657" s="163"/>
      <c r="I657" s="163"/>
      <c r="J657" s="163"/>
      <c r="K657" s="163"/>
      <c r="L657" s="163"/>
      <c r="M657" s="163"/>
      <c r="N657" s="163"/>
      <c r="O657" s="163"/>
      <c r="P657" s="163"/>
      <c r="Q657" s="163"/>
      <c r="R657" s="163"/>
      <c r="S657" s="163"/>
      <c r="T657" s="163"/>
      <c r="U657" s="163"/>
      <c r="V657" s="163"/>
      <c r="W657" s="163"/>
      <c r="X657" s="163"/>
      <c r="Y657" s="163"/>
      <c r="Z657" s="163"/>
    </row>
    <row r="658" ht="13.5" customHeight="1">
      <c r="A658" s="163"/>
      <c r="B658" s="163"/>
      <c r="C658" s="163"/>
      <c r="D658" s="163"/>
      <c r="E658" s="163"/>
      <c r="F658" s="163"/>
      <c r="G658" s="163"/>
      <c r="H658" s="163"/>
      <c r="I658" s="163"/>
      <c r="J658" s="163"/>
      <c r="K658" s="163"/>
      <c r="L658" s="163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</row>
    <row r="659" ht="13.5" customHeight="1">
      <c r="A659" s="163"/>
      <c r="B659" s="163"/>
      <c r="C659" s="163"/>
      <c r="D659" s="163"/>
      <c r="E659" s="163"/>
      <c r="F659" s="163"/>
      <c r="G659" s="163"/>
      <c r="H659" s="163"/>
      <c r="I659" s="163"/>
      <c r="J659" s="163"/>
      <c r="K659" s="163"/>
      <c r="L659" s="163"/>
      <c r="M659" s="163"/>
      <c r="N659" s="163"/>
      <c r="O659" s="163"/>
      <c r="P659" s="163"/>
      <c r="Q659" s="163"/>
      <c r="R659" s="163"/>
      <c r="S659" s="163"/>
      <c r="T659" s="163"/>
      <c r="U659" s="163"/>
      <c r="V659" s="163"/>
      <c r="W659" s="163"/>
      <c r="X659" s="163"/>
      <c r="Y659" s="163"/>
      <c r="Z659" s="163"/>
    </row>
    <row r="660" ht="13.5" customHeight="1">
      <c r="A660" s="163"/>
      <c r="B660" s="163"/>
      <c r="C660" s="163"/>
      <c r="D660" s="163"/>
      <c r="E660" s="163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</row>
    <row r="661" ht="13.5" customHeight="1">
      <c r="A661" s="163"/>
      <c r="B661" s="163"/>
      <c r="C661" s="163"/>
      <c r="D661" s="163"/>
      <c r="E661" s="163"/>
      <c r="F661" s="163"/>
      <c r="G661" s="163"/>
      <c r="H661" s="163"/>
      <c r="I661" s="163"/>
      <c r="J661" s="163"/>
      <c r="K661" s="163"/>
      <c r="L661" s="163"/>
      <c r="M661" s="163"/>
      <c r="N661" s="163"/>
      <c r="O661" s="163"/>
      <c r="P661" s="163"/>
      <c r="Q661" s="163"/>
      <c r="R661" s="163"/>
      <c r="S661" s="163"/>
      <c r="T661" s="163"/>
      <c r="U661" s="163"/>
      <c r="V661" s="163"/>
      <c r="W661" s="163"/>
      <c r="X661" s="163"/>
      <c r="Y661" s="163"/>
      <c r="Z661" s="163"/>
    </row>
    <row r="662" ht="13.5" customHeight="1">
      <c r="A662" s="163"/>
      <c r="B662" s="163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63"/>
      <c r="Q662" s="163"/>
      <c r="R662" s="163"/>
      <c r="S662" s="163"/>
      <c r="T662" s="163"/>
      <c r="U662" s="163"/>
      <c r="V662" s="163"/>
      <c r="W662" s="163"/>
      <c r="X662" s="163"/>
      <c r="Y662" s="163"/>
      <c r="Z662" s="163"/>
    </row>
    <row r="663" ht="13.5" customHeight="1">
      <c r="A663" s="163"/>
      <c r="B663" s="163"/>
      <c r="C663" s="163"/>
      <c r="D663" s="163"/>
      <c r="E663" s="163"/>
      <c r="F663" s="163"/>
      <c r="G663" s="163"/>
      <c r="H663" s="163"/>
      <c r="I663" s="163"/>
      <c r="J663" s="163"/>
      <c r="K663" s="163"/>
      <c r="L663" s="163"/>
      <c r="M663" s="163"/>
      <c r="N663" s="163"/>
      <c r="O663" s="163"/>
      <c r="P663" s="163"/>
      <c r="Q663" s="163"/>
      <c r="R663" s="163"/>
      <c r="S663" s="163"/>
      <c r="T663" s="163"/>
      <c r="U663" s="163"/>
      <c r="V663" s="163"/>
      <c r="W663" s="163"/>
      <c r="X663" s="163"/>
      <c r="Y663" s="163"/>
      <c r="Z663" s="163"/>
    </row>
    <row r="664" ht="13.5" customHeight="1">
      <c r="A664" s="163"/>
      <c r="B664" s="163"/>
      <c r="C664" s="163"/>
      <c r="D664" s="163"/>
      <c r="E664" s="163"/>
      <c r="F664" s="163"/>
      <c r="G664" s="163"/>
      <c r="H664" s="163"/>
      <c r="I664" s="163"/>
      <c r="J664" s="163"/>
      <c r="K664" s="163"/>
      <c r="L664" s="163"/>
      <c r="M664" s="163"/>
      <c r="N664" s="163"/>
      <c r="O664" s="163"/>
      <c r="P664" s="163"/>
      <c r="Q664" s="163"/>
      <c r="R664" s="163"/>
      <c r="S664" s="163"/>
      <c r="T664" s="163"/>
      <c r="U664" s="163"/>
      <c r="V664" s="163"/>
      <c r="W664" s="163"/>
      <c r="X664" s="163"/>
      <c r="Y664" s="163"/>
      <c r="Z664" s="163"/>
    </row>
    <row r="665" ht="13.5" customHeight="1">
      <c r="A665" s="163"/>
      <c r="B665" s="163"/>
      <c r="C665" s="163"/>
      <c r="D665" s="163"/>
      <c r="E665" s="163"/>
      <c r="F665" s="163"/>
      <c r="G665" s="163"/>
      <c r="H665" s="163"/>
      <c r="I665" s="163"/>
      <c r="J665" s="163"/>
      <c r="K665" s="163"/>
      <c r="L665" s="163"/>
      <c r="M665" s="163"/>
      <c r="N665" s="163"/>
      <c r="O665" s="163"/>
      <c r="P665" s="163"/>
      <c r="Q665" s="163"/>
      <c r="R665" s="163"/>
      <c r="S665" s="163"/>
      <c r="T665" s="163"/>
      <c r="U665" s="163"/>
      <c r="V665" s="163"/>
      <c r="W665" s="163"/>
      <c r="X665" s="163"/>
      <c r="Y665" s="163"/>
      <c r="Z665" s="163"/>
    </row>
    <row r="666" ht="13.5" customHeight="1">
      <c r="A666" s="163"/>
      <c r="B666" s="163"/>
      <c r="C666" s="163"/>
      <c r="D666" s="163"/>
      <c r="E666" s="163"/>
      <c r="F666" s="163"/>
      <c r="G666" s="163"/>
      <c r="H666" s="163"/>
      <c r="I666" s="163"/>
      <c r="J666" s="163"/>
      <c r="K666" s="163"/>
      <c r="L666" s="163"/>
      <c r="M666" s="163"/>
      <c r="N666" s="163"/>
      <c r="O666" s="163"/>
      <c r="P666" s="163"/>
      <c r="Q666" s="163"/>
      <c r="R666" s="163"/>
      <c r="S666" s="163"/>
      <c r="T666" s="163"/>
      <c r="U666" s="163"/>
      <c r="V666" s="163"/>
      <c r="W666" s="163"/>
      <c r="X666" s="163"/>
      <c r="Y666" s="163"/>
      <c r="Z666" s="163"/>
    </row>
    <row r="667" ht="13.5" customHeight="1">
      <c r="A667" s="163"/>
      <c r="B667" s="163"/>
      <c r="C667" s="163"/>
      <c r="D667" s="163"/>
      <c r="E667" s="163"/>
      <c r="F667" s="163"/>
      <c r="G667" s="163"/>
      <c r="H667" s="163"/>
      <c r="I667" s="163"/>
      <c r="J667" s="163"/>
      <c r="K667" s="163"/>
      <c r="L667" s="163"/>
      <c r="M667" s="163"/>
      <c r="N667" s="163"/>
      <c r="O667" s="163"/>
      <c r="P667" s="163"/>
      <c r="Q667" s="163"/>
      <c r="R667" s="163"/>
      <c r="S667" s="163"/>
      <c r="T667" s="163"/>
      <c r="U667" s="163"/>
      <c r="V667" s="163"/>
      <c r="W667" s="163"/>
      <c r="X667" s="163"/>
      <c r="Y667" s="163"/>
      <c r="Z667" s="163"/>
    </row>
    <row r="668" ht="13.5" customHeight="1">
      <c r="A668" s="163"/>
      <c r="B668" s="163"/>
      <c r="C668" s="163"/>
      <c r="D668" s="163"/>
      <c r="E668" s="163"/>
      <c r="F668" s="163"/>
      <c r="G668" s="163"/>
      <c r="H668" s="163"/>
      <c r="I668" s="163"/>
      <c r="J668" s="163"/>
      <c r="K668" s="163"/>
      <c r="L668" s="163"/>
      <c r="M668" s="163"/>
      <c r="N668" s="163"/>
      <c r="O668" s="163"/>
      <c r="P668" s="163"/>
      <c r="Q668" s="163"/>
      <c r="R668" s="163"/>
      <c r="S668" s="163"/>
      <c r="T668" s="163"/>
      <c r="U668" s="163"/>
      <c r="V668" s="163"/>
      <c r="W668" s="163"/>
      <c r="X668" s="163"/>
      <c r="Y668" s="163"/>
      <c r="Z668" s="163"/>
    </row>
    <row r="669" ht="13.5" customHeight="1">
      <c r="A669" s="163"/>
      <c r="B669" s="163"/>
      <c r="C669" s="163"/>
      <c r="D669" s="163"/>
      <c r="E669" s="163"/>
      <c r="F669" s="163"/>
      <c r="G669" s="163"/>
      <c r="H669" s="163"/>
      <c r="I669" s="163"/>
      <c r="J669" s="163"/>
      <c r="K669" s="163"/>
      <c r="L669" s="163"/>
      <c r="M669" s="163"/>
      <c r="N669" s="163"/>
      <c r="O669" s="163"/>
      <c r="P669" s="163"/>
      <c r="Q669" s="163"/>
      <c r="R669" s="163"/>
      <c r="S669" s="163"/>
      <c r="T669" s="163"/>
      <c r="U669" s="163"/>
      <c r="V669" s="163"/>
      <c r="W669" s="163"/>
      <c r="X669" s="163"/>
      <c r="Y669" s="163"/>
      <c r="Z669" s="163"/>
    </row>
    <row r="670" ht="13.5" customHeight="1">
      <c r="A670" s="163"/>
      <c r="B670" s="163"/>
      <c r="C670" s="163"/>
      <c r="D670" s="163"/>
      <c r="E670" s="163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</row>
    <row r="671" ht="13.5" customHeight="1">
      <c r="A671" s="163"/>
      <c r="B671" s="163"/>
      <c r="C671" s="163"/>
      <c r="D671" s="163"/>
      <c r="E671" s="163"/>
      <c r="F671" s="163"/>
      <c r="G671" s="163"/>
      <c r="H671" s="163"/>
      <c r="I671" s="163"/>
      <c r="J671" s="163"/>
      <c r="K671" s="163"/>
      <c r="L671" s="163"/>
      <c r="M671" s="163"/>
      <c r="N671" s="163"/>
      <c r="O671" s="163"/>
      <c r="P671" s="163"/>
      <c r="Q671" s="163"/>
      <c r="R671" s="163"/>
      <c r="S671" s="163"/>
      <c r="T671" s="163"/>
      <c r="U671" s="163"/>
      <c r="V671" s="163"/>
      <c r="W671" s="163"/>
      <c r="X671" s="163"/>
      <c r="Y671" s="163"/>
      <c r="Z671" s="163"/>
    </row>
    <row r="672" ht="13.5" customHeight="1">
      <c r="A672" s="163"/>
      <c r="B672" s="163"/>
      <c r="C672" s="163"/>
      <c r="D672" s="163"/>
      <c r="E672" s="163"/>
      <c r="F672" s="16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63"/>
      <c r="S672" s="163"/>
      <c r="T672" s="163"/>
      <c r="U672" s="163"/>
      <c r="V672" s="163"/>
      <c r="W672" s="163"/>
      <c r="X672" s="163"/>
      <c r="Y672" s="163"/>
      <c r="Z672" s="163"/>
    </row>
    <row r="673" ht="13.5" customHeight="1">
      <c r="A673" s="163"/>
      <c r="B673" s="163"/>
      <c r="C673" s="163"/>
      <c r="D673" s="163"/>
      <c r="E673" s="163"/>
      <c r="F673" s="163"/>
      <c r="G673" s="163"/>
      <c r="H673" s="163"/>
      <c r="I673" s="163"/>
      <c r="J673" s="163"/>
      <c r="K673" s="163"/>
      <c r="L673" s="163"/>
      <c r="M673" s="163"/>
      <c r="N673" s="163"/>
      <c r="O673" s="163"/>
      <c r="P673" s="163"/>
      <c r="Q673" s="163"/>
      <c r="R673" s="163"/>
      <c r="S673" s="163"/>
      <c r="T673" s="163"/>
      <c r="U673" s="163"/>
      <c r="V673" s="163"/>
      <c r="W673" s="163"/>
      <c r="X673" s="163"/>
      <c r="Y673" s="163"/>
      <c r="Z673" s="163"/>
    </row>
    <row r="674" ht="13.5" customHeight="1">
      <c r="A674" s="163"/>
      <c r="B674" s="163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63"/>
      <c r="Q674" s="163"/>
      <c r="R674" s="163"/>
      <c r="S674" s="163"/>
      <c r="T674" s="163"/>
      <c r="U674" s="163"/>
      <c r="V674" s="163"/>
      <c r="W674" s="163"/>
      <c r="X674" s="163"/>
      <c r="Y674" s="163"/>
      <c r="Z674" s="163"/>
    </row>
    <row r="675" ht="13.5" customHeight="1">
      <c r="A675" s="163"/>
      <c r="B675" s="163"/>
      <c r="C675" s="163"/>
      <c r="D675" s="163"/>
      <c r="E675" s="163"/>
      <c r="F675" s="163"/>
      <c r="G675" s="163"/>
      <c r="H675" s="163"/>
      <c r="I675" s="163"/>
      <c r="J675" s="163"/>
      <c r="K675" s="163"/>
      <c r="L675" s="163"/>
      <c r="M675" s="163"/>
      <c r="N675" s="163"/>
      <c r="O675" s="163"/>
      <c r="P675" s="163"/>
      <c r="Q675" s="163"/>
      <c r="R675" s="163"/>
      <c r="S675" s="163"/>
      <c r="T675" s="163"/>
      <c r="U675" s="163"/>
      <c r="V675" s="163"/>
      <c r="W675" s="163"/>
      <c r="X675" s="163"/>
      <c r="Y675" s="163"/>
      <c r="Z675" s="163"/>
    </row>
    <row r="676" ht="13.5" customHeight="1">
      <c r="A676" s="163"/>
      <c r="B676" s="163"/>
      <c r="C676" s="163"/>
      <c r="D676" s="163"/>
      <c r="E676" s="163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63"/>
      <c r="S676" s="163"/>
      <c r="T676" s="163"/>
      <c r="U676" s="163"/>
      <c r="V676" s="163"/>
      <c r="W676" s="163"/>
      <c r="X676" s="163"/>
      <c r="Y676" s="163"/>
      <c r="Z676" s="163"/>
    </row>
    <row r="677" ht="13.5" customHeight="1">
      <c r="A677" s="163"/>
      <c r="B677" s="163"/>
      <c r="C677" s="163"/>
      <c r="D677" s="163"/>
      <c r="E677" s="163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3"/>
      <c r="Q677" s="163"/>
      <c r="R677" s="163"/>
      <c r="S677" s="163"/>
      <c r="T677" s="163"/>
      <c r="U677" s="163"/>
      <c r="V677" s="163"/>
      <c r="W677" s="163"/>
      <c r="X677" s="163"/>
      <c r="Y677" s="163"/>
      <c r="Z677" s="163"/>
    </row>
    <row r="678" ht="13.5" customHeight="1">
      <c r="A678" s="163"/>
      <c r="B678" s="163"/>
      <c r="C678" s="163"/>
      <c r="D678" s="163"/>
      <c r="E678" s="163"/>
      <c r="F678" s="163"/>
      <c r="G678" s="163"/>
      <c r="H678" s="163"/>
      <c r="I678" s="163"/>
      <c r="J678" s="163"/>
      <c r="K678" s="163"/>
      <c r="L678" s="163"/>
      <c r="M678" s="163"/>
      <c r="N678" s="163"/>
      <c r="O678" s="163"/>
      <c r="P678" s="163"/>
      <c r="Q678" s="163"/>
      <c r="R678" s="163"/>
      <c r="S678" s="163"/>
      <c r="T678" s="163"/>
      <c r="U678" s="163"/>
      <c r="V678" s="163"/>
      <c r="W678" s="163"/>
      <c r="X678" s="163"/>
      <c r="Y678" s="163"/>
      <c r="Z678" s="163"/>
    </row>
    <row r="679" ht="13.5" customHeight="1">
      <c r="A679" s="163"/>
      <c r="B679" s="163"/>
      <c r="C679" s="163"/>
      <c r="D679" s="163"/>
      <c r="E679" s="163"/>
      <c r="F679" s="163"/>
      <c r="G679" s="163"/>
      <c r="H679" s="163"/>
      <c r="I679" s="163"/>
      <c r="J679" s="163"/>
      <c r="K679" s="163"/>
      <c r="L679" s="163"/>
      <c r="M679" s="163"/>
      <c r="N679" s="163"/>
      <c r="O679" s="163"/>
      <c r="P679" s="163"/>
      <c r="Q679" s="163"/>
      <c r="R679" s="163"/>
      <c r="S679" s="163"/>
      <c r="T679" s="163"/>
      <c r="U679" s="163"/>
      <c r="V679" s="163"/>
      <c r="W679" s="163"/>
      <c r="X679" s="163"/>
      <c r="Y679" s="163"/>
      <c r="Z679" s="163"/>
    </row>
    <row r="680" ht="13.5" customHeight="1">
      <c r="A680" s="163"/>
      <c r="B680" s="163"/>
      <c r="C680" s="163"/>
      <c r="D680" s="163"/>
      <c r="E680" s="163"/>
      <c r="F680" s="163"/>
      <c r="G680" s="163"/>
      <c r="H680" s="163"/>
      <c r="I680" s="163"/>
      <c r="J680" s="163"/>
      <c r="K680" s="163"/>
      <c r="L680" s="163"/>
      <c r="M680" s="163"/>
      <c r="N680" s="163"/>
      <c r="O680" s="163"/>
      <c r="P680" s="163"/>
      <c r="Q680" s="163"/>
      <c r="R680" s="163"/>
      <c r="S680" s="163"/>
      <c r="T680" s="163"/>
      <c r="U680" s="163"/>
      <c r="V680" s="163"/>
      <c r="W680" s="163"/>
      <c r="X680" s="163"/>
      <c r="Y680" s="163"/>
      <c r="Z680" s="163"/>
    </row>
    <row r="681" ht="13.5" customHeight="1">
      <c r="A681" s="163"/>
      <c r="B681" s="163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63"/>
      <c r="S681" s="163"/>
      <c r="T681" s="163"/>
      <c r="U681" s="163"/>
      <c r="V681" s="163"/>
      <c r="W681" s="163"/>
      <c r="X681" s="163"/>
      <c r="Y681" s="163"/>
      <c r="Z681" s="163"/>
    </row>
    <row r="682" ht="13.5" customHeight="1">
      <c r="A682" s="163"/>
      <c r="B682" s="163"/>
      <c r="C682" s="163"/>
      <c r="D682" s="163"/>
      <c r="E682" s="163"/>
      <c r="F682" s="163"/>
      <c r="G682" s="163"/>
      <c r="H682" s="163"/>
      <c r="I682" s="163"/>
      <c r="J682" s="163"/>
      <c r="K682" s="163"/>
      <c r="L682" s="163"/>
      <c r="M682" s="163"/>
      <c r="N682" s="163"/>
      <c r="O682" s="163"/>
      <c r="P682" s="163"/>
      <c r="Q682" s="163"/>
      <c r="R682" s="163"/>
      <c r="S682" s="163"/>
      <c r="T682" s="163"/>
      <c r="U682" s="163"/>
      <c r="V682" s="163"/>
      <c r="W682" s="163"/>
      <c r="X682" s="163"/>
      <c r="Y682" s="163"/>
      <c r="Z682" s="163"/>
    </row>
    <row r="683" ht="13.5" customHeight="1">
      <c r="A683" s="163"/>
      <c r="B683" s="163"/>
      <c r="C683" s="163"/>
      <c r="D683" s="163"/>
      <c r="E683" s="163"/>
      <c r="F683" s="163"/>
      <c r="G683" s="163"/>
      <c r="H683" s="163"/>
      <c r="I683" s="163"/>
      <c r="J683" s="163"/>
      <c r="K683" s="163"/>
      <c r="L683" s="163"/>
      <c r="M683" s="163"/>
      <c r="N683" s="163"/>
      <c r="O683" s="163"/>
      <c r="P683" s="163"/>
      <c r="Q683" s="163"/>
      <c r="R683" s="163"/>
      <c r="S683" s="163"/>
      <c r="T683" s="163"/>
      <c r="U683" s="163"/>
      <c r="V683" s="163"/>
      <c r="W683" s="163"/>
      <c r="X683" s="163"/>
      <c r="Y683" s="163"/>
      <c r="Z683" s="163"/>
    </row>
    <row r="684" ht="13.5" customHeight="1">
      <c r="A684" s="163"/>
      <c r="B684" s="163"/>
      <c r="C684" s="163"/>
      <c r="D684" s="163"/>
      <c r="E684" s="163"/>
      <c r="F684" s="163"/>
      <c r="G684" s="163"/>
      <c r="H684" s="163"/>
      <c r="I684" s="163"/>
      <c r="J684" s="163"/>
      <c r="K684" s="163"/>
      <c r="L684" s="163"/>
      <c r="M684" s="163"/>
      <c r="N684" s="163"/>
      <c r="O684" s="163"/>
      <c r="P684" s="163"/>
      <c r="Q684" s="163"/>
      <c r="R684" s="163"/>
      <c r="S684" s="163"/>
      <c r="T684" s="163"/>
      <c r="U684" s="163"/>
      <c r="V684" s="163"/>
      <c r="W684" s="163"/>
      <c r="X684" s="163"/>
      <c r="Y684" s="163"/>
      <c r="Z684" s="163"/>
    </row>
    <row r="685" ht="13.5" customHeight="1">
      <c r="A685" s="163"/>
      <c r="B685" s="163"/>
      <c r="C685" s="163"/>
      <c r="D685" s="163"/>
      <c r="E685" s="163"/>
      <c r="F685" s="16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/>
      <c r="W685" s="163"/>
      <c r="X685" s="163"/>
      <c r="Y685" s="163"/>
      <c r="Z685" s="163"/>
    </row>
    <row r="686" ht="13.5" customHeight="1">
      <c r="A686" s="163"/>
      <c r="B686" s="163"/>
      <c r="C686" s="163"/>
      <c r="D686" s="163"/>
      <c r="E686" s="163"/>
      <c r="F686" s="163"/>
      <c r="G686" s="163"/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/>
      <c r="W686" s="163"/>
      <c r="X686" s="163"/>
      <c r="Y686" s="163"/>
      <c r="Z686" s="163"/>
    </row>
    <row r="687" ht="13.5" customHeight="1">
      <c r="A687" s="163"/>
      <c r="B687" s="163"/>
      <c r="C687" s="163"/>
      <c r="D687" s="163"/>
      <c r="E687" s="163"/>
      <c r="F687" s="163"/>
      <c r="G687" s="163"/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/>
      <c r="W687" s="163"/>
      <c r="X687" s="163"/>
      <c r="Y687" s="163"/>
      <c r="Z687" s="163"/>
    </row>
    <row r="688" ht="13.5" customHeight="1">
      <c r="A688" s="163"/>
      <c r="B688" s="163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63"/>
      <c r="Q688" s="163"/>
      <c r="R688" s="163"/>
      <c r="S688" s="163"/>
      <c r="T688" s="163"/>
      <c r="U688" s="163"/>
      <c r="V688" s="163"/>
      <c r="W688" s="163"/>
      <c r="X688" s="163"/>
      <c r="Y688" s="163"/>
      <c r="Z688" s="163"/>
    </row>
    <row r="689" ht="13.5" customHeight="1">
      <c r="A689" s="163"/>
      <c r="B689" s="163"/>
      <c r="C689" s="163"/>
      <c r="D689" s="163"/>
      <c r="E689" s="163"/>
      <c r="F689" s="163"/>
      <c r="G689" s="163"/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63"/>
      <c r="S689" s="163"/>
      <c r="T689" s="163"/>
      <c r="U689" s="163"/>
      <c r="V689" s="163"/>
      <c r="W689" s="163"/>
      <c r="X689" s="163"/>
      <c r="Y689" s="163"/>
      <c r="Z689" s="163"/>
    </row>
    <row r="690" ht="13.5" customHeight="1">
      <c r="A690" s="163"/>
      <c r="B690" s="163"/>
      <c r="C690" s="163"/>
      <c r="D690" s="163"/>
      <c r="E690" s="163"/>
      <c r="F690" s="163"/>
      <c r="G690" s="163"/>
      <c r="H690" s="163"/>
      <c r="I690" s="163"/>
      <c r="J690" s="163"/>
      <c r="K690" s="163"/>
      <c r="L690" s="163"/>
      <c r="M690" s="163"/>
      <c r="N690" s="163"/>
      <c r="O690" s="163"/>
      <c r="P690" s="163"/>
      <c r="Q690" s="163"/>
      <c r="R690" s="163"/>
      <c r="S690" s="163"/>
      <c r="T690" s="163"/>
      <c r="U690" s="163"/>
      <c r="V690" s="163"/>
      <c r="W690" s="163"/>
      <c r="X690" s="163"/>
      <c r="Y690" s="163"/>
      <c r="Z690" s="163"/>
    </row>
    <row r="691" ht="13.5" customHeight="1">
      <c r="A691" s="163"/>
      <c r="B691" s="163"/>
      <c r="C691" s="163"/>
      <c r="D691" s="163"/>
      <c r="E691" s="163"/>
      <c r="F691" s="163"/>
      <c r="G691" s="163"/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</row>
    <row r="692" ht="13.5" customHeight="1">
      <c r="A692" s="163"/>
      <c r="B692" s="163"/>
      <c r="C692" s="163"/>
      <c r="D692" s="163"/>
      <c r="E692" s="163"/>
      <c r="F692" s="163"/>
      <c r="G692" s="163"/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/>
      <c r="W692" s="163"/>
      <c r="X692" s="163"/>
      <c r="Y692" s="163"/>
      <c r="Z692" s="163"/>
    </row>
    <row r="693" ht="13.5" customHeight="1">
      <c r="A693" s="163"/>
      <c r="B693" s="163"/>
      <c r="C693" s="163"/>
      <c r="D693" s="163"/>
      <c r="E693" s="163"/>
      <c r="F693" s="16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/>
      <c r="W693" s="163"/>
      <c r="X693" s="163"/>
      <c r="Y693" s="163"/>
      <c r="Z693" s="163"/>
    </row>
    <row r="694" ht="13.5" customHeight="1">
      <c r="A694" s="163"/>
      <c r="B694" s="163"/>
      <c r="C694" s="163"/>
      <c r="D694" s="163"/>
      <c r="E694" s="163"/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/>
      <c r="W694" s="163"/>
      <c r="X694" s="163"/>
      <c r="Y694" s="163"/>
      <c r="Z694" s="163"/>
    </row>
    <row r="695" ht="13.5" customHeight="1">
      <c r="A695" s="163"/>
      <c r="B695" s="163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/>
      <c r="W695" s="163"/>
      <c r="X695" s="163"/>
      <c r="Y695" s="163"/>
      <c r="Z695" s="163"/>
    </row>
    <row r="696" ht="13.5" customHeight="1">
      <c r="A696" s="163"/>
      <c r="B696" s="163"/>
      <c r="C696" s="163"/>
      <c r="D696" s="163"/>
      <c r="E696" s="163"/>
      <c r="F696" s="163"/>
      <c r="G696" s="163"/>
      <c r="H696" s="163"/>
      <c r="I696" s="163"/>
      <c r="J696" s="163"/>
      <c r="K696" s="163"/>
      <c r="L696" s="163"/>
      <c r="M696" s="163"/>
      <c r="N696" s="163"/>
      <c r="O696" s="163"/>
      <c r="P696" s="163"/>
      <c r="Q696" s="163"/>
      <c r="R696" s="163"/>
      <c r="S696" s="163"/>
      <c r="T696" s="163"/>
      <c r="U696" s="163"/>
      <c r="V696" s="163"/>
      <c r="W696" s="163"/>
      <c r="X696" s="163"/>
      <c r="Y696" s="163"/>
      <c r="Z696" s="163"/>
    </row>
    <row r="697" ht="13.5" customHeight="1">
      <c r="A697" s="163"/>
      <c r="B697" s="163"/>
      <c r="C697" s="163"/>
      <c r="D697" s="163"/>
      <c r="E697" s="163"/>
      <c r="F697" s="16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163"/>
      <c r="T697" s="163"/>
      <c r="U697" s="163"/>
      <c r="V697" s="163"/>
      <c r="W697" s="163"/>
      <c r="X697" s="163"/>
      <c r="Y697" s="163"/>
      <c r="Z697" s="163"/>
    </row>
    <row r="698" ht="13.5" customHeight="1">
      <c r="A698" s="163"/>
      <c r="B698" s="163"/>
      <c r="C698" s="163"/>
      <c r="D698" s="163"/>
      <c r="E698" s="163"/>
      <c r="F698" s="163"/>
      <c r="G698" s="163"/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/>
      <c r="W698" s="163"/>
      <c r="X698" s="163"/>
      <c r="Y698" s="163"/>
      <c r="Z698" s="163"/>
    </row>
    <row r="699" ht="13.5" customHeight="1">
      <c r="A699" s="163"/>
      <c r="B699" s="163"/>
      <c r="C699" s="163"/>
      <c r="D699" s="163"/>
      <c r="E699" s="163"/>
      <c r="F699" s="163"/>
      <c r="G699" s="163"/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/>
      <c r="W699" s="163"/>
      <c r="X699" s="163"/>
      <c r="Y699" s="163"/>
      <c r="Z699" s="163"/>
    </row>
    <row r="700" ht="13.5" customHeight="1">
      <c r="A700" s="163"/>
      <c r="B700" s="163"/>
      <c r="C700" s="163"/>
      <c r="D700" s="163"/>
      <c r="E700" s="163"/>
      <c r="F700" s="163"/>
      <c r="G700" s="163"/>
      <c r="H700" s="163"/>
      <c r="I700" s="163"/>
      <c r="J700" s="163"/>
      <c r="K700" s="163"/>
      <c r="L700" s="163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</row>
    <row r="701" ht="13.5" customHeight="1">
      <c r="A701" s="163"/>
      <c r="B701" s="163"/>
      <c r="C701" s="163"/>
      <c r="D701" s="163"/>
      <c r="E701" s="163"/>
      <c r="F701" s="16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63"/>
      <c r="S701" s="163"/>
      <c r="T701" s="163"/>
      <c r="U701" s="163"/>
      <c r="V701" s="163"/>
      <c r="W701" s="163"/>
      <c r="X701" s="163"/>
      <c r="Y701" s="163"/>
      <c r="Z701" s="163"/>
    </row>
    <row r="702" ht="13.5" customHeight="1">
      <c r="A702" s="163"/>
      <c r="B702" s="163"/>
      <c r="C702" s="163"/>
      <c r="D702" s="163"/>
      <c r="E702" s="163"/>
      <c r="F702" s="163"/>
      <c r="G702" s="163"/>
      <c r="H702" s="163"/>
      <c r="I702" s="163"/>
      <c r="J702" s="163"/>
      <c r="K702" s="163"/>
      <c r="L702" s="163"/>
      <c r="M702" s="163"/>
      <c r="N702" s="163"/>
      <c r="O702" s="163"/>
      <c r="P702" s="163"/>
      <c r="Q702" s="163"/>
      <c r="R702" s="163"/>
      <c r="S702" s="163"/>
      <c r="T702" s="163"/>
      <c r="U702" s="163"/>
      <c r="V702" s="163"/>
      <c r="W702" s="163"/>
      <c r="X702" s="163"/>
      <c r="Y702" s="163"/>
      <c r="Z702" s="163"/>
    </row>
    <row r="703" ht="13.5" customHeight="1">
      <c r="A703" s="163"/>
      <c r="B703" s="163"/>
      <c r="C703" s="163"/>
      <c r="D703" s="163"/>
      <c r="E703" s="163"/>
      <c r="F703" s="163"/>
      <c r="G703" s="163"/>
      <c r="H703" s="163"/>
      <c r="I703" s="163"/>
      <c r="J703" s="163"/>
      <c r="K703" s="163"/>
      <c r="L703" s="163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</row>
    <row r="704" ht="13.5" customHeight="1">
      <c r="A704" s="163"/>
      <c r="B704" s="163"/>
      <c r="C704" s="163"/>
      <c r="D704" s="163"/>
      <c r="E704" s="163"/>
      <c r="F704" s="163"/>
      <c r="G704" s="163"/>
      <c r="H704" s="163"/>
      <c r="I704" s="163"/>
      <c r="J704" s="163"/>
      <c r="K704" s="163"/>
      <c r="L704" s="163"/>
      <c r="M704" s="163"/>
      <c r="N704" s="163"/>
      <c r="O704" s="163"/>
      <c r="P704" s="163"/>
      <c r="Q704" s="163"/>
      <c r="R704" s="163"/>
      <c r="S704" s="163"/>
      <c r="T704" s="163"/>
      <c r="U704" s="163"/>
      <c r="V704" s="163"/>
      <c r="W704" s="163"/>
      <c r="X704" s="163"/>
      <c r="Y704" s="163"/>
      <c r="Z704" s="163"/>
    </row>
    <row r="705" ht="13.5" customHeight="1">
      <c r="A705" s="163"/>
      <c r="B705" s="163"/>
      <c r="C705" s="163"/>
      <c r="D705" s="163"/>
      <c r="E705" s="163"/>
      <c r="F705" s="16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/>
      <c r="W705" s="163"/>
      <c r="X705" s="163"/>
      <c r="Y705" s="163"/>
      <c r="Z705" s="163"/>
    </row>
    <row r="706" ht="13.5" customHeight="1">
      <c r="A706" s="163"/>
      <c r="B706" s="163"/>
      <c r="C706" s="163"/>
      <c r="D706" s="163"/>
      <c r="E706" s="163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3"/>
      <c r="Q706" s="163"/>
      <c r="R706" s="163"/>
      <c r="S706" s="163"/>
      <c r="T706" s="163"/>
      <c r="U706" s="163"/>
      <c r="V706" s="163"/>
      <c r="W706" s="163"/>
      <c r="X706" s="163"/>
      <c r="Y706" s="163"/>
      <c r="Z706" s="163"/>
    </row>
    <row r="707" ht="13.5" customHeight="1">
      <c r="A707" s="163"/>
      <c r="B707" s="163"/>
      <c r="C707" s="163"/>
      <c r="D707" s="163"/>
      <c r="E707" s="163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3"/>
      <c r="Q707" s="163"/>
      <c r="R707" s="163"/>
      <c r="S707" s="163"/>
      <c r="T707" s="163"/>
      <c r="U707" s="163"/>
      <c r="V707" s="163"/>
      <c r="W707" s="163"/>
      <c r="X707" s="163"/>
      <c r="Y707" s="163"/>
      <c r="Z707" s="163"/>
    </row>
    <row r="708" ht="13.5" customHeight="1">
      <c r="A708" s="163"/>
      <c r="B708" s="163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63"/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</row>
    <row r="709" ht="13.5" customHeight="1">
      <c r="A709" s="163"/>
      <c r="B709" s="163"/>
      <c r="C709" s="163"/>
      <c r="D709" s="163"/>
      <c r="E709" s="163"/>
      <c r="F709" s="163"/>
      <c r="G709" s="163"/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63"/>
      <c r="S709" s="163"/>
      <c r="T709" s="163"/>
      <c r="U709" s="163"/>
      <c r="V709" s="163"/>
      <c r="W709" s="163"/>
      <c r="X709" s="163"/>
      <c r="Y709" s="163"/>
      <c r="Z709" s="163"/>
    </row>
    <row r="710" ht="13.5" customHeight="1">
      <c r="A710" s="163"/>
      <c r="B710" s="163"/>
      <c r="C710" s="163"/>
      <c r="D710" s="163"/>
      <c r="E710" s="163"/>
      <c r="F710" s="163"/>
      <c r="G710" s="163"/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</row>
    <row r="711" ht="13.5" customHeight="1">
      <c r="A711" s="163"/>
      <c r="B711" s="163"/>
      <c r="C711" s="163"/>
      <c r="D711" s="163"/>
      <c r="E711" s="163"/>
      <c r="F711" s="163"/>
      <c r="G711" s="163"/>
      <c r="H711" s="163"/>
      <c r="I711" s="163"/>
      <c r="J711" s="163"/>
      <c r="K711" s="163"/>
      <c r="L711" s="163"/>
      <c r="M711" s="163"/>
      <c r="N711" s="163"/>
      <c r="O711" s="163"/>
      <c r="P711" s="163"/>
      <c r="Q711" s="163"/>
      <c r="R711" s="163"/>
      <c r="S711" s="163"/>
      <c r="T711" s="163"/>
      <c r="U711" s="163"/>
      <c r="V711" s="163"/>
      <c r="W711" s="163"/>
      <c r="X711" s="163"/>
      <c r="Y711" s="163"/>
      <c r="Z711" s="163"/>
    </row>
    <row r="712" ht="13.5" customHeight="1">
      <c r="A712" s="163"/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</row>
    <row r="713" ht="13.5" customHeight="1">
      <c r="A713" s="163"/>
      <c r="B713" s="163"/>
      <c r="C713" s="163"/>
      <c r="D713" s="163"/>
      <c r="E713" s="163"/>
      <c r="F713" s="163"/>
      <c r="G713" s="163"/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</row>
    <row r="714" ht="13.5" customHeight="1">
      <c r="A714" s="163"/>
      <c r="B714" s="163"/>
      <c r="C714" s="163"/>
      <c r="D714" s="163"/>
      <c r="E714" s="163"/>
      <c r="F714" s="163"/>
      <c r="G714" s="163"/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/>
      <c r="W714" s="163"/>
      <c r="X714" s="163"/>
      <c r="Y714" s="163"/>
      <c r="Z714" s="163"/>
    </row>
    <row r="715" ht="13.5" customHeight="1">
      <c r="A715" s="163"/>
      <c r="B715" s="163"/>
      <c r="C715" s="163"/>
      <c r="D715" s="163"/>
      <c r="E715" s="163"/>
      <c r="F715" s="163"/>
      <c r="G715" s="163"/>
      <c r="H715" s="163"/>
      <c r="I715" s="163"/>
      <c r="J715" s="163"/>
      <c r="K715" s="163"/>
      <c r="L715" s="163"/>
      <c r="M715" s="163"/>
      <c r="N715" s="163"/>
      <c r="O715" s="163"/>
      <c r="P715" s="163"/>
      <c r="Q715" s="163"/>
      <c r="R715" s="163"/>
      <c r="S715" s="163"/>
      <c r="T715" s="163"/>
      <c r="U715" s="163"/>
      <c r="V715" s="163"/>
      <c r="W715" s="163"/>
      <c r="X715" s="163"/>
      <c r="Y715" s="163"/>
      <c r="Z715" s="163"/>
    </row>
    <row r="716" ht="13.5" customHeight="1">
      <c r="A716" s="163"/>
      <c r="B716" s="163"/>
      <c r="C716" s="163"/>
      <c r="D716" s="163"/>
      <c r="E716" s="163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63"/>
      <c r="S716" s="163"/>
      <c r="T716" s="163"/>
      <c r="U716" s="163"/>
      <c r="V716" s="163"/>
      <c r="W716" s="163"/>
      <c r="X716" s="163"/>
      <c r="Y716" s="163"/>
      <c r="Z716" s="163"/>
    </row>
    <row r="717" ht="13.5" customHeight="1">
      <c r="A717" s="163"/>
      <c r="B717" s="163"/>
      <c r="C717" s="163"/>
      <c r="D717" s="163"/>
      <c r="E717" s="163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63"/>
      <c r="S717" s="163"/>
      <c r="T717" s="163"/>
      <c r="U717" s="163"/>
      <c r="V717" s="163"/>
      <c r="W717" s="163"/>
      <c r="X717" s="163"/>
      <c r="Y717" s="163"/>
      <c r="Z717" s="163"/>
    </row>
    <row r="718" ht="13.5" customHeight="1">
      <c r="A718" s="163"/>
      <c r="B718" s="163"/>
      <c r="C718" s="163"/>
      <c r="D718" s="163"/>
      <c r="E718" s="163"/>
      <c r="F718" s="163"/>
      <c r="G718" s="163"/>
      <c r="H718" s="163"/>
      <c r="I718" s="163"/>
      <c r="J718" s="163"/>
      <c r="K718" s="163"/>
      <c r="L718" s="163"/>
      <c r="M718" s="163"/>
      <c r="N718" s="163"/>
      <c r="O718" s="163"/>
      <c r="P718" s="163"/>
      <c r="Q718" s="163"/>
      <c r="R718" s="163"/>
      <c r="S718" s="163"/>
      <c r="T718" s="163"/>
      <c r="U718" s="163"/>
      <c r="V718" s="163"/>
      <c r="W718" s="163"/>
      <c r="X718" s="163"/>
      <c r="Y718" s="163"/>
      <c r="Z718" s="163"/>
    </row>
    <row r="719" ht="13.5" customHeight="1">
      <c r="A719" s="163"/>
      <c r="B719" s="163"/>
      <c r="C719" s="163"/>
      <c r="D719" s="163"/>
      <c r="E719" s="163"/>
      <c r="F719" s="163"/>
      <c r="G719" s="163"/>
      <c r="H719" s="163"/>
      <c r="I719" s="163"/>
      <c r="J719" s="163"/>
      <c r="K719" s="163"/>
      <c r="L719" s="163"/>
      <c r="M719" s="163"/>
      <c r="N719" s="163"/>
      <c r="O719" s="163"/>
      <c r="P719" s="163"/>
      <c r="Q719" s="163"/>
      <c r="R719" s="163"/>
      <c r="S719" s="163"/>
      <c r="T719" s="163"/>
      <c r="U719" s="163"/>
      <c r="V719" s="163"/>
      <c r="W719" s="163"/>
      <c r="X719" s="163"/>
      <c r="Y719" s="163"/>
      <c r="Z719" s="163"/>
    </row>
    <row r="720" ht="13.5" customHeight="1">
      <c r="A720" s="163"/>
      <c r="B720" s="163"/>
      <c r="C720" s="163"/>
      <c r="D720" s="163"/>
      <c r="E720" s="163"/>
      <c r="F720" s="163"/>
      <c r="G720" s="163"/>
      <c r="H720" s="163"/>
      <c r="I720" s="163"/>
      <c r="J720" s="163"/>
      <c r="K720" s="163"/>
      <c r="L720" s="163"/>
      <c r="M720" s="163"/>
      <c r="N720" s="163"/>
      <c r="O720" s="163"/>
      <c r="P720" s="163"/>
      <c r="Q720" s="163"/>
      <c r="R720" s="163"/>
      <c r="S720" s="163"/>
      <c r="T720" s="163"/>
      <c r="U720" s="163"/>
      <c r="V720" s="163"/>
      <c r="W720" s="163"/>
      <c r="X720" s="163"/>
      <c r="Y720" s="163"/>
      <c r="Z720" s="163"/>
    </row>
    <row r="721" ht="13.5" customHeight="1">
      <c r="A721" s="163"/>
      <c r="B721" s="163"/>
      <c r="C721" s="163"/>
      <c r="D721" s="163"/>
      <c r="E721" s="163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63"/>
      <c r="Q721" s="163"/>
      <c r="R721" s="163"/>
      <c r="S721" s="163"/>
      <c r="T721" s="163"/>
      <c r="U721" s="163"/>
      <c r="V721" s="163"/>
      <c r="W721" s="163"/>
      <c r="X721" s="163"/>
      <c r="Y721" s="163"/>
      <c r="Z721" s="163"/>
    </row>
    <row r="722" ht="13.5" customHeight="1">
      <c r="A722" s="163"/>
      <c r="B722" s="163"/>
      <c r="C722" s="163"/>
      <c r="D722" s="163"/>
      <c r="E722" s="163"/>
      <c r="F722" s="163"/>
      <c r="G722" s="163"/>
      <c r="H722" s="163"/>
      <c r="I722" s="163"/>
      <c r="J722" s="163"/>
      <c r="K722" s="163"/>
      <c r="L722" s="163"/>
      <c r="M722" s="163"/>
      <c r="N722" s="163"/>
      <c r="O722" s="163"/>
      <c r="P722" s="163"/>
      <c r="Q722" s="163"/>
      <c r="R722" s="163"/>
      <c r="S722" s="163"/>
      <c r="T722" s="163"/>
      <c r="U722" s="163"/>
      <c r="V722" s="163"/>
      <c r="W722" s="163"/>
      <c r="X722" s="163"/>
      <c r="Y722" s="163"/>
      <c r="Z722" s="163"/>
    </row>
    <row r="723" ht="13.5" customHeight="1">
      <c r="A723" s="163"/>
      <c r="B723" s="163"/>
      <c r="C723" s="163"/>
      <c r="D723" s="163"/>
      <c r="E723" s="163"/>
      <c r="F723" s="163"/>
      <c r="G723" s="163"/>
      <c r="H723" s="163"/>
      <c r="I723" s="163"/>
      <c r="J723" s="163"/>
      <c r="K723" s="163"/>
      <c r="L723" s="163"/>
      <c r="M723" s="163"/>
      <c r="N723" s="163"/>
      <c r="O723" s="163"/>
      <c r="P723" s="163"/>
      <c r="Q723" s="163"/>
      <c r="R723" s="163"/>
      <c r="S723" s="163"/>
      <c r="T723" s="163"/>
      <c r="U723" s="163"/>
      <c r="V723" s="163"/>
      <c r="W723" s="163"/>
      <c r="X723" s="163"/>
      <c r="Y723" s="163"/>
      <c r="Z723" s="163"/>
    </row>
    <row r="724" ht="13.5" customHeight="1">
      <c r="A724" s="163"/>
      <c r="B724" s="163"/>
      <c r="C724" s="163"/>
      <c r="D724" s="163"/>
      <c r="E724" s="163"/>
      <c r="F724" s="163"/>
      <c r="G724" s="163"/>
      <c r="H724" s="163"/>
      <c r="I724" s="163"/>
      <c r="J724" s="163"/>
      <c r="K724" s="163"/>
      <c r="L724" s="163"/>
      <c r="M724" s="163"/>
      <c r="N724" s="163"/>
      <c r="O724" s="163"/>
      <c r="P724" s="163"/>
      <c r="Q724" s="163"/>
      <c r="R724" s="163"/>
      <c r="S724" s="163"/>
      <c r="T724" s="163"/>
      <c r="U724" s="163"/>
      <c r="V724" s="163"/>
      <c r="W724" s="163"/>
      <c r="X724" s="163"/>
      <c r="Y724" s="163"/>
      <c r="Z724" s="163"/>
    </row>
    <row r="725" ht="13.5" customHeight="1">
      <c r="A725" s="163"/>
      <c r="B725" s="163"/>
      <c r="C725" s="163"/>
      <c r="D725" s="163"/>
      <c r="E725" s="163"/>
      <c r="F725" s="163"/>
      <c r="G725" s="163"/>
      <c r="H725" s="163"/>
      <c r="I725" s="163"/>
      <c r="J725" s="163"/>
      <c r="K725" s="163"/>
      <c r="L725" s="163"/>
      <c r="M725" s="163"/>
      <c r="N725" s="163"/>
      <c r="O725" s="163"/>
      <c r="P725" s="163"/>
      <c r="Q725" s="163"/>
      <c r="R725" s="163"/>
      <c r="S725" s="163"/>
      <c r="T725" s="163"/>
      <c r="U725" s="163"/>
      <c r="V725" s="163"/>
      <c r="W725" s="163"/>
      <c r="X725" s="163"/>
      <c r="Y725" s="163"/>
      <c r="Z725" s="163"/>
    </row>
    <row r="726" ht="13.5" customHeight="1">
      <c r="A726" s="163"/>
      <c r="B726" s="163"/>
      <c r="C726" s="163"/>
      <c r="D726" s="163"/>
      <c r="E726" s="163"/>
      <c r="F726" s="163"/>
      <c r="G726" s="163"/>
      <c r="H726" s="163"/>
      <c r="I726" s="163"/>
      <c r="J726" s="163"/>
      <c r="K726" s="163"/>
      <c r="L726" s="163"/>
      <c r="M726" s="163"/>
      <c r="N726" s="163"/>
      <c r="O726" s="163"/>
      <c r="P726" s="163"/>
      <c r="Q726" s="163"/>
      <c r="R726" s="163"/>
      <c r="S726" s="163"/>
      <c r="T726" s="163"/>
      <c r="U726" s="163"/>
      <c r="V726" s="163"/>
      <c r="W726" s="163"/>
      <c r="X726" s="163"/>
      <c r="Y726" s="163"/>
      <c r="Z726" s="163"/>
    </row>
    <row r="727" ht="13.5" customHeight="1">
      <c r="A727" s="163"/>
      <c r="B727" s="163"/>
      <c r="C727" s="163"/>
      <c r="D727" s="163"/>
      <c r="E727" s="163"/>
      <c r="F727" s="163"/>
      <c r="G727" s="163"/>
      <c r="H727" s="163"/>
      <c r="I727" s="163"/>
      <c r="J727" s="163"/>
      <c r="K727" s="163"/>
      <c r="L727" s="163"/>
      <c r="M727" s="163"/>
      <c r="N727" s="163"/>
      <c r="O727" s="163"/>
      <c r="P727" s="163"/>
      <c r="Q727" s="163"/>
      <c r="R727" s="163"/>
      <c r="S727" s="163"/>
      <c r="T727" s="163"/>
      <c r="U727" s="163"/>
      <c r="V727" s="163"/>
      <c r="W727" s="163"/>
      <c r="X727" s="163"/>
      <c r="Y727" s="163"/>
      <c r="Z727" s="163"/>
    </row>
    <row r="728" ht="13.5" customHeight="1">
      <c r="A728" s="163"/>
      <c r="B728" s="163"/>
      <c r="C728" s="163"/>
      <c r="D728" s="163"/>
      <c r="E728" s="163"/>
      <c r="F728" s="163"/>
      <c r="G728" s="163"/>
      <c r="H728" s="163"/>
      <c r="I728" s="163"/>
      <c r="J728" s="163"/>
      <c r="K728" s="163"/>
      <c r="L728" s="163"/>
      <c r="M728" s="163"/>
      <c r="N728" s="163"/>
      <c r="O728" s="163"/>
      <c r="P728" s="163"/>
      <c r="Q728" s="163"/>
      <c r="R728" s="163"/>
      <c r="S728" s="163"/>
      <c r="T728" s="163"/>
      <c r="U728" s="163"/>
      <c r="V728" s="163"/>
      <c r="W728" s="163"/>
      <c r="X728" s="163"/>
      <c r="Y728" s="163"/>
      <c r="Z728" s="163"/>
    </row>
    <row r="729" ht="13.5" customHeight="1">
      <c r="A729" s="163"/>
      <c r="B729" s="163"/>
      <c r="C729" s="163"/>
      <c r="D729" s="163"/>
      <c r="E729" s="163"/>
      <c r="F729" s="163"/>
      <c r="G729" s="163"/>
      <c r="H729" s="163"/>
      <c r="I729" s="163"/>
      <c r="J729" s="163"/>
      <c r="K729" s="163"/>
      <c r="L729" s="163"/>
      <c r="M729" s="163"/>
      <c r="N729" s="163"/>
      <c r="O729" s="163"/>
      <c r="P729" s="163"/>
      <c r="Q729" s="163"/>
      <c r="R729" s="163"/>
      <c r="S729" s="163"/>
      <c r="T729" s="163"/>
      <c r="U729" s="163"/>
      <c r="V729" s="163"/>
      <c r="W729" s="163"/>
      <c r="X729" s="163"/>
      <c r="Y729" s="163"/>
      <c r="Z729" s="163"/>
    </row>
    <row r="730" ht="13.5" customHeight="1">
      <c r="A730" s="163"/>
      <c r="B730" s="163"/>
      <c r="C730" s="163"/>
      <c r="D730" s="163"/>
      <c r="E730" s="163"/>
      <c r="F730" s="163"/>
      <c r="G730" s="163"/>
      <c r="H730" s="163"/>
      <c r="I730" s="163"/>
      <c r="J730" s="163"/>
      <c r="K730" s="163"/>
      <c r="L730" s="163"/>
      <c r="M730" s="163"/>
      <c r="N730" s="163"/>
      <c r="O730" s="163"/>
      <c r="P730" s="163"/>
      <c r="Q730" s="163"/>
      <c r="R730" s="163"/>
      <c r="S730" s="163"/>
      <c r="T730" s="163"/>
      <c r="U730" s="163"/>
      <c r="V730" s="163"/>
      <c r="W730" s="163"/>
      <c r="X730" s="163"/>
      <c r="Y730" s="163"/>
      <c r="Z730" s="163"/>
    </row>
    <row r="731" ht="13.5" customHeight="1">
      <c r="A731" s="163"/>
      <c r="B731" s="163"/>
      <c r="C731" s="163"/>
      <c r="D731" s="163"/>
      <c r="E731" s="163"/>
      <c r="F731" s="16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3"/>
      <c r="Q731" s="163"/>
      <c r="R731" s="163"/>
      <c r="S731" s="163"/>
      <c r="T731" s="163"/>
      <c r="U731" s="163"/>
      <c r="V731" s="163"/>
      <c r="W731" s="163"/>
      <c r="X731" s="163"/>
      <c r="Y731" s="163"/>
      <c r="Z731" s="163"/>
    </row>
    <row r="732" ht="13.5" customHeight="1">
      <c r="A732" s="163"/>
      <c r="B732" s="163"/>
      <c r="C732" s="163"/>
      <c r="D732" s="163"/>
      <c r="E732" s="163"/>
      <c r="F732" s="163"/>
      <c r="G732" s="163"/>
      <c r="H732" s="163"/>
      <c r="I732" s="163"/>
      <c r="J732" s="163"/>
      <c r="K732" s="163"/>
      <c r="L732" s="163"/>
      <c r="M732" s="163"/>
      <c r="N732" s="163"/>
      <c r="O732" s="163"/>
      <c r="P732" s="163"/>
      <c r="Q732" s="163"/>
      <c r="R732" s="163"/>
      <c r="S732" s="163"/>
      <c r="T732" s="163"/>
      <c r="U732" s="163"/>
      <c r="V732" s="163"/>
      <c r="W732" s="163"/>
      <c r="X732" s="163"/>
      <c r="Y732" s="163"/>
      <c r="Z732" s="163"/>
    </row>
    <row r="733" ht="13.5" customHeight="1">
      <c r="A733" s="163"/>
      <c r="B733" s="163"/>
      <c r="C733" s="163"/>
      <c r="D733" s="163"/>
      <c r="E733" s="163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63"/>
      <c r="Q733" s="163"/>
      <c r="R733" s="163"/>
      <c r="S733" s="163"/>
      <c r="T733" s="163"/>
      <c r="U733" s="163"/>
      <c r="V733" s="163"/>
      <c r="W733" s="163"/>
      <c r="X733" s="163"/>
      <c r="Y733" s="163"/>
      <c r="Z733" s="163"/>
    </row>
    <row r="734" ht="13.5" customHeight="1">
      <c r="A734" s="163"/>
      <c r="B734" s="163"/>
      <c r="C734" s="163"/>
      <c r="D734" s="163"/>
      <c r="E734" s="163"/>
      <c r="F734" s="163"/>
      <c r="G734" s="163"/>
      <c r="H734" s="163"/>
      <c r="I734" s="163"/>
      <c r="J734" s="163"/>
      <c r="K734" s="163"/>
      <c r="L734" s="163"/>
      <c r="M734" s="163"/>
      <c r="N734" s="163"/>
      <c r="O734" s="163"/>
      <c r="P734" s="163"/>
      <c r="Q734" s="163"/>
      <c r="R734" s="163"/>
      <c r="S734" s="163"/>
      <c r="T734" s="163"/>
      <c r="U734" s="163"/>
      <c r="V734" s="163"/>
      <c r="W734" s="163"/>
      <c r="X734" s="163"/>
      <c r="Y734" s="163"/>
      <c r="Z734" s="163"/>
    </row>
    <row r="735" ht="13.5" customHeight="1">
      <c r="A735" s="163"/>
      <c r="B735" s="163"/>
      <c r="C735" s="163"/>
      <c r="D735" s="163"/>
      <c r="E735" s="163"/>
      <c r="F735" s="163"/>
      <c r="G735" s="163"/>
      <c r="H735" s="163"/>
      <c r="I735" s="163"/>
      <c r="J735" s="163"/>
      <c r="K735" s="163"/>
      <c r="L735" s="163"/>
      <c r="M735" s="163"/>
      <c r="N735" s="163"/>
      <c r="O735" s="163"/>
      <c r="P735" s="163"/>
      <c r="Q735" s="163"/>
      <c r="R735" s="163"/>
      <c r="S735" s="163"/>
      <c r="T735" s="163"/>
      <c r="U735" s="163"/>
      <c r="V735" s="163"/>
      <c r="W735" s="163"/>
      <c r="X735" s="163"/>
      <c r="Y735" s="163"/>
      <c r="Z735" s="163"/>
    </row>
    <row r="736" ht="13.5" customHeight="1">
      <c r="A736" s="163"/>
      <c r="B736" s="163"/>
      <c r="C736" s="163"/>
      <c r="D736" s="163"/>
      <c r="E736" s="163"/>
      <c r="F736" s="163"/>
      <c r="G736" s="163"/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63"/>
      <c r="S736" s="163"/>
      <c r="T736" s="163"/>
      <c r="U736" s="163"/>
      <c r="V736" s="163"/>
      <c r="W736" s="163"/>
      <c r="X736" s="163"/>
      <c r="Y736" s="163"/>
      <c r="Z736" s="163"/>
    </row>
    <row r="737" ht="13.5" customHeight="1">
      <c r="A737" s="163"/>
      <c r="B737" s="163"/>
      <c r="C737" s="163"/>
      <c r="D737" s="163"/>
      <c r="E737" s="163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63"/>
      <c r="Q737" s="163"/>
      <c r="R737" s="163"/>
      <c r="S737" s="163"/>
      <c r="T737" s="163"/>
      <c r="U737" s="163"/>
      <c r="V737" s="163"/>
      <c r="W737" s="163"/>
      <c r="X737" s="163"/>
      <c r="Y737" s="163"/>
      <c r="Z737" s="163"/>
    </row>
    <row r="738" ht="13.5" customHeight="1">
      <c r="A738" s="163"/>
      <c r="B738" s="163"/>
      <c r="C738" s="163"/>
      <c r="D738" s="163"/>
      <c r="E738" s="163"/>
      <c r="F738" s="163"/>
      <c r="G738" s="163"/>
      <c r="H738" s="163"/>
      <c r="I738" s="163"/>
      <c r="J738" s="163"/>
      <c r="K738" s="163"/>
      <c r="L738" s="163"/>
      <c r="M738" s="163"/>
      <c r="N738" s="163"/>
      <c r="O738" s="163"/>
      <c r="P738" s="163"/>
      <c r="Q738" s="163"/>
      <c r="R738" s="163"/>
      <c r="S738" s="163"/>
      <c r="T738" s="163"/>
      <c r="U738" s="163"/>
      <c r="V738" s="163"/>
      <c r="W738" s="163"/>
      <c r="X738" s="163"/>
      <c r="Y738" s="163"/>
      <c r="Z738" s="163"/>
    </row>
    <row r="739" ht="13.5" customHeight="1">
      <c r="A739" s="163"/>
      <c r="B739" s="163"/>
      <c r="C739" s="163"/>
      <c r="D739" s="163"/>
      <c r="E739" s="163"/>
      <c r="F739" s="163"/>
      <c r="G739" s="163"/>
      <c r="H739" s="163"/>
      <c r="I739" s="163"/>
      <c r="J739" s="163"/>
      <c r="K739" s="163"/>
      <c r="L739" s="163"/>
      <c r="M739" s="163"/>
      <c r="N739" s="163"/>
      <c r="O739" s="163"/>
      <c r="P739" s="163"/>
      <c r="Q739" s="163"/>
      <c r="R739" s="163"/>
      <c r="S739" s="163"/>
      <c r="T739" s="163"/>
      <c r="U739" s="163"/>
      <c r="V739" s="163"/>
      <c r="W739" s="163"/>
      <c r="X739" s="163"/>
      <c r="Y739" s="163"/>
      <c r="Z739" s="163"/>
    </row>
    <row r="740" ht="13.5" customHeight="1">
      <c r="A740" s="163"/>
      <c r="B740" s="163"/>
      <c r="C740" s="163"/>
      <c r="D740" s="163"/>
      <c r="E740" s="163"/>
      <c r="F740" s="163"/>
      <c r="G740" s="163"/>
      <c r="H740" s="163"/>
      <c r="I740" s="163"/>
      <c r="J740" s="163"/>
      <c r="K740" s="163"/>
      <c r="L740" s="163"/>
      <c r="M740" s="163"/>
      <c r="N740" s="163"/>
      <c r="O740" s="163"/>
      <c r="P740" s="163"/>
      <c r="Q740" s="163"/>
      <c r="R740" s="163"/>
      <c r="S740" s="163"/>
      <c r="T740" s="163"/>
      <c r="U740" s="163"/>
      <c r="V740" s="163"/>
      <c r="W740" s="163"/>
      <c r="X740" s="163"/>
      <c r="Y740" s="163"/>
      <c r="Z740" s="163"/>
    </row>
    <row r="741" ht="13.5" customHeight="1">
      <c r="A741" s="163"/>
      <c r="B741" s="163"/>
      <c r="C741" s="163"/>
      <c r="D741" s="163"/>
      <c r="E741" s="163"/>
      <c r="F741" s="163"/>
      <c r="G741" s="163"/>
      <c r="H741" s="163"/>
      <c r="I741" s="163"/>
      <c r="J741" s="163"/>
      <c r="K741" s="163"/>
      <c r="L741" s="163"/>
      <c r="M741" s="163"/>
      <c r="N741" s="163"/>
      <c r="O741" s="163"/>
      <c r="P741" s="163"/>
      <c r="Q741" s="163"/>
      <c r="R741" s="163"/>
      <c r="S741" s="163"/>
      <c r="T741" s="163"/>
      <c r="U741" s="163"/>
      <c r="V741" s="163"/>
      <c r="W741" s="163"/>
      <c r="X741" s="163"/>
      <c r="Y741" s="163"/>
      <c r="Z741" s="163"/>
    </row>
    <row r="742" ht="13.5" customHeight="1">
      <c r="A742" s="163"/>
      <c r="B742" s="163"/>
      <c r="C742" s="163"/>
      <c r="D742" s="163"/>
      <c r="E742" s="163"/>
      <c r="F742" s="163"/>
      <c r="G742" s="163"/>
      <c r="H742" s="163"/>
      <c r="I742" s="163"/>
      <c r="J742" s="163"/>
      <c r="K742" s="163"/>
      <c r="L742" s="163"/>
      <c r="M742" s="163"/>
      <c r="N742" s="163"/>
      <c r="O742" s="163"/>
      <c r="P742" s="163"/>
      <c r="Q742" s="163"/>
      <c r="R742" s="163"/>
      <c r="S742" s="163"/>
      <c r="T742" s="163"/>
      <c r="U742" s="163"/>
      <c r="V742" s="163"/>
      <c r="W742" s="163"/>
      <c r="X742" s="163"/>
      <c r="Y742" s="163"/>
      <c r="Z742" s="163"/>
    </row>
    <row r="743" ht="13.5" customHeight="1">
      <c r="A743" s="163"/>
      <c r="B743" s="163"/>
      <c r="C743" s="163"/>
      <c r="D743" s="163"/>
      <c r="E743" s="163"/>
      <c r="F743" s="163"/>
      <c r="G743" s="163"/>
      <c r="H743" s="163"/>
      <c r="I743" s="163"/>
      <c r="J743" s="163"/>
      <c r="K743" s="163"/>
      <c r="L743" s="163"/>
      <c r="M743" s="163"/>
      <c r="N743" s="163"/>
      <c r="O743" s="163"/>
      <c r="P743" s="163"/>
      <c r="Q743" s="163"/>
      <c r="R743" s="163"/>
      <c r="S743" s="163"/>
      <c r="T743" s="163"/>
      <c r="U743" s="163"/>
      <c r="V743" s="163"/>
      <c r="W743" s="163"/>
      <c r="X743" s="163"/>
      <c r="Y743" s="163"/>
      <c r="Z743" s="163"/>
    </row>
    <row r="744" ht="13.5" customHeight="1">
      <c r="A744" s="163"/>
      <c r="B744" s="163"/>
      <c r="C744" s="163"/>
      <c r="D744" s="163"/>
      <c r="E744" s="163"/>
      <c r="F744" s="163"/>
      <c r="G744" s="163"/>
      <c r="H744" s="163"/>
      <c r="I744" s="163"/>
      <c r="J744" s="163"/>
      <c r="K744" s="163"/>
      <c r="L744" s="163"/>
      <c r="M744" s="163"/>
      <c r="N744" s="163"/>
      <c r="O744" s="163"/>
      <c r="P744" s="163"/>
      <c r="Q744" s="163"/>
      <c r="R744" s="163"/>
      <c r="S744" s="163"/>
      <c r="T744" s="163"/>
      <c r="U744" s="163"/>
      <c r="V744" s="163"/>
      <c r="W744" s="163"/>
      <c r="X744" s="163"/>
      <c r="Y744" s="163"/>
      <c r="Z744" s="163"/>
    </row>
    <row r="745" ht="13.5" customHeight="1">
      <c r="A745" s="163"/>
      <c r="B745" s="163"/>
      <c r="C745" s="163"/>
      <c r="D745" s="163"/>
      <c r="E745" s="163"/>
      <c r="F745" s="163"/>
      <c r="G745" s="163"/>
      <c r="H745" s="163"/>
      <c r="I745" s="163"/>
      <c r="J745" s="163"/>
      <c r="K745" s="163"/>
      <c r="L745" s="163"/>
      <c r="M745" s="163"/>
      <c r="N745" s="163"/>
      <c r="O745" s="163"/>
      <c r="P745" s="163"/>
      <c r="Q745" s="163"/>
      <c r="R745" s="163"/>
      <c r="S745" s="163"/>
      <c r="T745" s="163"/>
      <c r="U745" s="163"/>
      <c r="V745" s="163"/>
      <c r="W745" s="163"/>
      <c r="X745" s="163"/>
      <c r="Y745" s="163"/>
      <c r="Z745" s="163"/>
    </row>
    <row r="746" ht="13.5" customHeight="1">
      <c r="A746" s="163"/>
      <c r="B746" s="163"/>
      <c r="C746" s="163"/>
      <c r="D746" s="163"/>
      <c r="E746" s="163"/>
      <c r="F746" s="163"/>
      <c r="G746" s="163"/>
      <c r="H746" s="163"/>
      <c r="I746" s="163"/>
      <c r="J746" s="163"/>
      <c r="K746" s="163"/>
      <c r="L746" s="163"/>
      <c r="M746" s="163"/>
      <c r="N746" s="163"/>
      <c r="O746" s="163"/>
      <c r="P746" s="163"/>
      <c r="Q746" s="163"/>
      <c r="R746" s="163"/>
      <c r="S746" s="163"/>
      <c r="T746" s="163"/>
      <c r="U746" s="163"/>
      <c r="V746" s="163"/>
      <c r="W746" s="163"/>
      <c r="X746" s="163"/>
      <c r="Y746" s="163"/>
      <c r="Z746" s="163"/>
    </row>
    <row r="747" ht="13.5" customHeight="1">
      <c r="A747" s="163"/>
      <c r="B747" s="163"/>
      <c r="C747" s="163"/>
      <c r="D747" s="163"/>
      <c r="E747" s="163"/>
      <c r="F747" s="163"/>
      <c r="G747" s="163"/>
      <c r="H747" s="163"/>
      <c r="I747" s="163"/>
      <c r="J747" s="163"/>
      <c r="K747" s="163"/>
      <c r="L747" s="163"/>
      <c r="M747" s="163"/>
      <c r="N747" s="163"/>
      <c r="O747" s="163"/>
      <c r="P747" s="163"/>
      <c r="Q747" s="163"/>
      <c r="R747" s="163"/>
      <c r="S747" s="163"/>
      <c r="T747" s="163"/>
      <c r="U747" s="163"/>
      <c r="V747" s="163"/>
      <c r="W747" s="163"/>
      <c r="X747" s="163"/>
      <c r="Y747" s="163"/>
      <c r="Z747" s="163"/>
    </row>
    <row r="748" ht="13.5" customHeight="1">
      <c r="A748" s="163"/>
      <c r="B748" s="163"/>
      <c r="C748" s="163"/>
      <c r="D748" s="163"/>
      <c r="E748" s="163"/>
      <c r="F748" s="163"/>
      <c r="G748" s="163"/>
      <c r="H748" s="163"/>
      <c r="I748" s="163"/>
      <c r="J748" s="163"/>
      <c r="K748" s="163"/>
      <c r="L748" s="163"/>
      <c r="M748" s="163"/>
      <c r="N748" s="163"/>
      <c r="O748" s="163"/>
      <c r="P748" s="163"/>
      <c r="Q748" s="163"/>
      <c r="R748" s="163"/>
      <c r="S748" s="163"/>
      <c r="T748" s="163"/>
      <c r="U748" s="163"/>
      <c r="V748" s="163"/>
      <c r="W748" s="163"/>
      <c r="X748" s="163"/>
      <c r="Y748" s="163"/>
      <c r="Z748" s="163"/>
    </row>
    <row r="749" ht="13.5" customHeight="1">
      <c r="A749" s="163"/>
      <c r="B749" s="163"/>
      <c r="C749" s="163"/>
      <c r="D749" s="163"/>
      <c r="E749" s="163"/>
      <c r="F749" s="163"/>
      <c r="G749" s="163"/>
      <c r="H749" s="163"/>
      <c r="I749" s="163"/>
      <c r="J749" s="163"/>
      <c r="K749" s="163"/>
      <c r="L749" s="163"/>
      <c r="M749" s="163"/>
      <c r="N749" s="163"/>
      <c r="O749" s="163"/>
      <c r="P749" s="163"/>
      <c r="Q749" s="163"/>
      <c r="R749" s="163"/>
      <c r="S749" s="163"/>
      <c r="T749" s="163"/>
      <c r="U749" s="163"/>
      <c r="V749" s="163"/>
      <c r="W749" s="163"/>
      <c r="X749" s="163"/>
      <c r="Y749" s="163"/>
      <c r="Z749" s="163"/>
    </row>
    <row r="750" ht="13.5" customHeight="1">
      <c r="A750" s="163"/>
      <c r="B750" s="163"/>
      <c r="C750" s="163"/>
      <c r="D750" s="163"/>
      <c r="E750" s="163"/>
      <c r="F750" s="163"/>
      <c r="G750" s="163"/>
      <c r="H750" s="163"/>
      <c r="I750" s="163"/>
      <c r="J750" s="163"/>
      <c r="K750" s="163"/>
      <c r="L750" s="163"/>
      <c r="M750" s="163"/>
      <c r="N750" s="163"/>
      <c r="O750" s="163"/>
      <c r="P750" s="163"/>
      <c r="Q750" s="163"/>
      <c r="R750" s="163"/>
      <c r="S750" s="163"/>
      <c r="T750" s="163"/>
      <c r="U750" s="163"/>
      <c r="V750" s="163"/>
      <c r="W750" s="163"/>
      <c r="X750" s="163"/>
      <c r="Y750" s="163"/>
      <c r="Z750" s="163"/>
    </row>
    <row r="751" ht="13.5" customHeight="1">
      <c r="A751" s="163"/>
      <c r="B751" s="163"/>
      <c r="C751" s="163"/>
      <c r="D751" s="163"/>
      <c r="E751" s="163"/>
      <c r="F751" s="163"/>
      <c r="G751" s="163"/>
      <c r="H751" s="163"/>
      <c r="I751" s="163"/>
      <c r="J751" s="163"/>
      <c r="K751" s="163"/>
      <c r="L751" s="163"/>
      <c r="M751" s="163"/>
      <c r="N751" s="163"/>
      <c r="O751" s="163"/>
      <c r="P751" s="163"/>
      <c r="Q751" s="163"/>
      <c r="R751" s="163"/>
      <c r="S751" s="163"/>
      <c r="T751" s="163"/>
      <c r="U751" s="163"/>
      <c r="V751" s="163"/>
      <c r="W751" s="163"/>
      <c r="X751" s="163"/>
      <c r="Y751" s="163"/>
      <c r="Z751" s="163"/>
    </row>
    <row r="752" ht="13.5" customHeight="1">
      <c r="A752" s="163"/>
      <c r="B752" s="163"/>
      <c r="C752" s="163"/>
      <c r="D752" s="163"/>
      <c r="E752" s="163"/>
      <c r="F752" s="16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63"/>
      <c r="S752" s="163"/>
      <c r="T752" s="163"/>
      <c r="U752" s="163"/>
      <c r="V752" s="163"/>
      <c r="W752" s="163"/>
      <c r="X752" s="163"/>
      <c r="Y752" s="163"/>
      <c r="Z752" s="163"/>
    </row>
    <row r="753" ht="13.5" customHeight="1">
      <c r="A753" s="163"/>
      <c r="B753" s="163"/>
      <c r="C753" s="163"/>
      <c r="D753" s="163"/>
      <c r="E753" s="163"/>
      <c r="F753" s="163"/>
      <c r="G753" s="163"/>
      <c r="H753" s="163"/>
      <c r="I753" s="163"/>
      <c r="J753" s="163"/>
      <c r="K753" s="163"/>
      <c r="L753" s="163"/>
      <c r="M753" s="163"/>
      <c r="N753" s="163"/>
      <c r="O753" s="163"/>
      <c r="P753" s="163"/>
      <c r="Q753" s="163"/>
      <c r="R753" s="163"/>
      <c r="S753" s="163"/>
      <c r="T753" s="163"/>
      <c r="U753" s="163"/>
      <c r="V753" s="163"/>
      <c r="W753" s="163"/>
      <c r="X753" s="163"/>
      <c r="Y753" s="163"/>
      <c r="Z753" s="163"/>
    </row>
    <row r="754" ht="13.5" customHeight="1">
      <c r="A754" s="163"/>
      <c r="B754" s="163"/>
      <c r="C754" s="163"/>
      <c r="D754" s="163"/>
      <c r="E754" s="163"/>
      <c r="F754" s="163"/>
      <c r="G754" s="163"/>
      <c r="H754" s="163"/>
      <c r="I754" s="163"/>
      <c r="J754" s="163"/>
      <c r="K754" s="163"/>
      <c r="L754" s="163"/>
      <c r="M754" s="163"/>
      <c r="N754" s="163"/>
      <c r="O754" s="163"/>
      <c r="P754" s="163"/>
      <c r="Q754" s="163"/>
      <c r="R754" s="163"/>
      <c r="S754" s="163"/>
      <c r="T754" s="163"/>
      <c r="U754" s="163"/>
      <c r="V754" s="163"/>
      <c r="W754" s="163"/>
      <c r="X754" s="163"/>
      <c r="Y754" s="163"/>
      <c r="Z754" s="163"/>
    </row>
    <row r="755" ht="13.5" customHeight="1">
      <c r="A755" s="163"/>
      <c r="B755" s="163"/>
      <c r="C755" s="163"/>
      <c r="D755" s="163"/>
      <c r="E755" s="163"/>
      <c r="F755" s="163"/>
      <c r="G755" s="163"/>
      <c r="H755" s="163"/>
      <c r="I755" s="163"/>
      <c r="J755" s="163"/>
      <c r="K755" s="163"/>
      <c r="L755" s="163"/>
      <c r="M755" s="163"/>
      <c r="N755" s="163"/>
      <c r="O755" s="163"/>
      <c r="P755" s="163"/>
      <c r="Q755" s="163"/>
      <c r="R755" s="163"/>
      <c r="S755" s="163"/>
      <c r="T755" s="163"/>
      <c r="U755" s="163"/>
      <c r="V755" s="163"/>
      <c r="W755" s="163"/>
      <c r="X755" s="163"/>
      <c r="Y755" s="163"/>
      <c r="Z755" s="163"/>
    </row>
    <row r="756" ht="13.5" customHeight="1">
      <c r="A756" s="163"/>
      <c r="B756" s="163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63"/>
      <c r="S756" s="163"/>
      <c r="T756" s="163"/>
      <c r="U756" s="163"/>
      <c r="V756" s="163"/>
      <c r="W756" s="163"/>
      <c r="X756" s="163"/>
      <c r="Y756" s="163"/>
      <c r="Z756" s="163"/>
    </row>
    <row r="757" ht="13.5" customHeight="1">
      <c r="A757" s="163"/>
      <c r="B757" s="163"/>
      <c r="C757" s="163"/>
      <c r="D757" s="163"/>
      <c r="E757" s="163"/>
      <c r="F757" s="163"/>
      <c r="G757" s="163"/>
      <c r="H757" s="163"/>
      <c r="I757" s="163"/>
      <c r="J757" s="163"/>
      <c r="K757" s="163"/>
      <c r="L757" s="163"/>
      <c r="M757" s="163"/>
      <c r="N757" s="163"/>
      <c r="O757" s="163"/>
      <c r="P757" s="163"/>
      <c r="Q757" s="163"/>
      <c r="R757" s="163"/>
      <c r="S757" s="163"/>
      <c r="T757" s="163"/>
      <c r="U757" s="163"/>
      <c r="V757" s="163"/>
      <c r="W757" s="163"/>
      <c r="X757" s="163"/>
      <c r="Y757" s="163"/>
      <c r="Z757" s="163"/>
    </row>
    <row r="758" ht="13.5" customHeight="1">
      <c r="A758" s="163"/>
      <c r="B758" s="163"/>
      <c r="C758" s="163"/>
      <c r="D758" s="163"/>
      <c r="E758" s="163"/>
      <c r="F758" s="163"/>
      <c r="G758" s="163"/>
      <c r="H758" s="163"/>
      <c r="I758" s="163"/>
      <c r="J758" s="163"/>
      <c r="K758" s="163"/>
      <c r="L758" s="163"/>
      <c r="M758" s="163"/>
      <c r="N758" s="163"/>
      <c r="O758" s="163"/>
      <c r="P758" s="163"/>
      <c r="Q758" s="163"/>
      <c r="R758" s="163"/>
      <c r="S758" s="163"/>
      <c r="T758" s="163"/>
      <c r="U758" s="163"/>
      <c r="V758" s="163"/>
      <c r="W758" s="163"/>
      <c r="X758" s="163"/>
      <c r="Y758" s="163"/>
      <c r="Z758" s="163"/>
    </row>
    <row r="759" ht="13.5" customHeight="1">
      <c r="A759" s="163"/>
      <c r="B759" s="163"/>
      <c r="C759" s="163"/>
      <c r="D759" s="163"/>
      <c r="E759" s="163"/>
      <c r="F759" s="163"/>
      <c r="G759" s="163"/>
      <c r="H759" s="163"/>
      <c r="I759" s="163"/>
      <c r="J759" s="163"/>
      <c r="K759" s="163"/>
      <c r="L759" s="163"/>
      <c r="M759" s="163"/>
      <c r="N759" s="163"/>
      <c r="O759" s="163"/>
      <c r="P759" s="163"/>
      <c r="Q759" s="163"/>
      <c r="R759" s="163"/>
      <c r="S759" s="163"/>
      <c r="T759" s="163"/>
      <c r="U759" s="163"/>
      <c r="V759" s="163"/>
      <c r="W759" s="163"/>
      <c r="X759" s="163"/>
      <c r="Y759" s="163"/>
      <c r="Z759" s="163"/>
    </row>
    <row r="760" ht="13.5" customHeight="1">
      <c r="A760" s="163"/>
      <c r="B760" s="163"/>
      <c r="C760" s="163"/>
      <c r="D760" s="163"/>
      <c r="E760" s="163"/>
      <c r="F760" s="163"/>
      <c r="G760" s="163"/>
      <c r="H760" s="163"/>
      <c r="I760" s="163"/>
      <c r="J760" s="163"/>
      <c r="K760" s="163"/>
      <c r="L760" s="163"/>
      <c r="M760" s="163"/>
      <c r="N760" s="163"/>
      <c r="O760" s="163"/>
      <c r="P760" s="163"/>
      <c r="Q760" s="163"/>
      <c r="R760" s="163"/>
      <c r="S760" s="163"/>
      <c r="T760" s="163"/>
      <c r="U760" s="163"/>
      <c r="V760" s="163"/>
      <c r="W760" s="163"/>
      <c r="X760" s="163"/>
      <c r="Y760" s="163"/>
      <c r="Z760" s="163"/>
    </row>
    <row r="761" ht="13.5" customHeight="1">
      <c r="A761" s="163"/>
      <c r="B761" s="163"/>
      <c r="C761" s="163"/>
      <c r="D761" s="163"/>
      <c r="E761" s="163"/>
      <c r="F761" s="163"/>
      <c r="G761" s="163"/>
      <c r="H761" s="163"/>
      <c r="I761" s="163"/>
      <c r="J761" s="163"/>
      <c r="K761" s="163"/>
      <c r="L761" s="163"/>
      <c r="M761" s="163"/>
      <c r="N761" s="163"/>
      <c r="O761" s="163"/>
      <c r="P761" s="163"/>
      <c r="Q761" s="163"/>
      <c r="R761" s="163"/>
      <c r="S761" s="163"/>
      <c r="T761" s="163"/>
      <c r="U761" s="163"/>
      <c r="V761" s="163"/>
      <c r="W761" s="163"/>
      <c r="X761" s="163"/>
      <c r="Y761" s="163"/>
      <c r="Z761" s="163"/>
    </row>
    <row r="762" ht="13.5" customHeight="1">
      <c r="A762" s="163"/>
      <c r="B762" s="163"/>
      <c r="C762" s="163"/>
      <c r="D762" s="163"/>
      <c r="E762" s="163"/>
      <c r="F762" s="163"/>
      <c r="G762" s="163"/>
      <c r="H762" s="163"/>
      <c r="I762" s="163"/>
      <c r="J762" s="163"/>
      <c r="K762" s="163"/>
      <c r="L762" s="163"/>
      <c r="M762" s="163"/>
      <c r="N762" s="163"/>
      <c r="O762" s="163"/>
      <c r="P762" s="163"/>
      <c r="Q762" s="163"/>
      <c r="R762" s="163"/>
      <c r="S762" s="163"/>
      <c r="T762" s="163"/>
      <c r="U762" s="163"/>
      <c r="V762" s="163"/>
      <c r="W762" s="163"/>
      <c r="X762" s="163"/>
      <c r="Y762" s="163"/>
      <c r="Z762" s="163"/>
    </row>
    <row r="763" ht="13.5" customHeight="1">
      <c r="A763" s="163"/>
      <c r="B763" s="163"/>
      <c r="C763" s="163"/>
      <c r="D763" s="163"/>
      <c r="E763" s="163"/>
      <c r="F763" s="163"/>
      <c r="G763" s="163"/>
      <c r="H763" s="163"/>
      <c r="I763" s="163"/>
      <c r="J763" s="163"/>
      <c r="K763" s="163"/>
      <c r="L763" s="163"/>
      <c r="M763" s="163"/>
      <c r="N763" s="163"/>
      <c r="O763" s="163"/>
      <c r="P763" s="163"/>
      <c r="Q763" s="163"/>
      <c r="R763" s="163"/>
      <c r="S763" s="163"/>
      <c r="T763" s="163"/>
      <c r="U763" s="163"/>
      <c r="V763" s="163"/>
      <c r="W763" s="163"/>
      <c r="X763" s="163"/>
      <c r="Y763" s="163"/>
      <c r="Z763" s="163"/>
    </row>
    <row r="764" ht="13.5" customHeight="1">
      <c r="A764" s="163"/>
      <c r="B764" s="163"/>
      <c r="C764" s="163"/>
      <c r="D764" s="163"/>
      <c r="E764" s="163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63"/>
      <c r="Q764" s="163"/>
      <c r="R764" s="163"/>
      <c r="S764" s="163"/>
      <c r="T764" s="163"/>
      <c r="U764" s="163"/>
      <c r="V764" s="163"/>
      <c r="W764" s="163"/>
      <c r="X764" s="163"/>
      <c r="Y764" s="163"/>
      <c r="Z764" s="163"/>
    </row>
    <row r="765" ht="13.5" customHeight="1">
      <c r="A765" s="163"/>
      <c r="B765" s="163"/>
      <c r="C765" s="163"/>
      <c r="D765" s="163"/>
      <c r="E765" s="163"/>
      <c r="F765" s="163"/>
      <c r="G765" s="163"/>
      <c r="H765" s="163"/>
      <c r="I765" s="163"/>
      <c r="J765" s="163"/>
      <c r="K765" s="163"/>
      <c r="L765" s="163"/>
      <c r="M765" s="163"/>
      <c r="N765" s="163"/>
      <c r="O765" s="163"/>
      <c r="P765" s="163"/>
      <c r="Q765" s="163"/>
      <c r="R765" s="163"/>
      <c r="S765" s="163"/>
      <c r="T765" s="163"/>
      <c r="U765" s="163"/>
      <c r="V765" s="163"/>
      <c r="W765" s="163"/>
      <c r="X765" s="163"/>
      <c r="Y765" s="163"/>
      <c r="Z765" s="163"/>
    </row>
    <row r="766" ht="13.5" customHeight="1">
      <c r="A766" s="163"/>
      <c r="B766" s="163"/>
      <c r="C766" s="163"/>
      <c r="D766" s="163"/>
      <c r="E766" s="163"/>
      <c r="F766" s="163"/>
      <c r="G766" s="163"/>
      <c r="H766" s="163"/>
      <c r="I766" s="163"/>
      <c r="J766" s="163"/>
      <c r="K766" s="163"/>
      <c r="L766" s="163"/>
      <c r="M766" s="163"/>
      <c r="N766" s="163"/>
      <c r="O766" s="163"/>
      <c r="P766" s="163"/>
      <c r="Q766" s="163"/>
      <c r="R766" s="163"/>
      <c r="S766" s="163"/>
      <c r="T766" s="163"/>
      <c r="U766" s="163"/>
      <c r="V766" s="163"/>
      <c r="W766" s="163"/>
      <c r="X766" s="163"/>
      <c r="Y766" s="163"/>
      <c r="Z766" s="163"/>
    </row>
    <row r="767" ht="13.5" customHeight="1">
      <c r="A767" s="163"/>
      <c r="B767" s="163"/>
      <c r="C767" s="163"/>
      <c r="D767" s="163"/>
      <c r="E767" s="163"/>
      <c r="F767" s="163"/>
      <c r="G767" s="163"/>
      <c r="H767" s="163"/>
      <c r="I767" s="163"/>
      <c r="J767" s="163"/>
      <c r="K767" s="163"/>
      <c r="L767" s="163"/>
      <c r="M767" s="163"/>
      <c r="N767" s="163"/>
      <c r="O767" s="163"/>
      <c r="P767" s="163"/>
      <c r="Q767" s="163"/>
      <c r="R767" s="163"/>
      <c r="S767" s="163"/>
      <c r="T767" s="163"/>
      <c r="U767" s="163"/>
      <c r="V767" s="163"/>
      <c r="W767" s="163"/>
      <c r="X767" s="163"/>
      <c r="Y767" s="163"/>
      <c r="Z767" s="163"/>
    </row>
    <row r="768" ht="13.5" customHeight="1">
      <c r="A768" s="163"/>
      <c r="B768" s="163"/>
      <c r="C768" s="163"/>
      <c r="D768" s="163"/>
      <c r="E768" s="163"/>
      <c r="F768" s="163"/>
      <c r="G768" s="163"/>
      <c r="H768" s="163"/>
      <c r="I768" s="163"/>
      <c r="J768" s="163"/>
      <c r="K768" s="163"/>
      <c r="L768" s="163"/>
      <c r="M768" s="163"/>
      <c r="N768" s="163"/>
      <c r="O768" s="163"/>
      <c r="P768" s="163"/>
      <c r="Q768" s="163"/>
      <c r="R768" s="163"/>
      <c r="S768" s="163"/>
      <c r="T768" s="163"/>
      <c r="U768" s="163"/>
      <c r="V768" s="163"/>
      <c r="W768" s="163"/>
      <c r="X768" s="163"/>
      <c r="Y768" s="163"/>
      <c r="Z768" s="163"/>
    </row>
    <row r="769" ht="13.5" customHeight="1">
      <c r="A769" s="163"/>
      <c r="B769" s="163"/>
      <c r="C769" s="163"/>
      <c r="D769" s="163"/>
      <c r="E769" s="163"/>
      <c r="F769" s="163"/>
      <c r="G769" s="163"/>
      <c r="H769" s="163"/>
      <c r="I769" s="163"/>
      <c r="J769" s="163"/>
      <c r="K769" s="163"/>
      <c r="L769" s="163"/>
      <c r="M769" s="163"/>
      <c r="N769" s="163"/>
      <c r="O769" s="163"/>
      <c r="P769" s="163"/>
      <c r="Q769" s="163"/>
      <c r="R769" s="163"/>
      <c r="S769" s="163"/>
      <c r="T769" s="163"/>
      <c r="U769" s="163"/>
      <c r="V769" s="163"/>
      <c r="W769" s="163"/>
      <c r="X769" s="163"/>
      <c r="Y769" s="163"/>
      <c r="Z769" s="163"/>
    </row>
    <row r="770" ht="13.5" customHeight="1">
      <c r="A770" s="163"/>
      <c r="B770" s="163"/>
      <c r="C770" s="163"/>
      <c r="D770" s="163"/>
      <c r="E770" s="163"/>
      <c r="F770" s="163"/>
      <c r="G770" s="163"/>
      <c r="H770" s="163"/>
      <c r="I770" s="163"/>
      <c r="J770" s="163"/>
      <c r="K770" s="163"/>
      <c r="L770" s="163"/>
      <c r="M770" s="163"/>
      <c r="N770" s="163"/>
      <c r="O770" s="163"/>
      <c r="P770" s="163"/>
      <c r="Q770" s="163"/>
      <c r="R770" s="163"/>
      <c r="S770" s="163"/>
      <c r="T770" s="163"/>
      <c r="U770" s="163"/>
      <c r="V770" s="163"/>
      <c r="W770" s="163"/>
      <c r="X770" s="163"/>
      <c r="Y770" s="163"/>
      <c r="Z770" s="163"/>
    </row>
    <row r="771" ht="13.5" customHeight="1">
      <c r="A771" s="163"/>
      <c r="B771" s="163"/>
      <c r="C771" s="163"/>
      <c r="D771" s="163"/>
      <c r="E771" s="163"/>
      <c r="F771" s="163"/>
      <c r="G771" s="163"/>
      <c r="H771" s="163"/>
      <c r="I771" s="163"/>
      <c r="J771" s="163"/>
      <c r="K771" s="163"/>
      <c r="L771" s="163"/>
      <c r="M771" s="163"/>
      <c r="N771" s="163"/>
      <c r="O771" s="163"/>
      <c r="P771" s="163"/>
      <c r="Q771" s="163"/>
      <c r="R771" s="163"/>
      <c r="S771" s="163"/>
      <c r="T771" s="163"/>
      <c r="U771" s="163"/>
      <c r="V771" s="163"/>
      <c r="W771" s="163"/>
      <c r="X771" s="163"/>
      <c r="Y771" s="163"/>
      <c r="Z771" s="163"/>
    </row>
    <row r="772" ht="13.5" customHeight="1">
      <c r="A772" s="163"/>
      <c r="B772" s="163"/>
      <c r="C772" s="163"/>
      <c r="D772" s="163"/>
      <c r="E772" s="163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63"/>
      <c r="Q772" s="163"/>
      <c r="R772" s="163"/>
      <c r="S772" s="163"/>
      <c r="T772" s="163"/>
      <c r="U772" s="163"/>
      <c r="V772" s="163"/>
      <c r="W772" s="163"/>
      <c r="X772" s="163"/>
      <c r="Y772" s="163"/>
      <c r="Z772" s="163"/>
    </row>
    <row r="773" ht="13.5" customHeight="1">
      <c r="A773" s="163"/>
      <c r="B773" s="163"/>
      <c r="C773" s="163"/>
      <c r="D773" s="163"/>
      <c r="E773" s="163"/>
      <c r="F773" s="163"/>
      <c r="G773" s="163"/>
      <c r="H773" s="163"/>
      <c r="I773" s="163"/>
      <c r="J773" s="163"/>
      <c r="K773" s="163"/>
      <c r="L773" s="163"/>
      <c r="M773" s="163"/>
      <c r="N773" s="163"/>
      <c r="O773" s="163"/>
      <c r="P773" s="163"/>
      <c r="Q773" s="163"/>
      <c r="R773" s="163"/>
      <c r="S773" s="163"/>
      <c r="T773" s="163"/>
      <c r="U773" s="163"/>
      <c r="V773" s="163"/>
      <c r="W773" s="163"/>
      <c r="X773" s="163"/>
      <c r="Y773" s="163"/>
      <c r="Z773" s="163"/>
    </row>
    <row r="774" ht="13.5" customHeight="1">
      <c r="A774" s="163"/>
      <c r="B774" s="163"/>
      <c r="C774" s="163"/>
      <c r="D774" s="163"/>
      <c r="E774" s="163"/>
      <c r="F774" s="163"/>
      <c r="G774" s="163"/>
      <c r="H774" s="163"/>
      <c r="I774" s="163"/>
      <c r="J774" s="163"/>
      <c r="K774" s="163"/>
      <c r="L774" s="163"/>
      <c r="M774" s="163"/>
      <c r="N774" s="163"/>
      <c r="O774" s="163"/>
      <c r="P774" s="163"/>
      <c r="Q774" s="163"/>
      <c r="R774" s="163"/>
      <c r="S774" s="163"/>
      <c r="T774" s="163"/>
      <c r="U774" s="163"/>
      <c r="V774" s="163"/>
      <c r="W774" s="163"/>
      <c r="X774" s="163"/>
      <c r="Y774" s="163"/>
      <c r="Z774" s="163"/>
    </row>
    <row r="775" ht="13.5" customHeight="1">
      <c r="A775" s="163"/>
      <c r="B775" s="163"/>
      <c r="C775" s="163"/>
      <c r="D775" s="163"/>
      <c r="E775" s="163"/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3"/>
      <c r="Q775" s="163"/>
      <c r="R775" s="163"/>
      <c r="S775" s="163"/>
      <c r="T775" s="163"/>
      <c r="U775" s="163"/>
      <c r="V775" s="163"/>
      <c r="W775" s="163"/>
      <c r="X775" s="163"/>
      <c r="Y775" s="163"/>
      <c r="Z775" s="163"/>
    </row>
    <row r="776" ht="13.5" customHeight="1">
      <c r="A776" s="163"/>
      <c r="B776" s="163"/>
      <c r="C776" s="163"/>
      <c r="D776" s="163"/>
      <c r="E776" s="163"/>
      <c r="F776" s="163"/>
      <c r="G776" s="163"/>
      <c r="H776" s="163"/>
      <c r="I776" s="163"/>
      <c r="J776" s="163"/>
      <c r="K776" s="163"/>
      <c r="L776" s="163"/>
      <c r="M776" s="163"/>
      <c r="N776" s="163"/>
      <c r="O776" s="163"/>
      <c r="P776" s="163"/>
      <c r="Q776" s="163"/>
      <c r="R776" s="163"/>
      <c r="S776" s="163"/>
      <c r="T776" s="163"/>
      <c r="U776" s="163"/>
      <c r="V776" s="163"/>
      <c r="W776" s="163"/>
      <c r="X776" s="163"/>
      <c r="Y776" s="163"/>
      <c r="Z776" s="163"/>
    </row>
    <row r="777" ht="13.5" customHeight="1">
      <c r="A777" s="163"/>
      <c r="B777" s="163"/>
      <c r="C777" s="163"/>
      <c r="D777" s="163"/>
      <c r="E777" s="163"/>
      <c r="F777" s="163"/>
      <c r="G777" s="163"/>
      <c r="H777" s="163"/>
      <c r="I777" s="163"/>
      <c r="J777" s="163"/>
      <c r="K777" s="163"/>
      <c r="L777" s="163"/>
      <c r="M777" s="163"/>
      <c r="N777" s="163"/>
      <c r="O777" s="163"/>
      <c r="P777" s="163"/>
      <c r="Q777" s="163"/>
      <c r="R777" s="163"/>
      <c r="S777" s="163"/>
      <c r="T777" s="163"/>
      <c r="U777" s="163"/>
      <c r="V777" s="163"/>
      <c r="W777" s="163"/>
      <c r="X777" s="163"/>
      <c r="Y777" s="163"/>
      <c r="Z777" s="163"/>
    </row>
    <row r="778" ht="13.5" customHeight="1">
      <c r="A778" s="163"/>
      <c r="B778" s="163"/>
      <c r="C778" s="163"/>
      <c r="D778" s="163"/>
      <c r="E778" s="163"/>
      <c r="F778" s="163"/>
      <c r="G778" s="163"/>
      <c r="H778" s="163"/>
      <c r="I778" s="163"/>
      <c r="J778" s="163"/>
      <c r="K778" s="163"/>
      <c r="L778" s="163"/>
      <c r="M778" s="163"/>
      <c r="N778" s="163"/>
      <c r="O778" s="163"/>
      <c r="P778" s="163"/>
      <c r="Q778" s="163"/>
      <c r="R778" s="163"/>
      <c r="S778" s="163"/>
      <c r="T778" s="163"/>
      <c r="U778" s="163"/>
      <c r="V778" s="163"/>
      <c r="W778" s="163"/>
      <c r="X778" s="163"/>
      <c r="Y778" s="163"/>
      <c r="Z778" s="163"/>
    </row>
    <row r="779" ht="13.5" customHeight="1">
      <c r="A779" s="163"/>
      <c r="B779" s="163"/>
      <c r="C779" s="163"/>
      <c r="D779" s="163"/>
      <c r="E779" s="163"/>
      <c r="F779" s="163"/>
      <c r="G779" s="163"/>
      <c r="H779" s="163"/>
      <c r="I779" s="163"/>
      <c r="J779" s="163"/>
      <c r="K779" s="163"/>
      <c r="L779" s="163"/>
      <c r="M779" s="163"/>
      <c r="N779" s="163"/>
      <c r="O779" s="163"/>
      <c r="P779" s="163"/>
      <c r="Q779" s="163"/>
      <c r="R779" s="163"/>
      <c r="S779" s="163"/>
      <c r="T779" s="163"/>
      <c r="U779" s="163"/>
      <c r="V779" s="163"/>
      <c r="W779" s="163"/>
      <c r="X779" s="163"/>
      <c r="Y779" s="163"/>
      <c r="Z779" s="163"/>
    </row>
    <row r="780" ht="13.5" customHeight="1">
      <c r="A780" s="163"/>
      <c r="B780" s="163"/>
      <c r="C780" s="163"/>
      <c r="D780" s="163"/>
      <c r="E780" s="163"/>
      <c r="F780" s="163"/>
      <c r="G780" s="163"/>
      <c r="H780" s="163"/>
      <c r="I780" s="163"/>
      <c r="J780" s="163"/>
      <c r="K780" s="163"/>
      <c r="L780" s="163"/>
      <c r="M780" s="163"/>
      <c r="N780" s="163"/>
      <c r="O780" s="163"/>
      <c r="P780" s="163"/>
      <c r="Q780" s="163"/>
      <c r="R780" s="163"/>
      <c r="S780" s="163"/>
      <c r="T780" s="163"/>
      <c r="U780" s="163"/>
      <c r="V780" s="163"/>
      <c r="W780" s="163"/>
      <c r="X780" s="163"/>
      <c r="Y780" s="163"/>
      <c r="Z780" s="163"/>
    </row>
    <row r="781" ht="13.5" customHeight="1">
      <c r="A781" s="163"/>
      <c r="B781" s="163"/>
      <c r="C781" s="163"/>
      <c r="D781" s="163"/>
      <c r="E781" s="163"/>
      <c r="F781" s="163"/>
      <c r="G781" s="163"/>
      <c r="H781" s="163"/>
      <c r="I781" s="163"/>
      <c r="J781" s="163"/>
      <c r="K781" s="163"/>
      <c r="L781" s="163"/>
      <c r="M781" s="163"/>
      <c r="N781" s="163"/>
      <c r="O781" s="163"/>
      <c r="P781" s="163"/>
      <c r="Q781" s="163"/>
      <c r="R781" s="163"/>
      <c r="S781" s="163"/>
      <c r="T781" s="163"/>
      <c r="U781" s="163"/>
      <c r="V781" s="163"/>
      <c r="W781" s="163"/>
      <c r="X781" s="163"/>
      <c r="Y781" s="163"/>
      <c r="Z781" s="163"/>
    </row>
    <row r="782" ht="13.5" customHeight="1">
      <c r="A782" s="163"/>
      <c r="B782" s="163"/>
      <c r="C782" s="163"/>
      <c r="D782" s="163"/>
      <c r="E782" s="163"/>
      <c r="F782" s="163"/>
      <c r="G782" s="163"/>
      <c r="H782" s="163"/>
      <c r="I782" s="163"/>
      <c r="J782" s="163"/>
      <c r="K782" s="163"/>
      <c r="L782" s="163"/>
      <c r="M782" s="163"/>
      <c r="N782" s="163"/>
      <c r="O782" s="163"/>
      <c r="P782" s="163"/>
      <c r="Q782" s="163"/>
      <c r="R782" s="163"/>
      <c r="S782" s="163"/>
      <c r="T782" s="163"/>
      <c r="U782" s="163"/>
      <c r="V782" s="163"/>
      <c r="W782" s="163"/>
      <c r="X782" s="163"/>
      <c r="Y782" s="163"/>
      <c r="Z782" s="163"/>
    </row>
    <row r="783" ht="13.5" customHeight="1">
      <c r="A783" s="163"/>
      <c r="B783" s="163"/>
      <c r="C783" s="163"/>
      <c r="D783" s="163"/>
      <c r="E783" s="163"/>
      <c r="F783" s="163"/>
      <c r="G783" s="163"/>
      <c r="H783" s="163"/>
      <c r="I783" s="163"/>
      <c r="J783" s="163"/>
      <c r="K783" s="163"/>
      <c r="L783" s="163"/>
      <c r="M783" s="163"/>
      <c r="N783" s="163"/>
      <c r="O783" s="163"/>
      <c r="P783" s="163"/>
      <c r="Q783" s="163"/>
      <c r="R783" s="163"/>
      <c r="S783" s="163"/>
      <c r="T783" s="163"/>
      <c r="U783" s="163"/>
      <c r="V783" s="163"/>
      <c r="W783" s="163"/>
      <c r="X783" s="163"/>
      <c r="Y783" s="163"/>
      <c r="Z783" s="163"/>
    </row>
    <row r="784" ht="13.5" customHeight="1">
      <c r="A784" s="163"/>
      <c r="B784" s="163"/>
      <c r="C784" s="163"/>
      <c r="D784" s="163"/>
      <c r="E784" s="163"/>
      <c r="F784" s="163"/>
      <c r="G784" s="163"/>
      <c r="H784" s="163"/>
      <c r="I784" s="163"/>
      <c r="J784" s="163"/>
      <c r="K784" s="163"/>
      <c r="L784" s="163"/>
      <c r="M784" s="163"/>
      <c r="N784" s="163"/>
      <c r="O784" s="163"/>
      <c r="P784" s="163"/>
      <c r="Q784" s="163"/>
      <c r="R784" s="163"/>
      <c r="S784" s="163"/>
      <c r="T784" s="163"/>
      <c r="U784" s="163"/>
      <c r="V784" s="163"/>
      <c r="W784" s="163"/>
      <c r="X784" s="163"/>
      <c r="Y784" s="163"/>
      <c r="Z784" s="163"/>
    </row>
    <row r="785" ht="13.5" customHeight="1">
      <c r="A785" s="163"/>
      <c r="B785" s="163"/>
      <c r="C785" s="163"/>
      <c r="D785" s="163"/>
      <c r="E785" s="163"/>
      <c r="F785" s="163"/>
      <c r="G785" s="163"/>
      <c r="H785" s="163"/>
      <c r="I785" s="163"/>
      <c r="J785" s="163"/>
      <c r="K785" s="163"/>
      <c r="L785" s="163"/>
      <c r="M785" s="163"/>
      <c r="N785" s="163"/>
      <c r="O785" s="163"/>
      <c r="P785" s="163"/>
      <c r="Q785" s="163"/>
      <c r="R785" s="163"/>
      <c r="S785" s="163"/>
      <c r="T785" s="163"/>
      <c r="U785" s="163"/>
      <c r="V785" s="163"/>
      <c r="W785" s="163"/>
      <c r="X785" s="163"/>
      <c r="Y785" s="163"/>
      <c r="Z785" s="163"/>
    </row>
    <row r="786" ht="13.5" customHeight="1">
      <c r="A786" s="163"/>
      <c r="B786" s="163"/>
      <c r="C786" s="163"/>
      <c r="D786" s="163"/>
      <c r="E786" s="163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63"/>
      <c r="Q786" s="163"/>
      <c r="R786" s="163"/>
      <c r="S786" s="163"/>
      <c r="T786" s="163"/>
      <c r="U786" s="163"/>
      <c r="V786" s="163"/>
      <c r="W786" s="163"/>
      <c r="X786" s="163"/>
      <c r="Y786" s="163"/>
      <c r="Z786" s="163"/>
    </row>
    <row r="787" ht="13.5" customHeight="1">
      <c r="A787" s="163"/>
      <c r="B787" s="163"/>
      <c r="C787" s="163"/>
      <c r="D787" s="163"/>
      <c r="E787" s="163"/>
      <c r="F787" s="163"/>
      <c r="G787" s="163"/>
      <c r="H787" s="163"/>
      <c r="I787" s="163"/>
      <c r="J787" s="163"/>
      <c r="K787" s="163"/>
      <c r="L787" s="163"/>
      <c r="M787" s="163"/>
      <c r="N787" s="163"/>
      <c r="O787" s="163"/>
      <c r="P787" s="163"/>
      <c r="Q787" s="163"/>
      <c r="R787" s="163"/>
      <c r="S787" s="163"/>
      <c r="T787" s="163"/>
      <c r="U787" s="163"/>
      <c r="V787" s="163"/>
      <c r="W787" s="163"/>
      <c r="X787" s="163"/>
      <c r="Y787" s="163"/>
      <c r="Z787" s="163"/>
    </row>
    <row r="788" ht="13.5" customHeight="1">
      <c r="A788" s="163"/>
      <c r="B788" s="163"/>
      <c r="C788" s="163"/>
      <c r="D788" s="163"/>
      <c r="E788" s="163"/>
      <c r="F788" s="163"/>
      <c r="G788" s="163"/>
      <c r="H788" s="163"/>
      <c r="I788" s="163"/>
      <c r="J788" s="163"/>
      <c r="K788" s="163"/>
      <c r="L788" s="163"/>
      <c r="M788" s="163"/>
      <c r="N788" s="163"/>
      <c r="O788" s="163"/>
      <c r="P788" s="163"/>
      <c r="Q788" s="163"/>
      <c r="R788" s="163"/>
      <c r="S788" s="163"/>
      <c r="T788" s="163"/>
      <c r="U788" s="163"/>
      <c r="V788" s="163"/>
      <c r="W788" s="163"/>
      <c r="X788" s="163"/>
      <c r="Y788" s="163"/>
      <c r="Z788" s="163"/>
    </row>
    <row r="789" ht="13.5" customHeight="1">
      <c r="A789" s="163"/>
      <c r="B789" s="163"/>
      <c r="C789" s="163"/>
      <c r="D789" s="163"/>
      <c r="E789" s="163"/>
      <c r="F789" s="163"/>
      <c r="G789" s="163"/>
      <c r="H789" s="163"/>
      <c r="I789" s="163"/>
      <c r="J789" s="163"/>
      <c r="K789" s="163"/>
      <c r="L789" s="163"/>
      <c r="M789" s="163"/>
      <c r="N789" s="163"/>
      <c r="O789" s="163"/>
      <c r="P789" s="163"/>
      <c r="Q789" s="163"/>
      <c r="R789" s="163"/>
      <c r="S789" s="163"/>
      <c r="T789" s="163"/>
      <c r="U789" s="163"/>
      <c r="V789" s="163"/>
      <c r="W789" s="163"/>
      <c r="X789" s="163"/>
      <c r="Y789" s="163"/>
      <c r="Z789" s="163"/>
    </row>
    <row r="790" ht="13.5" customHeight="1">
      <c r="A790" s="163"/>
      <c r="B790" s="163"/>
      <c r="C790" s="163"/>
      <c r="D790" s="163"/>
      <c r="E790" s="163"/>
      <c r="F790" s="163"/>
      <c r="G790" s="163"/>
      <c r="H790" s="163"/>
      <c r="I790" s="163"/>
      <c r="J790" s="163"/>
      <c r="K790" s="163"/>
      <c r="L790" s="163"/>
      <c r="M790" s="163"/>
      <c r="N790" s="163"/>
      <c r="O790" s="163"/>
      <c r="P790" s="163"/>
      <c r="Q790" s="163"/>
      <c r="R790" s="163"/>
      <c r="S790" s="163"/>
      <c r="T790" s="163"/>
      <c r="U790" s="163"/>
      <c r="V790" s="163"/>
      <c r="W790" s="163"/>
      <c r="X790" s="163"/>
      <c r="Y790" s="163"/>
      <c r="Z790" s="163"/>
    </row>
    <row r="791" ht="13.5" customHeight="1">
      <c r="A791" s="163"/>
      <c r="B791" s="163"/>
      <c r="C791" s="163"/>
      <c r="D791" s="163"/>
      <c r="E791" s="163"/>
      <c r="F791" s="163"/>
      <c r="G791" s="163"/>
      <c r="H791" s="163"/>
      <c r="I791" s="163"/>
      <c r="J791" s="163"/>
      <c r="K791" s="163"/>
      <c r="L791" s="163"/>
      <c r="M791" s="163"/>
      <c r="N791" s="163"/>
      <c r="O791" s="163"/>
      <c r="P791" s="163"/>
      <c r="Q791" s="163"/>
      <c r="R791" s="163"/>
      <c r="S791" s="163"/>
      <c r="T791" s="163"/>
      <c r="U791" s="163"/>
      <c r="V791" s="163"/>
      <c r="W791" s="163"/>
      <c r="X791" s="163"/>
      <c r="Y791" s="163"/>
      <c r="Z791" s="163"/>
    </row>
    <row r="792" ht="13.5" customHeight="1">
      <c r="A792" s="163"/>
      <c r="B792" s="163"/>
      <c r="C792" s="163"/>
      <c r="D792" s="163"/>
      <c r="E792" s="163"/>
      <c r="F792" s="163"/>
      <c r="G792" s="163"/>
      <c r="H792" s="163"/>
      <c r="I792" s="163"/>
      <c r="J792" s="163"/>
      <c r="K792" s="163"/>
      <c r="L792" s="163"/>
      <c r="M792" s="163"/>
      <c r="N792" s="163"/>
      <c r="O792" s="163"/>
      <c r="P792" s="163"/>
      <c r="Q792" s="163"/>
      <c r="R792" s="163"/>
      <c r="S792" s="163"/>
      <c r="T792" s="163"/>
      <c r="U792" s="163"/>
      <c r="V792" s="163"/>
      <c r="W792" s="163"/>
      <c r="X792" s="163"/>
      <c r="Y792" s="163"/>
      <c r="Z792" s="163"/>
    </row>
    <row r="793" ht="13.5" customHeight="1">
      <c r="A793" s="163"/>
      <c r="B793" s="163"/>
      <c r="C793" s="163"/>
      <c r="D793" s="163"/>
      <c r="E793" s="163"/>
      <c r="F793" s="163"/>
      <c r="G793" s="163"/>
      <c r="H793" s="163"/>
      <c r="I793" s="163"/>
      <c r="J793" s="163"/>
      <c r="K793" s="163"/>
      <c r="L793" s="163"/>
      <c r="M793" s="163"/>
      <c r="N793" s="163"/>
      <c r="O793" s="163"/>
      <c r="P793" s="163"/>
      <c r="Q793" s="163"/>
      <c r="R793" s="163"/>
      <c r="S793" s="163"/>
      <c r="T793" s="163"/>
      <c r="U793" s="163"/>
      <c r="V793" s="163"/>
      <c r="W793" s="163"/>
      <c r="X793" s="163"/>
      <c r="Y793" s="163"/>
      <c r="Z793" s="163"/>
    </row>
    <row r="794" ht="13.5" customHeight="1">
      <c r="A794" s="163"/>
      <c r="B794" s="163"/>
      <c r="C794" s="163"/>
      <c r="D794" s="163"/>
      <c r="E794" s="163"/>
      <c r="F794" s="163"/>
      <c r="G794" s="163"/>
      <c r="H794" s="163"/>
      <c r="I794" s="163"/>
      <c r="J794" s="163"/>
      <c r="K794" s="163"/>
      <c r="L794" s="163"/>
      <c r="M794" s="163"/>
      <c r="N794" s="163"/>
      <c r="O794" s="163"/>
      <c r="P794" s="163"/>
      <c r="Q794" s="163"/>
      <c r="R794" s="163"/>
      <c r="S794" s="163"/>
      <c r="T794" s="163"/>
      <c r="U794" s="163"/>
      <c r="V794" s="163"/>
      <c r="W794" s="163"/>
      <c r="X794" s="163"/>
      <c r="Y794" s="163"/>
      <c r="Z794" s="163"/>
    </row>
    <row r="795" ht="13.5" customHeight="1">
      <c r="A795" s="163"/>
      <c r="B795" s="163"/>
      <c r="C795" s="163"/>
      <c r="D795" s="163"/>
      <c r="E795" s="163"/>
      <c r="F795" s="163"/>
      <c r="G795" s="163"/>
      <c r="H795" s="163"/>
      <c r="I795" s="163"/>
      <c r="J795" s="163"/>
      <c r="K795" s="163"/>
      <c r="L795" s="163"/>
      <c r="M795" s="163"/>
      <c r="N795" s="163"/>
      <c r="O795" s="163"/>
      <c r="P795" s="163"/>
      <c r="Q795" s="163"/>
      <c r="R795" s="163"/>
      <c r="S795" s="163"/>
      <c r="T795" s="163"/>
      <c r="U795" s="163"/>
      <c r="V795" s="163"/>
      <c r="W795" s="163"/>
      <c r="X795" s="163"/>
      <c r="Y795" s="163"/>
      <c r="Z795" s="163"/>
    </row>
    <row r="796" ht="13.5" customHeight="1">
      <c r="A796" s="163"/>
      <c r="B796" s="163"/>
      <c r="C796" s="163"/>
      <c r="D796" s="163"/>
      <c r="E796" s="163"/>
      <c r="F796" s="163"/>
      <c r="G796" s="163"/>
      <c r="H796" s="163"/>
      <c r="I796" s="163"/>
      <c r="J796" s="163"/>
      <c r="K796" s="163"/>
      <c r="L796" s="163"/>
      <c r="M796" s="163"/>
      <c r="N796" s="163"/>
      <c r="O796" s="163"/>
      <c r="P796" s="163"/>
      <c r="Q796" s="163"/>
      <c r="R796" s="163"/>
      <c r="S796" s="163"/>
      <c r="T796" s="163"/>
      <c r="U796" s="163"/>
      <c r="V796" s="163"/>
      <c r="W796" s="163"/>
      <c r="X796" s="163"/>
      <c r="Y796" s="163"/>
      <c r="Z796" s="163"/>
    </row>
    <row r="797" ht="13.5" customHeight="1">
      <c r="A797" s="163"/>
      <c r="B797" s="163"/>
      <c r="C797" s="163"/>
      <c r="D797" s="163"/>
      <c r="E797" s="163"/>
      <c r="F797" s="163"/>
      <c r="G797" s="163"/>
      <c r="H797" s="163"/>
      <c r="I797" s="163"/>
      <c r="J797" s="163"/>
      <c r="K797" s="163"/>
      <c r="L797" s="163"/>
      <c r="M797" s="163"/>
      <c r="N797" s="163"/>
      <c r="O797" s="163"/>
      <c r="P797" s="163"/>
      <c r="Q797" s="163"/>
      <c r="R797" s="163"/>
      <c r="S797" s="163"/>
      <c r="T797" s="163"/>
      <c r="U797" s="163"/>
      <c r="V797" s="163"/>
      <c r="W797" s="163"/>
      <c r="X797" s="163"/>
      <c r="Y797" s="163"/>
      <c r="Z797" s="163"/>
    </row>
    <row r="798" ht="13.5" customHeight="1">
      <c r="A798" s="163"/>
      <c r="B798" s="163"/>
      <c r="C798" s="163"/>
      <c r="D798" s="163"/>
      <c r="E798" s="163"/>
      <c r="F798" s="163"/>
      <c r="G798" s="163"/>
      <c r="H798" s="163"/>
      <c r="I798" s="163"/>
      <c r="J798" s="163"/>
      <c r="K798" s="163"/>
      <c r="L798" s="163"/>
      <c r="M798" s="163"/>
      <c r="N798" s="163"/>
      <c r="O798" s="163"/>
      <c r="P798" s="163"/>
      <c r="Q798" s="163"/>
      <c r="R798" s="163"/>
      <c r="S798" s="163"/>
      <c r="T798" s="163"/>
      <c r="U798" s="163"/>
      <c r="V798" s="163"/>
      <c r="W798" s="163"/>
      <c r="X798" s="163"/>
      <c r="Y798" s="163"/>
      <c r="Z798" s="163"/>
    </row>
    <row r="799" ht="13.5" customHeight="1">
      <c r="A799" s="163"/>
      <c r="B799" s="163"/>
      <c r="C799" s="163"/>
      <c r="D799" s="163"/>
      <c r="E799" s="163"/>
      <c r="F799" s="163"/>
      <c r="G799" s="163"/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63"/>
      <c r="S799" s="163"/>
      <c r="T799" s="163"/>
      <c r="U799" s="163"/>
      <c r="V799" s="163"/>
      <c r="W799" s="163"/>
      <c r="X799" s="163"/>
      <c r="Y799" s="163"/>
      <c r="Z799" s="163"/>
    </row>
    <row r="800" ht="13.5" customHeight="1">
      <c r="A800" s="163"/>
      <c r="B800" s="163"/>
      <c r="C800" s="163"/>
      <c r="D800" s="163"/>
      <c r="E800" s="163"/>
      <c r="F800" s="163"/>
      <c r="G800" s="163"/>
      <c r="H800" s="163"/>
      <c r="I800" s="163"/>
      <c r="J800" s="163"/>
      <c r="K800" s="163"/>
      <c r="L800" s="163"/>
      <c r="M800" s="163"/>
      <c r="N800" s="163"/>
      <c r="O800" s="163"/>
      <c r="P800" s="163"/>
      <c r="Q800" s="163"/>
      <c r="R800" s="163"/>
      <c r="S800" s="163"/>
      <c r="T800" s="163"/>
      <c r="U800" s="163"/>
      <c r="V800" s="163"/>
      <c r="W800" s="163"/>
      <c r="X800" s="163"/>
      <c r="Y800" s="163"/>
      <c r="Z800" s="163"/>
    </row>
    <row r="801" ht="13.5" customHeight="1">
      <c r="A801" s="163"/>
      <c r="B801" s="163"/>
      <c r="C801" s="163"/>
      <c r="D801" s="163"/>
      <c r="E801" s="163"/>
      <c r="F801" s="163"/>
      <c r="G801" s="163"/>
      <c r="H801" s="163"/>
      <c r="I801" s="163"/>
      <c r="J801" s="163"/>
      <c r="K801" s="163"/>
      <c r="L801" s="163"/>
      <c r="M801" s="163"/>
      <c r="N801" s="163"/>
      <c r="O801" s="163"/>
      <c r="P801" s="163"/>
      <c r="Q801" s="163"/>
      <c r="R801" s="163"/>
      <c r="S801" s="163"/>
      <c r="T801" s="163"/>
      <c r="U801" s="163"/>
      <c r="V801" s="163"/>
      <c r="W801" s="163"/>
      <c r="X801" s="163"/>
      <c r="Y801" s="163"/>
      <c r="Z801" s="163"/>
    </row>
    <row r="802" ht="13.5" customHeight="1">
      <c r="A802" s="163"/>
      <c r="B802" s="163"/>
      <c r="C802" s="163"/>
      <c r="D802" s="163"/>
      <c r="E802" s="163"/>
      <c r="F802" s="163"/>
      <c r="G802" s="163"/>
      <c r="H802" s="163"/>
      <c r="I802" s="163"/>
      <c r="J802" s="163"/>
      <c r="K802" s="163"/>
      <c r="L802" s="163"/>
      <c r="M802" s="163"/>
      <c r="N802" s="163"/>
      <c r="O802" s="163"/>
      <c r="P802" s="163"/>
      <c r="Q802" s="163"/>
      <c r="R802" s="163"/>
      <c r="S802" s="163"/>
      <c r="T802" s="163"/>
      <c r="U802" s="163"/>
      <c r="V802" s="163"/>
      <c r="W802" s="163"/>
      <c r="X802" s="163"/>
      <c r="Y802" s="163"/>
      <c r="Z802" s="163"/>
    </row>
    <row r="803" ht="13.5" customHeight="1">
      <c r="A803" s="163"/>
      <c r="B803" s="163"/>
      <c r="C803" s="163"/>
      <c r="D803" s="163"/>
      <c r="E803" s="163"/>
      <c r="F803" s="163"/>
      <c r="G803" s="163"/>
      <c r="H803" s="163"/>
      <c r="I803" s="163"/>
      <c r="J803" s="163"/>
      <c r="K803" s="163"/>
      <c r="L803" s="163"/>
      <c r="M803" s="163"/>
      <c r="N803" s="163"/>
      <c r="O803" s="163"/>
      <c r="P803" s="163"/>
      <c r="Q803" s="163"/>
      <c r="R803" s="163"/>
      <c r="S803" s="163"/>
      <c r="T803" s="163"/>
      <c r="U803" s="163"/>
      <c r="V803" s="163"/>
      <c r="W803" s="163"/>
      <c r="X803" s="163"/>
      <c r="Y803" s="163"/>
      <c r="Z803" s="163"/>
    </row>
    <row r="804" ht="13.5" customHeight="1">
      <c r="A804" s="163"/>
      <c r="B804" s="163"/>
      <c r="C804" s="163"/>
      <c r="D804" s="163"/>
      <c r="E804" s="163"/>
      <c r="F804" s="163"/>
      <c r="G804" s="163"/>
      <c r="H804" s="163"/>
      <c r="I804" s="163"/>
      <c r="J804" s="163"/>
      <c r="K804" s="163"/>
      <c r="L804" s="163"/>
      <c r="M804" s="163"/>
      <c r="N804" s="163"/>
      <c r="O804" s="163"/>
      <c r="P804" s="163"/>
      <c r="Q804" s="163"/>
      <c r="R804" s="163"/>
      <c r="S804" s="163"/>
      <c r="T804" s="163"/>
      <c r="U804" s="163"/>
      <c r="V804" s="163"/>
      <c r="W804" s="163"/>
      <c r="X804" s="163"/>
      <c r="Y804" s="163"/>
      <c r="Z804" s="163"/>
    </row>
    <row r="805" ht="13.5" customHeight="1">
      <c r="A805" s="163"/>
      <c r="B805" s="163"/>
      <c r="C805" s="163"/>
      <c r="D805" s="163"/>
      <c r="E805" s="163"/>
      <c r="F805" s="163"/>
      <c r="G805" s="163"/>
      <c r="H805" s="163"/>
      <c r="I805" s="163"/>
      <c r="J805" s="163"/>
      <c r="K805" s="163"/>
      <c r="L805" s="163"/>
      <c r="M805" s="163"/>
      <c r="N805" s="163"/>
      <c r="O805" s="163"/>
      <c r="P805" s="163"/>
      <c r="Q805" s="163"/>
      <c r="R805" s="163"/>
      <c r="S805" s="163"/>
      <c r="T805" s="163"/>
      <c r="U805" s="163"/>
      <c r="V805" s="163"/>
      <c r="W805" s="163"/>
      <c r="X805" s="163"/>
      <c r="Y805" s="163"/>
      <c r="Z805" s="163"/>
    </row>
    <row r="806" ht="13.5" customHeight="1">
      <c r="A806" s="163"/>
      <c r="B806" s="163"/>
      <c r="C806" s="163"/>
      <c r="D806" s="163"/>
      <c r="E806" s="163"/>
      <c r="F806" s="163"/>
      <c r="G806" s="163"/>
      <c r="H806" s="163"/>
      <c r="I806" s="163"/>
      <c r="J806" s="163"/>
      <c r="K806" s="163"/>
      <c r="L806" s="163"/>
      <c r="M806" s="163"/>
      <c r="N806" s="163"/>
      <c r="O806" s="163"/>
      <c r="P806" s="163"/>
      <c r="Q806" s="163"/>
      <c r="R806" s="163"/>
      <c r="S806" s="163"/>
      <c r="T806" s="163"/>
      <c r="U806" s="163"/>
      <c r="V806" s="163"/>
      <c r="W806" s="163"/>
      <c r="X806" s="163"/>
      <c r="Y806" s="163"/>
      <c r="Z806" s="163"/>
    </row>
    <row r="807" ht="13.5" customHeight="1">
      <c r="A807" s="163"/>
      <c r="B807" s="163"/>
      <c r="C807" s="163"/>
      <c r="D807" s="163"/>
      <c r="E807" s="163"/>
      <c r="F807" s="163"/>
      <c r="G807" s="163"/>
      <c r="H807" s="163"/>
      <c r="I807" s="163"/>
      <c r="J807" s="163"/>
      <c r="K807" s="163"/>
      <c r="L807" s="163"/>
      <c r="M807" s="163"/>
      <c r="N807" s="163"/>
      <c r="O807" s="163"/>
      <c r="P807" s="163"/>
      <c r="Q807" s="163"/>
      <c r="R807" s="163"/>
      <c r="S807" s="163"/>
      <c r="T807" s="163"/>
      <c r="U807" s="163"/>
      <c r="V807" s="163"/>
      <c r="W807" s="163"/>
      <c r="X807" s="163"/>
      <c r="Y807" s="163"/>
      <c r="Z807" s="163"/>
    </row>
    <row r="808" ht="13.5" customHeight="1">
      <c r="A808" s="163"/>
      <c r="B808" s="163"/>
      <c r="C808" s="163"/>
      <c r="D808" s="163"/>
      <c r="E808" s="163"/>
      <c r="F808" s="163"/>
      <c r="G808" s="163"/>
      <c r="H808" s="163"/>
      <c r="I808" s="163"/>
      <c r="J808" s="163"/>
      <c r="K808" s="163"/>
      <c r="L808" s="163"/>
      <c r="M808" s="163"/>
      <c r="N808" s="163"/>
      <c r="O808" s="163"/>
      <c r="P808" s="163"/>
      <c r="Q808" s="163"/>
      <c r="R808" s="163"/>
      <c r="S808" s="163"/>
      <c r="T808" s="163"/>
      <c r="U808" s="163"/>
      <c r="V808" s="163"/>
      <c r="W808" s="163"/>
      <c r="X808" s="163"/>
      <c r="Y808" s="163"/>
      <c r="Z808" s="163"/>
    </row>
    <row r="809" ht="13.5" customHeight="1">
      <c r="A809" s="163"/>
      <c r="B809" s="163"/>
      <c r="C809" s="163"/>
      <c r="D809" s="163"/>
      <c r="E809" s="163"/>
      <c r="F809" s="163"/>
      <c r="G809" s="163"/>
      <c r="H809" s="163"/>
      <c r="I809" s="163"/>
      <c r="J809" s="163"/>
      <c r="K809" s="163"/>
      <c r="L809" s="163"/>
      <c r="M809" s="163"/>
      <c r="N809" s="163"/>
      <c r="O809" s="163"/>
      <c r="P809" s="163"/>
      <c r="Q809" s="163"/>
      <c r="R809" s="163"/>
      <c r="S809" s="163"/>
      <c r="T809" s="163"/>
      <c r="U809" s="163"/>
      <c r="V809" s="163"/>
      <c r="W809" s="163"/>
      <c r="X809" s="163"/>
      <c r="Y809" s="163"/>
      <c r="Z809" s="163"/>
    </row>
    <row r="810" ht="13.5" customHeight="1">
      <c r="A810" s="163"/>
      <c r="B810" s="163"/>
      <c r="C810" s="163"/>
      <c r="D810" s="163"/>
      <c r="E810" s="163"/>
      <c r="F810" s="163"/>
      <c r="G810" s="163"/>
      <c r="H810" s="163"/>
      <c r="I810" s="163"/>
      <c r="J810" s="163"/>
      <c r="K810" s="163"/>
      <c r="L810" s="163"/>
      <c r="M810" s="163"/>
      <c r="N810" s="163"/>
      <c r="O810" s="163"/>
      <c r="P810" s="163"/>
      <c r="Q810" s="163"/>
      <c r="R810" s="163"/>
      <c r="S810" s="163"/>
      <c r="T810" s="163"/>
      <c r="U810" s="163"/>
      <c r="V810" s="163"/>
      <c r="W810" s="163"/>
      <c r="X810" s="163"/>
      <c r="Y810" s="163"/>
      <c r="Z810" s="163"/>
    </row>
    <row r="811" ht="13.5" customHeight="1">
      <c r="A811" s="163"/>
      <c r="B811" s="163"/>
      <c r="C811" s="163"/>
      <c r="D811" s="163"/>
      <c r="E811" s="163"/>
      <c r="F811" s="163"/>
      <c r="G811" s="163"/>
      <c r="H811" s="163"/>
      <c r="I811" s="163"/>
      <c r="J811" s="163"/>
      <c r="K811" s="163"/>
      <c r="L811" s="163"/>
      <c r="M811" s="163"/>
      <c r="N811" s="163"/>
      <c r="O811" s="163"/>
      <c r="P811" s="163"/>
      <c r="Q811" s="163"/>
      <c r="R811" s="163"/>
      <c r="S811" s="163"/>
      <c r="T811" s="163"/>
      <c r="U811" s="163"/>
      <c r="V811" s="163"/>
      <c r="W811" s="163"/>
      <c r="X811" s="163"/>
      <c r="Y811" s="163"/>
      <c r="Z811" s="163"/>
    </row>
    <row r="812" ht="13.5" customHeight="1">
      <c r="A812" s="163"/>
      <c r="B812" s="163"/>
      <c r="C812" s="163"/>
      <c r="D812" s="163"/>
      <c r="E812" s="163"/>
      <c r="F812" s="163"/>
      <c r="G812" s="163"/>
      <c r="H812" s="163"/>
      <c r="I812" s="163"/>
      <c r="J812" s="163"/>
      <c r="K812" s="163"/>
      <c r="L812" s="163"/>
      <c r="M812" s="163"/>
      <c r="N812" s="163"/>
      <c r="O812" s="163"/>
      <c r="P812" s="163"/>
      <c r="Q812" s="163"/>
      <c r="R812" s="163"/>
      <c r="S812" s="163"/>
      <c r="T812" s="163"/>
      <c r="U812" s="163"/>
      <c r="V812" s="163"/>
      <c r="W812" s="163"/>
      <c r="X812" s="163"/>
      <c r="Y812" s="163"/>
      <c r="Z812" s="163"/>
    </row>
    <row r="813" ht="13.5" customHeight="1">
      <c r="A813" s="163"/>
      <c r="B813" s="163"/>
      <c r="C813" s="163"/>
      <c r="D813" s="163"/>
      <c r="E813" s="163"/>
      <c r="F813" s="163"/>
      <c r="G813" s="163"/>
      <c r="H813" s="163"/>
      <c r="I813" s="163"/>
      <c r="J813" s="163"/>
      <c r="K813" s="163"/>
      <c r="L813" s="163"/>
      <c r="M813" s="163"/>
      <c r="N813" s="163"/>
      <c r="O813" s="163"/>
      <c r="P813" s="163"/>
      <c r="Q813" s="163"/>
      <c r="R813" s="163"/>
      <c r="S813" s="163"/>
      <c r="T813" s="163"/>
      <c r="U813" s="163"/>
      <c r="V813" s="163"/>
      <c r="W813" s="163"/>
      <c r="X813" s="163"/>
      <c r="Y813" s="163"/>
      <c r="Z813" s="163"/>
    </row>
    <row r="814" ht="13.5" customHeight="1">
      <c r="A814" s="163"/>
      <c r="B814" s="163"/>
      <c r="C814" s="163"/>
      <c r="D814" s="163"/>
      <c r="E814" s="163"/>
      <c r="F814" s="163"/>
      <c r="G814" s="163"/>
      <c r="H814" s="163"/>
      <c r="I814" s="163"/>
      <c r="J814" s="163"/>
      <c r="K814" s="163"/>
      <c r="L814" s="163"/>
      <c r="M814" s="163"/>
      <c r="N814" s="163"/>
      <c r="O814" s="163"/>
      <c r="P814" s="163"/>
      <c r="Q814" s="163"/>
      <c r="R814" s="163"/>
      <c r="S814" s="163"/>
      <c r="T814" s="163"/>
      <c r="U814" s="163"/>
      <c r="V814" s="163"/>
      <c r="W814" s="163"/>
      <c r="X814" s="163"/>
      <c r="Y814" s="163"/>
      <c r="Z814" s="163"/>
    </row>
    <row r="815" ht="13.5" customHeight="1">
      <c r="A815" s="163"/>
      <c r="B815" s="163"/>
      <c r="C815" s="163"/>
      <c r="D815" s="163"/>
      <c r="E815" s="163"/>
      <c r="F815" s="163"/>
      <c r="G815" s="163"/>
      <c r="H815" s="163"/>
      <c r="I815" s="163"/>
      <c r="J815" s="163"/>
      <c r="K815" s="163"/>
      <c r="L815" s="163"/>
      <c r="M815" s="163"/>
      <c r="N815" s="163"/>
      <c r="O815" s="163"/>
      <c r="P815" s="163"/>
      <c r="Q815" s="163"/>
      <c r="R815" s="163"/>
      <c r="S815" s="163"/>
      <c r="T815" s="163"/>
      <c r="U815" s="163"/>
      <c r="V815" s="163"/>
      <c r="W815" s="163"/>
      <c r="X815" s="163"/>
      <c r="Y815" s="163"/>
      <c r="Z815" s="163"/>
    </row>
    <row r="816" ht="13.5" customHeight="1">
      <c r="A816" s="163"/>
      <c r="B816" s="163"/>
      <c r="C816" s="163"/>
      <c r="D816" s="163"/>
      <c r="E816" s="163"/>
      <c r="F816" s="163"/>
      <c r="G816" s="163"/>
      <c r="H816" s="163"/>
      <c r="I816" s="163"/>
      <c r="J816" s="163"/>
      <c r="K816" s="163"/>
      <c r="L816" s="163"/>
      <c r="M816" s="163"/>
      <c r="N816" s="163"/>
      <c r="O816" s="163"/>
      <c r="P816" s="163"/>
      <c r="Q816" s="163"/>
      <c r="R816" s="163"/>
      <c r="S816" s="163"/>
      <c r="T816" s="163"/>
      <c r="U816" s="163"/>
      <c r="V816" s="163"/>
      <c r="W816" s="163"/>
      <c r="X816" s="163"/>
      <c r="Y816" s="163"/>
      <c r="Z816" s="163"/>
    </row>
    <row r="817" ht="13.5" customHeight="1">
      <c r="A817" s="163"/>
      <c r="B817" s="163"/>
      <c r="C817" s="163"/>
      <c r="D817" s="163"/>
      <c r="E817" s="163"/>
      <c r="F817" s="163"/>
      <c r="G817" s="163"/>
      <c r="H817" s="163"/>
      <c r="I817" s="163"/>
      <c r="J817" s="163"/>
      <c r="K817" s="163"/>
      <c r="L817" s="163"/>
      <c r="M817" s="163"/>
      <c r="N817" s="163"/>
      <c r="O817" s="163"/>
      <c r="P817" s="163"/>
      <c r="Q817" s="163"/>
      <c r="R817" s="163"/>
      <c r="S817" s="163"/>
      <c r="T817" s="163"/>
      <c r="U817" s="163"/>
      <c r="V817" s="163"/>
      <c r="W817" s="163"/>
      <c r="X817" s="163"/>
      <c r="Y817" s="163"/>
      <c r="Z817" s="163"/>
    </row>
    <row r="818" ht="13.5" customHeight="1">
      <c r="A818" s="163"/>
      <c r="B818" s="163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63"/>
      <c r="Q818" s="163"/>
      <c r="R818" s="163"/>
      <c r="S818" s="163"/>
      <c r="T818" s="163"/>
      <c r="U818" s="163"/>
      <c r="V818" s="163"/>
      <c r="W818" s="163"/>
      <c r="X818" s="163"/>
      <c r="Y818" s="163"/>
      <c r="Z818" s="163"/>
    </row>
    <row r="819" ht="13.5" customHeight="1">
      <c r="A819" s="163"/>
      <c r="B819" s="163"/>
      <c r="C819" s="163"/>
      <c r="D819" s="163"/>
      <c r="E819" s="163"/>
      <c r="F819" s="163"/>
      <c r="G819" s="163"/>
      <c r="H819" s="163"/>
      <c r="I819" s="163"/>
      <c r="J819" s="163"/>
      <c r="K819" s="163"/>
      <c r="L819" s="163"/>
      <c r="M819" s="163"/>
      <c r="N819" s="163"/>
      <c r="O819" s="163"/>
      <c r="P819" s="163"/>
      <c r="Q819" s="163"/>
      <c r="R819" s="163"/>
      <c r="S819" s="163"/>
      <c r="T819" s="163"/>
      <c r="U819" s="163"/>
      <c r="V819" s="163"/>
      <c r="W819" s="163"/>
      <c r="X819" s="163"/>
      <c r="Y819" s="163"/>
      <c r="Z819" s="163"/>
    </row>
    <row r="820" ht="13.5" customHeight="1">
      <c r="A820" s="163"/>
      <c r="B820" s="163"/>
      <c r="C820" s="163"/>
      <c r="D820" s="163"/>
      <c r="E820" s="163"/>
      <c r="F820" s="163"/>
      <c r="G820" s="163"/>
      <c r="H820" s="163"/>
      <c r="I820" s="163"/>
      <c r="J820" s="163"/>
      <c r="K820" s="163"/>
      <c r="L820" s="163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/>
      <c r="W820" s="163"/>
      <c r="X820" s="163"/>
      <c r="Y820" s="163"/>
      <c r="Z820" s="163"/>
    </row>
    <row r="821" ht="13.5" customHeight="1">
      <c r="A821" s="163"/>
      <c r="B821" s="163"/>
      <c r="C821" s="163"/>
      <c r="D821" s="163"/>
      <c r="E821" s="163"/>
      <c r="F821" s="163"/>
      <c r="G821" s="163"/>
      <c r="H821" s="163"/>
      <c r="I821" s="163"/>
      <c r="J821" s="163"/>
      <c r="K821" s="163"/>
      <c r="L821" s="163"/>
      <c r="M821" s="163"/>
      <c r="N821" s="163"/>
      <c r="O821" s="163"/>
      <c r="P821" s="163"/>
      <c r="Q821" s="163"/>
      <c r="R821" s="163"/>
      <c r="S821" s="163"/>
      <c r="T821" s="163"/>
      <c r="U821" s="163"/>
      <c r="V821" s="163"/>
      <c r="W821" s="163"/>
      <c r="X821" s="163"/>
      <c r="Y821" s="163"/>
      <c r="Z821" s="163"/>
    </row>
    <row r="822" ht="13.5" customHeight="1">
      <c r="A822" s="163"/>
      <c r="B822" s="163"/>
      <c r="C822" s="163"/>
      <c r="D822" s="163"/>
      <c r="E822" s="163"/>
      <c r="F822" s="163"/>
      <c r="G822" s="163"/>
      <c r="H822" s="163"/>
      <c r="I822" s="163"/>
      <c r="J822" s="163"/>
      <c r="K822" s="163"/>
      <c r="L822" s="163"/>
      <c r="M822" s="163"/>
      <c r="N822" s="163"/>
      <c r="O822" s="163"/>
      <c r="P822" s="163"/>
      <c r="Q822" s="163"/>
      <c r="R822" s="163"/>
      <c r="S822" s="163"/>
      <c r="T822" s="163"/>
      <c r="U822" s="163"/>
      <c r="V822" s="163"/>
      <c r="W822" s="163"/>
      <c r="X822" s="163"/>
      <c r="Y822" s="163"/>
      <c r="Z822" s="163"/>
    </row>
    <row r="823" ht="13.5" customHeight="1">
      <c r="A823" s="163"/>
      <c r="B823" s="163"/>
      <c r="C823" s="163"/>
      <c r="D823" s="163"/>
      <c r="E823" s="163"/>
      <c r="F823" s="163"/>
      <c r="G823" s="163"/>
      <c r="H823" s="163"/>
      <c r="I823" s="163"/>
      <c r="J823" s="163"/>
      <c r="K823" s="163"/>
      <c r="L823" s="163"/>
      <c r="M823" s="163"/>
      <c r="N823" s="163"/>
      <c r="O823" s="163"/>
      <c r="P823" s="163"/>
      <c r="Q823" s="163"/>
      <c r="R823" s="163"/>
      <c r="S823" s="163"/>
      <c r="T823" s="163"/>
      <c r="U823" s="163"/>
      <c r="V823" s="163"/>
      <c r="W823" s="163"/>
      <c r="X823" s="163"/>
      <c r="Y823" s="163"/>
      <c r="Z823" s="163"/>
    </row>
    <row r="824" ht="13.5" customHeight="1">
      <c r="A824" s="163"/>
      <c r="B824" s="163"/>
      <c r="C824" s="163"/>
      <c r="D824" s="163"/>
      <c r="E824" s="163"/>
      <c r="F824" s="163"/>
      <c r="G824" s="163"/>
      <c r="H824" s="163"/>
      <c r="I824" s="163"/>
      <c r="J824" s="163"/>
      <c r="K824" s="163"/>
      <c r="L824" s="163"/>
      <c r="M824" s="163"/>
      <c r="N824" s="163"/>
      <c r="O824" s="163"/>
      <c r="P824" s="163"/>
      <c r="Q824" s="163"/>
      <c r="R824" s="163"/>
      <c r="S824" s="163"/>
      <c r="T824" s="163"/>
      <c r="U824" s="163"/>
      <c r="V824" s="163"/>
      <c r="W824" s="163"/>
      <c r="X824" s="163"/>
      <c r="Y824" s="163"/>
      <c r="Z824" s="163"/>
    </row>
    <row r="825" ht="13.5" customHeight="1">
      <c r="A825" s="163"/>
      <c r="B825" s="163"/>
      <c r="C825" s="163"/>
      <c r="D825" s="163"/>
      <c r="E825" s="163"/>
      <c r="F825" s="163"/>
      <c r="G825" s="163"/>
      <c r="H825" s="163"/>
      <c r="I825" s="163"/>
      <c r="J825" s="163"/>
      <c r="K825" s="163"/>
      <c r="L825" s="163"/>
      <c r="M825" s="163"/>
      <c r="N825" s="163"/>
      <c r="O825" s="163"/>
      <c r="P825" s="163"/>
      <c r="Q825" s="163"/>
      <c r="R825" s="163"/>
      <c r="S825" s="163"/>
      <c r="T825" s="163"/>
      <c r="U825" s="163"/>
      <c r="V825" s="163"/>
      <c r="W825" s="163"/>
      <c r="X825" s="163"/>
      <c r="Y825" s="163"/>
      <c r="Z825" s="163"/>
    </row>
    <row r="826" ht="13.5" customHeight="1">
      <c r="A826" s="163"/>
      <c r="B826" s="163"/>
      <c r="C826" s="163"/>
      <c r="D826" s="163"/>
      <c r="E826" s="163"/>
      <c r="F826" s="163"/>
      <c r="G826" s="163"/>
      <c r="H826" s="163"/>
      <c r="I826" s="163"/>
      <c r="J826" s="163"/>
      <c r="K826" s="163"/>
      <c r="L826" s="163"/>
      <c r="M826" s="163"/>
      <c r="N826" s="163"/>
      <c r="O826" s="163"/>
      <c r="P826" s="163"/>
      <c r="Q826" s="163"/>
      <c r="R826" s="163"/>
      <c r="S826" s="163"/>
      <c r="T826" s="163"/>
      <c r="U826" s="163"/>
      <c r="V826" s="163"/>
      <c r="W826" s="163"/>
      <c r="X826" s="163"/>
      <c r="Y826" s="163"/>
      <c r="Z826" s="163"/>
    </row>
    <row r="827" ht="13.5" customHeight="1">
      <c r="A827" s="163"/>
      <c r="B827" s="163"/>
      <c r="C827" s="163"/>
      <c r="D827" s="163"/>
      <c r="E827" s="163"/>
      <c r="F827" s="163"/>
      <c r="G827" s="163"/>
      <c r="H827" s="163"/>
      <c r="I827" s="163"/>
      <c r="J827" s="163"/>
      <c r="K827" s="163"/>
      <c r="L827" s="163"/>
      <c r="M827" s="163"/>
      <c r="N827" s="163"/>
      <c r="O827" s="163"/>
      <c r="P827" s="163"/>
      <c r="Q827" s="163"/>
      <c r="R827" s="163"/>
      <c r="S827" s="163"/>
      <c r="T827" s="163"/>
      <c r="U827" s="163"/>
      <c r="V827" s="163"/>
      <c r="W827" s="163"/>
      <c r="X827" s="163"/>
      <c r="Y827" s="163"/>
      <c r="Z827" s="163"/>
    </row>
    <row r="828" ht="13.5" customHeight="1">
      <c r="A828" s="163"/>
      <c r="B828" s="163"/>
      <c r="C828" s="163"/>
      <c r="D828" s="163"/>
      <c r="E828" s="163"/>
      <c r="F828" s="163"/>
      <c r="G828" s="163"/>
      <c r="H828" s="163"/>
      <c r="I828" s="163"/>
      <c r="J828" s="163"/>
      <c r="K828" s="163"/>
      <c r="L828" s="163"/>
      <c r="M828" s="163"/>
      <c r="N828" s="163"/>
      <c r="O828" s="163"/>
      <c r="P828" s="163"/>
      <c r="Q828" s="163"/>
      <c r="R828" s="163"/>
      <c r="S828" s="163"/>
      <c r="T828" s="163"/>
      <c r="U828" s="163"/>
      <c r="V828" s="163"/>
      <c r="W828" s="163"/>
      <c r="X828" s="163"/>
      <c r="Y828" s="163"/>
      <c r="Z828" s="163"/>
    </row>
    <row r="829" ht="13.5" customHeight="1">
      <c r="A829" s="163"/>
      <c r="B829" s="163"/>
      <c r="C829" s="163"/>
      <c r="D829" s="163"/>
      <c r="E829" s="163"/>
      <c r="F829" s="163"/>
      <c r="G829" s="163"/>
      <c r="H829" s="163"/>
      <c r="I829" s="163"/>
      <c r="J829" s="163"/>
      <c r="K829" s="163"/>
      <c r="L829" s="163"/>
      <c r="M829" s="163"/>
      <c r="N829" s="163"/>
      <c r="O829" s="163"/>
      <c r="P829" s="163"/>
      <c r="Q829" s="163"/>
      <c r="R829" s="163"/>
      <c r="S829" s="163"/>
      <c r="T829" s="163"/>
      <c r="U829" s="163"/>
      <c r="V829" s="163"/>
      <c r="W829" s="163"/>
      <c r="X829" s="163"/>
      <c r="Y829" s="163"/>
      <c r="Z829" s="163"/>
    </row>
    <row r="830" ht="13.5" customHeight="1">
      <c r="A830" s="163"/>
      <c r="B830" s="163"/>
      <c r="C830" s="163"/>
      <c r="D830" s="163"/>
      <c r="E830" s="163"/>
      <c r="F830" s="163"/>
      <c r="G830" s="163"/>
      <c r="H830" s="163"/>
      <c r="I830" s="163"/>
      <c r="J830" s="163"/>
      <c r="K830" s="163"/>
      <c r="L830" s="163"/>
      <c r="M830" s="163"/>
      <c r="N830" s="163"/>
      <c r="O830" s="163"/>
      <c r="P830" s="163"/>
      <c r="Q830" s="163"/>
      <c r="R830" s="163"/>
      <c r="S830" s="163"/>
      <c r="T830" s="163"/>
      <c r="U830" s="163"/>
      <c r="V830" s="163"/>
      <c r="W830" s="163"/>
      <c r="X830" s="163"/>
      <c r="Y830" s="163"/>
      <c r="Z830" s="163"/>
    </row>
    <row r="831" ht="13.5" customHeight="1">
      <c r="A831" s="163"/>
      <c r="B831" s="163"/>
      <c r="C831" s="163"/>
      <c r="D831" s="163"/>
      <c r="E831" s="163"/>
      <c r="F831" s="163"/>
      <c r="G831" s="163"/>
      <c r="H831" s="163"/>
      <c r="I831" s="163"/>
      <c r="J831" s="163"/>
      <c r="K831" s="163"/>
      <c r="L831" s="163"/>
      <c r="M831" s="163"/>
      <c r="N831" s="163"/>
      <c r="O831" s="163"/>
      <c r="P831" s="163"/>
      <c r="Q831" s="163"/>
      <c r="R831" s="163"/>
      <c r="S831" s="163"/>
      <c r="T831" s="163"/>
      <c r="U831" s="163"/>
      <c r="V831" s="163"/>
      <c r="W831" s="163"/>
      <c r="X831" s="163"/>
      <c r="Y831" s="163"/>
      <c r="Z831" s="163"/>
    </row>
    <row r="832" ht="13.5" customHeight="1">
      <c r="A832" s="163"/>
      <c r="B832" s="163"/>
      <c r="C832" s="163"/>
      <c r="D832" s="163"/>
      <c r="E832" s="163"/>
      <c r="F832" s="163"/>
      <c r="G832" s="163"/>
      <c r="H832" s="163"/>
      <c r="I832" s="163"/>
      <c r="J832" s="163"/>
      <c r="K832" s="163"/>
      <c r="L832" s="163"/>
      <c r="M832" s="163"/>
      <c r="N832" s="163"/>
      <c r="O832" s="163"/>
      <c r="P832" s="163"/>
      <c r="Q832" s="163"/>
      <c r="R832" s="163"/>
      <c r="S832" s="163"/>
      <c r="T832" s="163"/>
      <c r="U832" s="163"/>
      <c r="V832" s="163"/>
      <c r="W832" s="163"/>
      <c r="X832" s="163"/>
      <c r="Y832" s="163"/>
      <c r="Z832" s="163"/>
    </row>
    <row r="833" ht="13.5" customHeight="1">
      <c r="A833" s="163"/>
      <c r="B833" s="163"/>
      <c r="C833" s="163"/>
      <c r="D833" s="163"/>
      <c r="E833" s="163"/>
      <c r="F833" s="163"/>
      <c r="G833" s="163"/>
      <c r="H833" s="163"/>
      <c r="I833" s="163"/>
      <c r="J833" s="163"/>
      <c r="K833" s="163"/>
      <c r="L833" s="163"/>
      <c r="M833" s="163"/>
      <c r="N833" s="163"/>
      <c r="O833" s="163"/>
      <c r="P833" s="163"/>
      <c r="Q833" s="163"/>
      <c r="R833" s="163"/>
      <c r="S833" s="163"/>
      <c r="T833" s="163"/>
      <c r="U833" s="163"/>
      <c r="V833" s="163"/>
      <c r="W833" s="163"/>
      <c r="X833" s="163"/>
      <c r="Y833" s="163"/>
      <c r="Z833" s="163"/>
    </row>
    <row r="834" ht="13.5" customHeight="1">
      <c r="A834" s="163"/>
      <c r="B834" s="163"/>
      <c r="C834" s="163"/>
      <c r="D834" s="163"/>
      <c r="E834" s="163"/>
      <c r="F834" s="163"/>
      <c r="G834" s="163"/>
      <c r="H834" s="163"/>
      <c r="I834" s="163"/>
      <c r="J834" s="163"/>
      <c r="K834" s="163"/>
      <c r="L834" s="163"/>
      <c r="M834" s="163"/>
      <c r="N834" s="163"/>
      <c r="O834" s="163"/>
      <c r="P834" s="163"/>
      <c r="Q834" s="163"/>
      <c r="R834" s="163"/>
      <c r="S834" s="163"/>
      <c r="T834" s="163"/>
      <c r="U834" s="163"/>
      <c r="V834" s="163"/>
      <c r="W834" s="163"/>
      <c r="X834" s="163"/>
      <c r="Y834" s="163"/>
      <c r="Z834" s="163"/>
    </row>
    <row r="835" ht="13.5" customHeight="1">
      <c r="A835" s="163"/>
      <c r="B835" s="163"/>
      <c r="C835" s="163"/>
      <c r="D835" s="163"/>
      <c r="E835" s="163"/>
      <c r="F835" s="163"/>
      <c r="G835" s="163"/>
      <c r="H835" s="163"/>
      <c r="I835" s="163"/>
      <c r="J835" s="163"/>
      <c r="K835" s="163"/>
      <c r="L835" s="163"/>
      <c r="M835" s="163"/>
      <c r="N835" s="163"/>
      <c r="O835" s="163"/>
      <c r="P835" s="163"/>
      <c r="Q835" s="163"/>
      <c r="R835" s="163"/>
      <c r="S835" s="163"/>
      <c r="T835" s="163"/>
      <c r="U835" s="163"/>
      <c r="V835" s="163"/>
      <c r="W835" s="163"/>
      <c r="X835" s="163"/>
      <c r="Y835" s="163"/>
      <c r="Z835" s="163"/>
    </row>
    <row r="836" ht="13.5" customHeight="1">
      <c r="A836" s="163"/>
      <c r="B836" s="163"/>
      <c r="C836" s="163"/>
      <c r="D836" s="163"/>
      <c r="E836" s="163"/>
      <c r="F836" s="163"/>
      <c r="G836" s="163"/>
      <c r="H836" s="163"/>
      <c r="I836" s="163"/>
      <c r="J836" s="163"/>
      <c r="K836" s="163"/>
      <c r="L836" s="163"/>
      <c r="M836" s="163"/>
      <c r="N836" s="163"/>
      <c r="O836" s="163"/>
      <c r="P836" s="163"/>
      <c r="Q836" s="163"/>
      <c r="R836" s="163"/>
      <c r="S836" s="163"/>
      <c r="T836" s="163"/>
      <c r="U836" s="163"/>
      <c r="V836" s="163"/>
      <c r="W836" s="163"/>
      <c r="X836" s="163"/>
      <c r="Y836" s="163"/>
      <c r="Z836" s="163"/>
    </row>
    <row r="837" ht="13.5" customHeight="1">
      <c r="A837" s="163"/>
      <c r="B837" s="163"/>
      <c r="C837" s="163"/>
      <c r="D837" s="163"/>
      <c r="E837" s="163"/>
      <c r="F837" s="163"/>
      <c r="G837" s="163"/>
      <c r="H837" s="163"/>
      <c r="I837" s="163"/>
      <c r="J837" s="163"/>
      <c r="K837" s="163"/>
      <c r="L837" s="163"/>
      <c r="M837" s="163"/>
      <c r="N837" s="163"/>
      <c r="O837" s="163"/>
      <c r="P837" s="163"/>
      <c r="Q837" s="163"/>
      <c r="R837" s="163"/>
      <c r="S837" s="163"/>
      <c r="T837" s="163"/>
      <c r="U837" s="163"/>
      <c r="V837" s="163"/>
      <c r="W837" s="163"/>
      <c r="X837" s="163"/>
      <c r="Y837" s="163"/>
      <c r="Z837" s="163"/>
    </row>
    <row r="838" ht="13.5" customHeight="1">
      <c r="A838" s="163"/>
      <c r="B838" s="163"/>
      <c r="C838" s="163"/>
      <c r="D838" s="163"/>
      <c r="E838" s="163"/>
      <c r="F838" s="163"/>
      <c r="G838" s="163"/>
      <c r="H838" s="163"/>
      <c r="I838" s="163"/>
      <c r="J838" s="163"/>
      <c r="K838" s="163"/>
      <c r="L838" s="163"/>
      <c r="M838" s="163"/>
      <c r="N838" s="163"/>
      <c r="O838" s="163"/>
      <c r="P838" s="163"/>
      <c r="Q838" s="163"/>
      <c r="R838" s="163"/>
      <c r="S838" s="163"/>
      <c r="T838" s="163"/>
      <c r="U838" s="163"/>
      <c r="V838" s="163"/>
      <c r="W838" s="163"/>
      <c r="X838" s="163"/>
      <c r="Y838" s="163"/>
      <c r="Z838" s="163"/>
    </row>
    <row r="839" ht="13.5" customHeight="1">
      <c r="A839" s="163"/>
      <c r="B839" s="163"/>
      <c r="C839" s="163"/>
      <c r="D839" s="163"/>
      <c r="E839" s="163"/>
      <c r="F839" s="163"/>
      <c r="G839" s="163"/>
      <c r="H839" s="163"/>
      <c r="I839" s="163"/>
      <c r="J839" s="163"/>
      <c r="K839" s="163"/>
      <c r="L839" s="163"/>
      <c r="M839" s="163"/>
      <c r="N839" s="163"/>
      <c r="O839" s="163"/>
      <c r="P839" s="163"/>
      <c r="Q839" s="163"/>
      <c r="R839" s="163"/>
      <c r="S839" s="163"/>
      <c r="T839" s="163"/>
      <c r="U839" s="163"/>
      <c r="V839" s="163"/>
      <c r="W839" s="163"/>
      <c r="X839" s="163"/>
      <c r="Y839" s="163"/>
      <c r="Z839" s="163"/>
    </row>
    <row r="840" ht="13.5" customHeight="1">
      <c r="A840" s="163"/>
      <c r="B840" s="163"/>
      <c r="C840" s="163"/>
      <c r="D840" s="163"/>
      <c r="E840" s="163"/>
      <c r="F840" s="163"/>
      <c r="G840" s="163"/>
      <c r="H840" s="163"/>
      <c r="I840" s="163"/>
      <c r="J840" s="163"/>
      <c r="K840" s="163"/>
      <c r="L840" s="163"/>
      <c r="M840" s="163"/>
      <c r="N840" s="163"/>
      <c r="O840" s="163"/>
      <c r="P840" s="163"/>
      <c r="Q840" s="163"/>
      <c r="R840" s="163"/>
      <c r="S840" s="163"/>
      <c r="T840" s="163"/>
      <c r="U840" s="163"/>
      <c r="V840" s="163"/>
      <c r="W840" s="163"/>
      <c r="X840" s="163"/>
      <c r="Y840" s="163"/>
      <c r="Z840" s="163"/>
    </row>
    <row r="841" ht="13.5" customHeight="1">
      <c r="A841" s="163"/>
      <c r="B841" s="163"/>
      <c r="C841" s="163"/>
      <c r="D841" s="163"/>
      <c r="E841" s="163"/>
      <c r="F841" s="163"/>
      <c r="G841" s="163"/>
      <c r="H841" s="163"/>
      <c r="I841" s="163"/>
      <c r="J841" s="163"/>
      <c r="K841" s="163"/>
      <c r="L841" s="163"/>
      <c r="M841" s="163"/>
      <c r="N841" s="163"/>
      <c r="O841" s="163"/>
      <c r="P841" s="163"/>
      <c r="Q841" s="163"/>
      <c r="R841" s="163"/>
      <c r="S841" s="163"/>
      <c r="T841" s="163"/>
      <c r="U841" s="163"/>
      <c r="V841" s="163"/>
      <c r="W841" s="163"/>
      <c r="X841" s="163"/>
      <c r="Y841" s="163"/>
      <c r="Z841" s="163"/>
    </row>
    <row r="842" ht="13.5" customHeight="1">
      <c r="A842" s="163"/>
      <c r="B842" s="163"/>
      <c r="C842" s="163"/>
      <c r="D842" s="163"/>
      <c r="E842" s="163"/>
      <c r="F842" s="163"/>
      <c r="G842" s="163"/>
      <c r="H842" s="163"/>
      <c r="I842" s="163"/>
      <c r="J842" s="163"/>
      <c r="K842" s="163"/>
      <c r="L842" s="163"/>
      <c r="M842" s="163"/>
      <c r="N842" s="163"/>
      <c r="O842" s="163"/>
      <c r="P842" s="163"/>
      <c r="Q842" s="163"/>
      <c r="R842" s="163"/>
      <c r="S842" s="163"/>
      <c r="T842" s="163"/>
      <c r="U842" s="163"/>
      <c r="V842" s="163"/>
      <c r="W842" s="163"/>
      <c r="X842" s="163"/>
      <c r="Y842" s="163"/>
      <c r="Z842" s="163"/>
    </row>
    <row r="843" ht="13.5" customHeight="1">
      <c r="A843" s="163"/>
      <c r="B843" s="163"/>
      <c r="C843" s="163"/>
      <c r="D843" s="163"/>
      <c r="E843" s="163"/>
      <c r="F843" s="163"/>
      <c r="G843" s="163"/>
      <c r="H843" s="163"/>
      <c r="I843" s="163"/>
      <c r="J843" s="163"/>
      <c r="K843" s="163"/>
      <c r="L843" s="163"/>
      <c r="M843" s="163"/>
      <c r="N843" s="163"/>
      <c r="O843" s="163"/>
      <c r="P843" s="163"/>
      <c r="Q843" s="163"/>
      <c r="R843" s="163"/>
      <c r="S843" s="163"/>
      <c r="T843" s="163"/>
      <c r="U843" s="163"/>
      <c r="V843" s="163"/>
      <c r="W843" s="163"/>
      <c r="X843" s="163"/>
      <c r="Y843" s="163"/>
      <c r="Z843" s="163"/>
    </row>
    <row r="844" ht="13.5" customHeight="1">
      <c r="A844" s="163"/>
      <c r="B844" s="163"/>
      <c r="C844" s="163"/>
      <c r="D844" s="163"/>
      <c r="E844" s="163"/>
      <c r="F844" s="163"/>
      <c r="G844" s="163"/>
      <c r="H844" s="163"/>
      <c r="I844" s="163"/>
      <c r="J844" s="163"/>
      <c r="K844" s="163"/>
      <c r="L844" s="163"/>
      <c r="M844" s="163"/>
      <c r="N844" s="163"/>
      <c r="O844" s="163"/>
      <c r="P844" s="163"/>
      <c r="Q844" s="163"/>
      <c r="R844" s="163"/>
      <c r="S844" s="163"/>
      <c r="T844" s="163"/>
      <c r="U844" s="163"/>
      <c r="V844" s="163"/>
      <c r="W844" s="163"/>
      <c r="X844" s="163"/>
      <c r="Y844" s="163"/>
      <c r="Z844" s="163"/>
    </row>
    <row r="845" ht="13.5" customHeight="1">
      <c r="A845" s="163"/>
      <c r="B845" s="163"/>
      <c r="C845" s="163"/>
      <c r="D845" s="163"/>
      <c r="E845" s="163"/>
      <c r="F845" s="163"/>
      <c r="G845" s="163"/>
      <c r="H845" s="163"/>
      <c r="I845" s="163"/>
      <c r="J845" s="163"/>
      <c r="K845" s="163"/>
      <c r="L845" s="163"/>
      <c r="M845" s="163"/>
      <c r="N845" s="163"/>
      <c r="O845" s="163"/>
      <c r="P845" s="163"/>
      <c r="Q845" s="163"/>
      <c r="R845" s="163"/>
      <c r="S845" s="163"/>
      <c r="T845" s="163"/>
      <c r="U845" s="163"/>
      <c r="V845" s="163"/>
      <c r="W845" s="163"/>
      <c r="X845" s="163"/>
      <c r="Y845" s="163"/>
      <c r="Z845" s="163"/>
    </row>
    <row r="846" ht="13.5" customHeight="1">
      <c r="A846" s="163"/>
      <c r="B846" s="163"/>
      <c r="C846" s="163"/>
      <c r="D846" s="163"/>
      <c r="E846" s="163"/>
      <c r="F846" s="163"/>
      <c r="G846" s="163"/>
      <c r="H846" s="163"/>
      <c r="I846" s="163"/>
      <c r="J846" s="163"/>
      <c r="K846" s="163"/>
      <c r="L846" s="163"/>
      <c r="M846" s="163"/>
      <c r="N846" s="163"/>
      <c r="O846" s="163"/>
      <c r="P846" s="163"/>
      <c r="Q846" s="163"/>
      <c r="R846" s="163"/>
      <c r="S846" s="163"/>
      <c r="T846" s="163"/>
      <c r="U846" s="163"/>
      <c r="V846" s="163"/>
      <c r="W846" s="163"/>
      <c r="X846" s="163"/>
      <c r="Y846" s="163"/>
      <c r="Z846" s="163"/>
    </row>
    <row r="847" ht="13.5" customHeight="1">
      <c r="A847" s="163"/>
      <c r="B847" s="163"/>
      <c r="C847" s="163"/>
      <c r="D847" s="163"/>
      <c r="E847" s="163"/>
      <c r="F847" s="163"/>
      <c r="G847" s="163"/>
      <c r="H847" s="163"/>
      <c r="I847" s="163"/>
      <c r="J847" s="163"/>
      <c r="K847" s="163"/>
      <c r="L847" s="163"/>
      <c r="M847" s="163"/>
      <c r="N847" s="163"/>
      <c r="O847" s="163"/>
      <c r="P847" s="163"/>
      <c r="Q847" s="163"/>
      <c r="R847" s="163"/>
      <c r="S847" s="163"/>
      <c r="T847" s="163"/>
      <c r="U847" s="163"/>
      <c r="V847" s="163"/>
      <c r="W847" s="163"/>
      <c r="X847" s="163"/>
      <c r="Y847" s="163"/>
      <c r="Z847" s="163"/>
    </row>
    <row r="848" ht="13.5" customHeight="1">
      <c r="A848" s="163"/>
      <c r="B848" s="163"/>
      <c r="C848" s="163"/>
      <c r="D848" s="163"/>
      <c r="E848" s="163"/>
      <c r="F848" s="163"/>
      <c r="G848" s="163"/>
      <c r="H848" s="163"/>
      <c r="I848" s="163"/>
      <c r="J848" s="163"/>
      <c r="K848" s="163"/>
      <c r="L848" s="163"/>
      <c r="M848" s="163"/>
      <c r="N848" s="163"/>
      <c r="O848" s="163"/>
      <c r="P848" s="163"/>
      <c r="Q848" s="163"/>
      <c r="R848" s="163"/>
      <c r="S848" s="163"/>
      <c r="T848" s="163"/>
      <c r="U848" s="163"/>
      <c r="V848" s="163"/>
      <c r="W848" s="163"/>
      <c r="X848" s="163"/>
      <c r="Y848" s="163"/>
      <c r="Z848" s="163"/>
    </row>
    <row r="849" ht="13.5" customHeight="1">
      <c r="A849" s="163"/>
      <c r="B849" s="163"/>
      <c r="C849" s="163"/>
      <c r="D849" s="163"/>
      <c r="E849" s="163"/>
      <c r="F849" s="163"/>
      <c r="G849" s="163"/>
      <c r="H849" s="163"/>
      <c r="I849" s="163"/>
      <c r="J849" s="163"/>
      <c r="K849" s="163"/>
      <c r="L849" s="163"/>
      <c r="M849" s="163"/>
      <c r="N849" s="163"/>
      <c r="O849" s="163"/>
      <c r="P849" s="163"/>
      <c r="Q849" s="163"/>
      <c r="R849" s="163"/>
      <c r="S849" s="163"/>
      <c r="T849" s="163"/>
      <c r="U849" s="163"/>
      <c r="V849" s="163"/>
      <c r="W849" s="163"/>
      <c r="X849" s="163"/>
      <c r="Y849" s="163"/>
      <c r="Z849" s="163"/>
    </row>
    <row r="850" ht="13.5" customHeight="1">
      <c r="A850" s="163"/>
      <c r="B850" s="163"/>
      <c r="C850" s="163"/>
      <c r="D850" s="163"/>
      <c r="E850" s="163"/>
      <c r="F850" s="163"/>
      <c r="G850" s="163"/>
      <c r="H850" s="163"/>
      <c r="I850" s="163"/>
      <c r="J850" s="163"/>
      <c r="K850" s="163"/>
      <c r="L850" s="163"/>
      <c r="M850" s="163"/>
      <c r="N850" s="163"/>
      <c r="O850" s="163"/>
      <c r="P850" s="163"/>
      <c r="Q850" s="163"/>
      <c r="R850" s="163"/>
      <c r="S850" s="163"/>
      <c r="T850" s="163"/>
      <c r="U850" s="163"/>
      <c r="V850" s="163"/>
      <c r="W850" s="163"/>
      <c r="X850" s="163"/>
      <c r="Y850" s="163"/>
      <c r="Z850" s="163"/>
    </row>
    <row r="851" ht="13.5" customHeight="1">
      <c r="A851" s="163"/>
      <c r="B851" s="163"/>
      <c r="C851" s="163"/>
      <c r="D851" s="163"/>
      <c r="E851" s="163"/>
      <c r="F851" s="163"/>
      <c r="G851" s="163"/>
      <c r="H851" s="163"/>
      <c r="I851" s="163"/>
      <c r="J851" s="163"/>
      <c r="K851" s="163"/>
      <c r="L851" s="163"/>
      <c r="M851" s="163"/>
      <c r="N851" s="163"/>
      <c r="O851" s="163"/>
      <c r="P851" s="163"/>
      <c r="Q851" s="163"/>
      <c r="R851" s="163"/>
      <c r="S851" s="163"/>
      <c r="T851" s="163"/>
      <c r="U851" s="163"/>
      <c r="V851" s="163"/>
      <c r="W851" s="163"/>
      <c r="X851" s="163"/>
      <c r="Y851" s="163"/>
      <c r="Z851" s="163"/>
    </row>
    <row r="852" ht="13.5" customHeight="1">
      <c r="A852" s="163"/>
      <c r="B852" s="163"/>
      <c r="C852" s="163"/>
      <c r="D852" s="163"/>
      <c r="E852" s="163"/>
      <c r="F852" s="163"/>
      <c r="G852" s="163"/>
      <c r="H852" s="163"/>
      <c r="I852" s="163"/>
      <c r="J852" s="163"/>
      <c r="K852" s="163"/>
      <c r="L852" s="163"/>
      <c r="M852" s="163"/>
      <c r="N852" s="163"/>
      <c r="O852" s="163"/>
      <c r="P852" s="163"/>
      <c r="Q852" s="163"/>
      <c r="R852" s="163"/>
      <c r="S852" s="163"/>
      <c r="T852" s="163"/>
      <c r="U852" s="163"/>
      <c r="V852" s="163"/>
      <c r="W852" s="163"/>
      <c r="X852" s="163"/>
      <c r="Y852" s="163"/>
      <c r="Z852" s="163"/>
    </row>
    <row r="853" ht="13.5" customHeight="1">
      <c r="A853" s="163"/>
      <c r="B853" s="163"/>
      <c r="C853" s="163"/>
      <c r="D853" s="163"/>
      <c r="E853" s="163"/>
      <c r="F853" s="163"/>
      <c r="G853" s="163"/>
      <c r="H853" s="163"/>
      <c r="I853" s="163"/>
      <c r="J853" s="163"/>
      <c r="K853" s="163"/>
      <c r="L853" s="163"/>
      <c r="M853" s="163"/>
      <c r="N853" s="163"/>
      <c r="O853" s="163"/>
      <c r="P853" s="163"/>
      <c r="Q853" s="163"/>
      <c r="R853" s="163"/>
      <c r="S853" s="163"/>
      <c r="T853" s="163"/>
      <c r="U853" s="163"/>
      <c r="V853" s="163"/>
      <c r="W853" s="163"/>
      <c r="X853" s="163"/>
      <c r="Y853" s="163"/>
      <c r="Z853" s="163"/>
    </row>
    <row r="854" ht="13.5" customHeight="1">
      <c r="A854" s="163"/>
      <c r="B854" s="163"/>
      <c r="C854" s="163"/>
      <c r="D854" s="163"/>
      <c r="E854" s="163"/>
      <c r="F854" s="163"/>
      <c r="G854" s="163"/>
      <c r="H854" s="163"/>
      <c r="I854" s="163"/>
      <c r="J854" s="163"/>
      <c r="K854" s="163"/>
      <c r="L854" s="163"/>
      <c r="M854" s="163"/>
      <c r="N854" s="163"/>
      <c r="O854" s="163"/>
      <c r="P854" s="163"/>
      <c r="Q854" s="163"/>
      <c r="R854" s="163"/>
      <c r="S854" s="163"/>
      <c r="T854" s="163"/>
      <c r="U854" s="163"/>
      <c r="V854" s="163"/>
      <c r="W854" s="163"/>
      <c r="X854" s="163"/>
      <c r="Y854" s="163"/>
      <c r="Z854" s="163"/>
    </row>
    <row r="855" ht="13.5" customHeight="1">
      <c r="A855" s="163"/>
      <c r="B855" s="163"/>
      <c r="C855" s="163"/>
      <c r="D855" s="163"/>
      <c r="E855" s="163"/>
      <c r="F855" s="163"/>
      <c r="G855" s="163"/>
      <c r="H855" s="163"/>
      <c r="I855" s="163"/>
      <c r="J855" s="163"/>
      <c r="K855" s="163"/>
      <c r="L855" s="163"/>
      <c r="M855" s="163"/>
      <c r="N855" s="163"/>
      <c r="O855" s="163"/>
      <c r="P855" s="163"/>
      <c r="Q855" s="163"/>
      <c r="R855" s="163"/>
      <c r="S855" s="163"/>
      <c r="T855" s="163"/>
      <c r="U855" s="163"/>
      <c r="V855" s="163"/>
      <c r="W855" s="163"/>
      <c r="X855" s="163"/>
      <c r="Y855" s="163"/>
      <c r="Z855" s="163"/>
    </row>
    <row r="856" ht="13.5" customHeight="1">
      <c r="A856" s="163"/>
      <c r="B856" s="163"/>
      <c r="C856" s="163"/>
      <c r="D856" s="163"/>
      <c r="E856" s="163"/>
      <c r="F856" s="163"/>
      <c r="G856" s="163"/>
      <c r="H856" s="163"/>
      <c r="I856" s="163"/>
      <c r="J856" s="163"/>
      <c r="K856" s="163"/>
      <c r="L856" s="163"/>
      <c r="M856" s="163"/>
      <c r="N856" s="163"/>
      <c r="O856" s="163"/>
      <c r="P856" s="163"/>
      <c r="Q856" s="163"/>
      <c r="R856" s="163"/>
      <c r="S856" s="163"/>
      <c r="T856" s="163"/>
      <c r="U856" s="163"/>
      <c r="V856" s="163"/>
      <c r="W856" s="163"/>
      <c r="X856" s="163"/>
      <c r="Y856" s="163"/>
      <c r="Z856" s="163"/>
    </row>
    <row r="857" ht="13.5" customHeight="1">
      <c r="A857" s="163"/>
      <c r="B857" s="163"/>
      <c r="C857" s="163"/>
      <c r="D857" s="163"/>
      <c r="E857" s="163"/>
      <c r="F857" s="163"/>
      <c r="G857" s="163"/>
      <c r="H857" s="163"/>
      <c r="I857" s="163"/>
      <c r="J857" s="163"/>
      <c r="K857" s="163"/>
      <c r="L857" s="163"/>
      <c r="M857" s="163"/>
      <c r="N857" s="163"/>
      <c r="O857" s="163"/>
      <c r="P857" s="163"/>
      <c r="Q857" s="163"/>
      <c r="R857" s="163"/>
      <c r="S857" s="163"/>
      <c r="T857" s="163"/>
      <c r="U857" s="163"/>
      <c r="V857" s="163"/>
      <c r="W857" s="163"/>
      <c r="X857" s="163"/>
      <c r="Y857" s="163"/>
      <c r="Z857" s="163"/>
    </row>
    <row r="858" ht="13.5" customHeight="1">
      <c r="A858" s="163"/>
      <c r="B858" s="163"/>
      <c r="C858" s="163"/>
      <c r="D858" s="163"/>
      <c r="E858" s="163"/>
      <c r="F858" s="163"/>
      <c r="G858" s="163"/>
      <c r="H858" s="163"/>
      <c r="I858" s="163"/>
      <c r="J858" s="163"/>
      <c r="K858" s="163"/>
      <c r="L858" s="163"/>
      <c r="M858" s="163"/>
      <c r="N858" s="163"/>
      <c r="O858" s="163"/>
      <c r="P858" s="163"/>
      <c r="Q858" s="163"/>
      <c r="R858" s="163"/>
      <c r="S858" s="163"/>
      <c r="T858" s="163"/>
      <c r="U858" s="163"/>
      <c r="V858" s="163"/>
      <c r="W858" s="163"/>
      <c r="X858" s="163"/>
      <c r="Y858" s="163"/>
      <c r="Z858" s="163"/>
    </row>
    <row r="859" ht="13.5" customHeight="1">
      <c r="A859" s="163"/>
      <c r="B859" s="163"/>
      <c r="C859" s="163"/>
      <c r="D859" s="163"/>
      <c r="E859" s="163"/>
      <c r="F859" s="163"/>
      <c r="G859" s="163"/>
      <c r="H859" s="163"/>
      <c r="I859" s="163"/>
      <c r="J859" s="163"/>
      <c r="K859" s="163"/>
      <c r="L859" s="163"/>
      <c r="M859" s="163"/>
      <c r="N859" s="163"/>
      <c r="O859" s="163"/>
      <c r="P859" s="163"/>
      <c r="Q859" s="163"/>
      <c r="R859" s="163"/>
      <c r="S859" s="163"/>
      <c r="T859" s="163"/>
      <c r="U859" s="163"/>
      <c r="V859" s="163"/>
      <c r="W859" s="163"/>
      <c r="X859" s="163"/>
      <c r="Y859" s="163"/>
      <c r="Z859" s="163"/>
    </row>
    <row r="860" ht="13.5" customHeight="1">
      <c r="A860" s="163"/>
      <c r="B860" s="163"/>
      <c r="C860" s="163"/>
      <c r="D860" s="163"/>
      <c r="E860" s="163"/>
      <c r="F860" s="163"/>
      <c r="G860" s="163"/>
      <c r="H860" s="163"/>
      <c r="I860" s="163"/>
      <c r="J860" s="163"/>
      <c r="K860" s="163"/>
      <c r="L860" s="163"/>
      <c r="M860" s="163"/>
      <c r="N860" s="163"/>
      <c r="O860" s="163"/>
      <c r="P860" s="163"/>
      <c r="Q860" s="163"/>
      <c r="R860" s="163"/>
      <c r="S860" s="163"/>
      <c r="T860" s="163"/>
      <c r="U860" s="163"/>
      <c r="V860" s="163"/>
      <c r="W860" s="163"/>
      <c r="X860" s="163"/>
      <c r="Y860" s="163"/>
      <c r="Z860" s="163"/>
    </row>
    <row r="861" ht="13.5" customHeight="1">
      <c r="A861" s="163"/>
      <c r="B861" s="163"/>
      <c r="C861" s="163"/>
      <c r="D861" s="163"/>
      <c r="E861" s="163"/>
      <c r="F861" s="163"/>
      <c r="G861" s="163"/>
      <c r="H861" s="163"/>
      <c r="I861" s="163"/>
      <c r="J861" s="163"/>
      <c r="K861" s="163"/>
      <c r="L861" s="163"/>
      <c r="M861" s="163"/>
      <c r="N861" s="163"/>
      <c r="O861" s="163"/>
      <c r="P861" s="163"/>
      <c r="Q861" s="163"/>
      <c r="R861" s="163"/>
      <c r="S861" s="163"/>
      <c r="T861" s="163"/>
      <c r="U861" s="163"/>
      <c r="V861" s="163"/>
      <c r="W861" s="163"/>
      <c r="X861" s="163"/>
      <c r="Y861" s="163"/>
      <c r="Z861" s="163"/>
    </row>
    <row r="862" ht="13.5" customHeight="1">
      <c r="A862" s="163"/>
      <c r="B862" s="163"/>
      <c r="C862" s="163"/>
      <c r="D862" s="163"/>
      <c r="E862" s="163"/>
      <c r="F862" s="163"/>
      <c r="G862" s="163"/>
      <c r="H862" s="163"/>
      <c r="I862" s="163"/>
      <c r="J862" s="163"/>
      <c r="K862" s="163"/>
      <c r="L862" s="163"/>
      <c r="M862" s="163"/>
      <c r="N862" s="163"/>
      <c r="O862" s="163"/>
      <c r="P862" s="163"/>
      <c r="Q862" s="163"/>
      <c r="R862" s="163"/>
      <c r="S862" s="163"/>
      <c r="T862" s="163"/>
      <c r="U862" s="163"/>
      <c r="V862" s="163"/>
      <c r="W862" s="163"/>
      <c r="X862" s="163"/>
      <c r="Y862" s="163"/>
      <c r="Z862" s="163"/>
    </row>
    <row r="863" ht="13.5" customHeight="1">
      <c r="A863" s="163"/>
      <c r="B863" s="163"/>
      <c r="C863" s="163"/>
      <c r="D863" s="163"/>
      <c r="E863" s="163"/>
      <c r="F863" s="163"/>
      <c r="G863" s="163"/>
      <c r="H863" s="163"/>
      <c r="I863" s="163"/>
      <c r="J863" s="163"/>
      <c r="K863" s="163"/>
      <c r="L863" s="163"/>
      <c r="M863" s="163"/>
      <c r="N863" s="163"/>
      <c r="O863" s="163"/>
      <c r="P863" s="163"/>
      <c r="Q863" s="163"/>
      <c r="R863" s="163"/>
      <c r="S863" s="163"/>
      <c r="T863" s="163"/>
      <c r="U863" s="163"/>
      <c r="V863" s="163"/>
      <c r="W863" s="163"/>
      <c r="X863" s="163"/>
      <c r="Y863" s="163"/>
      <c r="Z863" s="163"/>
    </row>
    <row r="864" ht="13.5" customHeight="1">
      <c r="A864" s="163"/>
      <c r="B864" s="163"/>
      <c r="C864" s="163"/>
      <c r="D864" s="163"/>
      <c r="E864" s="163"/>
      <c r="F864" s="163"/>
      <c r="G864" s="163"/>
      <c r="H864" s="163"/>
      <c r="I864" s="163"/>
      <c r="J864" s="163"/>
      <c r="K864" s="163"/>
      <c r="L864" s="163"/>
      <c r="M864" s="163"/>
      <c r="N864" s="163"/>
      <c r="O864" s="163"/>
      <c r="P864" s="163"/>
      <c r="Q864" s="163"/>
      <c r="R864" s="163"/>
      <c r="S864" s="163"/>
      <c r="T864" s="163"/>
      <c r="U864" s="163"/>
      <c r="V864" s="163"/>
      <c r="W864" s="163"/>
      <c r="X864" s="163"/>
      <c r="Y864" s="163"/>
      <c r="Z864" s="163"/>
    </row>
    <row r="865" ht="13.5" customHeight="1">
      <c r="A865" s="163"/>
      <c r="B865" s="163"/>
      <c r="C865" s="163"/>
      <c r="D865" s="163"/>
      <c r="E865" s="163"/>
      <c r="F865" s="163"/>
      <c r="G865" s="163"/>
      <c r="H865" s="163"/>
      <c r="I865" s="163"/>
      <c r="J865" s="163"/>
      <c r="K865" s="163"/>
      <c r="L865" s="163"/>
      <c r="M865" s="163"/>
      <c r="N865" s="163"/>
      <c r="O865" s="163"/>
      <c r="P865" s="163"/>
      <c r="Q865" s="163"/>
      <c r="R865" s="163"/>
      <c r="S865" s="163"/>
      <c r="T865" s="163"/>
      <c r="U865" s="163"/>
      <c r="V865" s="163"/>
      <c r="W865" s="163"/>
      <c r="X865" s="163"/>
      <c r="Y865" s="163"/>
      <c r="Z865" s="163"/>
    </row>
    <row r="866" ht="13.5" customHeight="1">
      <c r="A866" s="163"/>
      <c r="B866" s="163"/>
      <c r="C866" s="163"/>
      <c r="D866" s="163"/>
      <c r="E866" s="163"/>
      <c r="F866" s="163"/>
      <c r="G866" s="163"/>
      <c r="H866" s="163"/>
      <c r="I866" s="163"/>
      <c r="J866" s="163"/>
      <c r="K866" s="163"/>
      <c r="L866" s="163"/>
      <c r="M866" s="163"/>
      <c r="N866" s="163"/>
      <c r="O866" s="163"/>
      <c r="P866" s="163"/>
      <c r="Q866" s="163"/>
      <c r="R866" s="163"/>
      <c r="S866" s="163"/>
      <c r="T866" s="163"/>
      <c r="U866" s="163"/>
      <c r="V866" s="163"/>
      <c r="W866" s="163"/>
      <c r="X866" s="163"/>
      <c r="Y866" s="163"/>
      <c r="Z866" s="163"/>
    </row>
    <row r="867" ht="13.5" customHeight="1">
      <c r="A867" s="163"/>
      <c r="B867" s="163"/>
      <c r="C867" s="163"/>
      <c r="D867" s="163"/>
      <c r="E867" s="163"/>
      <c r="F867" s="163"/>
      <c r="G867" s="163"/>
      <c r="H867" s="163"/>
      <c r="I867" s="163"/>
      <c r="J867" s="163"/>
      <c r="K867" s="163"/>
      <c r="L867" s="163"/>
      <c r="M867" s="163"/>
      <c r="N867" s="163"/>
      <c r="O867" s="163"/>
      <c r="P867" s="163"/>
      <c r="Q867" s="163"/>
      <c r="R867" s="163"/>
      <c r="S867" s="163"/>
      <c r="T867" s="163"/>
      <c r="U867" s="163"/>
      <c r="V867" s="163"/>
      <c r="W867" s="163"/>
      <c r="X867" s="163"/>
      <c r="Y867" s="163"/>
      <c r="Z867" s="163"/>
    </row>
    <row r="868" ht="13.5" customHeight="1">
      <c r="A868" s="163"/>
      <c r="B868" s="163"/>
      <c r="C868" s="163"/>
      <c r="D868" s="163"/>
      <c r="E868" s="163"/>
      <c r="F868" s="163"/>
      <c r="G868" s="163"/>
      <c r="H868" s="163"/>
      <c r="I868" s="163"/>
      <c r="J868" s="163"/>
      <c r="K868" s="163"/>
      <c r="L868" s="163"/>
      <c r="M868" s="163"/>
      <c r="N868" s="163"/>
      <c r="O868" s="163"/>
      <c r="P868" s="163"/>
      <c r="Q868" s="163"/>
      <c r="R868" s="163"/>
      <c r="S868" s="163"/>
      <c r="T868" s="163"/>
      <c r="U868" s="163"/>
      <c r="V868" s="163"/>
      <c r="W868" s="163"/>
      <c r="X868" s="163"/>
      <c r="Y868" s="163"/>
      <c r="Z868" s="163"/>
    </row>
    <row r="869" ht="13.5" customHeight="1">
      <c r="A869" s="163"/>
      <c r="B869" s="163"/>
      <c r="C869" s="163"/>
      <c r="D869" s="163"/>
      <c r="E869" s="163"/>
      <c r="F869" s="163"/>
      <c r="G869" s="163"/>
      <c r="H869" s="163"/>
      <c r="I869" s="163"/>
      <c r="J869" s="163"/>
      <c r="K869" s="163"/>
      <c r="L869" s="163"/>
      <c r="M869" s="163"/>
      <c r="N869" s="163"/>
      <c r="O869" s="163"/>
      <c r="P869" s="163"/>
      <c r="Q869" s="163"/>
      <c r="R869" s="163"/>
      <c r="S869" s="163"/>
      <c r="T869" s="163"/>
      <c r="U869" s="163"/>
      <c r="V869" s="163"/>
      <c r="W869" s="163"/>
      <c r="X869" s="163"/>
      <c r="Y869" s="163"/>
      <c r="Z869" s="163"/>
    </row>
    <row r="870" ht="13.5" customHeight="1">
      <c r="A870" s="163"/>
      <c r="B870" s="163"/>
      <c r="C870" s="163"/>
      <c r="D870" s="163"/>
      <c r="E870" s="163"/>
      <c r="F870" s="163"/>
      <c r="G870" s="163"/>
      <c r="H870" s="163"/>
      <c r="I870" s="163"/>
      <c r="J870" s="163"/>
      <c r="K870" s="163"/>
      <c r="L870" s="163"/>
      <c r="M870" s="163"/>
      <c r="N870" s="163"/>
      <c r="O870" s="163"/>
      <c r="P870" s="163"/>
      <c r="Q870" s="163"/>
      <c r="R870" s="163"/>
      <c r="S870" s="163"/>
      <c r="T870" s="163"/>
      <c r="U870" s="163"/>
      <c r="V870" s="163"/>
      <c r="W870" s="163"/>
      <c r="X870" s="163"/>
      <c r="Y870" s="163"/>
      <c r="Z870" s="163"/>
    </row>
    <row r="871" ht="13.5" customHeight="1">
      <c r="A871" s="163"/>
      <c r="B871" s="163"/>
      <c r="C871" s="163"/>
      <c r="D871" s="163"/>
      <c r="E871" s="163"/>
      <c r="F871" s="163"/>
      <c r="G871" s="163"/>
      <c r="H871" s="163"/>
      <c r="I871" s="163"/>
      <c r="J871" s="163"/>
      <c r="K871" s="163"/>
      <c r="L871" s="163"/>
      <c r="M871" s="163"/>
      <c r="N871" s="163"/>
      <c r="O871" s="163"/>
      <c r="P871" s="163"/>
      <c r="Q871" s="163"/>
      <c r="R871" s="163"/>
      <c r="S871" s="163"/>
      <c r="T871" s="163"/>
      <c r="U871" s="163"/>
      <c r="V871" s="163"/>
      <c r="W871" s="163"/>
      <c r="X871" s="163"/>
      <c r="Y871" s="163"/>
      <c r="Z871" s="163"/>
    </row>
    <row r="872" ht="13.5" customHeight="1">
      <c r="A872" s="163"/>
      <c r="B872" s="163"/>
      <c r="C872" s="163"/>
      <c r="D872" s="163"/>
      <c r="E872" s="163"/>
      <c r="F872" s="163"/>
      <c r="G872" s="163"/>
      <c r="H872" s="163"/>
      <c r="I872" s="163"/>
      <c r="J872" s="163"/>
      <c r="K872" s="163"/>
      <c r="L872" s="163"/>
      <c r="M872" s="163"/>
      <c r="N872" s="163"/>
      <c r="O872" s="163"/>
      <c r="P872" s="163"/>
      <c r="Q872" s="163"/>
      <c r="R872" s="163"/>
      <c r="S872" s="163"/>
      <c r="T872" s="163"/>
      <c r="U872" s="163"/>
      <c r="V872" s="163"/>
      <c r="W872" s="163"/>
      <c r="X872" s="163"/>
      <c r="Y872" s="163"/>
      <c r="Z872" s="163"/>
    </row>
    <row r="873" ht="13.5" customHeight="1">
      <c r="A873" s="163"/>
      <c r="B873" s="163"/>
      <c r="C873" s="163"/>
      <c r="D873" s="163"/>
      <c r="E873" s="163"/>
      <c r="F873" s="163"/>
      <c r="G873" s="163"/>
      <c r="H873" s="163"/>
      <c r="I873" s="163"/>
      <c r="J873" s="163"/>
      <c r="K873" s="163"/>
      <c r="L873" s="163"/>
      <c r="M873" s="163"/>
      <c r="N873" s="163"/>
      <c r="O873" s="163"/>
      <c r="P873" s="163"/>
      <c r="Q873" s="163"/>
      <c r="R873" s="163"/>
      <c r="S873" s="163"/>
      <c r="T873" s="163"/>
      <c r="U873" s="163"/>
      <c r="V873" s="163"/>
      <c r="W873" s="163"/>
      <c r="X873" s="163"/>
      <c r="Y873" s="163"/>
      <c r="Z873" s="163"/>
    </row>
    <row r="874" ht="13.5" customHeight="1">
      <c r="A874" s="163"/>
      <c r="B874" s="163"/>
      <c r="C874" s="163"/>
      <c r="D874" s="163"/>
      <c r="E874" s="163"/>
      <c r="F874" s="163"/>
      <c r="G874" s="163"/>
      <c r="H874" s="163"/>
      <c r="I874" s="163"/>
      <c r="J874" s="163"/>
      <c r="K874" s="163"/>
      <c r="L874" s="163"/>
      <c r="M874" s="163"/>
      <c r="N874" s="163"/>
      <c r="O874" s="163"/>
      <c r="P874" s="163"/>
      <c r="Q874" s="163"/>
      <c r="R874" s="163"/>
      <c r="S874" s="163"/>
      <c r="T874" s="163"/>
      <c r="U874" s="163"/>
      <c r="V874" s="163"/>
      <c r="W874" s="163"/>
      <c r="X874" s="163"/>
      <c r="Y874" s="163"/>
      <c r="Z874" s="163"/>
    </row>
    <row r="875" ht="13.5" customHeight="1">
      <c r="A875" s="163"/>
      <c r="B875" s="163"/>
      <c r="C875" s="163"/>
      <c r="D875" s="163"/>
      <c r="E875" s="163"/>
      <c r="F875" s="163"/>
      <c r="G875" s="163"/>
      <c r="H875" s="163"/>
      <c r="I875" s="163"/>
      <c r="J875" s="163"/>
      <c r="K875" s="163"/>
      <c r="L875" s="163"/>
      <c r="M875" s="163"/>
      <c r="N875" s="163"/>
      <c r="O875" s="163"/>
      <c r="P875" s="163"/>
      <c r="Q875" s="163"/>
      <c r="R875" s="163"/>
      <c r="S875" s="163"/>
      <c r="T875" s="163"/>
      <c r="U875" s="163"/>
      <c r="V875" s="163"/>
      <c r="W875" s="163"/>
      <c r="X875" s="163"/>
      <c r="Y875" s="163"/>
      <c r="Z875" s="163"/>
    </row>
    <row r="876" ht="13.5" customHeight="1">
      <c r="A876" s="163"/>
      <c r="B876" s="163"/>
      <c r="C876" s="163"/>
      <c r="D876" s="163"/>
      <c r="E876" s="163"/>
      <c r="F876" s="163"/>
      <c r="G876" s="163"/>
      <c r="H876" s="163"/>
      <c r="I876" s="163"/>
      <c r="J876" s="163"/>
      <c r="K876" s="163"/>
      <c r="L876" s="163"/>
      <c r="M876" s="163"/>
      <c r="N876" s="163"/>
      <c r="O876" s="163"/>
      <c r="P876" s="163"/>
      <c r="Q876" s="163"/>
      <c r="R876" s="163"/>
      <c r="S876" s="163"/>
      <c r="T876" s="163"/>
      <c r="U876" s="163"/>
      <c r="V876" s="163"/>
      <c r="W876" s="163"/>
      <c r="X876" s="163"/>
      <c r="Y876" s="163"/>
      <c r="Z876" s="163"/>
    </row>
    <row r="877" ht="13.5" customHeight="1">
      <c r="A877" s="163"/>
      <c r="B877" s="163"/>
      <c r="C877" s="163"/>
      <c r="D877" s="163"/>
      <c r="E877" s="163"/>
      <c r="F877" s="163"/>
      <c r="G877" s="163"/>
      <c r="H877" s="163"/>
      <c r="I877" s="163"/>
      <c r="J877" s="163"/>
      <c r="K877" s="163"/>
      <c r="L877" s="163"/>
      <c r="M877" s="163"/>
      <c r="N877" s="163"/>
      <c r="O877" s="163"/>
      <c r="P877" s="163"/>
      <c r="Q877" s="163"/>
      <c r="R877" s="163"/>
      <c r="S877" s="163"/>
      <c r="T877" s="163"/>
      <c r="U877" s="163"/>
      <c r="V877" s="163"/>
      <c r="W877" s="163"/>
      <c r="X877" s="163"/>
      <c r="Y877" s="163"/>
      <c r="Z877" s="163"/>
    </row>
    <row r="878" ht="13.5" customHeight="1">
      <c r="A878" s="163"/>
      <c r="B878" s="163"/>
      <c r="C878" s="163"/>
      <c r="D878" s="163"/>
      <c r="E878" s="163"/>
      <c r="F878" s="163"/>
      <c r="G878" s="163"/>
      <c r="H878" s="163"/>
      <c r="I878" s="163"/>
      <c r="J878" s="163"/>
      <c r="K878" s="163"/>
      <c r="L878" s="163"/>
      <c r="M878" s="163"/>
      <c r="N878" s="163"/>
      <c r="O878" s="163"/>
      <c r="P878" s="163"/>
      <c r="Q878" s="163"/>
      <c r="R878" s="163"/>
      <c r="S878" s="163"/>
      <c r="T878" s="163"/>
      <c r="U878" s="163"/>
      <c r="V878" s="163"/>
      <c r="W878" s="163"/>
      <c r="X878" s="163"/>
      <c r="Y878" s="163"/>
      <c r="Z878" s="163"/>
    </row>
    <row r="879" ht="13.5" customHeight="1">
      <c r="A879" s="163"/>
      <c r="B879" s="163"/>
      <c r="C879" s="163"/>
      <c r="D879" s="163"/>
      <c r="E879" s="163"/>
      <c r="F879" s="163"/>
      <c r="G879" s="163"/>
      <c r="H879" s="163"/>
      <c r="I879" s="163"/>
      <c r="J879" s="163"/>
      <c r="K879" s="163"/>
      <c r="L879" s="163"/>
      <c r="M879" s="163"/>
      <c r="N879" s="163"/>
      <c r="O879" s="163"/>
      <c r="P879" s="163"/>
      <c r="Q879" s="163"/>
      <c r="R879" s="163"/>
      <c r="S879" s="163"/>
      <c r="T879" s="163"/>
      <c r="U879" s="163"/>
      <c r="V879" s="163"/>
      <c r="W879" s="163"/>
      <c r="X879" s="163"/>
      <c r="Y879" s="163"/>
      <c r="Z879" s="163"/>
    </row>
    <row r="880" ht="13.5" customHeight="1">
      <c r="A880" s="163"/>
      <c r="B880" s="163"/>
      <c r="C880" s="163"/>
      <c r="D880" s="163"/>
      <c r="E880" s="163"/>
      <c r="F880" s="163"/>
      <c r="G880" s="163"/>
      <c r="H880" s="163"/>
      <c r="I880" s="163"/>
      <c r="J880" s="163"/>
      <c r="K880" s="163"/>
      <c r="L880" s="163"/>
      <c r="M880" s="163"/>
      <c r="N880" s="163"/>
      <c r="O880" s="163"/>
      <c r="P880" s="163"/>
      <c r="Q880" s="163"/>
      <c r="R880" s="163"/>
      <c r="S880" s="163"/>
      <c r="T880" s="163"/>
      <c r="U880" s="163"/>
      <c r="V880" s="163"/>
      <c r="W880" s="163"/>
      <c r="X880" s="163"/>
      <c r="Y880" s="163"/>
      <c r="Z880" s="163"/>
    </row>
    <row r="881" ht="13.5" customHeight="1">
      <c r="A881" s="163"/>
      <c r="B881" s="163"/>
      <c r="C881" s="163"/>
      <c r="D881" s="163"/>
      <c r="E881" s="163"/>
      <c r="F881" s="163"/>
      <c r="G881" s="163"/>
      <c r="H881" s="163"/>
      <c r="I881" s="163"/>
      <c r="J881" s="163"/>
      <c r="K881" s="163"/>
      <c r="L881" s="163"/>
      <c r="M881" s="163"/>
      <c r="N881" s="163"/>
      <c r="O881" s="163"/>
      <c r="P881" s="163"/>
      <c r="Q881" s="163"/>
      <c r="R881" s="163"/>
      <c r="S881" s="163"/>
      <c r="T881" s="163"/>
      <c r="U881" s="163"/>
      <c r="V881" s="163"/>
      <c r="W881" s="163"/>
      <c r="X881" s="163"/>
      <c r="Y881" s="163"/>
      <c r="Z881" s="163"/>
    </row>
    <row r="882" ht="13.5" customHeight="1">
      <c r="A882" s="163"/>
      <c r="B882" s="163"/>
      <c r="C882" s="163"/>
      <c r="D882" s="163"/>
      <c r="E882" s="163"/>
      <c r="F882" s="163"/>
      <c r="G882" s="163"/>
      <c r="H882" s="163"/>
      <c r="I882" s="163"/>
      <c r="J882" s="163"/>
      <c r="K882" s="163"/>
      <c r="L882" s="163"/>
      <c r="M882" s="163"/>
      <c r="N882" s="163"/>
      <c r="O882" s="163"/>
      <c r="P882" s="163"/>
      <c r="Q882" s="163"/>
      <c r="R882" s="163"/>
      <c r="S882" s="163"/>
      <c r="T882" s="163"/>
      <c r="U882" s="163"/>
      <c r="V882" s="163"/>
      <c r="W882" s="163"/>
      <c r="X882" s="163"/>
      <c r="Y882" s="163"/>
      <c r="Z882" s="163"/>
    </row>
    <row r="883" ht="13.5" customHeight="1">
      <c r="A883" s="163"/>
      <c r="B883" s="163"/>
      <c r="C883" s="163"/>
      <c r="D883" s="163"/>
      <c r="E883" s="163"/>
      <c r="F883" s="163"/>
      <c r="G883" s="163"/>
      <c r="H883" s="163"/>
      <c r="I883" s="163"/>
      <c r="J883" s="163"/>
      <c r="K883" s="163"/>
      <c r="L883" s="163"/>
      <c r="M883" s="163"/>
      <c r="N883" s="163"/>
      <c r="O883" s="163"/>
      <c r="P883" s="163"/>
      <c r="Q883" s="163"/>
      <c r="R883" s="163"/>
      <c r="S883" s="163"/>
      <c r="T883" s="163"/>
      <c r="U883" s="163"/>
      <c r="V883" s="163"/>
      <c r="W883" s="163"/>
      <c r="X883" s="163"/>
      <c r="Y883" s="163"/>
      <c r="Z883" s="163"/>
    </row>
    <row r="884" ht="13.5" customHeight="1">
      <c r="A884" s="163"/>
      <c r="B884" s="163"/>
      <c r="C884" s="163"/>
      <c r="D884" s="163"/>
      <c r="E884" s="163"/>
      <c r="F884" s="163"/>
      <c r="G884" s="163"/>
      <c r="H884" s="163"/>
      <c r="I884" s="163"/>
      <c r="J884" s="163"/>
      <c r="K884" s="163"/>
      <c r="L884" s="163"/>
      <c r="M884" s="163"/>
      <c r="N884" s="163"/>
      <c r="O884" s="163"/>
      <c r="P884" s="163"/>
      <c r="Q884" s="163"/>
      <c r="R884" s="163"/>
      <c r="S884" s="163"/>
      <c r="T884" s="163"/>
      <c r="U884" s="163"/>
      <c r="V884" s="163"/>
      <c r="W884" s="163"/>
      <c r="X884" s="163"/>
      <c r="Y884" s="163"/>
      <c r="Z884" s="163"/>
    </row>
    <row r="885" ht="13.5" customHeight="1">
      <c r="A885" s="163"/>
      <c r="B885" s="163"/>
      <c r="C885" s="163"/>
      <c r="D885" s="163"/>
      <c r="E885" s="163"/>
      <c r="F885" s="163"/>
      <c r="G885" s="163"/>
      <c r="H885" s="163"/>
      <c r="I885" s="163"/>
      <c r="J885" s="163"/>
      <c r="K885" s="163"/>
      <c r="L885" s="163"/>
      <c r="M885" s="163"/>
      <c r="N885" s="163"/>
      <c r="O885" s="163"/>
      <c r="P885" s="163"/>
      <c r="Q885" s="163"/>
      <c r="R885" s="163"/>
      <c r="S885" s="163"/>
      <c r="T885" s="163"/>
      <c r="U885" s="163"/>
      <c r="V885" s="163"/>
      <c r="W885" s="163"/>
      <c r="X885" s="163"/>
      <c r="Y885" s="163"/>
      <c r="Z885" s="163"/>
    </row>
    <row r="886" ht="13.5" customHeight="1">
      <c r="A886" s="163"/>
      <c r="B886" s="163"/>
      <c r="C886" s="163"/>
      <c r="D886" s="163"/>
      <c r="E886" s="163"/>
      <c r="F886" s="163"/>
      <c r="G886" s="163"/>
      <c r="H886" s="163"/>
      <c r="I886" s="163"/>
      <c r="J886" s="163"/>
      <c r="K886" s="163"/>
      <c r="L886" s="163"/>
      <c r="M886" s="163"/>
      <c r="N886" s="163"/>
      <c r="O886" s="163"/>
      <c r="P886" s="163"/>
      <c r="Q886" s="163"/>
      <c r="R886" s="163"/>
      <c r="S886" s="163"/>
      <c r="T886" s="163"/>
      <c r="U886" s="163"/>
      <c r="V886" s="163"/>
      <c r="W886" s="163"/>
      <c r="X886" s="163"/>
      <c r="Y886" s="163"/>
      <c r="Z886" s="163"/>
    </row>
    <row r="887" ht="13.5" customHeight="1">
      <c r="A887" s="163"/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</row>
    <row r="888" ht="13.5" customHeight="1">
      <c r="A888" s="163"/>
      <c r="B888" s="163"/>
      <c r="C888" s="163"/>
      <c r="D888" s="163"/>
      <c r="E888" s="163"/>
      <c r="F888" s="163"/>
      <c r="G888" s="163"/>
      <c r="H888" s="163"/>
      <c r="I888" s="163"/>
      <c r="J888" s="163"/>
      <c r="K888" s="163"/>
      <c r="L888" s="163"/>
      <c r="M888" s="163"/>
      <c r="N888" s="163"/>
      <c r="O888" s="163"/>
      <c r="P888" s="163"/>
      <c r="Q888" s="163"/>
      <c r="R888" s="163"/>
      <c r="S888" s="163"/>
      <c r="T888" s="163"/>
      <c r="U888" s="163"/>
      <c r="V888" s="163"/>
      <c r="W888" s="163"/>
      <c r="X888" s="163"/>
      <c r="Y888" s="163"/>
      <c r="Z888" s="163"/>
    </row>
    <row r="889" ht="13.5" customHeight="1">
      <c r="A889" s="163"/>
      <c r="B889" s="163"/>
      <c r="C889" s="163"/>
      <c r="D889" s="163"/>
      <c r="E889" s="163"/>
      <c r="F889" s="163"/>
      <c r="G889" s="163"/>
      <c r="H889" s="163"/>
      <c r="I889" s="163"/>
      <c r="J889" s="163"/>
      <c r="K889" s="163"/>
      <c r="L889" s="163"/>
      <c r="M889" s="163"/>
      <c r="N889" s="163"/>
      <c r="O889" s="163"/>
      <c r="P889" s="163"/>
      <c r="Q889" s="163"/>
      <c r="R889" s="163"/>
      <c r="S889" s="163"/>
      <c r="T889" s="163"/>
      <c r="U889" s="163"/>
      <c r="V889" s="163"/>
      <c r="W889" s="163"/>
      <c r="X889" s="163"/>
      <c r="Y889" s="163"/>
      <c r="Z889" s="163"/>
    </row>
    <row r="890" ht="13.5" customHeight="1">
      <c r="A890" s="163"/>
      <c r="B890" s="163"/>
      <c r="C890" s="163"/>
      <c r="D890" s="163"/>
      <c r="E890" s="163"/>
      <c r="F890" s="163"/>
      <c r="G890" s="163"/>
      <c r="H890" s="163"/>
      <c r="I890" s="163"/>
      <c r="J890" s="163"/>
      <c r="K890" s="163"/>
      <c r="L890" s="163"/>
      <c r="M890" s="163"/>
      <c r="N890" s="163"/>
      <c r="O890" s="163"/>
      <c r="P890" s="163"/>
      <c r="Q890" s="163"/>
      <c r="R890" s="163"/>
      <c r="S890" s="163"/>
      <c r="T890" s="163"/>
      <c r="U890" s="163"/>
      <c r="V890" s="163"/>
      <c r="W890" s="163"/>
      <c r="X890" s="163"/>
      <c r="Y890" s="163"/>
      <c r="Z890" s="163"/>
    </row>
    <row r="891" ht="13.5" customHeight="1">
      <c r="A891" s="163"/>
      <c r="B891" s="163"/>
      <c r="C891" s="163"/>
      <c r="D891" s="163"/>
      <c r="E891" s="163"/>
      <c r="F891" s="163"/>
      <c r="G891" s="163"/>
      <c r="H891" s="163"/>
      <c r="I891" s="163"/>
      <c r="J891" s="163"/>
      <c r="K891" s="163"/>
      <c r="L891" s="163"/>
      <c r="M891" s="163"/>
      <c r="N891" s="163"/>
      <c r="O891" s="163"/>
      <c r="P891" s="163"/>
      <c r="Q891" s="163"/>
      <c r="R891" s="163"/>
      <c r="S891" s="163"/>
      <c r="T891" s="163"/>
      <c r="U891" s="163"/>
      <c r="V891" s="163"/>
      <c r="W891" s="163"/>
      <c r="X891" s="163"/>
      <c r="Y891" s="163"/>
      <c r="Z891" s="163"/>
    </row>
    <row r="892" ht="13.5" customHeight="1">
      <c r="A892" s="163"/>
      <c r="B892" s="163"/>
      <c r="C892" s="163"/>
      <c r="D892" s="163"/>
      <c r="E892" s="163"/>
      <c r="F892" s="163"/>
      <c r="G892" s="163"/>
      <c r="H892" s="163"/>
      <c r="I892" s="163"/>
      <c r="J892" s="163"/>
      <c r="K892" s="163"/>
      <c r="L892" s="163"/>
      <c r="M892" s="163"/>
      <c r="N892" s="163"/>
      <c r="O892" s="163"/>
      <c r="P892" s="163"/>
      <c r="Q892" s="163"/>
      <c r="R892" s="163"/>
      <c r="S892" s="163"/>
      <c r="T892" s="163"/>
      <c r="U892" s="163"/>
      <c r="V892" s="163"/>
      <c r="W892" s="163"/>
      <c r="X892" s="163"/>
      <c r="Y892" s="163"/>
      <c r="Z892" s="163"/>
    </row>
    <row r="893" ht="13.5" customHeight="1">
      <c r="A893" s="163"/>
      <c r="B893" s="163"/>
      <c r="C893" s="163"/>
      <c r="D893" s="163"/>
      <c r="E893" s="163"/>
      <c r="F893" s="163"/>
      <c r="G893" s="163"/>
      <c r="H893" s="163"/>
      <c r="I893" s="163"/>
      <c r="J893" s="163"/>
      <c r="K893" s="163"/>
      <c r="L893" s="163"/>
      <c r="M893" s="163"/>
      <c r="N893" s="163"/>
      <c r="O893" s="163"/>
      <c r="P893" s="163"/>
      <c r="Q893" s="163"/>
      <c r="R893" s="163"/>
      <c r="S893" s="163"/>
      <c r="T893" s="163"/>
      <c r="U893" s="163"/>
      <c r="V893" s="163"/>
      <c r="W893" s="163"/>
      <c r="X893" s="163"/>
      <c r="Y893" s="163"/>
      <c r="Z893" s="163"/>
    </row>
    <row r="894" ht="13.5" customHeight="1">
      <c r="A894" s="163"/>
      <c r="B894" s="163"/>
      <c r="C894" s="163"/>
      <c r="D894" s="163"/>
      <c r="E894" s="163"/>
      <c r="F894" s="163"/>
      <c r="G894" s="163"/>
      <c r="H894" s="163"/>
      <c r="I894" s="163"/>
      <c r="J894" s="163"/>
      <c r="K894" s="163"/>
      <c r="L894" s="163"/>
      <c r="M894" s="163"/>
      <c r="N894" s="163"/>
      <c r="O894" s="163"/>
      <c r="P894" s="163"/>
      <c r="Q894" s="163"/>
      <c r="R894" s="163"/>
      <c r="S894" s="163"/>
      <c r="T894" s="163"/>
      <c r="U894" s="163"/>
      <c r="V894" s="163"/>
      <c r="W894" s="163"/>
      <c r="X894" s="163"/>
      <c r="Y894" s="163"/>
      <c r="Z894" s="163"/>
    </row>
    <row r="895" ht="13.5" customHeight="1">
      <c r="A895" s="163"/>
      <c r="B895" s="163"/>
      <c r="C895" s="163"/>
      <c r="D895" s="163"/>
      <c r="E895" s="163"/>
      <c r="F895" s="163"/>
      <c r="G895" s="163"/>
      <c r="H895" s="163"/>
      <c r="I895" s="163"/>
      <c r="J895" s="163"/>
      <c r="K895" s="163"/>
      <c r="L895" s="163"/>
      <c r="M895" s="163"/>
      <c r="N895" s="163"/>
      <c r="O895" s="163"/>
      <c r="P895" s="163"/>
      <c r="Q895" s="163"/>
      <c r="R895" s="163"/>
      <c r="S895" s="163"/>
      <c r="T895" s="163"/>
      <c r="U895" s="163"/>
      <c r="V895" s="163"/>
      <c r="W895" s="163"/>
      <c r="X895" s="163"/>
      <c r="Y895" s="163"/>
      <c r="Z895" s="163"/>
    </row>
    <row r="896" ht="13.5" customHeight="1">
      <c r="A896" s="163"/>
      <c r="B896" s="163"/>
      <c r="C896" s="163"/>
      <c r="D896" s="163"/>
      <c r="E896" s="163"/>
      <c r="F896" s="163"/>
      <c r="G896" s="163"/>
      <c r="H896" s="163"/>
      <c r="I896" s="163"/>
      <c r="J896" s="163"/>
      <c r="K896" s="163"/>
      <c r="L896" s="163"/>
      <c r="M896" s="163"/>
      <c r="N896" s="163"/>
      <c r="O896" s="163"/>
      <c r="P896" s="163"/>
      <c r="Q896" s="163"/>
      <c r="R896" s="163"/>
      <c r="S896" s="163"/>
      <c r="T896" s="163"/>
      <c r="U896" s="163"/>
      <c r="V896" s="163"/>
      <c r="W896" s="163"/>
      <c r="X896" s="163"/>
      <c r="Y896" s="163"/>
      <c r="Z896" s="163"/>
    </row>
    <row r="897" ht="13.5" customHeight="1">
      <c r="A897" s="163"/>
      <c r="B897" s="163"/>
      <c r="C897" s="163"/>
      <c r="D897" s="163"/>
      <c r="E897" s="163"/>
      <c r="F897" s="163"/>
      <c r="G897" s="163"/>
      <c r="H897" s="163"/>
      <c r="I897" s="163"/>
      <c r="J897" s="163"/>
      <c r="K897" s="163"/>
      <c r="L897" s="163"/>
      <c r="M897" s="163"/>
      <c r="N897" s="163"/>
      <c r="O897" s="163"/>
      <c r="P897" s="163"/>
      <c r="Q897" s="163"/>
      <c r="R897" s="163"/>
      <c r="S897" s="163"/>
      <c r="T897" s="163"/>
      <c r="U897" s="163"/>
      <c r="V897" s="163"/>
      <c r="W897" s="163"/>
      <c r="X897" s="163"/>
      <c r="Y897" s="163"/>
      <c r="Z897" s="163"/>
    </row>
    <row r="898" ht="13.5" customHeight="1">
      <c r="A898" s="163"/>
      <c r="B898" s="163"/>
      <c r="C898" s="163"/>
      <c r="D898" s="163"/>
      <c r="E898" s="163"/>
      <c r="F898" s="163"/>
      <c r="G898" s="163"/>
      <c r="H898" s="163"/>
      <c r="I898" s="163"/>
      <c r="J898" s="163"/>
      <c r="K898" s="163"/>
      <c r="L898" s="163"/>
      <c r="M898" s="163"/>
      <c r="N898" s="163"/>
      <c r="O898" s="163"/>
      <c r="P898" s="163"/>
      <c r="Q898" s="163"/>
      <c r="R898" s="163"/>
      <c r="S898" s="163"/>
      <c r="T898" s="163"/>
      <c r="U898" s="163"/>
      <c r="V898" s="163"/>
      <c r="W898" s="163"/>
      <c r="X898" s="163"/>
      <c r="Y898" s="163"/>
      <c r="Z898" s="163"/>
    </row>
    <row r="899" ht="13.5" customHeight="1">
      <c r="A899" s="163"/>
      <c r="B899" s="163"/>
      <c r="C899" s="163"/>
      <c r="D899" s="163"/>
      <c r="E899" s="163"/>
      <c r="F899" s="163"/>
      <c r="G899" s="163"/>
      <c r="H899" s="163"/>
      <c r="I899" s="163"/>
      <c r="J899" s="163"/>
      <c r="K899" s="163"/>
      <c r="L899" s="163"/>
      <c r="M899" s="163"/>
      <c r="N899" s="163"/>
      <c r="O899" s="163"/>
      <c r="P899" s="163"/>
      <c r="Q899" s="163"/>
      <c r="R899" s="163"/>
      <c r="S899" s="163"/>
      <c r="T899" s="163"/>
      <c r="U899" s="163"/>
      <c r="V899" s="163"/>
      <c r="W899" s="163"/>
      <c r="X899" s="163"/>
      <c r="Y899" s="163"/>
      <c r="Z899" s="163"/>
    </row>
    <row r="900" ht="13.5" customHeight="1">
      <c r="A900" s="163"/>
      <c r="B900" s="163"/>
      <c r="C900" s="163"/>
      <c r="D900" s="163"/>
      <c r="E900" s="163"/>
      <c r="F900" s="163"/>
      <c r="G900" s="163"/>
      <c r="H900" s="163"/>
      <c r="I900" s="163"/>
      <c r="J900" s="163"/>
      <c r="K900" s="163"/>
      <c r="L900" s="163"/>
      <c r="M900" s="163"/>
      <c r="N900" s="163"/>
      <c r="O900" s="163"/>
      <c r="P900" s="163"/>
      <c r="Q900" s="163"/>
      <c r="R900" s="163"/>
      <c r="S900" s="163"/>
      <c r="T900" s="163"/>
      <c r="U900" s="163"/>
      <c r="V900" s="163"/>
      <c r="W900" s="163"/>
      <c r="X900" s="163"/>
      <c r="Y900" s="163"/>
      <c r="Z900" s="163"/>
    </row>
    <row r="901" ht="13.5" customHeight="1">
      <c r="A901" s="163"/>
      <c r="B901" s="163"/>
      <c r="C901" s="163"/>
      <c r="D901" s="163"/>
      <c r="E901" s="163"/>
      <c r="F901" s="163"/>
      <c r="G901" s="163"/>
      <c r="H901" s="163"/>
      <c r="I901" s="163"/>
      <c r="J901" s="163"/>
      <c r="K901" s="163"/>
      <c r="L901" s="163"/>
      <c r="M901" s="163"/>
      <c r="N901" s="163"/>
      <c r="O901" s="163"/>
      <c r="P901" s="163"/>
      <c r="Q901" s="163"/>
      <c r="R901" s="163"/>
      <c r="S901" s="163"/>
      <c r="T901" s="163"/>
      <c r="U901" s="163"/>
      <c r="V901" s="163"/>
      <c r="W901" s="163"/>
      <c r="X901" s="163"/>
      <c r="Y901" s="163"/>
      <c r="Z901" s="163"/>
    </row>
    <row r="902" ht="13.5" customHeight="1">
      <c r="A902" s="163"/>
      <c r="B902" s="163"/>
      <c r="C902" s="163"/>
      <c r="D902" s="163"/>
      <c r="E902" s="163"/>
      <c r="F902" s="163"/>
      <c r="G902" s="163"/>
      <c r="H902" s="163"/>
      <c r="I902" s="163"/>
      <c r="J902" s="163"/>
      <c r="K902" s="163"/>
      <c r="L902" s="163"/>
      <c r="M902" s="163"/>
      <c r="N902" s="163"/>
      <c r="O902" s="163"/>
      <c r="P902" s="163"/>
      <c r="Q902" s="163"/>
      <c r="R902" s="163"/>
      <c r="S902" s="163"/>
      <c r="T902" s="163"/>
      <c r="U902" s="163"/>
      <c r="V902" s="163"/>
      <c r="W902" s="163"/>
      <c r="X902" s="163"/>
      <c r="Y902" s="163"/>
      <c r="Z902" s="163"/>
    </row>
    <row r="903" ht="13.5" customHeight="1">
      <c r="A903" s="163"/>
      <c r="B903" s="163"/>
      <c r="C903" s="163"/>
      <c r="D903" s="163"/>
      <c r="E903" s="163"/>
      <c r="F903" s="163"/>
      <c r="G903" s="163"/>
      <c r="H903" s="163"/>
      <c r="I903" s="163"/>
      <c r="J903" s="163"/>
      <c r="K903" s="163"/>
      <c r="L903" s="163"/>
      <c r="M903" s="163"/>
      <c r="N903" s="163"/>
      <c r="O903" s="163"/>
      <c r="P903" s="163"/>
      <c r="Q903" s="163"/>
      <c r="R903" s="163"/>
      <c r="S903" s="163"/>
      <c r="T903" s="163"/>
      <c r="U903" s="163"/>
      <c r="V903" s="163"/>
      <c r="W903" s="163"/>
      <c r="X903" s="163"/>
      <c r="Y903" s="163"/>
      <c r="Z903" s="163"/>
    </row>
    <row r="904" ht="13.5" customHeight="1">
      <c r="A904" s="163"/>
      <c r="B904" s="163"/>
      <c r="C904" s="163"/>
      <c r="D904" s="163"/>
      <c r="E904" s="163"/>
      <c r="F904" s="163"/>
      <c r="G904" s="163"/>
      <c r="H904" s="163"/>
      <c r="I904" s="163"/>
      <c r="J904" s="163"/>
      <c r="K904" s="163"/>
      <c r="L904" s="163"/>
      <c r="M904" s="163"/>
      <c r="N904" s="163"/>
      <c r="O904" s="163"/>
      <c r="P904" s="163"/>
      <c r="Q904" s="163"/>
      <c r="R904" s="163"/>
      <c r="S904" s="163"/>
      <c r="T904" s="163"/>
      <c r="U904" s="163"/>
      <c r="V904" s="163"/>
      <c r="W904" s="163"/>
      <c r="X904" s="163"/>
      <c r="Y904" s="163"/>
      <c r="Z904" s="163"/>
    </row>
    <row r="905" ht="13.5" customHeight="1">
      <c r="A905" s="163"/>
      <c r="B905" s="163"/>
      <c r="C905" s="163"/>
      <c r="D905" s="163"/>
      <c r="E905" s="163"/>
      <c r="F905" s="163"/>
      <c r="G905" s="163"/>
      <c r="H905" s="163"/>
      <c r="I905" s="163"/>
      <c r="J905" s="163"/>
      <c r="K905" s="163"/>
      <c r="L905" s="163"/>
      <c r="M905" s="163"/>
      <c r="N905" s="163"/>
      <c r="O905" s="163"/>
      <c r="P905" s="163"/>
      <c r="Q905" s="163"/>
      <c r="R905" s="163"/>
      <c r="S905" s="163"/>
      <c r="T905" s="163"/>
      <c r="U905" s="163"/>
      <c r="V905" s="163"/>
      <c r="W905" s="163"/>
      <c r="X905" s="163"/>
      <c r="Y905" s="163"/>
      <c r="Z905" s="163"/>
    </row>
    <row r="906" ht="13.5" customHeight="1">
      <c r="A906" s="163"/>
      <c r="B906" s="163"/>
      <c r="C906" s="163"/>
      <c r="D906" s="163"/>
      <c r="E906" s="163"/>
      <c r="F906" s="163"/>
      <c r="G906" s="163"/>
      <c r="H906" s="163"/>
      <c r="I906" s="163"/>
      <c r="J906" s="163"/>
      <c r="K906" s="163"/>
      <c r="L906" s="163"/>
      <c r="M906" s="163"/>
      <c r="N906" s="163"/>
      <c r="O906" s="163"/>
      <c r="P906" s="163"/>
      <c r="Q906" s="163"/>
      <c r="R906" s="163"/>
      <c r="S906" s="163"/>
      <c r="T906" s="163"/>
      <c r="U906" s="163"/>
      <c r="V906" s="163"/>
      <c r="W906" s="163"/>
      <c r="X906" s="163"/>
      <c r="Y906" s="163"/>
      <c r="Z906" s="163"/>
    </row>
    <row r="907" ht="13.5" customHeight="1">
      <c r="A907" s="163"/>
      <c r="B907" s="163"/>
      <c r="C907" s="163"/>
      <c r="D907" s="163"/>
      <c r="E907" s="163"/>
      <c r="F907" s="163"/>
      <c r="G907" s="163"/>
      <c r="H907" s="163"/>
      <c r="I907" s="163"/>
      <c r="J907" s="163"/>
      <c r="K907" s="163"/>
      <c r="L907" s="163"/>
      <c r="M907" s="163"/>
      <c r="N907" s="163"/>
      <c r="O907" s="163"/>
      <c r="P907" s="163"/>
      <c r="Q907" s="163"/>
      <c r="R907" s="163"/>
      <c r="S907" s="163"/>
      <c r="T907" s="163"/>
      <c r="U907" s="163"/>
      <c r="V907" s="163"/>
      <c r="W907" s="163"/>
      <c r="X907" s="163"/>
      <c r="Y907" s="163"/>
      <c r="Z907" s="163"/>
    </row>
    <row r="908" ht="13.5" customHeight="1">
      <c r="A908" s="163"/>
      <c r="B908" s="163"/>
      <c r="C908" s="163"/>
      <c r="D908" s="163"/>
      <c r="E908" s="163"/>
      <c r="F908" s="163"/>
      <c r="G908" s="163"/>
      <c r="H908" s="163"/>
      <c r="I908" s="163"/>
      <c r="J908" s="163"/>
      <c r="K908" s="163"/>
      <c r="L908" s="163"/>
      <c r="M908" s="163"/>
      <c r="N908" s="163"/>
      <c r="O908" s="163"/>
      <c r="P908" s="163"/>
      <c r="Q908" s="163"/>
      <c r="R908" s="163"/>
      <c r="S908" s="163"/>
      <c r="T908" s="163"/>
      <c r="U908" s="163"/>
      <c r="V908" s="163"/>
      <c r="W908" s="163"/>
      <c r="X908" s="163"/>
      <c r="Y908" s="163"/>
      <c r="Z908" s="163"/>
    </row>
    <row r="909" ht="13.5" customHeight="1">
      <c r="A909" s="163"/>
      <c r="B909" s="163"/>
      <c r="C909" s="163"/>
      <c r="D909" s="163"/>
      <c r="E909" s="163"/>
      <c r="F909" s="163"/>
      <c r="G909" s="163"/>
      <c r="H909" s="163"/>
      <c r="I909" s="163"/>
      <c r="J909" s="163"/>
      <c r="K909" s="163"/>
      <c r="L909" s="163"/>
      <c r="M909" s="163"/>
      <c r="N909" s="163"/>
      <c r="O909" s="163"/>
      <c r="P909" s="163"/>
      <c r="Q909" s="163"/>
      <c r="R909" s="163"/>
      <c r="S909" s="163"/>
      <c r="T909" s="163"/>
      <c r="U909" s="163"/>
      <c r="V909" s="163"/>
      <c r="W909" s="163"/>
      <c r="X909" s="163"/>
      <c r="Y909" s="163"/>
      <c r="Z909" s="163"/>
    </row>
    <row r="910" ht="13.5" customHeight="1">
      <c r="A910" s="163"/>
      <c r="B910" s="163"/>
      <c r="C910" s="163"/>
      <c r="D910" s="163"/>
      <c r="E910" s="163"/>
      <c r="F910" s="163"/>
      <c r="G910" s="163"/>
      <c r="H910" s="163"/>
      <c r="I910" s="163"/>
      <c r="J910" s="163"/>
      <c r="K910" s="163"/>
      <c r="L910" s="163"/>
      <c r="M910" s="163"/>
      <c r="N910" s="163"/>
      <c r="O910" s="163"/>
      <c r="P910" s="163"/>
      <c r="Q910" s="163"/>
      <c r="R910" s="163"/>
      <c r="S910" s="163"/>
      <c r="T910" s="163"/>
      <c r="U910" s="163"/>
      <c r="V910" s="163"/>
      <c r="W910" s="163"/>
      <c r="X910" s="163"/>
      <c r="Y910" s="163"/>
      <c r="Z910" s="163"/>
    </row>
    <row r="911" ht="13.5" customHeight="1">
      <c r="A911" s="163"/>
      <c r="B911" s="163"/>
      <c r="C911" s="163"/>
      <c r="D911" s="163"/>
      <c r="E911" s="163"/>
      <c r="F911" s="163"/>
      <c r="G911" s="163"/>
      <c r="H911" s="163"/>
      <c r="I911" s="163"/>
      <c r="J911" s="163"/>
      <c r="K911" s="163"/>
      <c r="L911" s="163"/>
      <c r="M911" s="163"/>
      <c r="N911" s="163"/>
      <c r="O911" s="163"/>
      <c r="P911" s="163"/>
      <c r="Q911" s="163"/>
      <c r="R911" s="163"/>
      <c r="S911" s="163"/>
      <c r="T911" s="163"/>
      <c r="U911" s="163"/>
      <c r="V911" s="163"/>
      <c r="W911" s="163"/>
      <c r="X911" s="163"/>
      <c r="Y911" s="163"/>
      <c r="Z911" s="163"/>
    </row>
    <row r="912" ht="13.5" customHeight="1">
      <c r="A912" s="163"/>
      <c r="B912" s="163"/>
      <c r="C912" s="163"/>
      <c r="D912" s="163"/>
      <c r="E912" s="163"/>
      <c r="F912" s="163"/>
      <c r="G912" s="163"/>
      <c r="H912" s="163"/>
      <c r="I912" s="163"/>
      <c r="J912" s="163"/>
      <c r="K912" s="163"/>
      <c r="L912" s="163"/>
      <c r="M912" s="163"/>
      <c r="N912" s="163"/>
      <c r="O912" s="163"/>
      <c r="P912" s="163"/>
      <c r="Q912" s="163"/>
      <c r="R912" s="163"/>
      <c r="S912" s="163"/>
      <c r="T912" s="163"/>
      <c r="U912" s="163"/>
      <c r="V912" s="163"/>
      <c r="W912" s="163"/>
      <c r="X912" s="163"/>
      <c r="Y912" s="163"/>
      <c r="Z912" s="163"/>
    </row>
    <row r="913" ht="13.5" customHeight="1">
      <c r="A913" s="163"/>
      <c r="B913" s="163"/>
      <c r="C913" s="163"/>
      <c r="D913" s="163"/>
      <c r="E913" s="163"/>
      <c r="F913" s="163"/>
      <c r="G913" s="163"/>
      <c r="H913" s="163"/>
      <c r="I913" s="163"/>
      <c r="J913" s="163"/>
      <c r="K913" s="163"/>
      <c r="L913" s="163"/>
      <c r="M913" s="163"/>
      <c r="N913" s="163"/>
      <c r="O913" s="163"/>
      <c r="P913" s="163"/>
      <c r="Q913" s="163"/>
      <c r="R913" s="163"/>
      <c r="S913" s="163"/>
      <c r="T913" s="163"/>
      <c r="U913" s="163"/>
      <c r="V913" s="163"/>
      <c r="W913" s="163"/>
      <c r="X913" s="163"/>
      <c r="Y913" s="163"/>
      <c r="Z913" s="163"/>
    </row>
    <row r="914" ht="13.5" customHeight="1">
      <c r="A914" s="163"/>
      <c r="B914" s="163"/>
      <c r="C914" s="163"/>
      <c r="D914" s="163"/>
      <c r="E914" s="163"/>
      <c r="F914" s="163"/>
      <c r="G914" s="163"/>
      <c r="H914" s="163"/>
      <c r="I914" s="163"/>
      <c r="J914" s="163"/>
      <c r="K914" s="163"/>
      <c r="L914" s="163"/>
      <c r="M914" s="163"/>
      <c r="N914" s="163"/>
      <c r="O914" s="163"/>
      <c r="P914" s="163"/>
      <c r="Q914" s="163"/>
      <c r="R914" s="163"/>
      <c r="S914" s="163"/>
      <c r="T914" s="163"/>
      <c r="U914" s="163"/>
      <c r="V914" s="163"/>
      <c r="W914" s="163"/>
      <c r="X914" s="163"/>
      <c r="Y914" s="163"/>
      <c r="Z914" s="163"/>
    </row>
    <row r="915" ht="13.5" customHeight="1">
      <c r="A915" s="163"/>
      <c r="B915" s="163"/>
      <c r="C915" s="163"/>
      <c r="D915" s="163"/>
      <c r="E915" s="163"/>
      <c r="F915" s="163"/>
      <c r="G915" s="163"/>
      <c r="H915" s="163"/>
      <c r="I915" s="163"/>
      <c r="J915" s="163"/>
      <c r="K915" s="163"/>
      <c r="L915" s="163"/>
      <c r="M915" s="163"/>
      <c r="N915" s="163"/>
      <c r="O915" s="163"/>
      <c r="P915" s="163"/>
      <c r="Q915" s="163"/>
      <c r="R915" s="163"/>
      <c r="S915" s="163"/>
      <c r="T915" s="163"/>
      <c r="U915" s="163"/>
      <c r="V915" s="163"/>
      <c r="W915" s="163"/>
      <c r="X915" s="163"/>
      <c r="Y915" s="163"/>
      <c r="Z915" s="163"/>
    </row>
    <row r="916" ht="13.5" customHeight="1">
      <c r="A916" s="163"/>
      <c r="B916" s="163"/>
      <c r="C916" s="163"/>
      <c r="D916" s="163"/>
      <c r="E916" s="163"/>
      <c r="F916" s="163"/>
      <c r="G916" s="163"/>
      <c r="H916" s="163"/>
      <c r="I916" s="163"/>
      <c r="J916" s="163"/>
      <c r="K916" s="163"/>
      <c r="L916" s="163"/>
      <c r="M916" s="163"/>
      <c r="N916" s="163"/>
      <c r="O916" s="163"/>
      <c r="P916" s="163"/>
      <c r="Q916" s="163"/>
      <c r="R916" s="163"/>
      <c r="S916" s="163"/>
      <c r="T916" s="163"/>
      <c r="U916" s="163"/>
      <c r="V916" s="163"/>
      <c r="W916" s="163"/>
      <c r="X916" s="163"/>
      <c r="Y916" s="163"/>
      <c r="Z916" s="163"/>
    </row>
    <row r="917" ht="13.5" customHeight="1">
      <c r="A917" s="163"/>
      <c r="B917" s="163"/>
      <c r="C917" s="163"/>
      <c r="D917" s="163"/>
      <c r="E917" s="163"/>
      <c r="F917" s="163"/>
      <c r="G917" s="163"/>
      <c r="H917" s="163"/>
      <c r="I917" s="163"/>
      <c r="J917" s="163"/>
      <c r="K917" s="163"/>
      <c r="L917" s="163"/>
      <c r="M917" s="163"/>
      <c r="N917" s="163"/>
      <c r="O917" s="163"/>
      <c r="P917" s="163"/>
      <c r="Q917" s="163"/>
      <c r="R917" s="163"/>
      <c r="S917" s="163"/>
      <c r="T917" s="163"/>
      <c r="U917" s="163"/>
      <c r="V917" s="163"/>
      <c r="W917" s="163"/>
      <c r="X917" s="163"/>
      <c r="Y917" s="163"/>
      <c r="Z917" s="163"/>
    </row>
    <row r="918" ht="13.5" customHeight="1">
      <c r="A918" s="163"/>
      <c r="B918" s="163"/>
      <c r="C918" s="163"/>
      <c r="D918" s="163"/>
      <c r="E918" s="163"/>
      <c r="F918" s="163"/>
      <c r="G918" s="163"/>
      <c r="H918" s="163"/>
      <c r="I918" s="163"/>
      <c r="J918" s="163"/>
      <c r="K918" s="163"/>
      <c r="L918" s="163"/>
      <c r="M918" s="163"/>
      <c r="N918" s="163"/>
      <c r="O918" s="163"/>
      <c r="P918" s="163"/>
      <c r="Q918" s="163"/>
      <c r="R918" s="163"/>
      <c r="S918" s="163"/>
      <c r="T918" s="163"/>
      <c r="U918" s="163"/>
      <c r="V918" s="163"/>
      <c r="W918" s="163"/>
      <c r="X918" s="163"/>
      <c r="Y918" s="163"/>
      <c r="Z918" s="163"/>
    </row>
    <row r="919" ht="13.5" customHeight="1">
      <c r="A919" s="163"/>
      <c r="B919" s="163"/>
      <c r="C919" s="163"/>
      <c r="D919" s="163"/>
      <c r="E919" s="163"/>
      <c r="F919" s="163"/>
      <c r="G919" s="163"/>
      <c r="H919" s="163"/>
      <c r="I919" s="163"/>
      <c r="J919" s="163"/>
      <c r="K919" s="163"/>
      <c r="L919" s="163"/>
      <c r="M919" s="163"/>
      <c r="N919" s="163"/>
      <c r="O919" s="163"/>
      <c r="P919" s="163"/>
      <c r="Q919" s="163"/>
      <c r="R919" s="163"/>
      <c r="S919" s="163"/>
      <c r="T919" s="163"/>
      <c r="U919" s="163"/>
      <c r="V919" s="163"/>
      <c r="W919" s="163"/>
      <c r="X919" s="163"/>
      <c r="Y919" s="163"/>
      <c r="Z919" s="163"/>
    </row>
    <row r="920" ht="13.5" customHeight="1">
      <c r="A920" s="163"/>
      <c r="B920" s="163"/>
      <c r="C920" s="163"/>
      <c r="D920" s="163"/>
      <c r="E920" s="163"/>
      <c r="F920" s="163"/>
      <c r="G920" s="163"/>
      <c r="H920" s="163"/>
      <c r="I920" s="163"/>
      <c r="J920" s="163"/>
      <c r="K920" s="163"/>
      <c r="L920" s="163"/>
      <c r="M920" s="163"/>
      <c r="N920" s="163"/>
      <c r="O920" s="163"/>
      <c r="P920" s="163"/>
      <c r="Q920" s="163"/>
      <c r="R920" s="163"/>
      <c r="S920" s="163"/>
      <c r="T920" s="163"/>
      <c r="U920" s="163"/>
      <c r="V920" s="163"/>
      <c r="W920" s="163"/>
      <c r="X920" s="163"/>
      <c r="Y920" s="163"/>
      <c r="Z920" s="163"/>
    </row>
    <row r="921" ht="13.5" customHeight="1">
      <c r="A921" s="163"/>
      <c r="B921" s="163"/>
      <c r="C921" s="163"/>
      <c r="D921" s="163"/>
      <c r="E921" s="163"/>
      <c r="F921" s="163"/>
      <c r="G921" s="163"/>
      <c r="H921" s="163"/>
      <c r="I921" s="163"/>
      <c r="J921" s="163"/>
      <c r="K921" s="163"/>
      <c r="L921" s="163"/>
      <c r="M921" s="163"/>
      <c r="N921" s="163"/>
      <c r="O921" s="163"/>
      <c r="P921" s="163"/>
      <c r="Q921" s="163"/>
      <c r="R921" s="163"/>
      <c r="S921" s="163"/>
      <c r="T921" s="163"/>
      <c r="U921" s="163"/>
      <c r="V921" s="163"/>
      <c r="W921" s="163"/>
      <c r="X921" s="163"/>
      <c r="Y921" s="163"/>
      <c r="Z921" s="163"/>
    </row>
    <row r="922" ht="13.5" customHeight="1">
      <c r="A922" s="163"/>
      <c r="B922" s="163"/>
      <c r="C922" s="163"/>
      <c r="D922" s="163"/>
      <c r="E922" s="163"/>
      <c r="F922" s="163"/>
      <c r="G922" s="163"/>
      <c r="H922" s="163"/>
      <c r="I922" s="163"/>
      <c r="J922" s="163"/>
      <c r="K922" s="163"/>
      <c r="L922" s="163"/>
      <c r="M922" s="163"/>
      <c r="N922" s="163"/>
      <c r="O922" s="163"/>
      <c r="P922" s="163"/>
      <c r="Q922" s="163"/>
      <c r="R922" s="163"/>
      <c r="S922" s="163"/>
      <c r="T922" s="163"/>
      <c r="U922" s="163"/>
      <c r="V922" s="163"/>
      <c r="W922" s="163"/>
      <c r="X922" s="163"/>
      <c r="Y922" s="163"/>
      <c r="Z922" s="163"/>
    </row>
    <row r="923" ht="13.5" customHeight="1">
      <c r="A923" s="163"/>
      <c r="B923" s="163"/>
      <c r="C923" s="163"/>
      <c r="D923" s="163"/>
      <c r="E923" s="163"/>
      <c r="F923" s="163"/>
      <c r="G923" s="163"/>
      <c r="H923" s="163"/>
      <c r="I923" s="163"/>
      <c r="J923" s="163"/>
      <c r="K923" s="163"/>
      <c r="L923" s="163"/>
      <c r="M923" s="163"/>
      <c r="N923" s="163"/>
      <c r="O923" s="163"/>
      <c r="P923" s="163"/>
      <c r="Q923" s="163"/>
      <c r="R923" s="163"/>
      <c r="S923" s="163"/>
      <c r="T923" s="163"/>
      <c r="U923" s="163"/>
      <c r="V923" s="163"/>
      <c r="W923" s="163"/>
      <c r="X923" s="163"/>
      <c r="Y923" s="163"/>
      <c r="Z923" s="163"/>
    </row>
    <row r="924" ht="13.5" customHeight="1">
      <c r="A924" s="163"/>
      <c r="B924" s="163"/>
      <c r="C924" s="163"/>
      <c r="D924" s="163"/>
      <c r="E924" s="163"/>
      <c r="F924" s="163"/>
      <c r="G924" s="163"/>
      <c r="H924" s="163"/>
      <c r="I924" s="163"/>
      <c r="J924" s="163"/>
      <c r="K924" s="163"/>
      <c r="L924" s="163"/>
      <c r="M924" s="163"/>
      <c r="N924" s="163"/>
      <c r="O924" s="163"/>
      <c r="P924" s="163"/>
      <c r="Q924" s="163"/>
      <c r="R924" s="163"/>
      <c r="S924" s="163"/>
      <c r="T924" s="163"/>
      <c r="U924" s="163"/>
      <c r="V924" s="163"/>
      <c r="W924" s="163"/>
      <c r="X924" s="163"/>
      <c r="Y924" s="163"/>
      <c r="Z924" s="163"/>
    </row>
    <row r="925" ht="13.5" customHeight="1">
      <c r="A925" s="163"/>
      <c r="B925" s="163"/>
      <c r="C925" s="163"/>
      <c r="D925" s="163"/>
      <c r="E925" s="163"/>
      <c r="F925" s="163"/>
      <c r="G925" s="163"/>
      <c r="H925" s="163"/>
      <c r="I925" s="163"/>
      <c r="J925" s="163"/>
      <c r="K925" s="163"/>
      <c r="L925" s="163"/>
      <c r="M925" s="163"/>
      <c r="N925" s="163"/>
      <c r="O925" s="163"/>
      <c r="P925" s="163"/>
      <c r="Q925" s="163"/>
      <c r="R925" s="163"/>
      <c r="S925" s="163"/>
      <c r="T925" s="163"/>
      <c r="U925" s="163"/>
      <c r="V925" s="163"/>
      <c r="W925" s="163"/>
      <c r="X925" s="163"/>
      <c r="Y925" s="163"/>
      <c r="Z925" s="163"/>
    </row>
    <row r="926" ht="13.5" customHeight="1">
      <c r="A926" s="163"/>
      <c r="B926" s="163"/>
      <c r="C926" s="163"/>
      <c r="D926" s="163"/>
      <c r="E926" s="163"/>
      <c r="F926" s="163"/>
      <c r="G926" s="163"/>
      <c r="H926" s="163"/>
      <c r="I926" s="163"/>
      <c r="J926" s="163"/>
      <c r="K926" s="163"/>
      <c r="L926" s="163"/>
      <c r="M926" s="163"/>
      <c r="N926" s="163"/>
      <c r="O926" s="163"/>
      <c r="P926" s="163"/>
      <c r="Q926" s="163"/>
      <c r="R926" s="163"/>
      <c r="S926" s="163"/>
      <c r="T926" s="163"/>
      <c r="U926" s="163"/>
      <c r="V926" s="163"/>
      <c r="W926" s="163"/>
      <c r="X926" s="163"/>
      <c r="Y926" s="163"/>
      <c r="Z926" s="163"/>
    </row>
    <row r="927" ht="13.5" customHeight="1">
      <c r="A927" s="163"/>
      <c r="B927" s="163"/>
      <c r="C927" s="163"/>
      <c r="D927" s="163"/>
      <c r="E927" s="163"/>
      <c r="F927" s="163"/>
      <c r="G927" s="163"/>
      <c r="H927" s="163"/>
      <c r="I927" s="163"/>
      <c r="J927" s="163"/>
      <c r="K927" s="163"/>
      <c r="L927" s="163"/>
      <c r="M927" s="163"/>
      <c r="N927" s="163"/>
      <c r="O927" s="163"/>
      <c r="P927" s="163"/>
      <c r="Q927" s="163"/>
      <c r="R927" s="163"/>
      <c r="S927" s="163"/>
      <c r="T927" s="163"/>
      <c r="U927" s="163"/>
      <c r="V927" s="163"/>
      <c r="W927" s="163"/>
      <c r="X927" s="163"/>
      <c r="Y927" s="163"/>
      <c r="Z927" s="163"/>
    </row>
    <row r="928" ht="13.5" customHeight="1">
      <c r="A928" s="163"/>
      <c r="B928" s="163"/>
      <c r="C928" s="163"/>
      <c r="D928" s="163"/>
      <c r="E928" s="163"/>
      <c r="F928" s="163"/>
      <c r="G928" s="163"/>
      <c r="H928" s="163"/>
      <c r="I928" s="163"/>
      <c r="J928" s="163"/>
      <c r="K928" s="163"/>
      <c r="L928" s="163"/>
      <c r="M928" s="163"/>
      <c r="N928" s="163"/>
      <c r="O928" s="163"/>
      <c r="P928" s="163"/>
      <c r="Q928" s="163"/>
      <c r="R928" s="163"/>
      <c r="S928" s="163"/>
      <c r="T928" s="163"/>
      <c r="U928" s="163"/>
      <c r="V928" s="163"/>
      <c r="W928" s="163"/>
      <c r="X928" s="163"/>
      <c r="Y928" s="163"/>
      <c r="Z928" s="163"/>
    </row>
    <row r="929" ht="13.5" customHeight="1">
      <c r="A929" s="163"/>
      <c r="B929" s="163"/>
      <c r="C929" s="163"/>
      <c r="D929" s="163"/>
      <c r="E929" s="163"/>
      <c r="F929" s="163"/>
      <c r="G929" s="163"/>
      <c r="H929" s="163"/>
      <c r="I929" s="163"/>
      <c r="J929" s="163"/>
      <c r="K929" s="163"/>
      <c r="L929" s="163"/>
      <c r="M929" s="163"/>
      <c r="N929" s="163"/>
      <c r="O929" s="163"/>
      <c r="P929" s="163"/>
      <c r="Q929" s="163"/>
      <c r="R929" s="163"/>
      <c r="S929" s="163"/>
      <c r="T929" s="163"/>
      <c r="U929" s="163"/>
      <c r="V929" s="163"/>
      <c r="W929" s="163"/>
      <c r="X929" s="163"/>
      <c r="Y929" s="163"/>
      <c r="Z929" s="163"/>
    </row>
    <row r="930" ht="13.5" customHeight="1">
      <c r="A930" s="163"/>
      <c r="B930" s="163"/>
      <c r="C930" s="163"/>
      <c r="D930" s="163"/>
      <c r="E930" s="163"/>
      <c r="F930" s="163"/>
      <c r="G930" s="163"/>
      <c r="H930" s="163"/>
      <c r="I930" s="163"/>
      <c r="J930" s="163"/>
      <c r="K930" s="163"/>
      <c r="L930" s="163"/>
      <c r="M930" s="163"/>
      <c r="N930" s="163"/>
      <c r="O930" s="163"/>
      <c r="P930" s="163"/>
      <c r="Q930" s="163"/>
      <c r="R930" s="163"/>
      <c r="S930" s="163"/>
      <c r="T930" s="163"/>
      <c r="U930" s="163"/>
      <c r="V930" s="163"/>
      <c r="W930" s="163"/>
      <c r="X930" s="163"/>
      <c r="Y930" s="163"/>
      <c r="Z930" s="163"/>
    </row>
    <row r="931" ht="13.5" customHeight="1">
      <c r="A931" s="163"/>
      <c r="B931" s="163"/>
      <c r="C931" s="163"/>
      <c r="D931" s="163"/>
      <c r="E931" s="163"/>
      <c r="F931" s="163"/>
      <c r="G931" s="163"/>
      <c r="H931" s="163"/>
      <c r="I931" s="163"/>
      <c r="J931" s="163"/>
      <c r="K931" s="163"/>
      <c r="L931" s="163"/>
      <c r="M931" s="163"/>
      <c r="N931" s="163"/>
      <c r="O931" s="163"/>
      <c r="P931" s="163"/>
      <c r="Q931" s="163"/>
      <c r="R931" s="163"/>
      <c r="S931" s="163"/>
      <c r="T931" s="163"/>
      <c r="U931" s="163"/>
      <c r="V931" s="163"/>
      <c r="W931" s="163"/>
      <c r="X931" s="163"/>
      <c r="Y931" s="163"/>
      <c r="Z931" s="163"/>
    </row>
    <row r="932" ht="13.5" customHeight="1">
      <c r="A932" s="163"/>
      <c r="B932" s="163"/>
      <c r="C932" s="163"/>
      <c r="D932" s="163"/>
      <c r="E932" s="163"/>
      <c r="F932" s="163"/>
      <c r="G932" s="163"/>
      <c r="H932" s="163"/>
      <c r="I932" s="163"/>
      <c r="J932" s="163"/>
      <c r="K932" s="163"/>
      <c r="L932" s="163"/>
      <c r="M932" s="163"/>
      <c r="N932" s="163"/>
      <c r="O932" s="163"/>
      <c r="P932" s="163"/>
      <c r="Q932" s="163"/>
      <c r="R932" s="163"/>
      <c r="S932" s="163"/>
      <c r="T932" s="163"/>
      <c r="U932" s="163"/>
      <c r="V932" s="163"/>
      <c r="W932" s="163"/>
      <c r="X932" s="163"/>
      <c r="Y932" s="163"/>
      <c r="Z932" s="163"/>
    </row>
    <row r="933" ht="13.5" customHeight="1">
      <c r="A933" s="163"/>
      <c r="B933" s="163"/>
      <c r="C933" s="163"/>
      <c r="D933" s="163"/>
      <c r="E933" s="163"/>
      <c r="F933" s="163"/>
      <c r="G933" s="163"/>
      <c r="H933" s="163"/>
      <c r="I933" s="163"/>
      <c r="J933" s="163"/>
      <c r="K933" s="163"/>
      <c r="L933" s="163"/>
      <c r="M933" s="163"/>
      <c r="N933" s="163"/>
      <c r="O933" s="163"/>
      <c r="P933" s="163"/>
      <c r="Q933" s="163"/>
      <c r="R933" s="163"/>
      <c r="S933" s="163"/>
      <c r="T933" s="163"/>
      <c r="U933" s="163"/>
      <c r="V933" s="163"/>
      <c r="W933" s="163"/>
      <c r="X933" s="163"/>
      <c r="Y933" s="163"/>
      <c r="Z933" s="163"/>
    </row>
    <row r="934" ht="13.5" customHeight="1">
      <c r="A934" s="163"/>
      <c r="B934" s="163"/>
      <c r="C934" s="163"/>
      <c r="D934" s="163"/>
      <c r="E934" s="163"/>
      <c r="F934" s="163"/>
      <c r="G934" s="163"/>
      <c r="H934" s="163"/>
      <c r="I934" s="163"/>
      <c r="J934" s="163"/>
      <c r="K934" s="163"/>
      <c r="L934" s="163"/>
      <c r="M934" s="163"/>
      <c r="N934" s="163"/>
      <c r="O934" s="163"/>
      <c r="P934" s="163"/>
      <c r="Q934" s="163"/>
      <c r="R934" s="163"/>
      <c r="S934" s="163"/>
      <c r="T934" s="163"/>
      <c r="U934" s="163"/>
      <c r="V934" s="163"/>
      <c r="W934" s="163"/>
      <c r="X934" s="163"/>
      <c r="Y934" s="163"/>
      <c r="Z934" s="163"/>
    </row>
    <row r="935" ht="13.5" customHeight="1">
      <c r="A935" s="163"/>
      <c r="B935" s="163"/>
      <c r="C935" s="163"/>
      <c r="D935" s="163"/>
      <c r="E935" s="163"/>
      <c r="F935" s="163"/>
      <c r="G935" s="163"/>
      <c r="H935" s="163"/>
      <c r="I935" s="163"/>
      <c r="J935" s="163"/>
      <c r="K935" s="163"/>
      <c r="L935" s="163"/>
      <c r="M935" s="163"/>
      <c r="N935" s="163"/>
      <c r="O935" s="163"/>
      <c r="P935" s="163"/>
      <c r="Q935" s="163"/>
      <c r="R935" s="163"/>
      <c r="S935" s="163"/>
      <c r="T935" s="163"/>
      <c r="U935" s="163"/>
      <c r="V935" s="163"/>
      <c r="W935" s="163"/>
      <c r="X935" s="163"/>
      <c r="Y935" s="163"/>
      <c r="Z935" s="163"/>
    </row>
    <row r="936" ht="13.5" customHeight="1">
      <c r="A936" s="163"/>
      <c r="B936" s="163"/>
      <c r="C936" s="163"/>
      <c r="D936" s="163"/>
      <c r="E936" s="163"/>
      <c r="F936" s="163"/>
      <c r="G936" s="163"/>
      <c r="H936" s="163"/>
      <c r="I936" s="163"/>
      <c r="J936" s="163"/>
      <c r="K936" s="163"/>
      <c r="L936" s="163"/>
      <c r="M936" s="163"/>
      <c r="N936" s="163"/>
      <c r="O936" s="163"/>
      <c r="P936" s="163"/>
      <c r="Q936" s="163"/>
      <c r="R936" s="163"/>
      <c r="S936" s="163"/>
      <c r="T936" s="163"/>
      <c r="U936" s="163"/>
      <c r="V936" s="163"/>
      <c r="W936" s="163"/>
      <c r="X936" s="163"/>
      <c r="Y936" s="163"/>
      <c r="Z936" s="163"/>
    </row>
    <row r="937" ht="13.5" customHeight="1">
      <c r="A937" s="163"/>
      <c r="B937" s="163"/>
      <c r="C937" s="163"/>
      <c r="D937" s="163"/>
      <c r="E937" s="163"/>
      <c r="F937" s="163"/>
      <c r="G937" s="163"/>
      <c r="H937" s="163"/>
      <c r="I937" s="163"/>
      <c r="J937" s="163"/>
      <c r="K937" s="163"/>
      <c r="L937" s="163"/>
      <c r="M937" s="163"/>
      <c r="N937" s="163"/>
      <c r="O937" s="163"/>
      <c r="P937" s="163"/>
      <c r="Q937" s="163"/>
      <c r="R937" s="163"/>
      <c r="S937" s="163"/>
      <c r="T937" s="163"/>
      <c r="U937" s="163"/>
      <c r="V937" s="163"/>
      <c r="W937" s="163"/>
      <c r="X937" s="163"/>
      <c r="Y937" s="163"/>
      <c r="Z937" s="163"/>
    </row>
    <row r="938" ht="13.5" customHeight="1">
      <c r="A938" s="163"/>
      <c r="B938" s="163"/>
      <c r="C938" s="163"/>
      <c r="D938" s="163"/>
      <c r="E938" s="163"/>
      <c r="F938" s="163"/>
      <c r="G938" s="163"/>
      <c r="H938" s="163"/>
      <c r="I938" s="163"/>
      <c r="J938" s="163"/>
      <c r="K938" s="163"/>
      <c r="L938" s="163"/>
      <c r="M938" s="163"/>
      <c r="N938" s="163"/>
      <c r="O938" s="163"/>
      <c r="P938" s="163"/>
      <c r="Q938" s="163"/>
      <c r="R938" s="163"/>
      <c r="S938" s="163"/>
      <c r="T938" s="163"/>
      <c r="U938" s="163"/>
      <c r="V938" s="163"/>
      <c r="W938" s="163"/>
      <c r="X938" s="163"/>
      <c r="Y938" s="163"/>
      <c r="Z938" s="163"/>
    </row>
    <row r="939" ht="13.5" customHeight="1">
      <c r="A939" s="163"/>
      <c r="B939" s="163"/>
      <c r="C939" s="163"/>
      <c r="D939" s="163"/>
      <c r="E939" s="163"/>
      <c r="F939" s="163"/>
      <c r="G939" s="163"/>
      <c r="H939" s="163"/>
      <c r="I939" s="163"/>
      <c r="J939" s="163"/>
      <c r="K939" s="163"/>
      <c r="L939" s="163"/>
      <c r="M939" s="163"/>
      <c r="N939" s="163"/>
      <c r="O939" s="163"/>
      <c r="P939" s="163"/>
      <c r="Q939" s="163"/>
      <c r="R939" s="163"/>
      <c r="S939" s="163"/>
      <c r="T939" s="163"/>
      <c r="U939" s="163"/>
      <c r="V939" s="163"/>
      <c r="W939" s="163"/>
      <c r="X939" s="163"/>
      <c r="Y939" s="163"/>
      <c r="Z939" s="163"/>
    </row>
    <row r="940" ht="13.5" customHeight="1">
      <c r="A940" s="163"/>
      <c r="B940" s="163"/>
      <c r="C940" s="163"/>
      <c r="D940" s="163"/>
      <c r="E940" s="163"/>
      <c r="F940" s="163"/>
      <c r="G940" s="163"/>
      <c r="H940" s="163"/>
      <c r="I940" s="163"/>
      <c r="J940" s="163"/>
      <c r="K940" s="163"/>
      <c r="L940" s="163"/>
      <c r="M940" s="163"/>
      <c r="N940" s="163"/>
      <c r="O940" s="163"/>
      <c r="P940" s="163"/>
      <c r="Q940" s="163"/>
      <c r="R940" s="163"/>
      <c r="S940" s="163"/>
      <c r="T940" s="163"/>
      <c r="U940" s="163"/>
      <c r="V940" s="163"/>
      <c r="W940" s="163"/>
      <c r="X940" s="163"/>
      <c r="Y940" s="163"/>
      <c r="Z940" s="163"/>
    </row>
    <row r="941" ht="13.5" customHeight="1">
      <c r="A941" s="163"/>
      <c r="B941" s="163"/>
      <c r="C941" s="163"/>
      <c r="D941" s="163"/>
      <c r="E941" s="163"/>
      <c r="F941" s="163"/>
      <c r="G941" s="163"/>
      <c r="H941" s="163"/>
      <c r="I941" s="163"/>
      <c r="J941" s="163"/>
      <c r="K941" s="163"/>
      <c r="L941" s="163"/>
      <c r="M941" s="163"/>
      <c r="N941" s="163"/>
      <c r="O941" s="163"/>
      <c r="P941" s="163"/>
      <c r="Q941" s="163"/>
      <c r="R941" s="163"/>
      <c r="S941" s="163"/>
      <c r="T941" s="163"/>
      <c r="U941" s="163"/>
      <c r="V941" s="163"/>
      <c r="W941" s="163"/>
      <c r="X941" s="163"/>
      <c r="Y941" s="163"/>
      <c r="Z941" s="163"/>
    </row>
    <row r="942" ht="13.5" customHeight="1">
      <c r="A942" s="163"/>
      <c r="B942" s="163"/>
      <c r="C942" s="163"/>
      <c r="D942" s="163"/>
      <c r="E942" s="163"/>
      <c r="F942" s="163"/>
      <c r="G942" s="163"/>
      <c r="H942" s="163"/>
      <c r="I942" s="163"/>
      <c r="J942" s="163"/>
      <c r="K942" s="163"/>
      <c r="L942" s="163"/>
      <c r="M942" s="163"/>
      <c r="N942" s="163"/>
      <c r="O942" s="163"/>
      <c r="P942" s="163"/>
      <c r="Q942" s="163"/>
      <c r="R942" s="163"/>
      <c r="S942" s="163"/>
      <c r="T942" s="163"/>
      <c r="U942" s="163"/>
      <c r="V942" s="163"/>
      <c r="W942" s="163"/>
      <c r="X942" s="163"/>
      <c r="Y942" s="163"/>
      <c r="Z942" s="163"/>
    </row>
    <row r="943" ht="13.5" customHeight="1">
      <c r="A943" s="163"/>
      <c r="B943" s="163"/>
      <c r="C943" s="163"/>
      <c r="D943" s="163"/>
      <c r="E943" s="163"/>
      <c r="F943" s="163"/>
      <c r="G943" s="163"/>
      <c r="H943" s="163"/>
      <c r="I943" s="163"/>
      <c r="J943" s="163"/>
      <c r="K943" s="163"/>
      <c r="L943" s="163"/>
      <c r="M943" s="163"/>
      <c r="N943" s="163"/>
      <c r="O943" s="163"/>
      <c r="P943" s="163"/>
      <c r="Q943" s="163"/>
      <c r="R943" s="163"/>
      <c r="S943" s="163"/>
      <c r="T943" s="163"/>
      <c r="U943" s="163"/>
      <c r="V943" s="163"/>
      <c r="W943" s="163"/>
      <c r="X943" s="163"/>
      <c r="Y943" s="163"/>
      <c r="Z943" s="163"/>
    </row>
    <row r="944" ht="13.5" customHeight="1">
      <c r="A944" s="163"/>
      <c r="B944" s="163"/>
      <c r="C944" s="163"/>
      <c r="D944" s="163"/>
      <c r="E944" s="163"/>
      <c r="F944" s="163"/>
      <c r="G944" s="163"/>
      <c r="H944" s="163"/>
      <c r="I944" s="163"/>
      <c r="J944" s="163"/>
      <c r="K944" s="163"/>
      <c r="L944" s="163"/>
      <c r="M944" s="163"/>
      <c r="N944" s="163"/>
      <c r="O944" s="163"/>
      <c r="P944" s="163"/>
      <c r="Q944" s="163"/>
      <c r="R944" s="163"/>
      <c r="S944" s="163"/>
      <c r="T944" s="163"/>
      <c r="U944" s="163"/>
      <c r="V944" s="163"/>
      <c r="W944" s="163"/>
      <c r="X944" s="163"/>
      <c r="Y944" s="163"/>
      <c r="Z944" s="163"/>
    </row>
    <row r="945" ht="13.5" customHeight="1">
      <c r="A945" s="163"/>
      <c r="B945" s="163"/>
      <c r="C945" s="163"/>
      <c r="D945" s="163"/>
      <c r="E945" s="163"/>
      <c r="F945" s="163"/>
      <c r="G945" s="163"/>
      <c r="H945" s="163"/>
      <c r="I945" s="163"/>
      <c r="J945" s="163"/>
      <c r="K945" s="163"/>
      <c r="L945" s="163"/>
      <c r="M945" s="163"/>
      <c r="N945" s="163"/>
      <c r="O945" s="163"/>
      <c r="P945" s="163"/>
      <c r="Q945" s="163"/>
      <c r="R945" s="163"/>
      <c r="S945" s="163"/>
      <c r="T945" s="163"/>
      <c r="U945" s="163"/>
      <c r="V945" s="163"/>
      <c r="W945" s="163"/>
      <c r="X945" s="163"/>
      <c r="Y945" s="163"/>
      <c r="Z945" s="163"/>
    </row>
    <row r="946" ht="13.5" customHeight="1">
      <c r="A946" s="163"/>
      <c r="B946" s="163"/>
      <c r="C946" s="163"/>
      <c r="D946" s="163"/>
      <c r="E946" s="163"/>
      <c r="F946" s="163"/>
      <c r="G946" s="163"/>
      <c r="H946" s="163"/>
      <c r="I946" s="163"/>
      <c r="J946" s="163"/>
      <c r="K946" s="163"/>
      <c r="L946" s="163"/>
      <c r="M946" s="163"/>
      <c r="N946" s="163"/>
      <c r="O946" s="163"/>
      <c r="P946" s="163"/>
      <c r="Q946" s="163"/>
      <c r="R946" s="163"/>
      <c r="S946" s="163"/>
      <c r="T946" s="163"/>
      <c r="U946" s="163"/>
      <c r="V946" s="163"/>
      <c r="W946" s="163"/>
      <c r="X946" s="163"/>
      <c r="Y946" s="163"/>
      <c r="Z946" s="163"/>
    </row>
    <row r="947" ht="13.5" customHeight="1">
      <c r="A947" s="163"/>
      <c r="B947" s="163"/>
      <c r="C947" s="163"/>
      <c r="D947" s="163"/>
      <c r="E947" s="163"/>
      <c r="F947" s="163"/>
      <c r="G947" s="163"/>
      <c r="H947" s="163"/>
      <c r="I947" s="163"/>
      <c r="J947" s="163"/>
      <c r="K947" s="163"/>
      <c r="L947" s="163"/>
      <c r="M947" s="163"/>
      <c r="N947" s="163"/>
      <c r="O947" s="163"/>
      <c r="P947" s="163"/>
      <c r="Q947" s="163"/>
      <c r="R947" s="163"/>
      <c r="S947" s="163"/>
      <c r="T947" s="163"/>
      <c r="U947" s="163"/>
      <c r="V947" s="163"/>
      <c r="W947" s="163"/>
      <c r="X947" s="163"/>
      <c r="Y947" s="163"/>
      <c r="Z947" s="163"/>
    </row>
    <row r="948" ht="13.5" customHeight="1">
      <c r="A948" s="163"/>
      <c r="B948" s="163"/>
      <c r="C948" s="163"/>
      <c r="D948" s="163"/>
      <c r="E948" s="163"/>
      <c r="F948" s="163"/>
      <c r="G948" s="163"/>
      <c r="H948" s="163"/>
      <c r="I948" s="163"/>
      <c r="J948" s="163"/>
      <c r="K948" s="163"/>
      <c r="L948" s="163"/>
      <c r="M948" s="163"/>
      <c r="N948" s="163"/>
      <c r="O948" s="163"/>
      <c r="P948" s="163"/>
      <c r="Q948" s="163"/>
      <c r="R948" s="163"/>
      <c r="S948" s="163"/>
      <c r="T948" s="163"/>
      <c r="U948" s="163"/>
      <c r="V948" s="163"/>
      <c r="W948" s="163"/>
      <c r="X948" s="163"/>
      <c r="Y948" s="163"/>
      <c r="Z948" s="163"/>
    </row>
    <row r="949" ht="13.5" customHeight="1">
      <c r="A949" s="163"/>
      <c r="B949" s="163"/>
      <c r="C949" s="163"/>
      <c r="D949" s="163"/>
      <c r="E949" s="163"/>
      <c r="F949" s="163"/>
      <c r="G949" s="163"/>
      <c r="H949" s="163"/>
      <c r="I949" s="163"/>
      <c r="J949" s="163"/>
      <c r="K949" s="163"/>
      <c r="L949" s="163"/>
      <c r="M949" s="163"/>
      <c r="N949" s="163"/>
      <c r="O949" s="163"/>
      <c r="P949" s="163"/>
      <c r="Q949" s="163"/>
      <c r="R949" s="163"/>
      <c r="S949" s="163"/>
      <c r="T949" s="163"/>
      <c r="U949" s="163"/>
      <c r="V949" s="163"/>
      <c r="W949" s="163"/>
      <c r="X949" s="163"/>
      <c r="Y949" s="163"/>
      <c r="Z949" s="163"/>
    </row>
    <row r="950" ht="13.5" customHeight="1">
      <c r="A950" s="163"/>
      <c r="B950" s="163"/>
      <c r="C950" s="163"/>
      <c r="D950" s="163"/>
      <c r="E950" s="163"/>
      <c r="F950" s="163"/>
      <c r="G950" s="163"/>
      <c r="H950" s="163"/>
      <c r="I950" s="163"/>
      <c r="J950" s="163"/>
      <c r="K950" s="163"/>
      <c r="L950" s="163"/>
      <c r="M950" s="163"/>
      <c r="N950" s="163"/>
      <c r="O950" s="163"/>
      <c r="P950" s="163"/>
      <c r="Q950" s="163"/>
      <c r="R950" s="163"/>
      <c r="S950" s="163"/>
      <c r="T950" s="163"/>
      <c r="U950" s="163"/>
      <c r="V950" s="163"/>
      <c r="W950" s="163"/>
      <c r="X950" s="163"/>
      <c r="Y950" s="163"/>
      <c r="Z950" s="163"/>
    </row>
    <row r="951" ht="13.5" customHeight="1">
      <c r="A951" s="163"/>
      <c r="B951" s="163"/>
      <c r="C951" s="163"/>
      <c r="D951" s="163"/>
      <c r="E951" s="163"/>
      <c r="F951" s="163"/>
      <c r="G951" s="163"/>
      <c r="H951" s="163"/>
      <c r="I951" s="163"/>
      <c r="J951" s="163"/>
      <c r="K951" s="163"/>
      <c r="L951" s="163"/>
      <c r="M951" s="163"/>
      <c r="N951" s="163"/>
      <c r="O951" s="163"/>
      <c r="P951" s="163"/>
      <c r="Q951" s="163"/>
      <c r="R951" s="163"/>
      <c r="S951" s="163"/>
      <c r="T951" s="163"/>
      <c r="U951" s="163"/>
      <c r="V951" s="163"/>
      <c r="W951" s="163"/>
      <c r="X951" s="163"/>
      <c r="Y951" s="163"/>
      <c r="Z951" s="163"/>
    </row>
    <row r="952" ht="13.5" customHeight="1">
      <c r="A952" s="163"/>
      <c r="B952" s="163"/>
      <c r="C952" s="163"/>
      <c r="D952" s="163"/>
      <c r="E952" s="163"/>
      <c r="F952" s="163"/>
      <c r="G952" s="163"/>
      <c r="H952" s="163"/>
      <c r="I952" s="163"/>
      <c r="J952" s="163"/>
      <c r="K952" s="163"/>
      <c r="L952" s="163"/>
      <c r="M952" s="163"/>
      <c r="N952" s="163"/>
      <c r="O952" s="163"/>
      <c r="P952" s="163"/>
      <c r="Q952" s="163"/>
      <c r="R952" s="163"/>
      <c r="S952" s="163"/>
      <c r="T952" s="163"/>
      <c r="U952" s="163"/>
      <c r="V952" s="163"/>
      <c r="W952" s="163"/>
      <c r="X952" s="163"/>
      <c r="Y952" s="163"/>
      <c r="Z952" s="163"/>
    </row>
    <row r="953" ht="13.5" customHeight="1">
      <c r="A953" s="163"/>
      <c r="B953" s="163"/>
      <c r="C953" s="163"/>
      <c r="D953" s="163"/>
      <c r="E953" s="163"/>
      <c r="F953" s="163"/>
      <c r="G953" s="163"/>
      <c r="H953" s="163"/>
      <c r="I953" s="163"/>
      <c r="J953" s="163"/>
      <c r="K953" s="163"/>
      <c r="L953" s="163"/>
      <c r="M953" s="163"/>
      <c r="N953" s="163"/>
      <c r="O953" s="163"/>
      <c r="P953" s="163"/>
      <c r="Q953" s="163"/>
      <c r="R953" s="163"/>
      <c r="S953" s="163"/>
      <c r="T953" s="163"/>
      <c r="U953" s="163"/>
      <c r="V953" s="163"/>
      <c r="W953" s="163"/>
      <c r="X953" s="163"/>
      <c r="Y953" s="163"/>
      <c r="Z953" s="163"/>
    </row>
    <row r="954" ht="13.5" customHeight="1">
      <c r="A954" s="163"/>
      <c r="B954" s="163"/>
      <c r="C954" s="163"/>
      <c r="D954" s="163"/>
      <c r="E954" s="163"/>
      <c r="F954" s="163"/>
      <c r="G954" s="163"/>
      <c r="H954" s="163"/>
      <c r="I954" s="163"/>
      <c r="J954" s="163"/>
      <c r="K954" s="163"/>
      <c r="L954" s="163"/>
      <c r="M954" s="163"/>
      <c r="N954" s="163"/>
      <c r="O954" s="163"/>
      <c r="P954" s="163"/>
      <c r="Q954" s="163"/>
      <c r="R954" s="163"/>
      <c r="S954" s="163"/>
      <c r="T954" s="163"/>
      <c r="U954" s="163"/>
      <c r="V954" s="163"/>
      <c r="W954" s="163"/>
      <c r="X954" s="163"/>
      <c r="Y954" s="163"/>
      <c r="Z954" s="163"/>
    </row>
    <row r="955" ht="13.5" customHeight="1">
      <c r="A955" s="163"/>
      <c r="B955" s="163"/>
      <c r="C955" s="163"/>
      <c r="D955" s="163"/>
      <c r="E955" s="163"/>
      <c r="F955" s="163"/>
      <c r="G955" s="163"/>
      <c r="H955" s="163"/>
      <c r="I955" s="163"/>
      <c r="J955" s="163"/>
      <c r="K955" s="163"/>
      <c r="L955" s="163"/>
      <c r="M955" s="163"/>
      <c r="N955" s="163"/>
      <c r="O955" s="163"/>
      <c r="P955" s="163"/>
      <c r="Q955" s="163"/>
      <c r="R955" s="163"/>
      <c r="S955" s="163"/>
      <c r="T955" s="163"/>
      <c r="U955" s="163"/>
      <c r="V955" s="163"/>
      <c r="W955" s="163"/>
      <c r="X955" s="163"/>
      <c r="Y955" s="163"/>
      <c r="Z955" s="163"/>
    </row>
    <row r="956" ht="13.5" customHeight="1">
      <c r="A956" s="163"/>
      <c r="B956" s="163"/>
      <c r="C956" s="163"/>
      <c r="D956" s="163"/>
      <c r="E956" s="163"/>
      <c r="F956" s="163"/>
      <c r="G956" s="163"/>
      <c r="H956" s="163"/>
      <c r="I956" s="163"/>
      <c r="J956" s="163"/>
      <c r="K956" s="163"/>
      <c r="L956" s="163"/>
      <c r="M956" s="163"/>
      <c r="N956" s="163"/>
      <c r="O956" s="163"/>
      <c r="P956" s="163"/>
      <c r="Q956" s="163"/>
      <c r="R956" s="163"/>
      <c r="S956" s="163"/>
      <c r="T956" s="163"/>
      <c r="U956" s="163"/>
      <c r="V956" s="163"/>
      <c r="W956" s="163"/>
      <c r="X956" s="163"/>
      <c r="Y956" s="163"/>
      <c r="Z956" s="163"/>
    </row>
    <row r="957" ht="13.5" customHeight="1">
      <c r="A957" s="163"/>
      <c r="B957" s="163"/>
      <c r="C957" s="163"/>
      <c r="D957" s="163"/>
      <c r="E957" s="163"/>
      <c r="F957" s="163"/>
      <c r="G957" s="163"/>
      <c r="H957" s="163"/>
      <c r="I957" s="163"/>
      <c r="J957" s="163"/>
      <c r="K957" s="163"/>
      <c r="L957" s="163"/>
      <c r="M957" s="163"/>
      <c r="N957" s="163"/>
      <c r="O957" s="163"/>
      <c r="P957" s="163"/>
      <c r="Q957" s="163"/>
      <c r="R957" s="163"/>
      <c r="S957" s="163"/>
      <c r="T957" s="163"/>
      <c r="U957" s="163"/>
      <c r="V957" s="163"/>
      <c r="W957" s="163"/>
      <c r="X957" s="163"/>
      <c r="Y957" s="163"/>
      <c r="Z957" s="163"/>
    </row>
    <row r="958" ht="13.5" customHeight="1">
      <c r="A958" s="163"/>
      <c r="B958" s="163"/>
      <c r="C958" s="163"/>
      <c r="D958" s="163"/>
      <c r="E958" s="163"/>
      <c r="F958" s="163"/>
      <c r="G958" s="163"/>
      <c r="H958" s="163"/>
      <c r="I958" s="163"/>
      <c r="J958" s="163"/>
      <c r="K958" s="163"/>
      <c r="L958" s="163"/>
      <c r="M958" s="163"/>
      <c r="N958" s="163"/>
      <c r="O958" s="163"/>
      <c r="P958" s="163"/>
      <c r="Q958" s="163"/>
      <c r="R958" s="163"/>
      <c r="S958" s="163"/>
      <c r="T958" s="163"/>
      <c r="U958" s="163"/>
      <c r="V958" s="163"/>
      <c r="W958" s="163"/>
      <c r="X958" s="163"/>
      <c r="Y958" s="163"/>
      <c r="Z958" s="163"/>
    </row>
    <row r="959" ht="13.5" customHeight="1">
      <c r="A959" s="163"/>
      <c r="B959" s="163"/>
      <c r="C959" s="163"/>
      <c r="D959" s="163"/>
      <c r="E959" s="163"/>
      <c r="F959" s="163"/>
      <c r="G959" s="163"/>
      <c r="H959" s="163"/>
      <c r="I959" s="163"/>
      <c r="J959" s="163"/>
      <c r="K959" s="163"/>
      <c r="L959" s="163"/>
      <c r="M959" s="163"/>
      <c r="N959" s="163"/>
      <c r="O959" s="163"/>
      <c r="P959" s="163"/>
      <c r="Q959" s="163"/>
      <c r="R959" s="163"/>
      <c r="S959" s="163"/>
      <c r="T959" s="163"/>
      <c r="U959" s="163"/>
      <c r="V959" s="163"/>
      <c r="W959" s="163"/>
      <c r="X959" s="163"/>
      <c r="Y959" s="163"/>
      <c r="Z959" s="163"/>
    </row>
    <row r="960" ht="13.5" customHeight="1">
      <c r="A960" s="163"/>
      <c r="B960" s="163"/>
      <c r="C960" s="163"/>
      <c r="D960" s="163"/>
      <c r="E960" s="163"/>
      <c r="F960" s="163"/>
      <c r="G960" s="163"/>
      <c r="H960" s="163"/>
      <c r="I960" s="163"/>
      <c r="J960" s="163"/>
      <c r="K960" s="163"/>
      <c r="L960" s="163"/>
      <c r="M960" s="163"/>
      <c r="N960" s="163"/>
      <c r="O960" s="163"/>
      <c r="P960" s="163"/>
      <c r="Q960" s="163"/>
      <c r="R960" s="163"/>
      <c r="S960" s="163"/>
      <c r="T960" s="163"/>
      <c r="U960" s="163"/>
      <c r="V960" s="163"/>
      <c r="W960" s="163"/>
      <c r="X960" s="163"/>
      <c r="Y960" s="163"/>
      <c r="Z960" s="163"/>
    </row>
    <row r="961" ht="13.5" customHeight="1">
      <c r="A961" s="163"/>
      <c r="B961" s="163"/>
      <c r="C961" s="163"/>
      <c r="D961" s="163"/>
      <c r="E961" s="163"/>
      <c r="F961" s="163"/>
      <c r="G961" s="163"/>
      <c r="H961" s="163"/>
      <c r="I961" s="163"/>
      <c r="J961" s="163"/>
      <c r="K961" s="163"/>
      <c r="L961" s="163"/>
      <c r="M961" s="163"/>
      <c r="N961" s="163"/>
      <c r="O961" s="163"/>
      <c r="P961" s="163"/>
      <c r="Q961" s="163"/>
      <c r="R961" s="163"/>
      <c r="S961" s="163"/>
      <c r="T961" s="163"/>
      <c r="U961" s="163"/>
      <c r="V961" s="163"/>
      <c r="W961" s="163"/>
      <c r="X961" s="163"/>
      <c r="Y961" s="163"/>
      <c r="Z961" s="163"/>
    </row>
    <row r="962" ht="13.5" customHeight="1">
      <c r="A962" s="163"/>
      <c r="B962" s="163"/>
      <c r="C962" s="163"/>
      <c r="D962" s="163"/>
      <c r="E962" s="163"/>
      <c r="F962" s="163"/>
      <c r="G962" s="163"/>
      <c r="H962" s="163"/>
      <c r="I962" s="163"/>
      <c r="J962" s="163"/>
      <c r="K962" s="163"/>
      <c r="L962" s="163"/>
      <c r="M962" s="163"/>
      <c r="N962" s="163"/>
      <c r="O962" s="163"/>
      <c r="P962" s="163"/>
      <c r="Q962" s="163"/>
      <c r="R962" s="163"/>
      <c r="S962" s="163"/>
      <c r="T962" s="163"/>
      <c r="U962" s="163"/>
      <c r="V962" s="163"/>
      <c r="W962" s="163"/>
      <c r="X962" s="163"/>
      <c r="Y962" s="163"/>
      <c r="Z962" s="163"/>
    </row>
    <row r="963" ht="13.5" customHeight="1">
      <c r="A963" s="163"/>
      <c r="B963" s="163"/>
      <c r="C963" s="163"/>
      <c r="D963" s="163"/>
      <c r="E963" s="163"/>
      <c r="F963" s="163"/>
      <c r="G963" s="163"/>
      <c r="H963" s="163"/>
      <c r="I963" s="163"/>
      <c r="J963" s="163"/>
      <c r="K963" s="163"/>
      <c r="L963" s="163"/>
      <c r="M963" s="163"/>
      <c r="N963" s="163"/>
      <c r="O963" s="163"/>
      <c r="P963" s="163"/>
      <c r="Q963" s="163"/>
      <c r="R963" s="163"/>
      <c r="S963" s="163"/>
      <c r="T963" s="163"/>
      <c r="U963" s="163"/>
      <c r="V963" s="163"/>
      <c r="W963" s="163"/>
      <c r="X963" s="163"/>
      <c r="Y963" s="163"/>
      <c r="Z963" s="163"/>
    </row>
    <row r="964" ht="13.5" customHeight="1">
      <c r="A964" s="163"/>
      <c r="B964" s="163"/>
      <c r="C964" s="163"/>
      <c r="D964" s="163"/>
      <c r="E964" s="163"/>
      <c r="F964" s="163"/>
      <c r="G964" s="163"/>
      <c r="H964" s="163"/>
      <c r="I964" s="163"/>
      <c r="J964" s="163"/>
      <c r="K964" s="163"/>
      <c r="L964" s="163"/>
      <c r="M964" s="163"/>
      <c r="N964" s="163"/>
      <c r="O964" s="163"/>
      <c r="P964" s="163"/>
      <c r="Q964" s="163"/>
      <c r="R964" s="163"/>
      <c r="S964" s="163"/>
      <c r="T964" s="163"/>
      <c r="U964" s="163"/>
      <c r="V964" s="163"/>
      <c r="W964" s="163"/>
      <c r="X964" s="163"/>
      <c r="Y964" s="163"/>
      <c r="Z964" s="163"/>
    </row>
    <row r="965" ht="13.5" customHeight="1">
      <c r="A965" s="163"/>
      <c r="B965" s="163"/>
      <c r="C965" s="163"/>
      <c r="D965" s="163"/>
      <c r="E965" s="163"/>
      <c r="F965" s="163"/>
      <c r="G965" s="163"/>
      <c r="H965" s="163"/>
      <c r="I965" s="163"/>
      <c r="J965" s="163"/>
      <c r="K965" s="163"/>
      <c r="L965" s="163"/>
      <c r="M965" s="163"/>
      <c r="N965" s="163"/>
      <c r="O965" s="163"/>
      <c r="P965" s="163"/>
      <c r="Q965" s="163"/>
      <c r="R965" s="163"/>
      <c r="S965" s="163"/>
      <c r="T965" s="163"/>
      <c r="U965" s="163"/>
      <c r="V965" s="163"/>
      <c r="W965" s="163"/>
      <c r="X965" s="163"/>
      <c r="Y965" s="163"/>
      <c r="Z965" s="163"/>
    </row>
    <row r="966" ht="13.5" customHeight="1">
      <c r="A966" s="163"/>
      <c r="B966" s="163"/>
      <c r="C966" s="163"/>
      <c r="D966" s="163"/>
      <c r="E966" s="163"/>
      <c r="F966" s="163"/>
      <c r="G966" s="163"/>
      <c r="H966" s="163"/>
      <c r="I966" s="163"/>
      <c r="J966" s="163"/>
      <c r="K966" s="163"/>
      <c r="L966" s="163"/>
      <c r="M966" s="163"/>
      <c r="N966" s="163"/>
      <c r="O966" s="163"/>
      <c r="P966" s="163"/>
      <c r="Q966" s="163"/>
      <c r="R966" s="163"/>
      <c r="S966" s="163"/>
      <c r="T966" s="163"/>
      <c r="U966" s="163"/>
      <c r="V966" s="163"/>
      <c r="W966" s="163"/>
      <c r="X966" s="163"/>
      <c r="Y966" s="163"/>
      <c r="Z966" s="163"/>
    </row>
    <row r="967" ht="13.5" customHeight="1">
      <c r="A967" s="163"/>
      <c r="B967" s="163"/>
      <c r="C967" s="163"/>
      <c r="D967" s="163"/>
      <c r="E967" s="163"/>
      <c r="F967" s="163"/>
      <c r="G967" s="163"/>
      <c r="H967" s="163"/>
      <c r="I967" s="163"/>
      <c r="J967" s="163"/>
      <c r="K967" s="163"/>
      <c r="L967" s="163"/>
      <c r="M967" s="163"/>
      <c r="N967" s="163"/>
      <c r="O967" s="163"/>
      <c r="P967" s="163"/>
      <c r="Q967" s="163"/>
      <c r="R967" s="163"/>
      <c r="S967" s="163"/>
      <c r="T967" s="163"/>
      <c r="U967" s="163"/>
      <c r="V967" s="163"/>
      <c r="W967" s="163"/>
      <c r="X967" s="163"/>
      <c r="Y967" s="163"/>
      <c r="Z967" s="163"/>
    </row>
    <row r="968" ht="13.5" customHeight="1">
      <c r="A968" s="163"/>
      <c r="B968" s="163"/>
      <c r="C968" s="163"/>
      <c r="D968" s="163"/>
      <c r="E968" s="163"/>
      <c r="F968" s="163"/>
      <c r="G968" s="163"/>
      <c r="H968" s="163"/>
      <c r="I968" s="163"/>
      <c r="J968" s="163"/>
      <c r="K968" s="163"/>
      <c r="L968" s="163"/>
      <c r="M968" s="163"/>
      <c r="N968" s="163"/>
      <c r="O968" s="163"/>
      <c r="P968" s="163"/>
      <c r="Q968" s="163"/>
      <c r="R968" s="163"/>
      <c r="S968" s="163"/>
      <c r="T968" s="163"/>
      <c r="U968" s="163"/>
      <c r="V968" s="163"/>
      <c r="W968" s="163"/>
      <c r="X968" s="163"/>
      <c r="Y968" s="163"/>
      <c r="Z968" s="163"/>
    </row>
    <row r="969" ht="13.5" customHeight="1">
      <c r="A969" s="163"/>
      <c r="B969" s="163"/>
      <c r="C969" s="163"/>
      <c r="D969" s="163"/>
      <c r="E969" s="163"/>
      <c r="F969" s="163"/>
      <c r="G969" s="163"/>
      <c r="H969" s="163"/>
      <c r="I969" s="163"/>
      <c r="J969" s="163"/>
      <c r="K969" s="163"/>
      <c r="L969" s="163"/>
      <c r="M969" s="163"/>
      <c r="N969" s="163"/>
      <c r="O969" s="163"/>
      <c r="P969" s="163"/>
      <c r="Q969" s="163"/>
      <c r="R969" s="163"/>
      <c r="S969" s="163"/>
      <c r="T969" s="163"/>
      <c r="U969" s="163"/>
      <c r="V969" s="163"/>
      <c r="W969" s="163"/>
      <c r="X969" s="163"/>
      <c r="Y969" s="163"/>
      <c r="Z969" s="163"/>
    </row>
    <row r="970" ht="13.5" customHeight="1">
      <c r="A970" s="163"/>
      <c r="B970" s="163"/>
      <c r="C970" s="163"/>
      <c r="D970" s="163"/>
      <c r="E970" s="163"/>
      <c r="F970" s="163"/>
      <c r="G970" s="163"/>
      <c r="H970" s="163"/>
      <c r="I970" s="163"/>
      <c r="J970" s="163"/>
      <c r="K970" s="163"/>
      <c r="L970" s="163"/>
      <c r="M970" s="163"/>
      <c r="N970" s="163"/>
      <c r="O970" s="163"/>
      <c r="P970" s="163"/>
      <c r="Q970" s="163"/>
      <c r="R970" s="163"/>
      <c r="S970" s="163"/>
      <c r="T970" s="163"/>
      <c r="U970" s="163"/>
      <c r="V970" s="163"/>
      <c r="W970" s="163"/>
      <c r="X970" s="163"/>
      <c r="Y970" s="163"/>
      <c r="Z970" s="163"/>
    </row>
    <row r="971" ht="13.5" customHeight="1">
      <c r="A971" s="163"/>
      <c r="B971" s="163"/>
      <c r="C971" s="163"/>
      <c r="D971" s="163"/>
      <c r="E971" s="163"/>
      <c r="F971" s="163"/>
      <c r="G971" s="163"/>
      <c r="H971" s="163"/>
      <c r="I971" s="163"/>
      <c r="J971" s="163"/>
      <c r="K971" s="163"/>
      <c r="L971" s="163"/>
      <c r="M971" s="163"/>
      <c r="N971" s="163"/>
      <c r="O971" s="163"/>
      <c r="P971" s="163"/>
      <c r="Q971" s="163"/>
      <c r="R971" s="163"/>
      <c r="S971" s="163"/>
      <c r="T971" s="163"/>
      <c r="U971" s="163"/>
      <c r="V971" s="163"/>
      <c r="W971" s="163"/>
      <c r="X971" s="163"/>
      <c r="Y971" s="163"/>
      <c r="Z971" s="163"/>
    </row>
    <row r="972" ht="13.5" customHeight="1">
      <c r="A972" s="163"/>
      <c r="B972" s="163"/>
      <c r="C972" s="163"/>
      <c r="D972" s="163"/>
      <c r="E972" s="163"/>
      <c r="F972" s="163"/>
      <c r="G972" s="163"/>
      <c r="H972" s="163"/>
      <c r="I972" s="163"/>
      <c r="J972" s="163"/>
      <c r="K972" s="163"/>
      <c r="L972" s="163"/>
      <c r="M972" s="163"/>
      <c r="N972" s="163"/>
      <c r="O972" s="163"/>
      <c r="P972" s="163"/>
      <c r="Q972" s="163"/>
      <c r="R972" s="163"/>
      <c r="S972" s="163"/>
      <c r="T972" s="163"/>
      <c r="U972" s="163"/>
      <c r="V972" s="163"/>
      <c r="W972" s="163"/>
      <c r="X972" s="163"/>
      <c r="Y972" s="163"/>
      <c r="Z972" s="163"/>
    </row>
    <row r="973" ht="13.5" customHeight="1">
      <c r="A973" s="163"/>
      <c r="B973" s="163"/>
      <c r="C973" s="163"/>
      <c r="D973" s="163"/>
      <c r="E973" s="163"/>
      <c r="F973" s="163"/>
      <c r="G973" s="163"/>
      <c r="H973" s="163"/>
      <c r="I973" s="163"/>
      <c r="J973" s="163"/>
      <c r="K973" s="163"/>
      <c r="L973" s="163"/>
      <c r="M973" s="163"/>
      <c r="N973" s="163"/>
      <c r="O973" s="163"/>
      <c r="P973" s="163"/>
      <c r="Q973" s="163"/>
      <c r="R973" s="163"/>
      <c r="S973" s="163"/>
      <c r="T973" s="163"/>
      <c r="U973" s="163"/>
      <c r="V973" s="163"/>
      <c r="W973" s="163"/>
      <c r="X973" s="163"/>
      <c r="Y973" s="163"/>
      <c r="Z973" s="163"/>
    </row>
    <row r="974" ht="13.5" customHeight="1">
      <c r="A974" s="163"/>
      <c r="B974" s="163"/>
      <c r="C974" s="163"/>
      <c r="D974" s="163"/>
      <c r="E974" s="163"/>
      <c r="F974" s="163"/>
      <c r="G974" s="163"/>
      <c r="H974" s="163"/>
      <c r="I974" s="163"/>
      <c r="J974" s="163"/>
      <c r="K974" s="163"/>
      <c r="L974" s="163"/>
      <c r="M974" s="163"/>
      <c r="N974" s="163"/>
      <c r="O974" s="163"/>
      <c r="P974" s="163"/>
      <c r="Q974" s="163"/>
      <c r="R974" s="163"/>
      <c r="S974" s="163"/>
      <c r="T974" s="163"/>
      <c r="U974" s="163"/>
      <c r="V974" s="163"/>
      <c r="W974" s="163"/>
      <c r="X974" s="163"/>
      <c r="Y974" s="163"/>
      <c r="Z974" s="163"/>
    </row>
    <row r="975" ht="13.5" customHeight="1">
      <c r="A975" s="163"/>
      <c r="B975" s="163"/>
      <c r="C975" s="163"/>
      <c r="D975" s="163"/>
      <c r="E975" s="163"/>
      <c r="F975" s="163"/>
      <c r="G975" s="163"/>
      <c r="H975" s="163"/>
      <c r="I975" s="163"/>
      <c r="J975" s="163"/>
      <c r="K975" s="163"/>
      <c r="L975" s="163"/>
      <c r="M975" s="163"/>
      <c r="N975" s="163"/>
      <c r="O975" s="163"/>
      <c r="P975" s="163"/>
      <c r="Q975" s="163"/>
      <c r="R975" s="163"/>
      <c r="S975" s="163"/>
      <c r="T975" s="163"/>
      <c r="U975" s="163"/>
      <c r="V975" s="163"/>
      <c r="W975" s="163"/>
      <c r="X975" s="163"/>
      <c r="Y975" s="163"/>
      <c r="Z975" s="163"/>
    </row>
    <row r="976" ht="13.5" customHeight="1">
      <c r="A976" s="163"/>
      <c r="B976" s="163"/>
      <c r="C976" s="163"/>
      <c r="D976" s="163"/>
      <c r="E976" s="163"/>
      <c r="F976" s="163"/>
      <c r="G976" s="163"/>
      <c r="H976" s="163"/>
      <c r="I976" s="163"/>
      <c r="J976" s="163"/>
      <c r="K976" s="163"/>
      <c r="L976" s="163"/>
      <c r="M976" s="163"/>
      <c r="N976" s="163"/>
      <c r="O976" s="163"/>
      <c r="P976" s="163"/>
      <c r="Q976" s="163"/>
      <c r="R976" s="163"/>
      <c r="S976" s="163"/>
      <c r="T976" s="163"/>
      <c r="U976" s="163"/>
      <c r="V976" s="163"/>
      <c r="W976" s="163"/>
      <c r="X976" s="163"/>
      <c r="Y976" s="163"/>
      <c r="Z976" s="163"/>
    </row>
    <row r="977" ht="13.5" customHeight="1">
      <c r="A977" s="163"/>
      <c r="B977" s="163"/>
      <c r="C977" s="163"/>
      <c r="D977" s="163"/>
      <c r="E977" s="163"/>
      <c r="F977" s="163"/>
      <c r="G977" s="163"/>
      <c r="H977" s="163"/>
      <c r="I977" s="163"/>
      <c r="J977" s="163"/>
      <c r="K977" s="163"/>
      <c r="L977" s="163"/>
      <c r="M977" s="163"/>
      <c r="N977" s="163"/>
      <c r="O977" s="163"/>
      <c r="P977" s="163"/>
      <c r="Q977" s="163"/>
      <c r="R977" s="163"/>
      <c r="S977" s="163"/>
      <c r="T977" s="163"/>
      <c r="U977" s="163"/>
      <c r="V977" s="163"/>
      <c r="W977" s="163"/>
      <c r="X977" s="163"/>
      <c r="Y977" s="163"/>
      <c r="Z977" s="163"/>
    </row>
    <row r="978" ht="13.5" customHeight="1">
      <c r="A978" s="163"/>
      <c r="B978" s="163"/>
      <c r="C978" s="163"/>
      <c r="D978" s="163"/>
      <c r="E978" s="163"/>
      <c r="F978" s="163"/>
      <c r="G978" s="163"/>
      <c r="H978" s="163"/>
      <c r="I978" s="163"/>
      <c r="J978" s="163"/>
      <c r="K978" s="163"/>
      <c r="L978" s="163"/>
      <c r="M978" s="163"/>
      <c r="N978" s="163"/>
      <c r="O978" s="163"/>
      <c r="P978" s="163"/>
      <c r="Q978" s="163"/>
      <c r="R978" s="163"/>
      <c r="S978" s="163"/>
      <c r="T978" s="163"/>
      <c r="U978" s="163"/>
      <c r="V978" s="163"/>
      <c r="W978" s="163"/>
      <c r="X978" s="163"/>
      <c r="Y978" s="163"/>
      <c r="Z978" s="163"/>
    </row>
    <row r="979" ht="13.5" customHeight="1">
      <c r="A979" s="163"/>
      <c r="B979" s="163"/>
      <c r="C979" s="163"/>
      <c r="D979" s="163"/>
      <c r="E979" s="163"/>
      <c r="F979" s="163"/>
      <c r="G979" s="163"/>
      <c r="H979" s="163"/>
      <c r="I979" s="163"/>
      <c r="J979" s="163"/>
      <c r="K979" s="163"/>
      <c r="L979" s="163"/>
      <c r="M979" s="163"/>
      <c r="N979" s="163"/>
      <c r="O979" s="163"/>
      <c r="P979" s="163"/>
      <c r="Q979" s="163"/>
      <c r="R979" s="163"/>
      <c r="S979" s="163"/>
      <c r="T979" s="163"/>
      <c r="U979" s="163"/>
      <c r="V979" s="163"/>
      <c r="W979" s="163"/>
      <c r="X979" s="163"/>
      <c r="Y979" s="163"/>
      <c r="Z979" s="163"/>
    </row>
    <row r="980" ht="13.5" customHeight="1">
      <c r="A980" s="163"/>
      <c r="B980" s="163"/>
      <c r="C980" s="163"/>
      <c r="D980" s="163"/>
      <c r="E980" s="163"/>
      <c r="F980" s="163"/>
      <c r="G980" s="163"/>
      <c r="H980" s="163"/>
      <c r="I980" s="163"/>
      <c r="J980" s="163"/>
      <c r="K980" s="163"/>
      <c r="L980" s="163"/>
      <c r="M980" s="163"/>
      <c r="N980" s="163"/>
      <c r="O980" s="163"/>
      <c r="P980" s="163"/>
      <c r="Q980" s="163"/>
      <c r="R980" s="163"/>
      <c r="S980" s="163"/>
      <c r="T980" s="163"/>
      <c r="U980" s="163"/>
      <c r="V980" s="163"/>
      <c r="W980" s="163"/>
      <c r="X980" s="163"/>
      <c r="Y980" s="163"/>
      <c r="Z980" s="163"/>
    </row>
    <row r="981" ht="13.5" customHeight="1">
      <c r="A981" s="163"/>
      <c r="B981" s="163"/>
      <c r="C981" s="163"/>
      <c r="D981" s="163"/>
      <c r="E981" s="163"/>
      <c r="F981" s="163"/>
      <c r="G981" s="163"/>
      <c r="H981" s="163"/>
      <c r="I981" s="163"/>
      <c r="J981" s="163"/>
      <c r="K981" s="163"/>
      <c r="L981" s="163"/>
      <c r="M981" s="163"/>
      <c r="N981" s="163"/>
      <c r="O981" s="163"/>
      <c r="P981" s="163"/>
      <c r="Q981" s="163"/>
      <c r="R981" s="163"/>
      <c r="S981" s="163"/>
      <c r="T981" s="163"/>
      <c r="U981" s="163"/>
      <c r="V981" s="163"/>
      <c r="W981" s="163"/>
      <c r="X981" s="163"/>
      <c r="Y981" s="163"/>
      <c r="Z981" s="163"/>
    </row>
    <row r="982" ht="13.5" customHeight="1">
      <c r="A982" s="163"/>
      <c r="B982" s="163"/>
      <c r="C982" s="163"/>
      <c r="D982" s="163"/>
      <c r="E982" s="163"/>
      <c r="F982" s="163"/>
      <c r="G982" s="163"/>
      <c r="H982" s="163"/>
      <c r="I982" s="163"/>
      <c r="J982" s="163"/>
      <c r="K982" s="163"/>
      <c r="L982" s="163"/>
      <c r="M982" s="163"/>
      <c r="N982" s="163"/>
      <c r="O982" s="163"/>
      <c r="P982" s="163"/>
      <c r="Q982" s="163"/>
      <c r="R982" s="163"/>
      <c r="S982" s="163"/>
      <c r="T982" s="163"/>
      <c r="U982" s="163"/>
      <c r="V982" s="163"/>
      <c r="W982" s="163"/>
      <c r="X982" s="163"/>
      <c r="Y982" s="163"/>
      <c r="Z982" s="163"/>
    </row>
    <row r="983" ht="13.5" customHeight="1">
      <c r="A983" s="163"/>
      <c r="B983" s="163"/>
      <c r="C983" s="163"/>
      <c r="D983" s="163"/>
      <c r="E983" s="163"/>
      <c r="F983" s="163"/>
      <c r="G983" s="163"/>
      <c r="H983" s="163"/>
      <c r="I983" s="163"/>
      <c r="J983" s="163"/>
      <c r="K983" s="163"/>
      <c r="L983" s="163"/>
      <c r="M983" s="163"/>
      <c r="N983" s="163"/>
      <c r="O983" s="163"/>
      <c r="P983" s="163"/>
      <c r="Q983" s="163"/>
      <c r="R983" s="163"/>
      <c r="S983" s="163"/>
      <c r="T983" s="163"/>
      <c r="U983" s="163"/>
      <c r="V983" s="163"/>
      <c r="W983" s="163"/>
      <c r="X983" s="163"/>
      <c r="Y983" s="163"/>
      <c r="Z983" s="163"/>
    </row>
    <row r="984" ht="13.5" customHeight="1">
      <c r="A984" s="163"/>
      <c r="B984" s="163"/>
      <c r="C984" s="163"/>
      <c r="D984" s="163"/>
      <c r="E984" s="163"/>
      <c r="F984" s="163"/>
      <c r="G984" s="163"/>
      <c r="H984" s="163"/>
      <c r="I984" s="163"/>
      <c r="J984" s="163"/>
      <c r="K984" s="163"/>
      <c r="L984" s="163"/>
      <c r="M984" s="163"/>
      <c r="N984" s="163"/>
      <c r="O984" s="163"/>
      <c r="P984" s="163"/>
      <c r="Q984" s="163"/>
      <c r="R984" s="163"/>
      <c r="S984" s="163"/>
      <c r="T984" s="163"/>
      <c r="U984" s="163"/>
      <c r="V984" s="163"/>
      <c r="W984" s="163"/>
      <c r="X984" s="163"/>
      <c r="Y984" s="163"/>
      <c r="Z984" s="163"/>
    </row>
    <row r="985" ht="13.5" customHeight="1">
      <c r="A985" s="163"/>
      <c r="B985" s="163"/>
      <c r="C985" s="163"/>
      <c r="D985" s="163"/>
      <c r="E985" s="163"/>
      <c r="F985" s="163"/>
      <c r="G985" s="163"/>
      <c r="H985" s="163"/>
      <c r="I985" s="163"/>
      <c r="J985" s="163"/>
      <c r="K985" s="163"/>
      <c r="L985" s="163"/>
      <c r="M985" s="163"/>
      <c r="N985" s="163"/>
      <c r="O985" s="163"/>
      <c r="P985" s="163"/>
      <c r="Q985" s="163"/>
      <c r="R985" s="163"/>
      <c r="S985" s="163"/>
      <c r="T985" s="163"/>
      <c r="U985" s="163"/>
      <c r="V985" s="163"/>
      <c r="W985" s="163"/>
      <c r="X985" s="163"/>
      <c r="Y985" s="163"/>
      <c r="Z985" s="163"/>
    </row>
    <row r="986" ht="13.5" customHeight="1">
      <c r="A986" s="163"/>
      <c r="B986" s="163"/>
      <c r="C986" s="163"/>
      <c r="D986" s="163"/>
      <c r="E986" s="163"/>
      <c r="F986" s="163"/>
      <c r="G986" s="163"/>
      <c r="H986" s="163"/>
      <c r="I986" s="163"/>
      <c r="J986" s="163"/>
      <c r="K986" s="163"/>
      <c r="L986" s="163"/>
      <c r="M986" s="163"/>
      <c r="N986" s="163"/>
      <c r="O986" s="163"/>
      <c r="P986" s="163"/>
      <c r="Q986" s="163"/>
      <c r="R986" s="163"/>
      <c r="S986" s="163"/>
      <c r="T986" s="163"/>
      <c r="U986" s="163"/>
      <c r="V986" s="163"/>
      <c r="W986" s="163"/>
      <c r="X986" s="163"/>
      <c r="Y986" s="163"/>
      <c r="Z986" s="163"/>
    </row>
    <row r="987" ht="13.5" customHeight="1">
      <c r="A987" s="163"/>
      <c r="B987" s="163"/>
      <c r="C987" s="163"/>
      <c r="D987" s="163"/>
      <c r="E987" s="163"/>
      <c r="F987" s="163"/>
      <c r="G987" s="163"/>
      <c r="H987" s="163"/>
      <c r="I987" s="163"/>
      <c r="J987" s="163"/>
      <c r="K987" s="163"/>
      <c r="L987" s="163"/>
      <c r="M987" s="163"/>
      <c r="N987" s="163"/>
      <c r="O987" s="163"/>
      <c r="P987" s="163"/>
      <c r="Q987" s="163"/>
      <c r="R987" s="163"/>
      <c r="S987" s="163"/>
      <c r="T987" s="163"/>
      <c r="U987" s="163"/>
      <c r="V987" s="163"/>
      <c r="W987" s="163"/>
      <c r="X987" s="163"/>
      <c r="Y987" s="163"/>
      <c r="Z987" s="163"/>
    </row>
    <row r="988" ht="13.5" customHeight="1">
      <c r="A988" s="163"/>
      <c r="B988" s="163"/>
      <c r="C988" s="163"/>
      <c r="D988" s="163"/>
      <c r="E988" s="163"/>
      <c r="F988" s="163"/>
      <c r="G988" s="163"/>
      <c r="H988" s="163"/>
      <c r="I988" s="163"/>
      <c r="J988" s="163"/>
      <c r="K988" s="163"/>
      <c r="L988" s="163"/>
      <c r="M988" s="163"/>
      <c r="N988" s="163"/>
      <c r="O988" s="163"/>
      <c r="P988" s="163"/>
      <c r="Q988" s="163"/>
      <c r="R988" s="163"/>
      <c r="S988" s="163"/>
      <c r="T988" s="163"/>
      <c r="U988" s="163"/>
      <c r="V988" s="163"/>
      <c r="W988" s="163"/>
      <c r="X988" s="163"/>
      <c r="Y988" s="163"/>
      <c r="Z988" s="163"/>
    </row>
    <row r="989" ht="13.5" customHeight="1">
      <c r="A989" s="163"/>
      <c r="B989" s="163"/>
      <c r="C989" s="163"/>
      <c r="D989" s="163"/>
      <c r="E989" s="163"/>
      <c r="F989" s="163"/>
      <c r="G989" s="163"/>
      <c r="H989" s="163"/>
      <c r="I989" s="163"/>
      <c r="J989" s="163"/>
      <c r="K989" s="163"/>
      <c r="L989" s="163"/>
      <c r="M989" s="163"/>
      <c r="N989" s="163"/>
      <c r="O989" s="163"/>
      <c r="P989" s="163"/>
      <c r="Q989" s="163"/>
      <c r="R989" s="163"/>
      <c r="S989" s="163"/>
      <c r="T989" s="163"/>
      <c r="U989" s="163"/>
      <c r="V989" s="163"/>
      <c r="W989" s="163"/>
      <c r="X989" s="163"/>
      <c r="Y989" s="163"/>
      <c r="Z989" s="163"/>
    </row>
    <row r="990" ht="13.5" customHeight="1">
      <c r="A990" s="163"/>
      <c r="B990" s="163"/>
      <c r="C990" s="163"/>
      <c r="D990" s="163"/>
      <c r="E990" s="163"/>
      <c r="F990" s="163"/>
      <c r="G990" s="163"/>
      <c r="H990" s="163"/>
      <c r="I990" s="163"/>
      <c r="J990" s="163"/>
      <c r="K990" s="163"/>
      <c r="L990" s="163"/>
      <c r="M990" s="163"/>
      <c r="N990" s="163"/>
      <c r="O990" s="163"/>
      <c r="P990" s="163"/>
      <c r="Q990" s="163"/>
      <c r="R990" s="163"/>
      <c r="S990" s="163"/>
      <c r="T990" s="163"/>
      <c r="U990" s="163"/>
      <c r="V990" s="163"/>
      <c r="W990" s="163"/>
      <c r="X990" s="163"/>
      <c r="Y990" s="163"/>
      <c r="Z990" s="163"/>
    </row>
    <row r="991" ht="13.5" customHeight="1">
      <c r="A991" s="163"/>
      <c r="B991" s="163"/>
      <c r="C991" s="163"/>
      <c r="D991" s="163"/>
      <c r="E991" s="163"/>
      <c r="F991" s="163"/>
      <c r="G991" s="163"/>
      <c r="H991" s="163"/>
      <c r="I991" s="163"/>
      <c r="J991" s="163"/>
      <c r="K991" s="163"/>
      <c r="L991" s="163"/>
      <c r="M991" s="163"/>
      <c r="N991" s="163"/>
      <c r="O991" s="163"/>
      <c r="P991" s="163"/>
      <c r="Q991" s="163"/>
      <c r="R991" s="163"/>
      <c r="S991" s="163"/>
      <c r="T991" s="163"/>
      <c r="U991" s="163"/>
      <c r="V991" s="163"/>
      <c r="W991" s="163"/>
      <c r="X991" s="163"/>
      <c r="Y991" s="163"/>
      <c r="Z991" s="163"/>
    </row>
    <row r="992" ht="13.5" customHeight="1">
      <c r="A992" s="163"/>
      <c r="B992" s="163"/>
      <c r="C992" s="163"/>
      <c r="D992" s="163"/>
      <c r="E992" s="163"/>
      <c r="F992" s="163"/>
      <c r="G992" s="163"/>
      <c r="H992" s="163"/>
      <c r="I992" s="163"/>
      <c r="J992" s="163"/>
      <c r="K992" s="163"/>
      <c r="L992" s="163"/>
      <c r="M992" s="163"/>
      <c r="N992" s="163"/>
      <c r="O992" s="163"/>
      <c r="P992" s="163"/>
      <c r="Q992" s="163"/>
      <c r="R992" s="163"/>
      <c r="S992" s="163"/>
      <c r="T992" s="163"/>
      <c r="U992" s="163"/>
      <c r="V992" s="163"/>
      <c r="W992" s="163"/>
      <c r="X992" s="163"/>
      <c r="Y992" s="163"/>
      <c r="Z992" s="163"/>
    </row>
    <row r="993" ht="13.5" customHeight="1">
      <c r="A993" s="163"/>
      <c r="B993" s="163"/>
      <c r="C993" s="163"/>
      <c r="D993" s="163"/>
      <c r="E993" s="163"/>
      <c r="F993" s="163"/>
      <c r="G993" s="163"/>
      <c r="H993" s="163"/>
      <c r="I993" s="163"/>
      <c r="J993" s="163"/>
      <c r="K993" s="163"/>
      <c r="L993" s="163"/>
      <c r="M993" s="163"/>
      <c r="N993" s="163"/>
      <c r="O993" s="163"/>
      <c r="P993" s="163"/>
      <c r="Q993" s="163"/>
      <c r="R993" s="163"/>
      <c r="S993" s="163"/>
      <c r="T993" s="163"/>
      <c r="U993" s="163"/>
      <c r="V993" s="163"/>
      <c r="W993" s="163"/>
      <c r="X993" s="163"/>
      <c r="Y993" s="163"/>
      <c r="Z993" s="163"/>
    </row>
    <row r="994" ht="13.5" customHeight="1">
      <c r="A994" s="163"/>
      <c r="B994" s="163"/>
      <c r="C994" s="163"/>
      <c r="D994" s="163"/>
      <c r="E994" s="163"/>
      <c r="F994" s="163"/>
      <c r="G994" s="163"/>
      <c r="H994" s="163"/>
      <c r="I994" s="163"/>
      <c r="J994" s="163"/>
      <c r="K994" s="163"/>
      <c r="L994" s="163"/>
      <c r="M994" s="163"/>
      <c r="N994" s="163"/>
      <c r="O994" s="163"/>
      <c r="P994" s="163"/>
      <c r="Q994" s="163"/>
      <c r="R994" s="163"/>
      <c r="S994" s="163"/>
      <c r="T994" s="163"/>
      <c r="U994" s="163"/>
      <c r="V994" s="163"/>
      <c r="W994" s="163"/>
      <c r="X994" s="163"/>
      <c r="Y994" s="163"/>
      <c r="Z994" s="163"/>
    </row>
    <row r="995" ht="13.5" customHeight="1">
      <c r="A995" s="163"/>
      <c r="B995" s="163"/>
      <c r="C995" s="163"/>
      <c r="D995" s="163"/>
      <c r="E995" s="163"/>
      <c r="F995" s="163"/>
      <c r="G995" s="163"/>
      <c r="H995" s="163"/>
      <c r="I995" s="163"/>
      <c r="J995" s="163"/>
      <c r="K995" s="163"/>
      <c r="L995" s="163"/>
      <c r="M995" s="163"/>
      <c r="N995" s="163"/>
      <c r="O995" s="163"/>
      <c r="P995" s="163"/>
      <c r="Q995" s="163"/>
      <c r="R995" s="163"/>
      <c r="S995" s="163"/>
      <c r="T995" s="163"/>
      <c r="U995" s="163"/>
      <c r="V995" s="163"/>
      <c r="W995" s="163"/>
      <c r="X995" s="163"/>
      <c r="Y995" s="163"/>
      <c r="Z995" s="163"/>
    </row>
    <row r="996" ht="13.5" customHeight="1">
      <c r="A996" s="163"/>
      <c r="B996" s="163"/>
      <c r="C996" s="163"/>
      <c r="D996" s="163"/>
      <c r="E996" s="163"/>
      <c r="F996" s="163"/>
      <c r="G996" s="163"/>
      <c r="H996" s="163"/>
      <c r="I996" s="163"/>
      <c r="J996" s="163"/>
      <c r="K996" s="163"/>
      <c r="L996" s="163"/>
      <c r="M996" s="163"/>
      <c r="N996" s="163"/>
      <c r="O996" s="163"/>
      <c r="P996" s="163"/>
      <c r="Q996" s="163"/>
      <c r="R996" s="163"/>
      <c r="S996" s="163"/>
      <c r="T996" s="163"/>
      <c r="U996" s="163"/>
      <c r="V996" s="163"/>
      <c r="W996" s="163"/>
      <c r="X996" s="163"/>
      <c r="Y996" s="163"/>
      <c r="Z996" s="163"/>
    </row>
    <row r="997" ht="13.5" customHeight="1">
      <c r="A997" s="163"/>
      <c r="B997" s="163"/>
      <c r="C997" s="163"/>
      <c r="D997" s="163"/>
      <c r="E997" s="163"/>
      <c r="F997" s="163"/>
      <c r="G997" s="163"/>
      <c r="H997" s="163"/>
      <c r="I997" s="163"/>
      <c r="J997" s="163"/>
      <c r="K997" s="163"/>
      <c r="L997" s="163"/>
      <c r="M997" s="163"/>
      <c r="N997" s="163"/>
      <c r="O997" s="163"/>
      <c r="P997" s="163"/>
      <c r="Q997" s="163"/>
      <c r="R997" s="163"/>
      <c r="S997" s="163"/>
      <c r="T997" s="163"/>
      <c r="U997" s="163"/>
      <c r="V997" s="163"/>
      <c r="W997" s="163"/>
      <c r="X997" s="163"/>
      <c r="Y997" s="163"/>
      <c r="Z997" s="163"/>
    </row>
    <row r="998" ht="13.5" customHeight="1">
      <c r="A998" s="163"/>
      <c r="B998" s="163"/>
      <c r="C998" s="163"/>
      <c r="D998" s="163"/>
      <c r="E998" s="163"/>
      <c r="F998" s="163"/>
      <c r="G998" s="163"/>
      <c r="H998" s="163"/>
      <c r="I998" s="163"/>
      <c r="J998" s="163"/>
      <c r="K998" s="163"/>
      <c r="L998" s="163"/>
      <c r="M998" s="163"/>
      <c r="N998" s="163"/>
      <c r="O998" s="163"/>
      <c r="P998" s="163"/>
      <c r="Q998" s="163"/>
      <c r="R998" s="163"/>
      <c r="S998" s="163"/>
      <c r="T998" s="163"/>
      <c r="U998" s="163"/>
      <c r="V998" s="163"/>
      <c r="W998" s="163"/>
      <c r="X998" s="163"/>
      <c r="Y998" s="163"/>
      <c r="Z998" s="163"/>
    </row>
    <row r="999" ht="13.5" customHeight="1">
      <c r="A999" s="163"/>
      <c r="B999" s="163"/>
      <c r="C999" s="163"/>
      <c r="D999" s="163"/>
      <c r="E999" s="163"/>
      <c r="F999" s="163"/>
      <c r="G999" s="163"/>
      <c r="H999" s="163"/>
      <c r="I999" s="163"/>
      <c r="J999" s="163"/>
      <c r="K999" s="163"/>
      <c r="L999" s="163"/>
      <c r="M999" s="163"/>
      <c r="N999" s="163"/>
      <c r="O999" s="163"/>
      <c r="P999" s="163"/>
      <c r="Q999" s="163"/>
      <c r="R999" s="163"/>
      <c r="S999" s="163"/>
      <c r="T999" s="163"/>
      <c r="U999" s="163"/>
      <c r="V999" s="163"/>
      <c r="W999" s="163"/>
      <c r="X999" s="163"/>
      <c r="Y999" s="163"/>
      <c r="Z999" s="163"/>
    </row>
    <row r="1000" ht="13.5" customHeight="1">
      <c r="A1000" s="163"/>
      <c r="B1000" s="163"/>
      <c r="C1000" s="163"/>
      <c r="D1000" s="163"/>
      <c r="E1000" s="163"/>
      <c r="F1000" s="163"/>
      <c r="G1000" s="163"/>
      <c r="H1000" s="163"/>
      <c r="I1000" s="163"/>
      <c r="J1000" s="163"/>
      <c r="K1000" s="163"/>
      <c r="L1000" s="163"/>
      <c r="M1000" s="163"/>
      <c r="N1000" s="163"/>
      <c r="O1000" s="163"/>
      <c r="P1000" s="163"/>
      <c r="Q1000" s="163"/>
      <c r="R1000" s="163"/>
      <c r="S1000" s="163"/>
      <c r="T1000" s="163"/>
      <c r="U1000" s="163"/>
      <c r="V1000" s="163"/>
      <c r="W1000" s="163"/>
      <c r="X1000" s="163"/>
      <c r="Y1000" s="163"/>
      <c r="Z1000" s="163"/>
    </row>
  </sheetData>
  <mergeCells count="5">
    <mergeCell ref="B31:F31"/>
    <mergeCell ref="G31:K31"/>
    <mergeCell ref="L31:P31"/>
    <mergeCell ref="Q31:U31"/>
    <mergeCell ref="V31:Z3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2021-10-15T07:10:38Z</dcterms:created>
  <dc:creator>LocalAdmin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0x0101000E6135625EDE924B8C759341E8045347</vt:lpwstr>
  </property>
</Properties>
</file>