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3\pages\"/>
    </mc:Choice>
  </mc:AlternateContent>
  <bookViews>
    <workbookView xWindow="0" yWindow="0" windowWidth="21570" windowHeight="7965" activeTab="7" xr2:uid="{00000000-000D-0000-FFFF-FFFF00000000}"/>
  </bookViews>
  <sheets>
    <sheet name="Wave 6" sheetId="1" r:id="rId1"/>
    <sheet name="Wave 5" sheetId="2" r:id="rId2"/>
    <sheet name="Wave 4" sheetId="3" r:id="rId3"/>
    <sheet name="Wave 3" sheetId="4" r:id="rId4"/>
    <sheet name="V66W3" sheetId="5" r:id="rId5"/>
    <sheet name="V66W4" sheetId="6" r:id="rId6"/>
    <sheet name="V66W5" sheetId="7" r:id="rId7"/>
    <sheet name="V66W6" sheetId="8" r:id="rId8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" i="2"/>
  <c r="H9" i="2"/>
  <c r="H11" i="2"/>
  <c r="H12" i="2"/>
  <c r="H18" i="2"/>
  <c r="H19" i="2"/>
  <c r="H20" i="2"/>
  <c r="H26" i="2"/>
  <c r="H27" i="2"/>
  <c r="H28" i="2"/>
  <c r="G4" i="2"/>
  <c r="H4" i="2" s="1"/>
  <c r="G5" i="2"/>
  <c r="H5" i="2" s="1"/>
  <c r="G6" i="2"/>
  <c r="H6" i="2" s="1"/>
  <c r="G7" i="2"/>
  <c r="H7" i="2" s="1"/>
  <c r="G8" i="2"/>
  <c r="H8" i="2" s="1"/>
  <c r="G9" i="2"/>
  <c r="G10" i="2"/>
  <c r="G11" i="2"/>
  <c r="G12" i="2"/>
  <c r="G13" i="2"/>
  <c r="H13" i="2" s="1"/>
  <c r="G14" i="2"/>
  <c r="H14" i="2" s="1"/>
  <c r="G15" i="2"/>
  <c r="H15" i="2" s="1"/>
  <c r="G16" i="2"/>
  <c r="H16" i="2" s="1"/>
  <c r="G17" i="2"/>
  <c r="H17" i="2" s="1"/>
  <c r="G18" i="2"/>
  <c r="G19" i="2"/>
  <c r="G20" i="2"/>
  <c r="G21" i="2"/>
  <c r="H21" i="2" s="1"/>
  <c r="G22" i="2"/>
  <c r="H22" i="2" s="1"/>
  <c r="G23" i="2"/>
  <c r="H23" i="2" s="1"/>
  <c r="G24" i="2"/>
  <c r="H24" i="2" s="1"/>
  <c r="G25" i="2"/>
  <c r="H25" i="2" s="1"/>
  <c r="G26" i="2"/>
  <c r="G27" i="2"/>
  <c r="G28" i="2"/>
  <c r="G29" i="2"/>
  <c r="H29" i="2" s="1"/>
  <c r="G30" i="2"/>
  <c r="H30" i="2" s="1"/>
  <c r="G3" i="2"/>
  <c r="H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3" i="3"/>
  <c r="F4" i="3"/>
  <c r="H4" i="3" s="1"/>
  <c r="F5" i="3"/>
  <c r="G5" i="3" s="1"/>
  <c r="F6" i="3"/>
  <c r="H6" i="3" s="1"/>
  <c r="F7" i="3"/>
  <c r="H7" i="3" s="1"/>
  <c r="F8" i="3"/>
  <c r="H8" i="3" s="1"/>
  <c r="F9" i="3"/>
  <c r="H9" i="3" s="1"/>
  <c r="F10" i="3"/>
  <c r="G10" i="3" s="1"/>
  <c r="F11" i="3"/>
  <c r="G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G18" i="3" s="1"/>
  <c r="F19" i="3"/>
  <c r="G19" i="3" s="1"/>
  <c r="F20" i="3"/>
  <c r="H20" i="3" s="1"/>
  <c r="F3" i="3"/>
  <c r="G3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3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4" i="4"/>
  <c r="G17" i="3" l="1"/>
  <c r="G16" i="3"/>
  <c r="G9" i="3"/>
  <c r="G8" i="3"/>
  <c r="H19" i="3"/>
  <c r="H18" i="3"/>
  <c r="H11" i="3"/>
  <c r="H10" i="3"/>
  <c r="G15" i="3"/>
  <c r="G7" i="3"/>
  <c r="G14" i="3"/>
  <c r="G6" i="3"/>
  <c r="G13" i="3"/>
  <c r="G20" i="3"/>
  <c r="G12" i="3"/>
  <c r="G4" i="3"/>
  <c r="H3" i="3"/>
  <c r="H5" i="3"/>
</calcChain>
</file>

<file path=xl/sharedStrings.xml><?xml version="1.0" encoding="utf-8"?>
<sst xmlns="http://schemas.openxmlformats.org/spreadsheetml/2006/main" count="525" uniqueCount="128">
  <si>
    <t>Yes</t>
  </si>
  <si>
    <t>No</t>
  </si>
  <si>
    <t>Inappropriate Not applicable</t>
  </si>
  <si>
    <t>No answer</t>
  </si>
  <si>
    <t>- -</t>
  </si>
  <si>
    <t>-</t>
  </si>
  <si>
    <t>Argentina</t>
  </si>
  <si>
    <t>Australia</t>
  </si>
  <si>
    <t>Chile</t>
  </si>
  <si>
    <t>China</t>
  </si>
  <si>
    <t>Georgia</t>
  </si>
  <si>
    <t>Germany</t>
  </si>
  <si>
    <t>1.8 -</t>
  </si>
  <si>
    <t>Hong Kong</t>
  </si>
  <si>
    <t>India</t>
  </si>
  <si>
    <t>Iraq</t>
  </si>
  <si>
    <t>Japan</t>
  </si>
  <si>
    <t>Jordan</t>
  </si>
  <si>
    <t>South Korea</t>
  </si>
  <si>
    <t>Mexico</t>
  </si>
  <si>
    <t>Morocco</t>
  </si>
  <si>
    <t>New Zealand</t>
  </si>
  <si>
    <t>Nigeria</t>
  </si>
  <si>
    <t>Peru</t>
  </si>
  <si>
    <t>Philippines</t>
  </si>
  <si>
    <t>Poland</t>
  </si>
  <si>
    <t>Romania</t>
  </si>
  <si>
    <t>Russia</t>
  </si>
  <si>
    <t>5.1 -</t>
  </si>
  <si>
    <t>South Africa</t>
  </si>
  <si>
    <t>Spain</t>
  </si>
  <si>
    <t>Sweden</t>
  </si>
  <si>
    <t>Turkey</t>
  </si>
  <si>
    <t>Egypt</t>
  </si>
  <si>
    <t>United States</t>
  </si>
  <si>
    <t>Uruguay</t>
  </si>
  <si>
    <t>30.6 - 8.1</t>
  </si>
  <si>
    <t>Serbia and Montenegro</t>
  </si>
  <si>
    <t>36.9 - 21.4</t>
  </si>
  <si>
    <t>35.6 1.4 2.1</t>
  </si>
  <si>
    <t>19.8 - 0.1</t>
  </si>
  <si>
    <t>13.2 - 7.2</t>
  </si>
  <si>
    <t>48.1 0.2 3.2</t>
  </si>
  <si>
    <t>30.9 - -</t>
  </si>
  <si>
    <t>12.1 1.5 6.3</t>
  </si>
  <si>
    <t>27.0 - 3.9</t>
  </si>
  <si>
    <t>21.6 - 0.2</t>
  </si>
  <si>
    <t>21.7 - 5.1</t>
  </si>
  <si>
    <t>28.0 - 3.8</t>
  </si>
  <si>
    <t>21.8 - 5.7</t>
  </si>
  <si>
    <t>26.8 - 1.9</t>
  </si>
  <si>
    <t>Moldova</t>
  </si>
  <si>
    <t>22.8 - 3.2</t>
  </si>
  <si>
    <t>27.1 - 0.8</t>
  </si>
  <si>
    <t>46.4 - 38.5</t>
  </si>
  <si>
    <t>51.1 13.9 4.1</t>
  </si>
  <si>
    <t>15.8 - *</t>
  </si>
  <si>
    <t>50.7 - 3.4</t>
  </si>
  <si>
    <t>24.3 - 7.2</t>
  </si>
  <si>
    <t>37.8 - 2.1</t>
  </si>
  <si>
    <t>34.8 - 0.4</t>
  </si>
  <si>
    <t>Canada</t>
  </si>
  <si>
    <t>34.0 - 4.6</t>
  </si>
  <si>
    <t>35.8 - 1.4</t>
  </si>
  <si>
    <t>No  Not asked by the No answer</t>
  </si>
  <si>
    <t>Be willing to fight in war for your country</t>
  </si>
  <si>
    <t>25.3 - 27.1</t>
  </si>
  <si>
    <t>Montenegro</t>
  </si>
  <si>
    <t>21.2 - 23.8</t>
  </si>
  <si>
    <t>Serbia</t>
  </si>
  <si>
    <t>24.3 - 10.8</t>
  </si>
  <si>
    <t>49.6 - 13.1</t>
  </si>
  <si>
    <t>27.2 - 14.4</t>
  </si>
  <si>
    <t>12.4 - 4.1</t>
  </si>
  <si>
    <t>17.7 - 5.8</t>
  </si>
  <si>
    <t>12.0 - 20.6</t>
  </si>
  <si>
    <t>23.3 - 9.3</t>
  </si>
  <si>
    <t>25.3 - 0.2</t>
  </si>
  <si>
    <t>46.7 - 37.7</t>
  </si>
  <si>
    <t>59.4 4.8 0.6</t>
  </si>
  <si>
    <t>15.9 0.1 10.2</t>
  </si>
  <si>
    <t>36.1 - 9.5</t>
  </si>
  <si>
    <t>30.1 2.0 7.7</t>
  </si>
  <si>
    <t>29.3 - 15.6</t>
  </si>
  <si>
    <t>No No answer Don Ìt know</t>
  </si>
  <si>
    <t>Be willing to fight for your country</t>
  </si>
  <si>
    <t>8.8 -</t>
  </si>
  <si>
    <t>14.2 -</t>
  </si>
  <si>
    <t>36.6 -</t>
  </si>
  <si>
    <t>20.0 -</t>
  </si>
  <si>
    <t>3.7 0.8</t>
  </si>
  <si>
    <t>7.3 -</t>
  </si>
  <si>
    <t>35.3 -</t>
  </si>
  <si>
    <t>26.1 *</t>
  </si>
  <si>
    <t>15.0 -</t>
  </si>
  <si>
    <t>11.3 -</t>
  </si>
  <si>
    <t>15.3 -</t>
  </si>
  <si>
    <t>11.4 -</t>
  </si>
  <si>
    <t>9.7 -</t>
  </si>
  <si>
    <t>27.7 -</t>
  </si>
  <si>
    <t>18.3 -</t>
  </si>
  <si>
    <t>22.6 -</t>
  </si>
  <si>
    <t>17.6 0.1</t>
  </si>
  <si>
    <t>53.8 -</t>
  </si>
  <si>
    <t>5.6 -</t>
  </si>
  <si>
    <t>43.7 -</t>
  </si>
  <si>
    <t>24.8 -</t>
  </si>
  <si>
    <t>6.3 -</t>
  </si>
  <si>
    <t>24.4 -</t>
  </si>
  <si>
    <t>23.3 -</t>
  </si>
  <si>
    <t>28.8 -</t>
  </si>
  <si>
    <t>Country</t>
  </si>
  <si>
    <t>No NA</t>
  </si>
  <si>
    <t>Willing to fight in war</t>
  </si>
  <si>
    <t>Don't know</t>
  </si>
  <si>
    <t xml:space="preserve"> -</t>
  </si>
  <si>
    <t>03.1 5.7 1.3</t>
  </si>
  <si>
    <t>04.7 - 7.3</t>
  </si>
  <si>
    <t>Don't Know</t>
  </si>
  <si>
    <t>No Answer</t>
  </si>
  <si>
    <t>08.9 - 1.4</t>
  </si>
  <si>
    <t>05.7 - 8.0</t>
  </si>
  <si>
    <t>02.7 0.7 0.9</t>
  </si>
  <si>
    <t>Missing/Not asked</t>
  </si>
  <si>
    <t xml:space="preserve">- </t>
  </si>
  <si>
    <t>Inappropriate</t>
  </si>
  <si>
    <t>Not Applicable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</si>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</sst>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G13" sqref="G13"/>
    </sheetView>
  </sheetViews>
  <sheetFormatPr defaultRowHeight="15" x14ac:dyDescent="0.25"/>
  <cols>
    <col min="1" max="1" width="22" customWidth="1"/>
    <col min="5" max="5" width="29.7109375" customWidth="1"/>
    <col min="6" max="6" width="13.140625" customWidth="1"/>
    <col min="7" max="7" width="12" customWidth="1"/>
    <col min="8" max="8" width="14.5703125" customWidth="1"/>
    <col min="9" max="9" width="15.28515625" customWidth="1"/>
  </cols>
  <sheetData>
    <row r="1" spans="1:9" x14ac:dyDescent="0.25">
      <c r="A1" t="s">
        <v>111</v>
      </c>
      <c r="B1" t="s">
        <v>127</v>
      </c>
      <c r="C1" t="s">
        <v>0</v>
      </c>
      <c r="D1" t="s">
        <v>1</v>
      </c>
      <c r="E1" t="s">
        <v>2</v>
      </c>
      <c r="F1" t="s">
        <v>3</v>
      </c>
      <c r="G1" t="s">
        <v>114</v>
      </c>
      <c r="H1" t="s">
        <v>125</v>
      </c>
      <c r="I1" t="s">
        <v>126</v>
      </c>
    </row>
    <row r="2" spans="1:9" x14ac:dyDescent="0.25">
      <c r="A2" t="s">
        <v>6</v>
      </c>
      <c r="B2" s="1">
        <v>1030</v>
      </c>
      <c r="C2">
        <v>42.8</v>
      </c>
      <c r="D2">
        <v>44.3</v>
      </c>
      <c r="E2" t="s">
        <v>4</v>
      </c>
      <c r="F2">
        <v>2.4</v>
      </c>
      <c r="G2">
        <v>10.5</v>
      </c>
      <c r="H2" t="str">
        <f>LEFT(E2,FIND(" ",E2,1))</f>
        <v xml:space="preserve">- </v>
      </c>
      <c r="I2" t="s">
        <v>5</v>
      </c>
    </row>
    <row r="3" spans="1:9" x14ac:dyDescent="0.25">
      <c r="A3" t="s">
        <v>7</v>
      </c>
      <c r="B3" s="1">
        <v>1477</v>
      </c>
      <c r="C3">
        <v>63.6</v>
      </c>
      <c r="D3">
        <v>34.200000000000003</v>
      </c>
      <c r="E3" t="s">
        <v>4</v>
      </c>
      <c r="F3">
        <v>2.2000000000000002</v>
      </c>
      <c r="G3" t="s">
        <v>5</v>
      </c>
      <c r="H3" t="str">
        <f t="shared" ref="H3:H28" si="0">LEFT(E3,FIND(" ",E3,1))</f>
        <v xml:space="preserve">- </v>
      </c>
      <c r="I3" t="s">
        <v>5</v>
      </c>
    </row>
    <row r="4" spans="1:9" x14ac:dyDescent="0.25">
      <c r="A4" t="s">
        <v>8</v>
      </c>
      <c r="B4" s="1">
        <v>1000</v>
      </c>
      <c r="C4">
        <v>41.3</v>
      </c>
      <c r="D4">
        <v>46.6</v>
      </c>
      <c r="E4" t="s">
        <v>4</v>
      </c>
      <c r="F4">
        <v>1.4</v>
      </c>
      <c r="G4">
        <v>10.7</v>
      </c>
      <c r="H4" t="str">
        <f t="shared" si="0"/>
        <v xml:space="preserve">- </v>
      </c>
      <c r="I4" t="s">
        <v>5</v>
      </c>
    </row>
    <row r="5" spans="1:9" x14ac:dyDescent="0.25">
      <c r="A5" t="s">
        <v>9</v>
      </c>
      <c r="B5" s="1">
        <v>2300</v>
      </c>
      <c r="C5">
        <v>74.2</v>
      </c>
      <c r="D5">
        <v>19.5</v>
      </c>
      <c r="E5" t="s">
        <v>4</v>
      </c>
      <c r="F5">
        <v>3.1</v>
      </c>
      <c r="G5">
        <v>3.3</v>
      </c>
      <c r="H5" t="str">
        <f t="shared" si="0"/>
        <v xml:space="preserve">- </v>
      </c>
      <c r="I5" t="s">
        <v>5</v>
      </c>
    </row>
    <row r="6" spans="1:9" x14ac:dyDescent="0.25">
      <c r="A6" t="s">
        <v>10</v>
      </c>
      <c r="B6" s="1">
        <v>1202</v>
      </c>
      <c r="C6">
        <v>77.400000000000006</v>
      </c>
      <c r="D6">
        <v>20.100000000000001</v>
      </c>
      <c r="E6" t="s">
        <v>4</v>
      </c>
      <c r="F6">
        <v>0.1</v>
      </c>
      <c r="G6">
        <v>2.4</v>
      </c>
      <c r="H6" t="str">
        <f t="shared" si="0"/>
        <v xml:space="preserve">- </v>
      </c>
      <c r="I6" t="s">
        <v>5</v>
      </c>
    </row>
    <row r="7" spans="1:9" x14ac:dyDescent="0.25">
      <c r="A7" t="s">
        <v>11</v>
      </c>
      <c r="B7" s="1">
        <v>2046</v>
      </c>
      <c r="C7">
        <v>40.9</v>
      </c>
      <c r="D7">
        <v>53.4</v>
      </c>
      <c r="E7" t="s">
        <v>12</v>
      </c>
      <c r="F7">
        <v>0.7</v>
      </c>
      <c r="G7">
        <v>3.1</v>
      </c>
      <c r="H7" t="str">
        <f t="shared" si="0"/>
        <v xml:space="preserve">1.8 </v>
      </c>
      <c r="I7" t="s">
        <v>5</v>
      </c>
    </row>
    <row r="8" spans="1:9" x14ac:dyDescent="0.25">
      <c r="A8" t="s">
        <v>13</v>
      </c>
      <c r="B8" s="1">
        <v>1000</v>
      </c>
      <c r="C8">
        <v>42.5</v>
      </c>
      <c r="D8">
        <v>52.5</v>
      </c>
      <c r="E8" t="s">
        <v>4</v>
      </c>
      <c r="F8">
        <v>5</v>
      </c>
      <c r="G8" t="s">
        <v>5</v>
      </c>
      <c r="H8" t="str">
        <f t="shared" si="0"/>
        <v xml:space="preserve">- </v>
      </c>
      <c r="I8" t="s">
        <v>5</v>
      </c>
    </row>
    <row r="9" spans="1:9" x14ac:dyDescent="0.25">
      <c r="A9" t="s">
        <v>15</v>
      </c>
      <c r="B9" s="1">
        <v>1200</v>
      </c>
      <c r="C9">
        <v>64.099999999999994</v>
      </c>
      <c r="D9">
        <v>25.4</v>
      </c>
      <c r="E9" t="s">
        <v>4</v>
      </c>
      <c r="F9">
        <v>10.5</v>
      </c>
      <c r="G9" t="s">
        <v>5</v>
      </c>
      <c r="H9" t="str">
        <f t="shared" si="0"/>
        <v xml:space="preserve">- </v>
      </c>
      <c r="I9" t="s">
        <v>5</v>
      </c>
    </row>
    <row r="10" spans="1:9" x14ac:dyDescent="0.25">
      <c r="A10" t="s">
        <v>16</v>
      </c>
      <c r="B10" s="1">
        <v>2443</v>
      </c>
      <c r="C10">
        <v>15.2</v>
      </c>
      <c r="D10">
        <v>38.700000000000003</v>
      </c>
      <c r="E10" t="s">
        <v>4</v>
      </c>
      <c r="F10" t="s">
        <v>5</v>
      </c>
      <c r="G10">
        <v>46.1</v>
      </c>
      <c r="H10" t="str">
        <f t="shared" si="0"/>
        <v xml:space="preserve">- </v>
      </c>
      <c r="I10" t="s">
        <v>5</v>
      </c>
    </row>
    <row r="11" spans="1:9" x14ac:dyDescent="0.25">
      <c r="A11" t="s">
        <v>17</v>
      </c>
      <c r="B11" s="1">
        <v>1200</v>
      </c>
      <c r="C11">
        <v>79.8</v>
      </c>
      <c r="D11">
        <v>13.1</v>
      </c>
      <c r="E11" t="s">
        <v>4</v>
      </c>
      <c r="F11">
        <v>7.1</v>
      </c>
      <c r="G11" t="s">
        <v>5</v>
      </c>
      <c r="H11" t="str">
        <f t="shared" si="0"/>
        <v xml:space="preserve">- </v>
      </c>
      <c r="I11" t="s">
        <v>5</v>
      </c>
    </row>
    <row r="12" spans="1:9" x14ac:dyDescent="0.25">
      <c r="A12" t="s">
        <v>18</v>
      </c>
      <c r="B12" s="1">
        <v>1200</v>
      </c>
      <c r="C12">
        <v>63</v>
      </c>
      <c r="D12">
        <v>30.3</v>
      </c>
      <c r="E12" t="s">
        <v>4</v>
      </c>
      <c r="F12">
        <v>6.7</v>
      </c>
      <c r="G12" t="s">
        <v>5</v>
      </c>
      <c r="H12" t="str">
        <f t="shared" si="0"/>
        <v xml:space="preserve">- </v>
      </c>
      <c r="I12" t="s">
        <v>5</v>
      </c>
    </row>
    <row r="13" spans="1:9" x14ac:dyDescent="0.25">
      <c r="A13" t="s">
        <v>19</v>
      </c>
      <c r="B13" s="1">
        <v>2000</v>
      </c>
      <c r="C13">
        <v>71.8</v>
      </c>
      <c r="D13">
        <v>26.5</v>
      </c>
      <c r="E13" t="s">
        <v>4</v>
      </c>
      <c r="F13">
        <v>0.5</v>
      </c>
      <c r="G13">
        <v>1.3</v>
      </c>
      <c r="H13" t="str">
        <f t="shared" si="0"/>
        <v xml:space="preserve">- </v>
      </c>
      <c r="I13" t="s">
        <v>5</v>
      </c>
    </row>
    <row r="14" spans="1:9" x14ac:dyDescent="0.25">
      <c r="A14" t="s">
        <v>20</v>
      </c>
      <c r="B14" s="1">
        <v>1200</v>
      </c>
      <c r="C14">
        <v>70.8</v>
      </c>
      <c r="D14">
        <v>21.8</v>
      </c>
      <c r="E14" t="s">
        <v>4</v>
      </c>
      <c r="F14">
        <v>2.4</v>
      </c>
      <c r="G14">
        <v>5</v>
      </c>
      <c r="H14" t="str">
        <f t="shared" si="0"/>
        <v xml:space="preserve">- </v>
      </c>
      <c r="I14" t="s">
        <v>5</v>
      </c>
    </row>
    <row r="15" spans="1:9" x14ac:dyDescent="0.25">
      <c r="A15" t="s">
        <v>21</v>
      </c>
      <c r="B15">
        <v>841</v>
      </c>
      <c r="C15">
        <v>43.9</v>
      </c>
      <c r="D15">
        <v>29.3</v>
      </c>
      <c r="E15" t="s">
        <v>4</v>
      </c>
      <c r="F15">
        <v>2.6</v>
      </c>
      <c r="G15">
        <v>24.3</v>
      </c>
      <c r="H15" t="str">
        <f t="shared" si="0"/>
        <v xml:space="preserve">- </v>
      </c>
      <c r="I15" t="s">
        <v>5</v>
      </c>
    </row>
    <row r="16" spans="1:9" x14ac:dyDescent="0.25">
      <c r="A16" t="s">
        <v>22</v>
      </c>
      <c r="B16" s="1">
        <v>1759</v>
      </c>
      <c r="C16">
        <v>59.6</v>
      </c>
      <c r="D16">
        <v>40.4</v>
      </c>
      <c r="E16" t="s">
        <v>4</v>
      </c>
      <c r="F16" t="s">
        <v>5</v>
      </c>
      <c r="G16" t="s">
        <v>5</v>
      </c>
      <c r="H16" t="str">
        <f t="shared" si="0"/>
        <v xml:space="preserve">- </v>
      </c>
      <c r="I16" t="s">
        <v>5</v>
      </c>
    </row>
    <row r="17" spans="1:9" x14ac:dyDescent="0.25">
      <c r="A17" t="s">
        <v>23</v>
      </c>
      <c r="B17" s="1">
        <v>1210</v>
      </c>
      <c r="C17">
        <v>57.2</v>
      </c>
      <c r="D17">
        <v>29.8</v>
      </c>
      <c r="E17" t="s">
        <v>4</v>
      </c>
      <c r="F17">
        <v>4.5999999999999996</v>
      </c>
      <c r="G17">
        <v>8.3000000000000007</v>
      </c>
      <c r="H17" t="str">
        <f t="shared" si="0"/>
        <v xml:space="preserve">- </v>
      </c>
      <c r="I17" t="s">
        <v>5</v>
      </c>
    </row>
    <row r="18" spans="1:9" x14ac:dyDescent="0.25">
      <c r="A18" t="s">
        <v>24</v>
      </c>
      <c r="B18" s="1">
        <v>1200</v>
      </c>
      <c r="C18">
        <v>82.5</v>
      </c>
      <c r="D18">
        <v>17.2</v>
      </c>
      <c r="E18" t="s">
        <v>4</v>
      </c>
      <c r="F18">
        <v>0.3</v>
      </c>
      <c r="G18">
        <v>0.1</v>
      </c>
      <c r="H18" t="str">
        <f t="shared" si="0"/>
        <v xml:space="preserve">- </v>
      </c>
      <c r="I18" t="s">
        <v>5</v>
      </c>
    </row>
    <row r="19" spans="1:9" x14ac:dyDescent="0.25">
      <c r="A19" t="s">
        <v>25</v>
      </c>
      <c r="B19">
        <v>966</v>
      </c>
      <c r="C19">
        <v>71.400000000000006</v>
      </c>
      <c r="D19">
        <v>20.3</v>
      </c>
      <c r="E19" t="s">
        <v>4</v>
      </c>
      <c r="F19">
        <v>1</v>
      </c>
      <c r="G19">
        <v>7.3</v>
      </c>
      <c r="H19" t="str">
        <f t="shared" si="0"/>
        <v xml:space="preserve">- </v>
      </c>
      <c r="I19" t="s">
        <v>5</v>
      </c>
    </row>
    <row r="20" spans="1:9" x14ac:dyDescent="0.25">
      <c r="A20" t="s">
        <v>26</v>
      </c>
      <c r="B20" s="1">
        <v>1503</v>
      </c>
      <c r="C20">
        <v>65.099999999999994</v>
      </c>
      <c r="D20">
        <v>22.6</v>
      </c>
      <c r="E20" t="s">
        <v>4</v>
      </c>
      <c r="F20">
        <v>2.9</v>
      </c>
      <c r="G20">
        <v>9.5</v>
      </c>
      <c r="H20" t="str">
        <f t="shared" si="0"/>
        <v xml:space="preserve">- </v>
      </c>
      <c r="I20" t="s">
        <v>5</v>
      </c>
    </row>
    <row r="21" spans="1:9" x14ac:dyDescent="0.25">
      <c r="A21" t="s">
        <v>27</v>
      </c>
      <c r="B21" s="1">
        <v>2500</v>
      </c>
      <c r="C21">
        <v>52.7</v>
      </c>
      <c r="D21">
        <v>21.5</v>
      </c>
      <c r="E21" t="s">
        <v>28</v>
      </c>
      <c r="F21">
        <v>2.9</v>
      </c>
      <c r="G21">
        <v>17.8</v>
      </c>
      <c r="H21" t="str">
        <f t="shared" si="0"/>
        <v xml:space="preserve">5.1 </v>
      </c>
      <c r="I21" t="s">
        <v>5</v>
      </c>
    </row>
    <row r="22" spans="1:9" x14ac:dyDescent="0.25">
      <c r="A22" t="s">
        <v>29</v>
      </c>
      <c r="B22" s="1">
        <v>3531</v>
      </c>
      <c r="C22">
        <v>47.2</v>
      </c>
      <c r="D22">
        <v>36.299999999999997</v>
      </c>
      <c r="E22" t="s">
        <v>4</v>
      </c>
      <c r="F22" t="s">
        <v>5</v>
      </c>
      <c r="G22">
        <v>16.5</v>
      </c>
      <c r="H22" t="str">
        <f t="shared" si="0"/>
        <v xml:space="preserve">- </v>
      </c>
      <c r="I22" t="s">
        <v>5</v>
      </c>
    </row>
    <row r="23" spans="1:9" x14ac:dyDescent="0.25">
      <c r="A23" t="s">
        <v>30</v>
      </c>
      <c r="B23" s="1">
        <v>1189</v>
      </c>
      <c r="C23">
        <v>28.1</v>
      </c>
      <c r="D23">
        <v>58.9</v>
      </c>
      <c r="E23" t="s">
        <v>4</v>
      </c>
      <c r="F23">
        <v>1.3</v>
      </c>
      <c r="G23">
        <v>11.7</v>
      </c>
      <c r="H23" t="str">
        <f t="shared" si="0"/>
        <v xml:space="preserve">- </v>
      </c>
      <c r="I23" t="s">
        <v>5</v>
      </c>
    </row>
    <row r="24" spans="1:9" x14ac:dyDescent="0.25">
      <c r="A24" t="s">
        <v>31</v>
      </c>
      <c r="B24" s="1">
        <v>1206</v>
      </c>
      <c r="C24">
        <v>69.400000000000006</v>
      </c>
      <c r="D24">
        <v>22</v>
      </c>
      <c r="E24" t="s">
        <v>4</v>
      </c>
      <c r="F24">
        <v>1.7</v>
      </c>
      <c r="G24">
        <v>6.8</v>
      </c>
      <c r="H24" t="str">
        <f t="shared" si="0"/>
        <v xml:space="preserve">- </v>
      </c>
      <c r="I24" t="s">
        <v>5</v>
      </c>
    </row>
    <row r="25" spans="1:9" x14ac:dyDescent="0.25">
      <c r="A25" t="s">
        <v>32</v>
      </c>
      <c r="B25" s="1">
        <v>1605</v>
      </c>
      <c r="C25">
        <v>77.5</v>
      </c>
      <c r="D25">
        <v>13</v>
      </c>
      <c r="E25" t="s">
        <v>4</v>
      </c>
      <c r="F25">
        <v>3.9</v>
      </c>
      <c r="G25">
        <v>5.6</v>
      </c>
      <c r="H25" t="str">
        <f t="shared" si="0"/>
        <v xml:space="preserve">- </v>
      </c>
      <c r="I25" t="s">
        <v>5</v>
      </c>
    </row>
    <row r="26" spans="1:9" x14ac:dyDescent="0.25">
      <c r="A26" t="s">
        <v>33</v>
      </c>
      <c r="B26" s="1">
        <v>1523</v>
      </c>
      <c r="C26">
        <v>65.400000000000006</v>
      </c>
      <c r="D26">
        <v>34.6</v>
      </c>
      <c r="E26" t="s">
        <v>4</v>
      </c>
      <c r="F26" t="s">
        <v>5</v>
      </c>
      <c r="G26" t="s">
        <v>5</v>
      </c>
      <c r="H26" t="str">
        <f t="shared" si="0"/>
        <v xml:space="preserve">- </v>
      </c>
      <c r="I26" t="s">
        <v>5</v>
      </c>
    </row>
    <row r="27" spans="1:9" x14ac:dyDescent="0.25">
      <c r="A27" t="s">
        <v>34</v>
      </c>
      <c r="B27" s="1">
        <v>2232</v>
      </c>
      <c r="C27">
        <v>57.7</v>
      </c>
      <c r="D27">
        <v>40.6</v>
      </c>
      <c r="E27" t="s">
        <v>4</v>
      </c>
      <c r="F27">
        <v>1.7</v>
      </c>
      <c r="G27" t="s">
        <v>5</v>
      </c>
      <c r="H27" t="str">
        <f t="shared" si="0"/>
        <v xml:space="preserve">- </v>
      </c>
      <c r="I27" t="s">
        <v>5</v>
      </c>
    </row>
    <row r="28" spans="1:9" x14ac:dyDescent="0.25">
      <c r="A28" t="s">
        <v>35</v>
      </c>
      <c r="B28" s="1">
        <v>1000</v>
      </c>
      <c r="C28">
        <v>49.4</v>
      </c>
      <c r="D28">
        <v>38.200000000000003</v>
      </c>
      <c r="E28" t="s">
        <v>4</v>
      </c>
      <c r="F28">
        <v>3.9</v>
      </c>
      <c r="G28">
        <v>8.5</v>
      </c>
      <c r="H28" t="str">
        <f t="shared" si="0"/>
        <v xml:space="preserve">- </v>
      </c>
      <c r="I2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selection activeCell="D23" sqref="D23"/>
    </sheetView>
  </sheetViews>
  <sheetFormatPr defaultRowHeight="15" x14ac:dyDescent="0.25"/>
  <cols>
    <col min="1" max="1" width="15.140625" customWidth="1"/>
    <col min="4" max="4" width="36.42578125" customWidth="1"/>
    <col min="5" max="5" width="37.42578125" customWidth="1"/>
    <col min="6" max="6" width="19.5703125" customWidth="1"/>
    <col min="7" max="7" width="25.5703125" customWidth="1"/>
    <col min="8" max="8" width="20.140625" customWidth="1"/>
    <col min="9" max="9" width="18.28515625" customWidth="1"/>
  </cols>
  <sheetData>
    <row r="1" spans="1:9" x14ac:dyDescent="0.25">
      <c r="D1" t="s">
        <v>65</v>
      </c>
    </row>
    <row r="2" spans="1:9" x14ac:dyDescent="0.25">
      <c r="C2" t="s">
        <v>0</v>
      </c>
      <c r="D2" t="s">
        <v>64</v>
      </c>
      <c r="E2" t="s">
        <v>114</v>
      </c>
      <c r="F2" t="s">
        <v>1</v>
      </c>
      <c r="H2" t="s">
        <v>3</v>
      </c>
      <c r="I2" t="s">
        <v>123</v>
      </c>
    </row>
    <row r="3" spans="1:9" x14ac:dyDescent="0.25">
      <c r="A3" t="s">
        <v>6</v>
      </c>
      <c r="B3" s="1">
        <v>1002</v>
      </c>
      <c r="C3">
        <v>52.7</v>
      </c>
      <c r="D3" t="s">
        <v>63</v>
      </c>
      <c r="E3">
        <v>10.1</v>
      </c>
      <c r="F3" t="str">
        <f>LEFT(D3,4)</f>
        <v>35.8</v>
      </c>
      <c r="G3" t="str">
        <f>RIGHT(D3,LEN(D3)-5)</f>
        <v>- 1.4</v>
      </c>
      <c r="H3" t="str">
        <f>RIGHT(G3,LEN(G3)-FIND(" ",G3,1))</f>
        <v>1.4</v>
      </c>
      <c r="I3" t="str">
        <f>LEFT(G3,FIND(" ",G3,1))</f>
        <v xml:space="preserve">- </v>
      </c>
    </row>
    <row r="4" spans="1:9" x14ac:dyDescent="0.25">
      <c r="A4" t="s">
        <v>7</v>
      </c>
      <c r="B4" s="1">
        <v>1421</v>
      </c>
      <c r="C4">
        <v>61.4</v>
      </c>
      <c r="D4" t="s">
        <v>62</v>
      </c>
      <c r="E4" t="s">
        <v>5</v>
      </c>
      <c r="F4" t="str">
        <f t="shared" ref="F4:F30" si="0">LEFT(D4,4)</f>
        <v>34.0</v>
      </c>
      <c r="G4" t="str">
        <f t="shared" ref="G4:G30" si="1">RIGHT(D4,LEN(D4)-5)</f>
        <v>- 4.6</v>
      </c>
      <c r="H4" t="str">
        <f t="shared" ref="H4:H30" si="2">RIGHT(G4,LEN(G4)-FIND(" ",G4,1))</f>
        <v>4.6</v>
      </c>
      <c r="I4" t="str">
        <f t="shared" ref="I4:I30" si="3">LEFT(G4,FIND(" ",G4,1))</f>
        <v xml:space="preserve">- </v>
      </c>
    </row>
    <row r="5" spans="1:9" x14ac:dyDescent="0.25">
      <c r="A5" t="s">
        <v>61</v>
      </c>
      <c r="B5" s="1">
        <v>2164</v>
      </c>
      <c r="C5">
        <v>53.2</v>
      </c>
      <c r="D5" t="s">
        <v>60</v>
      </c>
      <c r="E5">
        <v>11.6</v>
      </c>
      <c r="F5" t="str">
        <f t="shared" si="0"/>
        <v>34.8</v>
      </c>
      <c r="G5" t="str">
        <f t="shared" si="1"/>
        <v>- 0.4</v>
      </c>
      <c r="H5" t="str">
        <f t="shared" si="2"/>
        <v>0.4</v>
      </c>
      <c r="I5" t="str">
        <f t="shared" si="3"/>
        <v xml:space="preserve">- </v>
      </c>
    </row>
    <row r="6" spans="1:9" x14ac:dyDescent="0.25">
      <c r="A6" t="s">
        <v>8</v>
      </c>
      <c r="B6" s="1">
        <v>1000</v>
      </c>
      <c r="C6">
        <v>53.1</v>
      </c>
      <c r="D6" t="s">
        <v>59</v>
      </c>
      <c r="E6">
        <v>7</v>
      </c>
      <c r="F6" t="str">
        <f t="shared" si="0"/>
        <v>37.8</v>
      </c>
      <c r="G6" t="str">
        <f t="shared" si="1"/>
        <v>- 2.1</v>
      </c>
      <c r="H6" t="str">
        <f t="shared" si="2"/>
        <v>2.1</v>
      </c>
      <c r="I6" t="str">
        <f t="shared" si="3"/>
        <v xml:space="preserve">- </v>
      </c>
    </row>
    <row r="7" spans="1:9" x14ac:dyDescent="0.25">
      <c r="A7" t="s">
        <v>9</v>
      </c>
      <c r="B7" s="1">
        <v>1991</v>
      </c>
      <c r="C7">
        <v>79.7</v>
      </c>
      <c r="D7" t="s">
        <v>120</v>
      </c>
      <c r="E7">
        <v>10</v>
      </c>
      <c r="F7" t="str">
        <f t="shared" si="0"/>
        <v>08.9</v>
      </c>
      <c r="G7" t="str">
        <f t="shared" si="1"/>
        <v>- 1.4</v>
      </c>
      <c r="H7" t="str">
        <f t="shared" si="2"/>
        <v>1.4</v>
      </c>
      <c r="I7" t="str">
        <f t="shared" si="3"/>
        <v xml:space="preserve">- </v>
      </c>
    </row>
    <row r="8" spans="1:9" x14ac:dyDescent="0.25">
      <c r="A8" t="s">
        <v>10</v>
      </c>
      <c r="B8" s="1">
        <v>1500</v>
      </c>
      <c r="C8">
        <v>56.5</v>
      </c>
      <c r="D8" t="s">
        <v>58</v>
      </c>
      <c r="E8">
        <v>12.1</v>
      </c>
      <c r="F8" t="str">
        <f t="shared" si="0"/>
        <v>24.3</v>
      </c>
      <c r="G8" t="str">
        <f t="shared" si="1"/>
        <v>- 7.2</v>
      </c>
      <c r="H8" t="str">
        <f t="shared" si="2"/>
        <v>7.2</v>
      </c>
      <c r="I8" t="str">
        <f t="shared" si="3"/>
        <v xml:space="preserve">- </v>
      </c>
    </row>
    <row r="9" spans="1:9" x14ac:dyDescent="0.25">
      <c r="A9" t="s">
        <v>11</v>
      </c>
      <c r="B9" s="1">
        <v>2064</v>
      </c>
      <c r="C9">
        <v>30.3</v>
      </c>
      <c r="D9" t="s">
        <v>57</v>
      </c>
      <c r="E9">
        <v>15.6</v>
      </c>
      <c r="F9" t="str">
        <f t="shared" si="0"/>
        <v>50.7</v>
      </c>
      <c r="G9" t="str">
        <f t="shared" si="1"/>
        <v>- 3.4</v>
      </c>
      <c r="H9" t="str">
        <f t="shared" si="2"/>
        <v>3.4</v>
      </c>
      <c r="I9" t="str">
        <f t="shared" si="3"/>
        <v xml:space="preserve">- </v>
      </c>
    </row>
    <row r="10" spans="1:9" x14ac:dyDescent="0.25">
      <c r="A10" t="s">
        <v>14</v>
      </c>
      <c r="B10" s="1">
        <v>2001</v>
      </c>
      <c r="C10">
        <v>69.3</v>
      </c>
      <c r="D10" t="s">
        <v>56</v>
      </c>
      <c r="E10">
        <v>14.8</v>
      </c>
      <c r="F10" t="str">
        <f t="shared" si="0"/>
        <v>15.8</v>
      </c>
      <c r="G10" t="str">
        <f t="shared" si="1"/>
        <v>- *</v>
      </c>
      <c r="H10" t="s">
        <v>5</v>
      </c>
      <c r="I10" t="str">
        <f t="shared" si="3"/>
        <v xml:space="preserve">- </v>
      </c>
    </row>
    <row r="11" spans="1:9" x14ac:dyDescent="0.25">
      <c r="A11" t="s">
        <v>15</v>
      </c>
      <c r="B11" s="1">
        <v>2701</v>
      </c>
      <c r="C11">
        <v>30.3</v>
      </c>
      <c r="D11" t="s">
        <v>55</v>
      </c>
      <c r="E11">
        <v>0.5</v>
      </c>
      <c r="F11" t="str">
        <f t="shared" si="0"/>
        <v>51.1</v>
      </c>
      <c r="G11" t="str">
        <f t="shared" si="1"/>
        <v>13.9 4.1</v>
      </c>
      <c r="H11" t="str">
        <f t="shared" si="2"/>
        <v>4.1</v>
      </c>
      <c r="I11" t="str">
        <f t="shared" si="3"/>
        <v xml:space="preserve">13.9 </v>
      </c>
    </row>
    <row r="12" spans="1:9" x14ac:dyDescent="0.25">
      <c r="A12" t="s">
        <v>16</v>
      </c>
      <c r="B12" s="1">
        <v>1096</v>
      </c>
      <c r="C12">
        <v>15.1</v>
      </c>
      <c r="D12" t="s">
        <v>54</v>
      </c>
      <c r="E12" t="s">
        <v>5</v>
      </c>
      <c r="F12" t="str">
        <f t="shared" si="0"/>
        <v>46.4</v>
      </c>
      <c r="G12" t="str">
        <f t="shared" si="1"/>
        <v>- 38.5</v>
      </c>
      <c r="H12" t="str">
        <f t="shared" si="2"/>
        <v>38.5</v>
      </c>
      <c r="I12" t="str">
        <f t="shared" si="3"/>
        <v xml:space="preserve">- </v>
      </c>
    </row>
    <row r="13" spans="1:9" x14ac:dyDescent="0.25">
      <c r="A13" t="s">
        <v>17</v>
      </c>
      <c r="B13" s="1">
        <v>1200</v>
      </c>
      <c r="C13">
        <v>86.3</v>
      </c>
      <c r="D13" t="s">
        <v>121</v>
      </c>
      <c r="E13" t="s">
        <v>5</v>
      </c>
      <c r="F13" t="str">
        <f t="shared" si="0"/>
        <v>05.7</v>
      </c>
      <c r="G13" t="str">
        <f t="shared" si="1"/>
        <v>- 8.0</v>
      </c>
      <c r="H13" t="str">
        <f t="shared" si="2"/>
        <v>8.0</v>
      </c>
      <c r="I13" t="str">
        <f t="shared" si="3"/>
        <v xml:space="preserve">- </v>
      </c>
    </row>
    <row r="14" spans="1:9" x14ac:dyDescent="0.25">
      <c r="A14" t="s">
        <v>18</v>
      </c>
      <c r="B14" s="1">
        <v>1200</v>
      </c>
      <c r="C14">
        <v>72.2</v>
      </c>
      <c r="D14" t="s">
        <v>53</v>
      </c>
      <c r="E14" t="s">
        <v>5</v>
      </c>
      <c r="F14" t="str">
        <f t="shared" si="0"/>
        <v>27.1</v>
      </c>
      <c r="G14" t="str">
        <f t="shared" si="1"/>
        <v>- 0.8</v>
      </c>
      <c r="H14" t="str">
        <f t="shared" si="2"/>
        <v>0.8</v>
      </c>
      <c r="I14" t="str">
        <f t="shared" si="3"/>
        <v xml:space="preserve">- </v>
      </c>
    </row>
    <row r="15" spans="1:9" x14ac:dyDescent="0.25">
      <c r="A15" t="s">
        <v>19</v>
      </c>
      <c r="B15" s="1">
        <v>1560</v>
      </c>
      <c r="C15">
        <v>70</v>
      </c>
      <c r="D15" t="s">
        <v>52</v>
      </c>
      <c r="E15">
        <v>4</v>
      </c>
      <c r="F15" t="str">
        <f t="shared" si="0"/>
        <v>22.8</v>
      </c>
      <c r="G15" t="str">
        <f t="shared" si="1"/>
        <v>- 3.2</v>
      </c>
      <c r="H15" t="str">
        <f t="shared" si="2"/>
        <v>3.2</v>
      </c>
      <c r="I15" t="str">
        <f t="shared" si="3"/>
        <v xml:space="preserve">- </v>
      </c>
    </row>
    <row r="16" spans="1:9" x14ac:dyDescent="0.25">
      <c r="A16" t="s">
        <v>51</v>
      </c>
      <c r="B16" s="1">
        <v>1046</v>
      </c>
      <c r="C16">
        <v>57.4</v>
      </c>
      <c r="D16" t="s">
        <v>50</v>
      </c>
      <c r="E16">
        <v>14</v>
      </c>
      <c r="F16" t="str">
        <f t="shared" si="0"/>
        <v>26.8</v>
      </c>
      <c r="G16" t="str">
        <f t="shared" si="1"/>
        <v>- 1.9</v>
      </c>
      <c r="H16" t="str">
        <f t="shared" si="2"/>
        <v>1.9</v>
      </c>
      <c r="I16" t="str">
        <f t="shared" si="3"/>
        <v xml:space="preserve">- </v>
      </c>
    </row>
    <row r="17" spans="1:9" x14ac:dyDescent="0.25">
      <c r="A17" t="s">
        <v>20</v>
      </c>
      <c r="B17" s="1">
        <v>1200</v>
      </c>
      <c r="C17">
        <v>72.5</v>
      </c>
      <c r="D17" t="s">
        <v>49</v>
      </c>
      <c r="E17" t="s">
        <v>5</v>
      </c>
      <c r="F17" t="str">
        <f t="shared" si="0"/>
        <v>21.8</v>
      </c>
      <c r="G17" t="str">
        <f t="shared" si="1"/>
        <v>- 5.7</v>
      </c>
      <c r="H17" t="str">
        <f t="shared" si="2"/>
        <v>5.7</v>
      </c>
      <c r="I17" t="str">
        <f t="shared" si="3"/>
        <v xml:space="preserve">- </v>
      </c>
    </row>
    <row r="18" spans="1:9" x14ac:dyDescent="0.25">
      <c r="A18" t="s">
        <v>21</v>
      </c>
      <c r="B18">
        <v>954</v>
      </c>
      <c r="C18">
        <v>47.5</v>
      </c>
      <c r="D18" t="s">
        <v>48</v>
      </c>
      <c r="E18">
        <v>20.8</v>
      </c>
      <c r="F18" t="str">
        <f t="shared" si="0"/>
        <v>28.0</v>
      </c>
      <c r="G18" t="str">
        <f t="shared" si="1"/>
        <v>- 3.8</v>
      </c>
      <c r="H18" t="str">
        <f t="shared" si="2"/>
        <v>3.8</v>
      </c>
      <c r="I18" t="str">
        <f t="shared" si="3"/>
        <v xml:space="preserve">- </v>
      </c>
    </row>
    <row r="19" spans="1:9" x14ac:dyDescent="0.25">
      <c r="A19" t="s">
        <v>23</v>
      </c>
      <c r="B19" s="1">
        <v>1500</v>
      </c>
      <c r="C19">
        <v>73.2</v>
      </c>
      <c r="D19" t="s">
        <v>47</v>
      </c>
      <c r="E19" t="s">
        <v>5</v>
      </c>
      <c r="F19" t="str">
        <f t="shared" si="0"/>
        <v>21.7</v>
      </c>
      <c r="G19" t="str">
        <f t="shared" si="1"/>
        <v>- 5.1</v>
      </c>
      <c r="H19" t="str">
        <f t="shared" si="2"/>
        <v>5.1</v>
      </c>
      <c r="I19" t="str">
        <f t="shared" si="3"/>
        <v xml:space="preserve">- </v>
      </c>
    </row>
    <row r="20" spans="1:9" x14ac:dyDescent="0.25">
      <c r="A20" t="s">
        <v>25</v>
      </c>
      <c r="B20" s="1">
        <v>1000</v>
      </c>
      <c r="C20">
        <v>64.900000000000006</v>
      </c>
      <c r="D20" t="s">
        <v>46</v>
      </c>
      <c r="E20">
        <v>13.3</v>
      </c>
      <c r="F20" t="str">
        <f t="shared" si="0"/>
        <v>21.6</v>
      </c>
      <c r="G20" t="str">
        <f t="shared" si="1"/>
        <v>- 0.2</v>
      </c>
      <c r="H20" t="str">
        <f t="shared" si="2"/>
        <v>0.2</v>
      </c>
      <c r="I20" t="str">
        <f t="shared" si="3"/>
        <v xml:space="preserve">- </v>
      </c>
    </row>
    <row r="21" spans="1:9" x14ac:dyDescent="0.25">
      <c r="A21" t="s">
        <v>26</v>
      </c>
      <c r="B21" s="1">
        <v>1776</v>
      </c>
      <c r="C21">
        <v>56.6</v>
      </c>
      <c r="D21" t="s">
        <v>45</v>
      </c>
      <c r="E21">
        <v>12.4</v>
      </c>
      <c r="F21" t="str">
        <f t="shared" si="0"/>
        <v>27.0</v>
      </c>
      <c r="G21" t="str">
        <f t="shared" si="1"/>
        <v>- 3.9</v>
      </c>
      <c r="H21" t="str">
        <f t="shared" si="2"/>
        <v>3.9</v>
      </c>
      <c r="I21" t="str">
        <f t="shared" si="3"/>
        <v xml:space="preserve">- </v>
      </c>
    </row>
    <row r="22" spans="1:9" x14ac:dyDescent="0.25">
      <c r="A22" t="s">
        <v>27</v>
      </c>
      <c r="B22" s="1">
        <v>2033</v>
      </c>
      <c r="C22">
        <v>60.3</v>
      </c>
      <c r="D22" t="s">
        <v>44</v>
      </c>
      <c r="E22">
        <v>19.7</v>
      </c>
      <c r="F22" t="str">
        <f t="shared" si="0"/>
        <v>12.1</v>
      </c>
      <c r="G22" t="str">
        <f t="shared" si="1"/>
        <v>1.5 6.3</v>
      </c>
      <c r="H22" t="str">
        <f t="shared" si="2"/>
        <v>6.3</v>
      </c>
      <c r="I22" t="str">
        <f t="shared" si="3"/>
        <v xml:space="preserve">1.5 </v>
      </c>
    </row>
    <row r="23" spans="1:9" x14ac:dyDescent="0.25">
      <c r="A23" t="s">
        <v>29</v>
      </c>
      <c r="B23" s="1">
        <v>2988</v>
      </c>
      <c r="C23">
        <v>54.1</v>
      </c>
      <c r="D23" t="s">
        <v>43</v>
      </c>
      <c r="E23">
        <v>15</v>
      </c>
      <c r="F23" t="str">
        <f t="shared" si="0"/>
        <v>30.9</v>
      </c>
      <c r="G23" t="str">
        <f t="shared" si="1"/>
        <v>- -</v>
      </c>
      <c r="H23" t="str">
        <f t="shared" si="2"/>
        <v>-</v>
      </c>
      <c r="I23" t="str">
        <f t="shared" si="3"/>
        <v xml:space="preserve">- </v>
      </c>
    </row>
    <row r="24" spans="1:9" x14ac:dyDescent="0.25">
      <c r="A24" t="s">
        <v>30</v>
      </c>
      <c r="B24" s="1">
        <v>1200</v>
      </c>
      <c r="C24">
        <v>38.6</v>
      </c>
      <c r="D24" t="s">
        <v>42</v>
      </c>
      <c r="E24">
        <v>10</v>
      </c>
      <c r="F24" t="str">
        <f t="shared" si="0"/>
        <v>48.1</v>
      </c>
      <c r="G24" t="str">
        <f t="shared" si="1"/>
        <v>0.2 3.2</v>
      </c>
      <c r="H24" t="str">
        <f t="shared" si="2"/>
        <v>3.2</v>
      </c>
      <c r="I24" t="str">
        <f t="shared" si="3"/>
        <v xml:space="preserve">0.2 </v>
      </c>
    </row>
    <row r="25" spans="1:9" x14ac:dyDescent="0.25">
      <c r="A25" t="s">
        <v>31</v>
      </c>
      <c r="B25" s="1">
        <v>1003</v>
      </c>
      <c r="C25">
        <v>79.7</v>
      </c>
      <c r="D25" t="s">
        <v>41</v>
      </c>
      <c r="E25" t="s">
        <v>5</v>
      </c>
      <c r="F25" t="str">
        <f t="shared" si="0"/>
        <v>13.2</v>
      </c>
      <c r="G25" t="str">
        <f t="shared" si="1"/>
        <v>- 7.2</v>
      </c>
      <c r="H25" t="str">
        <f t="shared" si="2"/>
        <v>7.2</v>
      </c>
      <c r="I25" t="str">
        <f t="shared" si="3"/>
        <v xml:space="preserve">- </v>
      </c>
    </row>
    <row r="26" spans="1:9" x14ac:dyDescent="0.25">
      <c r="A26" t="s">
        <v>32</v>
      </c>
      <c r="B26" s="1">
        <v>1346</v>
      </c>
      <c r="C26">
        <v>93.9</v>
      </c>
      <c r="D26" t="s">
        <v>122</v>
      </c>
      <c r="E26">
        <v>1.7</v>
      </c>
      <c r="F26" t="str">
        <f t="shared" si="0"/>
        <v>02.7</v>
      </c>
      <c r="G26" t="str">
        <f t="shared" si="1"/>
        <v>0.7 0.9</v>
      </c>
      <c r="H26" t="str">
        <f t="shared" si="2"/>
        <v>0.9</v>
      </c>
      <c r="I26" t="str">
        <f t="shared" si="3"/>
        <v xml:space="preserve">0.7 </v>
      </c>
    </row>
    <row r="27" spans="1:9" x14ac:dyDescent="0.25">
      <c r="A27" t="s">
        <v>33</v>
      </c>
      <c r="B27" s="1">
        <v>3051</v>
      </c>
      <c r="C27">
        <v>79.5</v>
      </c>
      <c r="D27" t="s">
        <v>40</v>
      </c>
      <c r="E27">
        <v>0.6</v>
      </c>
      <c r="F27" t="str">
        <f t="shared" si="0"/>
        <v>19.8</v>
      </c>
      <c r="G27" t="str">
        <f t="shared" si="1"/>
        <v>- 0.1</v>
      </c>
      <c r="H27" t="str">
        <f t="shared" si="2"/>
        <v>0.1</v>
      </c>
      <c r="I27" t="str">
        <f t="shared" si="3"/>
        <v xml:space="preserve">- </v>
      </c>
    </row>
    <row r="28" spans="1:9" x14ac:dyDescent="0.25">
      <c r="A28" t="s">
        <v>34</v>
      </c>
      <c r="B28" s="1">
        <v>1249</v>
      </c>
      <c r="C28">
        <v>60.9</v>
      </c>
      <c r="D28" t="s">
        <v>39</v>
      </c>
      <c r="E28" t="s">
        <v>5</v>
      </c>
      <c r="F28" t="str">
        <f t="shared" si="0"/>
        <v>35.6</v>
      </c>
      <c r="G28" t="str">
        <f t="shared" si="1"/>
        <v>1.4 2.1</v>
      </c>
      <c r="H28" t="str">
        <f t="shared" si="2"/>
        <v>2.1</v>
      </c>
      <c r="I28" t="str">
        <f t="shared" si="3"/>
        <v xml:space="preserve">1.4 </v>
      </c>
    </row>
    <row r="29" spans="1:9" x14ac:dyDescent="0.25">
      <c r="A29" t="s">
        <v>35</v>
      </c>
      <c r="B29" s="1">
        <v>1000</v>
      </c>
      <c r="C29">
        <v>41.7</v>
      </c>
      <c r="D29" t="s">
        <v>38</v>
      </c>
      <c r="E29" t="s">
        <v>5</v>
      </c>
      <c r="F29" t="str">
        <f t="shared" si="0"/>
        <v>36.9</v>
      </c>
      <c r="G29" t="str">
        <f t="shared" si="1"/>
        <v>- 21.4</v>
      </c>
      <c r="H29" t="str">
        <f t="shared" si="2"/>
        <v>21.4</v>
      </c>
      <c r="I29" t="str">
        <f t="shared" si="3"/>
        <v xml:space="preserve">- </v>
      </c>
    </row>
    <row r="30" spans="1:9" x14ac:dyDescent="0.25">
      <c r="A30" t="s">
        <v>37</v>
      </c>
      <c r="B30" s="1">
        <v>1220</v>
      </c>
      <c r="C30">
        <v>48.2</v>
      </c>
      <c r="D30" t="s">
        <v>36</v>
      </c>
      <c r="E30">
        <v>13.1</v>
      </c>
      <c r="F30" t="str">
        <f t="shared" si="0"/>
        <v>30.6</v>
      </c>
      <c r="G30" t="str">
        <f t="shared" si="1"/>
        <v>- 8.1</v>
      </c>
      <c r="H30" t="str">
        <f t="shared" si="2"/>
        <v>8.1</v>
      </c>
      <c r="I30" t="str">
        <f t="shared" si="3"/>
        <v xml:space="preserve">-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22" sqref="F22"/>
    </sheetView>
  </sheetViews>
  <sheetFormatPr defaultRowHeight="15" x14ac:dyDescent="0.25"/>
  <cols>
    <col min="1" max="1" width="20.42578125" customWidth="1"/>
    <col min="2" max="2" width="21" customWidth="1"/>
    <col min="3" max="3" width="18" customWidth="1"/>
    <col min="4" max="4" width="32" customWidth="1"/>
    <col min="5" max="5" width="19.140625" customWidth="1"/>
    <col min="6" max="6" width="36.140625" customWidth="1"/>
    <col min="7" max="7" width="20.85546875" customWidth="1"/>
    <col min="8" max="8" width="21.42578125" customWidth="1"/>
  </cols>
  <sheetData>
    <row r="1" spans="1:9" x14ac:dyDescent="0.25">
      <c r="D1" t="s">
        <v>85</v>
      </c>
    </row>
    <row r="2" spans="1:9" x14ac:dyDescent="0.25">
      <c r="C2" t="s">
        <v>0</v>
      </c>
      <c r="D2" t="s">
        <v>84</v>
      </c>
      <c r="E2" t="s">
        <v>1</v>
      </c>
      <c r="G2" t="s">
        <v>3</v>
      </c>
      <c r="H2" t="s">
        <v>118</v>
      </c>
      <c r="I2" t="s">
        <v>119</v>
      </c>
    </row>
    <row r="3" spans="1:9" x14ac:dyDescent="0.25">
      <c r="A3" t="s">
        <v>6</v>
      </c>
      <c r="B3" s="1">
        <v>1280</v>
      </c>
      <c r="C3">
        <v>55.1</v>
      </c>
      <c r="D3" t="s">
        <v>83</v>
      </c>
      <c r="E3" t="str">
        <f>LEFT(D3,4)</f>
        <v>29.3</v>
      </c>
      <c r="F3" t="str">
        <f>RIGHT(D3,LEN(D3)-4)</f>
        <v xml:space="preserve"> - 15.6</v>
      </c>
      <c r="G3" t="str">
        <f>LEFT(F3,FIND(" ",F3,2))</f>
        <v xml:space="preserve"> - </v>
      </c>
      <c r="H3" t="str">
        <f>RIGHT(F3,LEN(F3)-FIND(" ",F3,2))</f>
        <v>15.6</v>
      </c>
      <c r="I3" t="str">
        <f>TRIM(G3)</f>
        <v>-</v>
      </c>
    </row>
    <row r="4" spans="1:9" x14ac:dyDescent="0.25">
      <c r="A4" t="s">
        <v>61</v>
      </c>
      <c r="B4" s="1">
        <v>1931</v>
      </c>
      <c r="C4">
        <v>60.1</v>
      </c>
      <c r="D4" t="s">
        <v>82</v>
      </c>
      <c r="E4" t="str">
        <f t="shared" ref="E4:E20" si="0">LEFT(D4,4)</f>
        <v>30.1</v>
      </c>
      <c r="F4" t="str">
        <f t="shared" ref="F4:F20" si="1">RIGHT(D4,LEN(D4)-4)</f>
        <v xml:space="preserve"> 2.0 7.7</v>
      </c>
      <c r="G4" t="str">
        <f t="shared" ref="G4:G20" si="2">LEFT(F4,FIND(" ",F4,2))</f>
        <v xml:space="preserve"> 2.0 </v>
      </c>
      <c r="H4" t="str">
        <f t="shared" ref="H4:H20" si="3">RIGHT(F4,LEN(F4)-FIND(" ",F4,2))</f>
        <v>7.7</v>
      </c>
      <c r="I4" t="str">
        <f t="shared" ref="I4:I20" si="4">TRIM(G4)</f>
        <v>2.0</v>
      </c>
    </row>
    <row r="5" spans="1:9" x14ac:dyDescent="0.25">
      <c r="A5" t="s">
        <v>8</v>
      </c>
      <c r="B5" s="1">
        <v>1200</v>
      </c>
      <c r="C5">
        <v>54.4</v>
      </c>
      <c r="D5" t="s">
        <v>81</v>
      </c>
      <c r="E5" t="str">
        <f t="shared" si="0"/>
        <v>36.1</v>
      </c>
      <c r="F5" t="str">
        <f t="shared" si="1"/>
        <v xml:space="preserve"> - 9.5</v>
      </c>
      <c r="G5" t="str">
        <f t="shared" si="2"/>
        <v xml:space="preserve"> - </v>
      </c>
      <c r="H5" t="str">
        <f t="shared" si="3"/>
        <v>9.5</v>
      </c>
      <c r="I5" t="str">
        <f t="shared" si="4"/>
        <v>-</v>
      </c>
    </row>
    <row r="6" spans="1:9" x14ac:dyDescent="0.25">
      <c r="A6" t="s">
        <v>9</v>
      </c>
      <c r="B6" s="1">
        <v>1000</v>
      </c>
      <c r="C6">
        <v>89.9</v>
      </c>
      <c r="D6" t="s">
        <v>116</v>
      </c>
      <c r="E6" t="str">
        <f t="shared" si="0"/>
        <v>03.1</v>
      </c>
      <c r="F6" t="str">
        <f t="shared" si="1"/>
        <v xml:space="preserve"> 5.7 1.3</v>
      </c>
      <c r="G6" t="str">
        <f t="shared" si="2"/>
        <v xml:space="preserve"> 5.7 </v>
      </c>
      <c r="H6" t="str">
        <f t="shared" si="3"/>
        <v>1.3</v>
      </c>
      <c r="I6" t="str">
        <f t="shared" si="4"/>
        <v>5.7</v>
      </c>
    </row>
    <row r="7" spans="1:9" x14ac:dyDescent="0.25">
      <c r="A7" t="s">
        <v>14</v>
      </c>
      <c r="B7" s="1">
        <v>2002</v>
      </c>
      <c r="C7">
        <v>73.7</v>
      </c>
      <c r="D7" t="s">
        <v>80</v>
      </c>
      <c r="E7" t="str">
        <f t="shared" si="0"/>
        <v>15.9</v>
      </c>
      <c r="F7" t="str">
        <f t="shared" si="1"/>
        <v xml:space="preserve"> 0.1 10.2</v>
      </c>
      <c r="G7" t="str">
        <f t="shared" si="2"/>
        <v xml:space="preserve"> 0.1 </v>
      </c>
      <c r="H7" t="str">
        <f t="shared" si="3"/>
        <v>10.2</v>
      </c>
      <c r="I7" t="str">
        <f t="shared" si="4"/>
        <v>0.1</v>
      </c>
    </row>
    <row r="8" spans="1:9" x14ac:dyDescent="0.25">
      <c r="A8" t="s">
        <v>15</v>
      </c>
      <c r="B8" s="1">
        <v>2325</v>
      </c>
      <c r="C8">
        <v>35.200000000000003</v>
      </c>
      <c r="D8" t="s">
        <v>79</v>
      </c>
      <c r="E8" t="str">
        <f t="shared" si="0"/>
        <v>59.4</v>
      </c>
      <c r="F8" t="str">
        <f t="shared" si="1"/>
        <v xml:space="preserve"> 4.8 0.6</v>
      </c>
      <c r="G8" t="str">
        <f t="shared" si="2"/>
        <v xml:space="preserve"> 4.8 </v>
      </c>
      <c r="H8" t="str">
        <f t="shared" si="3"/>
        <v>0.6</v>
      </c>
      <c r="I8" t="str">
        <f t="shared" si="4"/>
        <v>4.8</v>
      </c>
    </row>
    <row r="9" spans="1:9" x14ac:dyDescent="0.25">
      <c r="A9" t="s">
        <v>16</v>
      </c>
      <c r="B9" s="1">
        <v>1362</v>
      </c>
      <c r="C9">
        <v>15.6</v>
      </c>
      <c r="D9" t="s">
        <v>78</v>
      </c>
      <c r="E9" t="str">
        <f t="shared" si="0"/>
        <v>46.7</v>
      </c>
      <c r="F9" t="str">
        <f t="shared" si="1"/>
        <v xml:space="preserve"> - 37.7</v>
      </c>
      <c r="G9" t="str">
        <f t="shared" si="2"/>
        <v xml:space="preserve"> - </v>
      </c>
      <c r="H9" t="str">
        <f t="shared" si="3"/>
        <v>37.7</v>
      </c>
      <c r="I9" t="str">
        <f t="shared" si="4"/>
        <v>-</v>
      </c>
    </row>
    <row r="10" spans="1:9" x14ac:dyDescent="0.25">
      <c r="A10" t="s">
        <v>18</v>
      </c>
      <c r="B10" s="1">
        <v>1200</v>
      </c>
      <c r="C10">
        <v>74.400000000000006</v>
      </c>
      <c r="D10" t="s">
        <v>77</v>
      </c>
      <c r="E10" t="str">
        <f t="shared" si="0"/>
        <v>25.3</v>
      </c>
      <c r="F10" t="str">
        <f t="shared" si="1"/>
        <v xml:space="preserve"> - 0.2</v>
      </c>
      <c r="G10" t="str">
        <f t="shared" si="2"/>
        <v xml:space="preserve"> - </v>
      </c>
      <c r="H10" t="str">
        <f t="shared" si="3"/>
        <v>0.2</v>
      </c>
      <c r="I10" t="str">
        <f t="shared" si="4"/>
        <v>-</v>
      </c>
    </row>
    <row r="11" spans="1:9" x14ac:dyDescent="0.25">
      <c r="A11" t="s">
        <v>19</v>
      </c>
      <c r="B11" s="1">
        <v>1535</v>
      </c>
      <c r="C11">
        <v>67.400000000000006</v>
      </c>
      <c r="D11" t="s">
        <v>76</v>
      </c>
      <c r="E11" t="str">
        <f t="shared" si="0"/>
        <v>23.3</v>
      </c>
      <c r="F11" t="str">
        <f t="shared" si="1"/>
        <v xml:space="preserve"> - 9.3</v>
      </c>
      <c r="G11" t="str">
        <f t="shared" si="2"/>
        <v xml:space="preserve"> - </v>
      </c>
      <c r="H11" t="str">
        <f t="shared" si="3"/>
        <v>9.3</v>
      </c>
      <c r="I11" t="str">
        <f t="shared" si="4"/>
        <v>-</v>
      </c>
    </row>
    <row r="12" spans="1:9" x14ac:dyDescent="0.25">
      <c r="A12" t="s">
        <v>51</v>
      </c>
      <c r="B12" s="1">
        <v>1008</v>
      </c>
      <c r="C12">
        <v>67.400000000000006</v>
      </c>
      <c r="D12" t="s">
        <v>75</v>
      </c>
      <c r="E12" t="str">
        <f t="shared" si="0"/>
        <v>12.0</v>
      </c>
      <c r="F12" t="str">
        <f t="shared" si="1"/>
        <v xml:space="preserve"> - 20.6</v>
      </c>
      <c r="G12" t="str">
        <f t="shared" si="2"/>
        <v xml:space="preserve"> - </v>
      </c>
      <c r="H12" t="str">
        <f t="shared" si="3"/>
        <v>20.6</v>
      </c>
      <c r="I12" t="str">
        <f t="shared" si="4"/>
        <v>-</v>
      </c>
    </row>
    <row r="13" spans="1:9" x14ac:dyDescent="0.25">
      <c r="A13" t="s">
        <v>20</v>
      </c>
      <c r="B13" s="1">
        <v>1251</v>
      </c>
      <c r="C13">
        <v>88</v>
      </c>
      <c r="D13" t="s">
        <v>117</v>
      </c>
      <c r="E13" t="str">
        <f t="shared" si="0"/>
        <v>04.7</v>
      </c>
      <c r="F13" t="str">
        <f t="shared" si="1"/>
        <v xml:space="preserve"> - 7.3</v>
      </c>
      <c r="G13" t="str">
        <f t="shared" si="2"/>
        <v xml:space="preserve"> - </v>
      </c>
      <c r="H13" t="str">
        <f t="shared" si="3"/>
        <v>7.3</v>
      </c>
      <c r="I13" t="str">
        <f t="shared" si="4"/>
        <v>-</v>
      </c>
    </row>
    <row r="14" spans="1:9" x14ac:dyDescent="0.25">
      <c r="A14" t="s">
        <v>23</v>
      </c>
      <c r="B14" s="1">
        <v>1501</v>
      </c>
      <c r="C14">
        <v>76.5</v>
      </c>
      <c r="D14" t="s">
        <v>74</v>
      </c>
      <c r="E14" t="str">
        <f t="shared" si="0"/>
        <v>17.7</v>
      </c>
      <c r="F14" t="str">
        <f t="shared" si="1"/>
        <v xml:space="preserve"> - 5.8</v>
      </c>
      <c r="G14" t="str">
        <f t="shared" si="2"/>
        <v xml:space="preserve"> - </v>
      </c>
      <c r="H14" t="str">
        <f t="shared" si="3"/>
        <v>5.8</v>
      </c>
      <c r="I14" t="str">
        <f t="shared" si="4"/>
        <v>-</v>
      </c>
    </row>
    <row r="15" spans="1:9" x14ac:dyDescent="0.25">
      <c r="A15" t="s">
        <v>24</v>
      </c>
      <c r="B15" s="1">
        <v>1200</v>
      </c>
      <c r="C15">
        <v>83.5</v>
      </c>
      <c r="D15" t="s">
        <v>73</v>
      </c>
      <c r="E15" t="str">
        <f t="shared" si="0"/>
        <v>12.4</v>
      </c>
      <c r="F15" t="str">
        <f t="shared" si="1"/>
        <v xml:space="preserve"> - 4.1</v>
      </c>
      <c r="G15" t="str">
        <f t="shared" si="2"/>
        <v xml:space="preserve"> - </v>
      </c>
      <c r="H15" t="str">
        <f t="shared" si="3"/>
        <v>4.1</v>
      </c>
      <c r="I15" t="str">
        <f t="shared" si="4"/>
        <v>-</v>
      </c>
    </row>
    <row r="16" spans="1:9" x14ac:dyDescent="0.25">
      <c r="A16" t="s">
        <v>29</v>
      </c>
      <c r="B16" s="1">
        <v>3000</v>
      </c>
      <c r="C16">
        <v>58.3</v>
      </c>
      <c r="D16" t="s">
        <v>72</v>
      </c>
      <c r="E16" t="str">
        <f t="shared" si="0"/>
        <v>27.2</v>
      </c>
      <c r="F16" t="str">
        <f t="shared" si="1"/>
        <v xml:space="preserve"> - 14.4</v>
      </c>
      <c r="G16" t="str">
        <f t="shared" si="2"/>
        <v xml:space="preserve"> - </v>
      </c>
      <c r="H16" t="str">
        <f t="shared" si="3"/>
        <v>14.4</v>
      </c>
      <c r="I16" t="str">
        <f t="shared" si="4"/>
        <v>-</v>
      </c>
    </row>
    <row r="17" spans="1:9" x14ac:dyDescent="0.25">
      <c r="A17" t="s">
        <v>30</v>
      </c>
      <c r="B17" s="1">
        <v>1209</v>
      </c>
      <c r="C17">
        <v>37.299999999999997</v>
      </c>
      <c r="D17" t="s">
        <v>71</v>
      </c>
      <c r="E17" t="str">
        <f t="shared" si="0"/>
        <v>49.6</v>
      </c>
      <c r="F17" t="str">
        <f t="shared" si="1"/>
        <v xml:space="preserve"> - 13.1</v>
      </c>
      <c r="G17" t="str">
        <f t="shared" si="2"/>
        <v xml:space="preserve"> - </v>
      </c>
      <c r="H17" t="str">
        <f t="shared" si="3"/>
        <v>13.1</v>
      </c>
      <c r="I17" t="str">
        <f t="shared" si="4"/>
        <v>-</v>
      </c>
    </row>
    <row r="18" spans="1:9" x14ac:dyDescent="0.25">
      <c r="A18" t="s">
        <v>34</v>
      </c>
      <c r="B18" s="1">
        <v>1200</v>
      </c>
      <c r="C18">
        <v>64.8</v>
      </c>
      <c r="D18" t="s">
        <v>70</v>
      </c>
      <c r="E18" t="str">
        <f t="shared" si="0"/>
        <v>24.3</v>
      </c>
      <c r="F18" t="str">
        <f t="shared" si="1"/>
        <v xml:space="preserve"> - 10.8</v>
      </c>
      <c r="G18" t="str">
        <f t="shared" si="2"/>
        <v xml:space="preserve"> - </v>
      </c>
      <c r="H18" t="str">
        <f t="shared" si="3"/>
        <v>10.8</v>
      </c>
      <c r="I18" t="str">
        <f t="shared" si="4"/>
        <v>-</v>
      </c>
    </row>
    <row r="19" spans="1:9" x14ac:dyDescent="0.25">
      <c r="A19" t="s">
        <v>69</v>
      </c>
      <c r="B19" s="1">
        <v>1200</v>
      </c>
      <c r="C19">
        <v>55</v>
      </c>
      <c r="D19" t="s">
        <v>68</v>
      </c>
      <c r="E19" t="str">
        <f t="shared" si="0"/>
        <v>21.2</v>
      </c>
      <c r="F19" t="str">
        <f t="shared" si="1"/>
        <v xml:space="preserve"> - 23.8</v>
      </c>
      <c r="G19" t="str">
        <f t="shared" si="2"/>
        <v xml:space="preserve"> - </v>
      </c>
      <c r="H19" t="str">
        <f t="shared" si="3"/>
        <v>23.8</v>
      </c>
      <c r="I19" t="str">
        <f t="shared" si="4"/>
        <v>-</v>
      </c>
    </row>
    <row r="20" spans="1:9" x14ac:dyDescent="0.25">
      <c r="A20" t="s">
        <v>67</v>
      </c>
      <c r="B20">
        <v>82</v>
      </c>
      <c r="C20">
        <v>47.6</v>
      </c>
      <c r="D20" t="s">
        <v>66</v>
      </c>
      <c r="E20" t="str">
        <f t="shared" si="0"/>
        <v>25.3</v>
      </c>
      <c r="F20" t="str">
        <f t="shared" si="1"/>
        <v xml:space="preserve"> - 27.1</v>
      </c>
      <c r="G20" t="str">
        <f t="shared" si="2"/>
        <v xml:space="preserve"> - </v>
      </c>
      <c r="H20" t="str">
        <f t="shared" si="3"/>
        <v>27.1</v>
      </c>
      <c r="I20" t="str">
        <f t="shared" si="4"/>
        <v>-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D1" sqref="D1"/>
    </sheetView>
  </sheetViews>
  <sheetFormatPr defaultRowHeight="15" x14ac:dyDescent="0.25"/>
  <cols>
    <col min="1" max="1" width="15.42578125" customWidth="1"/>
    <col min="3" max="3" width="21.140625" customWidth="1"/>
    <col min="4" max="6" width="29" customWidth="1"/>
    <col min="7" max="7" width="22.7109375" customWidth="1"/>
  </cols>
  <sheetData>
    <row r="1" spans="1:7" x14ac:dyDescent="0.25">
      <c r="D1" t="s">
        <v>113</v>
      </c>
    </row>
    <row r="2" spans="1:7" x14ac:dyDescent="0.25">
      <c r="C2" t="s">
        <v>0</v>
      </c>
      <c r="D2" t="s">
        <v>112</v>
      </c>
      <c r="E2" t="s">
        <v>1</v>
      </c>
      <c r="F2" t="s">
        <v>3</v>
      </c>
      <c r="G2" t="s">
        <v>114</v>
      </c>
    </row>
    <row r="3" spans="1:7" x14ac:dyDescent="0.25">
      <c r="A3" t="s">
        <v>111</v>
      </c>
    </row>
    <row r="4" spans="1:7" x14ac:dyDescent="0.25">
      <c r="A4" t="s">
        <v>6</v>
      </c>
      <c r="B4" s="1">
        <v>1079</v>
      </c>
      <c r="C4">
        <v>58.5</v>
      </c>
      <c r="D4" t="s">
        <v>110</v>
      </c>
      <c r="E4" t="str">
        <f>LEFT(D4,4)</f>
        <v>28.8</v>
      </c>
      <c r="F4" t="str">
        <f>RIGHT(D4,LEN(D4)-4)</f>
        <v xml:space="preserve"> -</v>
      </c>
      <c r="G4">
        <v>12.7</v>
      </c>
    </row>
    <row r="5" spans="1:7" x14ac:dyDescent="0.25">
      <c r="A5" t="s">
        <v>7</v>
      </c>
      <c r="B5" s="1">
        <v>2048</v>
      </c>
      <c r="C5">
        <v>68.599999999999994</v>
      </c>
      <c r="D5" t="s">
        <v>109</v>
      </c>
      <c r="E5" t="str">
        <f t="shared" ref="E5:E28" si="0">LEFT(D5,4)</f>
        <v>23.3</v>
      </c>
      <c r="F5" t="str">
        <f t="shared" ref="F5:F28" si="1">RIGHT(D5,LEN(D5)-4)</f>
        <v xml:space="preserve"> -</v>
      </c>
      <c r="G5">
        <v>8.1</v>
      </c>
    </row>
    <row r="6" spans="1:7" x14ac:dyDescent="0.25">
      <c r="A6" t="s">
        <v>8</v>
      </c>
      <c r="B6" s="1">
        <v>1000</v>
      </c>
      <c r="C6">
        <v>69.400000000000006</v>
      </c>
      <c r="D6" t="s">
        <v>108</v>
      </c>
      <c r="E6" t="str">
        <f t="shared" si="0"/>
        <v>24.4</v>
      </c>
      <c r="F6" t="str">
        <f t="shared" si="1"/>
        <v xml:space="preserve"> -</v>
      </c>
      <c r="G6">
        <v>6.2</v>
      </c>
    </row>
    <row r="7" spans="1:7" x14ac:dyDescent="0.25">
      <c r="A7" t="s">
        <v>9</v>
      </c>
      <c r="B7" s="1">
        <v>1500</v>
      </c>
      <c r="C7">
        <v>89.3</v>
      </c>
      <c r="D7" t="s">
        <v>107</v>
      </c>
      <c r="E7" t="str">
        <f t="shared" si="0"/>
        <v xml:space="preserve">6.3 </v>
      </c>
      <c r="F7" t="str">
        <f t="shared" si="1"/>
        <v>-</v>
      </c>
      <c r="G7">
        <v>4.5</v>
      </c>
    </row>
    <row r="8" spans="1:7" x14ac:dyDescent="0.25">
      <c r="A8" t="s">
        <v>10</v>
      </c>
      <c r="B8" s="1">
        <v>2008</v>
      </c>
      <c r="C8">
        <v>65.099999999999994</v>
      </c>
      <c r="D8" t="s">
        <v>106</v>
      </c>
      <c r="E8" t="str">
        <f t="shared" si="0"/>
        <v>24.8</v>
      </c>
      <c r="F8" t="str">
        <f t="shared" si="1"/>
        <v xml:space="preserve"> -</v>
      </c>
      <c r="G8">
        <v>10.199999999999999</v>
      </c>
    </row>
    <row r="9" spans="1:7" x14ac:dyDescent="0.25">
      <c r="A9" t="s">
        <v>11</v>
      </c>
      <c r="B9" s="1">
        <v>2026</v>
      </c>
      <c r="C9">
        <v>42.9</v>
      </c>
      <c r="D9" t="s">
        <v>105</v>
      </c>
      <c r="E9" t="str">
        <f t="shared" si="0"/>
        <v>43.7</v>
      </c>
      <c r="F9" t="str">
        <f t="shared" si="1"/>
        <v xml:space="preserve"> -</v>
      </c>
      <c r="G9">
        <v>13.3</v>
      </c>
    </row>
    <row r="10" spans="1:7" x14ac:dyDescent="0.25">
      <c r="A10" t="s">
        <v>14</v>
      </c>
      <c r="B10" s="1">
        <v>2040</v>
      </c>
      <c r="C10">
        <v>81.5</v>
      </c>
      <c r="D10" t="s">
        <v>104</v>
      </c>
      <c r="E10" t="str">
        <f t="shared" si="0"/>
        <v xml:space="preserve">5.6 </v>
      </c>
      <c r="F10" t="str">
        <f t="shared" si="1"/>
        <v>-</v>
      </c>
      <c r="G10">
        <v>12.9</v>
      </c>
    </row>
    <row r="11" spans="1:7" x14ac:dyDescent="0.25">
      <c r="A11" t="s">
        <v>16</v>
      </c>
      <c r="B11" s="1">
        <v>1054</v>
      </c>
      <c r="C11">
        <v>17.2</v>
      </c>
      <c r="D11" t="s">
        <v>103</v>
      </c>
      <c r="E11" t="str">
        <f t="shared" si="0"/>
        <v>53.8</v>
      </c>
      <c r="F11" t="str">
        <f t="shared" si="1"/>
        <v xml:space="preserve"> -</v>
      </c>
      <c r="G11">
        <v>29</v>
      </c>
    </row>
    <row r="12" spans="1:7" x14ac:dyDescent="0.25">
      <c r="A12" t="s">
        <v>18</v>
      </c>
      <c r="B12" s="1">
        <v>1249</v>
      </c>
      <c r="C12">
        <v>81.599999999999994</v>
      </c>
      <c r="D12" t="s">
        <v>102</v>
      </c>
      <c r="E12" t="str">
        <f t="shared" si="0"/>
        <v>17.6</v>
      </c>
      <c r="F12" t="str">
        <f t="shared" si="1"/>
        <v xml:space="preserve"> 0.1</v>
      </c>
      <c r="G12">
        <v>0.7</v>
      </c>
    </row>
    <row r="13" spans="1:7" x14ac:dyDescent="0.25">
      <c r="A13" t="s">
        <v>19</v>
      </c>
      <c r="B13" s="1">
        <v>2364</v>
      </c>
      <c r="C13">
        <v>56.4</v>
      </c>
      <c r="D13" t="s">
        <v>101</v>
      </c>
      <c r="E13" t="str">
        <f t="shared" si="0"/>
        <v>22.6</v>
      </c>
      <c r="F13" t="str">
        <f t="shared" si="1"/>
        <v xml:space="preserve"> -</v>
      </c>
      <c r="G13">
        <v>21</v>
      </c>
    </row>
    <row r="14" spans="1:7" x14ac:dyDescent="0.25">
      <c r="A14" t="s">
        <v>51</v>
      </c>
      <c r="B14">
        <v>984</v>
      </c>
      <c r="C14">
        <v>72</v>
      </c>
      <c r="D14" t="s">
        <v>100</v>
      </c>
      <c r="E14" t="str">
        <f t="shared" si="0"/>
        <v>18.3</v>
      </c>
      <c r="F14" t="str">
        <f t="shared" si="1"/>
        <v xml:space="preserve"> -</v>
      </c>
      <c r="G14">
        <v>9.8000000000000007</v>
      </c>
    </row>
    <row r="15" spans="1:7" x14ac:dyDescent="0.25">
      <c r="A15" t="s">
        <v>22</v>
      </c>
      <c r="B15" s="1">
        <v>1996</v>
      </c>
      <c r="C15">
        <v>55.5</v>
      </c>
      <c r="D15" t="s">
        <v>99</v>
      </c>
      <c r="E15" t="str">
        <f t="shared" si="0"/>
        <v>27.7</v>
      </c>
      <c r="F15" t="str">
        <f t="shared" si="1"/>
        <v xml:space="preserve"> -</v>
      </c>
      <c r="G15">
        <v>16.8</v>
      </c>
    </row>
    <row r="16" spans="1:7" x14ac:dyDescent="0.25">
      <c r="A16" t="s">
        <v>23</v>
      </c>
      <c r="B16" s="1">
        <v>1211</v>
      </c>
      <c r="C16">
        <v>85.1</v>
      </c>
      <c r="D16" t="s">
        <v>98</v>
      </c>
      <c r="E16" t="str">
        <f t="shared" si="0"/>
        <v xml:space="preserve">9.7 </v>
      </c>
      <c r="F16" t="str">
        <f t="shared" si="1"/>
        <v>-</v>
      </c>
      <c r="G16">
        <v>5.0999999999999996</v>
      </c>
    </row>
    <row r="17" spans="1:7" x14ac:dyDescent="0.25">
      <c r="A17" t="s">
        <v>24</v>
      </c>
      <c r="B17" s="1">
        <v>1200</v>
      </c>
      <c r="C17">
        <v>84.2</v>
      </c>
      <c r="D17" t="s">
        <v>97</v>
      </c>
      <c r="E17" t="str">
        <f t="shared" si="0"/>
        <v>11.4</v>
      </c>
      <c r="F17" t="str">
        <f t="shared" si="1"/>
        <v xml:space="preserve"> -</v>
      </c>
      <c r="G17">
        <v>4.3</v>
      </c>
    </row>
    <row r="18" spans="1:7" x14ac:dyDescent="0.25">
      <c r="A18" t="s">
        <v>25</v>
      </c>
      <c r="B18" s="1">
        <v>1153</v>
      </c>
      <c r="C18">
        <v>72.2</v>
      </c>
      <c r="D18" t="s">
        <v>96</v>
      </c>
      <c r="E18" t="str">
        <f t="shared" si="0"/>
        <v>15.3</v>
      </c>
      <c r="F18" t="str">
        <f t="shared" si="1"/>
        <v xml:space="preserve"> -</v>
      </c>
      <c r="G18">
        <v>12.5</v>
      </c>
    </row>
    <row r="19" spans="1:7" x14ac:dyDescent="0.25">
      <c r="A19" t="s">
        <v>26</v>
      </c>
      <c r="B19" s="1">
        <v>1239</v>
      </c>
      <c r="C19">
        <v>70.5</v>
      </c>
      <c r="D19" t="s">
        <v>95</v>
      </c>
      <c r="E19" t="str">
        <f t="shared" si="0"/>
        <v>11.3</v>
      </c>
      <c r="F19" t="str">
        <f t="shared" si="1"/>
        <v xml:space="preserve"> -</v>
      </c>
      <c r="G19">
        <v>18.2</v>
      </c>
    </row>
    <row r="20" spans="1:7" x14ac:dyDescent="0.25">
      <c r="A20" t="s">
        <v>27</v>
      </c>
      <c r="B20" s="1">
        <v>2040</v>
      </c>
      <c r="C20">
        <v>68.900000000000006</v>
      </c>
      <c r="D20" t="s">
        <v>94</v>
      </c>
      <c r="E20" t="str">
        <f t="shared" si="0"/>
        <v>15.0</v>
      </c>
      <c r="F20" t="str">
        <f t="shared" si="1"/>
        <v xml:space="preserve"> -</v>
      </c>
      <c r="G20">
        <v>16.2</v>
      </c>
    </row>
    <row r="21" spans="1:7" x14ac:dyDescent="0.25">
      <c r="A21" t="s">
        <v>29</v>
      </c>
      <c r="B21" s="1">
        <v>2935</v>
      </c>
      <c r="C21">
        <v>62.2</v>
      </c>
      <c r="D21" t="s">
        <v>93</v>
      </c>
      <c r="E21" t="str">
        <f t="shared" si="0"/>
        <v>26.1</v>
      </c>
      <c r="F21" t="str">
        <f t="shared" si="1"/>
        <v xml:space="preserve"> *</v>
      </c>
      <c r="G21">
        <v>11.7</v>
      </c>
    </row>
    <row r="22" spans="1:7" x14ac:dyDescent="0.25">
      <c r="A22" t="s">
        <v>30</v>
      </c>
      <c r="B22" s="1">
        <v>1211</v>
      </c>
      <c r="C22">
        <v>50.4</v>
      </c>
      <c r="D22" t="s">
        <v>92</v>
      </c>
      <c r="E22" t="str">
        <f t="shared" si="0"/>
        <v>35.3</v>
      </c>
      <c r="F22" t="str">
        <f t="shared" si="1"/>
        <v xml:space="preserve"> -</v>
      </c>
      <c r="G22">
        <v>14.4</v>
      </c>
    </row>
    <row r="23" spans="1:7" x14ac:dyDescent="0.25">
      <c r="A23" t="s">
        <v>31</v>
      </c>
      <c r="B23" s="1">
        <v>1009</v>
      </c>
      <c r="C23">
        <v>85.4</v>
      </c>
      <c r="D23" t="s">
        <v>91</v>
      </c>
      <c r="E23" t="str">
        <f t="shared" si="0"/>
        <v xml:space="preserve">7.3 </v>
      </c>
      <c r="F23" t="str">
        <f t="shared" si="1"/>
        <v>-</v>
      </c>
      <c r="G23">
        <v>7.2</v>
      </c>
    </row>
    <row r="24" spans="1:7" x14ac:dyDescent="0.25">
      <c r="A24" t="s">
        <v>32</v>
      </c>
      <c r="B24" s="1">
        <v>1907</v>
      </c>
      <c r="C24">
        <v>94.7</v>
      </c>
      <c r="D24" t="s">
        <v>90</v>
      </c>
      <c r="E24" t="str">
        <f t="shared" si="0"/>
        <v xml:space="preserve">3.7 </v>
      </c>
      <c r="F24" t="str">
        <f t="shared" si="1"/>
        <v>0.8</v>
      </c>
      <c r="G24">
        <v>0.9</v>
      </c>
    </row>
    <row r="25" spans="1:7" x14ac:dyDescent="0.25">
      <c r="A25" t="s">
        <v>34</v>
      </c>
      <c r="B25" s="1">
        <v>1542</v>
      </c>
      <c r="C25">
        <v>68.5</v>
      </c>
      <c r="D25" t="s">
        <v>89</v>
      </c>
      <c r="E25" t="str">
        <f t="shared" si="0"/>
        <v>20.0</v>
      </c>
      <c r="F25" t="str">
        <f t="shared" si="1"/>
        <v xml:space="preserve"> -</v>
      </c>
      <c r="G25">
        <v>11.5</v>
      </c>
    </row>
    <row r="26" spans="1:7" x14ac:dyDescent="0.25">
      <c r="A26" t="s">
        <v>35</v>
      </c>
      <c r="B26" s="1">
        <v>1000</v>
      </c>
      <c r="C26">
        <v>47.3</v>
      </c>
      <c r="D26" t="s">
        <v>88</v>
      </c>
      <c r="E26" t="str">
        <f t="shared" si="0"/>
        <v>36.6</v>
      </c>
      <c r="F26" t="str">
        <f t="shared" si="1"/>
        <v xml:space="preserve"> -</v>
      </c>
      <c r="G26">
        <v>16.100000000000001</v>
      </c>
    </row>
    <row r="27" spans="1:7" x14ac:dyDescent="0.25">
      <c r="A27" t="s">
        <v>69</v>
      </c>
      <c r="B27" s="1">
        <v>1280</v>
      </c>
      <c r="C27">
        <v>70.8</v>
      </c>
      <c r="D27" t="s">
        <v>87</v>
      </c>
      <c r="E27" t="str">
        <f t="shared" si="0"/>
        <v>14.2</v>
      </c>
      <c r="F27" t="str">
        <f t="shared" si="1"/>
        <v xml:space="preserve"> -</v>
      </c>
      <c r="G27">
        <v>15</v>
      </c>
    </row>
    <row r="28" spans="1:7" x14ac:dyDescent="0.25">
      <c r="A28" t="s">
        <v>67</v>
      </c>
      <c r="B28">
        <v>240</v>
      </c>
      <c r="C28">
        <v>76.7</v>
      </c>
      <c r="D28" t="s">
        <v>86</v>
      </c>
      <c r="E28" t="str">
        <f t="shared" si="0"/>
        <v xml:space="preserve">8.8 </v>
      </c>
      <c r="F28" t="str">
        <f t="shared" si="1"/>
        <v>-</v>
      </c>
      <c r="G28">
        <v>14.6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7C02-76D3-47B9-BC46-3B16EA841968}">
  <dimension ref="A1:F26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3" max="3" width="21.140625" customWidth="1"/>
    <col min="4" max="5" width="29" customWidth="1"/>
    <col min="6" max="6" width="22.7109375" customWidth="1"/>
  </cols>
  <sheetData>
    <row r="1" spans="1:6" x14ac:dyDescent="0.25">
      <c r="A1" t="s">
        <v>111</v>
      </c>
      <c r="B1" t="s">
        <v>127</v>
      </c>
      <c r="C1" t="s">
        <v>0</v>
      </c>
      <c r="D1" t="s">
        <v>1</v>
      </c>
      <c r="E1" t="s">
        <v>3</v>
      </c>
      <c r="F1" t="s">
        <v>114</v>
      </c>
    </row>
    <row r="2" spans="1:6" x14ac:dyDescent="0.25">
      <c r="A2" t="s">
        <v>6</v>
      </c>
      <c r="B2" s="1">
        <v>1079</v>
      </c>
      <c r="C2">
        <v>58.5</v>
      </c>
      <c r="D2" s="2">
        <v>28.8</v>
      </c>
      <c r="E2" t="s">
        <v>115</v>
      </c>
      <c r="F2">
        <v>12.7</v>
      </c>
    </row>
    <row r="3" spans="1:6" x14ac:dyDescent="0.25">
      <c r="A3" t="s">
        <v>7</v>
      </c>
      <c r="B3" s="1">
        <v>2048</v>
      </c>
      <c r="C3">
        <v>68.599999999999994</v>
      </c>
      <c r="D3" s="2">
        <v>23.3</v>
      </c>
      <c r="E3" t="s">
        <v>115</v>
      </c>
      <c r="F3">
        <v>8.1</v>
      </c>
    </row>
    <row r="4" spans="1:6" x14ac:dyDescent="0.25">
      <c r="A4" t="s">
        <v>8</v>
      </c>
      <c r="B4" s="1">
        <v>1000</v>
      </c>
      <c r="C4">
        <v>69.400000000000006</v>
      </c>
      <c r="D4" s="2">
        <v>24.4</v>
      </c>
      <c r="E4" t="s">
        <v>115</v>
      </c>
      <c r="F4">
        <v>6.2</v>
      </c>
    </row>
    <row r="5" spans="1:6" x14ac:dyDescent="0.25">
      <c r="A5" t="s">
        <v>9</v>
      </c>
      <c r="B5" s="1">
        <v>1500</v>
      </c>
      <c r="C5">
        <v>89.3</v>
      </c>
      <c r="D5" s="2">
        <v>6.3</v>
      </c>
      <c r="E5" t="s">
        <v>5</v>
      </c>
      <c r="F5">
        <v>4.5</v>
      </c>
    </row>
    <row r="6" spans="1:6" x14ac:dyDescent="0.25">
      <c r="A6" t="s">
        <v>10</v>
      </c>
      <c r="B6" s="1">
        <v>2008</v>
      </c>
      <c r="C6">
        <v>65.099999999999994</v>
      </c>
      <c r="D6" s="2">
        <v>24.8</v>
      </c>
      <c r="E6" t="s">
        <v>115</v>
      </c>
      <c r="F6">
        <v>10.199999999999999</v>
      </c>
    </row>
    <row r="7" spans="1:6" x14ac:dyDescent="0.25">
      <c r="A7" t="s">
        <v>11</v>
      </c>
      <c r="B7" s="1">
        <v>2026</v>
      </c>
      <c r="C7">
        <v>42.9</v>
      </c>
      <c r="D7" s="2">
        <v>43.7</v>
      </c>
      <c r="E7" t="s">
        <v>115</v>
      </c>
      <c r="F7">
        <v>13.3</v>
      </c>
    </row>
    <row r="8" spans="1:6" x14ac:dyDescent="0.25">
      <c r="A8" t="s">
        <v>14</v>
      </c>
      <c r="B8" s="1">
        <v>2040</v>
      </c>
      <c r="C8">
        <v>81.5</v>
      </c>
      <c r="D8" s="2">
        <v>5.6</v>
      </c>
      <c r="E8" t="s">
        <v>5</v>
      </c>
      <c r="F8">
        <v>12.9</v>
      </c>
    </row>
    <row r="9" spans="1:6" x14ac:dyDescent="0.25">
      <c r="A9" t="s">
        <v>16</v>
      </c>
      <c r="B9" s="1">
        <v>1054</v>
      </c>
      <c r="C9">
        <v>17.2</v>
      </c>
      <c r="D9" s="2">
        <v>53.8</v>
      </c>
      <c r="E9" t="s">
        <v>115</v>
      </c>
      <c r="F9">
        <v>29</v>
      </c>
    </row>
    <row r="10" spans="1:6" x14ac:dyDescent="0.25">
      <c r="A10" t="s">
        <v>18</v>
      </c>
      <c r="B10" s="1">
        <v>1249</v>
      </c>
      <c r="C10">
        <v>81.599999999999994</v>
      </c>
      <c r="D10" s="2">
        <v>17.600000000000001</v>
      </c>
      <c r="E10" s="2">
        <v>0.1</v>
      </c>
      <c r="F10">
        <v>0.7</v>
      </c>
    </row>
    <row r="11" spans="1:6" x14ac:dyDescent="0.25">
      <c r="A11" t="s">
        <v>19</v>
      </c>
      <c r="B11" s="1">
        <v>2364</v>
      </c>
      <c r="C11">
        <v>56.4</v>
      </c>
      <c r="D11" s="2">
        <v>22.6</v>
      </c>
      <c r="E11" t="s">
        <v>115</v>
      </c>
      <c r="F11">
        <v>21</v>
      </c>
    </row>
    <row r="12" spans="1:6" x14ac:dyDescent="0.25">
      <c r="A12" t="s">
        <v>51</v>
      </c>
      <c r="B12">
        <v>984</v>
      </c>
      <c r="C12">
        <v>72</v>
      </c>
      <c r="D12" s="2">
        <v>18.3</v>
      </c>
      <c r="E12" t="s">
        <v>115</v>
      </c>
      <c r="F12">
        <v>9.8000000000000007</v>
      </c>
    </row>
    <row r="13" spans="1:6" x14ac:dyDescent="0.25">
      <c r="A13" t="s">
        <v>22</v>
      </c>
      <c r="B13" s="1">
        <v>1996</v>
      </c>
      <c r="C13">
        <v>55.5</v>
      </c>
      <c r="D13" s="2">
        <v>27.7</v>
      </c>
      <c r="E13" t="s">
        <v>115</v>
      </c>
      <c r="F13">
        <v>16.8</v>
      </c>
    </row>
    <row r="14" spans="1:6" x14ac:dyDescent="0.25">
      <c r="A14" t="s">
        <v>23</v>
      </c>
      <c r="B14" s="1">
        <v>1211</v>
      </c>
      <c r="C14">
        <v>85.1</v>
      </c>
      <c r="D14" s="2">
        <v>9.6999999999999993</v>
      </c>
      <c r="E14" t="s">
        <v>5</v>
      </c>
      <c r="F14">
        <v>5.0999999999999996</v>
      </c>
    </row>
    <row r="15" spans="1:6" x14ac:dyDescent="0.25">
      <c r="A15" t="s">
        <v>24</v>
      </c>
      <c r="B15" s="1">
        <v>1200</v>
      </c>
      <c r="C15">
        <v>84.2</v>
      </c>
      <c r="D15" s="2">
        <v>11.4</v>
      </c>
      <c r="E15" t="s">
        <v>115</v>
      </c>
      <c r="F15">
        <v>4.3</v>
      </c>
    </row>
    <row r="16" spans="1:6" x14ac:dyDescent="0.25">
      <c r="A16" t="s">
        <v>25</v>
      </c>
      <c r="B16" s="1">
        <v>1153</v>
      </c>
      <c r="C16">
        <v>72.2</v>
      </c>
      <c r="D16" s="2">
        <v>15.3</v>
      </c>
      <c r="E16" t="s">
        <v>115</v>
      </c>
      <c r="F16">
        <v>12.5</v>
      </c>
    </row>
    <row r="17" spans="1:6" x14ac:dyDescent="0.25">
      <c r="A17" t="s">
        <v>26</v>
      </c>
      <c r="B17" s="1">
        <v>1239</v>
      </c>
      <c r="C17">
        <v>70.5</v>
      </c>
      <c r="D17" s="2">
        <v>11.3</v>
      </c>
      <c r="E17" t="s">
        <v>115</v>
      </c>
      <c r="F17">
        <v>18.2</v>
      </c>
    </row>
    <row r="18" spans="1:6" x14ac:dyDescent="0.25">
      <c r="A18" t="s">
        <v>27</v>
      </c>
      <c r="B18" s="1">
        <v>2040</v>
      </c>
      <c r="C18">
        <v>68.900000000000006</v>
      </c>
      <c r="D18" s="2">
        <v>15</v>
      </c>
      <c r="E18" t="s">
        <v>115</v>
      </c>
      <c r="F18">
        <v>16.2</v>
      </c>
    </row>
    <row r="19" spans="1:6" x14ac:dyDescent="0.25">
      <c r="A19" t="s">
        <v>29</v>
      </c>
      <c r="B19" s="1">
        <v>2935</v>
      </c>
      <c r="C19">
        <v>62.2</v>
      </c>
      <c r="D19" s="2">
        <v>26.1</v>
      </c>
      <c r="E19" t="s">
        <v>5</v>
      </c>
      <c r="F19">
        <v>11.7</v>
      </c>
    </row>
    <row r="20" spans="1:6" x14ac:dyDescent="0.25">
      <c r="A20" t="s">
        <v>30</v>
      </c>
      <c r="B20" s="1">
        <v>1211</v>
      </c>
      <c r="C20">
        <v>50.4</v>
      </c>
      <c r="D20" s="2">
        <v>35.299999999999997</v>
      </c>
      <c r="E20" t="s">
        <v>115</v>
      </c>
      <c r="F20">
        <v>14.4</v>
      </c>
    </row>
    <row r="21" spans="1:6" x14ac:dyDescent="0.25">
      <c r="A21" t="s">
        <v>31</v>
      </c>
      <c r="B21" s="1">
        <v>1009</v>
      </c>
      <c r="C21">
        <v>85.4</v>
      </c>
      <c r="D21" s="2">
        <v>7.3</v>
      </c>
      <c r="E21" t="s">
        <v>5</v>
      </c>
      <c r="F21">
        <v>7.2</v>
      </c>
    </row>
    <row r="22" spans="1:6" x14ac:dyDescent="0.25">
      <c r="A22" t="s">
        <v>32</v>
      </c>
      <c r="B22" s="1">
        <v>1907</v>
      </c>
      <c r="C22">
        <v>94.7</v>
      </c>
      <c r="D22" s="2">
        <v>3.7</v>
      </c>
      <c r="E22" s="2">
        <v>0.8</v>
      </c>
      <c r="F22">
        <v>0.9</v>
      </c>
    </row>
    <row r="23" spans="1:6" x14ac:dyDescent="0.25">
      <c r="A23" t="s">
        <v>34</v>
      </c>
      <c r="B23" s="1">
        <v>1542</v>
      </c>
      <c r="C23">
        <v>68.5</v>
      </c>
      <c r="D23" s="2">
        <v>20</v>
      </c>
      <c r="E23" t="s">
        <v>115</v>
      </c>
      <c r="F23">
        <v>11.5</v>
      </c>
    </row>
    <row r="24" spans="1:6" x14ac:dyDescent="0.25">
      <c r="A24" t="s">
        <v>35</v>
      </c>
      <c r="B24" s="1">
        <v>1000</v>
      </c>
      <c r="C24">
        <v>47.3</v>
      </c>
      <c r="D24" s="2">
        <v>36.6</v>
      </c>
      <c r="E24" t="s">
        <v>115</v>
      </c>
      <c r="F24">
        <v>16.100000000000001</v>
      </c>
    </row>
    <row r="25" spans="1:6" x14ac:dyDescent="0.25">
      <c r="A25" t="s">
        <v>69</v>
      </c>
      <c r="B25" s="1">
        <v>1280</v>
      </c>
      <c r="C25">
        <v>70.8</v>
      </c>
      <c r="D25" s="2">
        <v>14.2</v>
      </c>
      <c r="E25" t="s">
        <v>115</v>
      </c>
      <c r="F25">
        <v>15</v>
      </c>
    </row>
    <row r="26" spans="1:6" x14ac:dyDescent="0.25">
      <c r="A26" t="s">
        <v>67</v>
      </c>
      <c r="B26">
        <v>240</v>
      </c>
      <c r="C26">
        <v>76.7</v>
      </c>
      <c r="D26" s="2">
        <v>8.8000000000000007</v>
      </c>
      <c r="E26" t="s">
        <v>5</v>
      </c>
      <c r="F26">
        <v>14.6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0744-2667-46C6-AE2E-241D2841BBE9}">
  <dimension ref="A1:F19"/>
  <sheetViews>
    <sheetView workbookViewId="0">
      <selection activeCell="D19" sqref="D19"/>
    </sheetView>
  </sheetViews>
  <sheetFormatPr defaultRowHeight="15" x14ac:dyDescent="0.25"/>
  <cols>
    <col min="1" max="1" width="20.42578125" customWidth="1"/>
    <col min="2" max="2" width="21" customWidth="1"/>
    <col min="3" max="3" width="18" customWidth="1"/>
    <col min="4" max="4" width="19.140625" customWidth="1"/>
    <col min="5" max="5" width="24.140625" customWidth="1"/>
    <col min="6" max="6" width="21.42578125" customWidth="1"/>
  </cols>
  <sheetData>
    <row r="1" spans="1:6" x14ac:dyDescent="0.25">
      <c r="A1" t="s">
        <v>111</v>
      </c>
      <c r="B1" t="s">
        <v>127</v>
      </c>
      <c r="C1" t="s">
        <v>0</v>
      </c>
      <c r="D1" t="s">
        <v>1</v>
      </c>
      <c r="E1" t="s">
        <v>119</v>
      </c>
      <c r="F1" t="s">
        <v>118</v>
      </c>
    </row>
    <row r="2" spans="1:6" x14ac:dyDescent="0.25">
      <c r="A2" t="s">
        <v>6</v>
      </c>
      <c r="B2" s="1">
        <v>1280</v>
      </c>
      <c r="C2">
        <v>55.1</v>
      </c>
      <c r="D2" s="2">
        <v>29.3</v>
      </c>
      <c r="E2" t="s">
        <v>5</v>
      </c>
      <c r="F2" s="2">
        <v>15.6</v>
      </c>
    </row>
    <row r="3" spans="1:6" x14ac:dyDescent="0.25">
      <c r="A3" t="s">
        <v>61</v>
      </c>
      <c r="B3" s="1">
        <v>1931</v>
      </c>
      <c r="C3">
        <v>60.1</v>
      </c>
      <c r="D3" s="2">
        <v>30.1</v>
      </c>
      <c r="E3" s="2">
        <v>2</v>
      </c>
      <c r="F3" s="2">
        <v>7.7</v>
      </c>
    </row>
    <row r="4" spans="1:6" x14ac:dyDescent="0.25">
      <c r="A4" t="s">
        <v>8</v>
      </c>
      <c r="B4" s="1">
        <v>1200</v>
      </c>
      <c r="C4">
        <v>54.4</v>
      </c>
      <c r="D4" s="2">
        <v>36.1</v>
      </c>
      <c r="E4" t="s">
        <v>5</v>
      </c>
      <c r="F4" s="2">
        <v>9.5</v>
      </c>
    </row>
    <row r="5" spans="1:6" x14ac:dyDescent="0.25">
      <c r="A5" t="s">
        <v>9</v>
      </c>
      <c r="B5" s="1">
        <v>1000</v>
      </c>
      <c r="C5">
        <v>89.9</v>
      </c>
      <c r="D5" s="2">
        <v>3.1</v>
      </c>
      <c r="E5" s="2">
        <v>5.7</v>
      </c>
      <c r="F5" s="2">
        <v>1.3</v>
      </c>
    </row>
    <row r="6" spans="1:6" x14ac:dyDescent="0.25">
      <c r="A6" t="s">
        <v>14</v>
      </c>
      <c r="B6" s="1">
        <v>2002</v>
      </c>
      <c r="C6">
        <v>73.7</v>
      </c>
      <c r="D6" s="2">
        <v>15.9</v>
      </c>
      <c r="E6" s="2">
        <v>0.1</v>
      </c>
      <c r="F6" s="2">
        <v>10.199999999999999</v>
      </c>
    </row>
    <row r="7" spans="1:6" x14ac:dyDescent="0.25">
      <c r="A7" t="s">
        <v>15</v>
      </c>
      <c r="B7" s="1">
        <v>2325</v>
      </c>
      <c r="C7">
        <v>35.200000000000003</v>
      </c>
      <c r="D7" s="2">
        <v>59.4</v>
      </c>
      <c r="E7" s="2">
        <v>4.8</v>
      </c>
      <c r="F7" s="2">
        <v>0.6</v>
      </c>
    </row>
    <row r="8" spans="1:6" x14ac:dyDescent="0.25">
      <c r="A8" t="s">
        <v>16</v>
      </c>
      <c r="B8" s="1">
        <v>1362</v>
      </c>
      <c r="C8">
        <v>15.6</v>
      </c>
      <c r="D8" s="2">
        <v>46.7</v>
      </c>
      <c r="E8" t="s">
        <v>5</v>
      </c>
      <c r="F8" s="2">
        <v>37.700000000000003</v>
      </c>
    </row>
    <row r="9" spans="1:6" x14ac:dyDescent="0.25">
      <c r="A9" t="s">
        <v>18</v>
      </c>
      <c r="B9" s="1">
        <v>1200</v>
      </c>
      <c r="C9">
        <v>74.400000000000006</v>
      </c>
      <c r="D9" s="2">
        <v>25.3</v>
      </c>
      <c r="E9" t="s">
        <v>5</v>
      </c>
      <c r="F9" s="2">
        <v>0.2</v>
      </c>
    </row>
    <row r="10" spans="1:6" x14ac:dyDescent="0.25">
      <c r="A10" t="s">
        <v>19</v>
      </c>
      <c r="B10" s="1">
        <v>1535</v>
      </c>
      <c r="C10">
        <v>67.400000000000006</v>
      </c>
      <c r="D10" s="2">
        <v>23.3</v>
      </c>
      <c r="E10" t="s">
        <v>5</v>
      </c>
      <c r="F10" s="2">
        <v>9.3000000000000007</v>
      </c>
    </row>
    <row r="11" spans="1:6" x14ac:dyDescent="0.25">
      <c r="A11" t="s">
        <v>51</v>
      </c>
      <c r="B11" s="1">
        <v>1008</v>
      </c>
      <c r="C11">
        <v>67.400000000000006</v>
      </c>
      <c r="D11" s="2">
        <v>12</v>
      </c>
      <c r="E11" t="s">
        <v>5</v>
      </c>
      <c r="F11" s="2">
        <v>20.6</v>
      </c>
    </row>
    <row r="12" spans="1:6" x14ac:dyDescent="0.25">
      <c r="A12" t="s">
        <v>20</v>
      </c>
      <c r="B12" s="1">
        <v>1251</v>
      </c>
      <c r="C12">
        <v>88</v>
      </c>
      <c r="D12" s="2">
        <v>4.7</v>
      </c>
      <c r="E12" t="s">
        <v>5</v>
      </c>
      <c r="F12" s="2">
        <v>7.3</v>
      </c>
    </row>
    <row r="13" spans="1:6" x14ac:dyDescent="0.25">
      <c r="A13" t="s">
        <v>23</v>
      </c>
      <c r="B13" s="1">
        <v>1501</v>
      </c>
      <c r="C13">
        <v>76.5</v>
      </c>
      <c r="D13" s="2">
        <v>17.7</v>
      </c>
      <c r="E13" t="s">
        <v>5</v>
      </c>
      <c r="F13" s="2">
        <v>5.8</v>
      </c>
    </row>
    <row r="14" spans="1:6" x14ac:dyDescent="0.25">
      <c r="A14" t="s">
        <v>24</v>
      </c>
      <c r="B14" s="1">
        <v>1200</v>
      </c>
      <c r="C14">
        <v>83.5</v>
      </c>
      <c r="D14" s="2">
        <v>12.4</v>
      </c>
      <c r="E14" t="s">
        <v>5</v>
      </c>
      <c r="F14" s="2">
        <v>4.0999999999999996</v>
      </c>
    </row>
    <row r="15" spans="1:6" x14ac:dyDescent="0.25">
      <c r="A15" t="s">
        <v>29</v>
      </c>
      <c r="B15" s="1">
        <v>3000</v>
      </c>
      <c r="C15">
        <v>58.3</v>
      </c>
      <c r="D15" s="2">
        <v>27.2</v>
      </c>
      <c r="E15" t="s">
        <v>5</v>
      </c>
      <c r="F15" s="2">
        <v>14.4</v>
      </c>
    </row>
    <row r="16" spans="1:6" x14ac:dyDescent="0.25">
      <c r="A16" t="s">
        <v>30</v>
      </c>
      <c r="B16" s="1">
        <v>1209</v>
      </c>
      <c r="C16">
        <v>37.299999999999997</v>
      </c>
      <c r="D16" s="2">
        <v>49.6</v>
      </c>
      <c r="E16" t="s">
        <v>5</v>
      </c>
      <c r="F16" s="2">
        <v>13.1</v>
      </c>
    </row>
    <row r="17" spans="1:6" x14ac:dyDescent="0.25">
      <c r="A17" t="s">
        <v>34</v>
      </c>
      <c r="B17" s="1">
        <v>1200</v>
      </c>
      <c r="C17">
        <v>64.8</v>
      </c>
      <c r="D17" s="2">
        <v>24.3</v>
      </c>
      <c r="E17" t="s">
        <v>5</v>
      </c>
      <c r="F17" s="2">
        <v>10.8</v>
      </c>
    </row>
    <row r="18" spans="1:6" x14ac:dyDescent="0.25">
      <c r="A18" t="s">
        <v>69</v>
      </c>
      <c r="B18" s="1">
        <v>1200</v>
      </c>
      <c r="C18">
        <v>55</v>
      </c>
      <c r="D18" s="2">
        <v>21.2</v>
      </c>
      <c r="E18" t="s">
        <v>5</v>
      </c>
      <c r="F18" s="2">
        <v>23.8</v>
      </c>
    </row>
    <row r="19" spans="1:6" x14ac:dyDescent="0.25">
      <c r="A19" t="s">
        <v>67</v>
      </c>
      <c r="B19">
        <v>82</v>
      </c>
      <c r="C19">
        <v>47.6</v>
      </c>
      <c r="D19" s="2">
        <v>25.3</v>
      </c>
      <c r="E19" t="s">
        <v>5</v>
      </c>
      <c r="F19" s="2">
        <v>27.1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3DE2-FC8C-4CDD-A1F4-19CF8AE9D8E7}">
  <dimension ref="A1:F29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4" max="4" width="19.5703125" customWidth="1"/>
    <col min="5" max="5" width="20.140625" customWidth="1"/>
    <col min="6" max="6" width="18.28515625" customWidth="1"/>
  </cols>
  <sheetData>
    <row r="1" spans="1:6" x14ac:dyDescent="0.25">
      <c r="A1" t="s">
        <v>111</v>
      </c>
      <c r="B1" t="s">
        <v>127</v>
      </c>
      <c r="C1" t="s">
        <v>0</v>
      </c>
      <c r="D1" t="s">
        <v>1</v>
      </c>
      <c r="E1" t="s">
        <v>3</v>
      </c>
      <c r="F1" t="s">
        <v>123</v>
      </c>
    </row>
    <row r="2" spans="1:6" x14ac:dyDescent="0.25">
      <c r="A2" t="s">
        <v>6</v>
      </c>
      <c r="B2" s="1">
        <v>1002</v>
      </c>
      <c r="C2">
        <v>52.7</v>
      </c>
      <c r="D2" s="2">
        <v>35.799999999999997</v>
      </c>
      <c r="E2" s="2">
        <v>1.4</v>
      </c>
      <c r="F2" t="s">
        <v>124</v>
      </c>
    </row>
    <row r="3" spans="1:6" x14ac:dyDescent="0.25">
      <c r="A3" t="s">
        <v>7</v>
      </c>
      <c r="B3" s="1">
        <v>1421</v>
      </c>
      <c r="C3">
        <v>61.4</v>
      </c>
      <c r="D3" s="2">
        <v>34</v>
      </c>
      <c r="E3" s="2">
        <v>4.5999999999999996</v>
      </c>
      <c r="F3" t="s">
        <v>124</v>
      </c>
    </row>
    <row r="4" spans="1:6" x14ac:dyDescent="0.25">
      <c r="A4" t="s">
        <v>61</v>
      </c>
      <c r="B4" s="1">
        <v>2164</v>
      </c>
      <c r="C4">
        <v>53.2</v>
      </c>
      <c r="D4" s="2">
        <v>34.799999999999997</v>
      </c>
      <c r="E4" s="2">
        <v>0.4</v>
      </c>
      <c r="F4" t="s">
        <v>124</v>
      </c>
    </row>
    <row r="5" spans="1:6" x14ac:dyDescent="0.25">
      <c r="A5" t="s">
        <v>8</v>
      </c>
      <c r="B5" s="1">
        <v>1000</v>
      </c>
      <c r="C5">
        <v>53.1</v>
      </c>
      <c r="D5" s="2">
        <v>37.799999999999997</v>
      </c>
      <c r="E5" s="2">
        <v>2.1</v>
      </c>
      <c r="F5" t="s">
        <v>124</v>
      </c>
    </row>
    <row r="6" spans="1:6" x14ac:dyDescent="0.25">
      <c r="A6" t="s">
        <v>9</v>
      </c>
      <c r="B6" s="1">
        <v>1991</v>
      </c>
      <c r="C6">
        <v>79.7</v>
      </c>
      <c r="D6" s="2">
        <v>8.9</v>
      </c>
      <c r="E6" s="2">
        <v>1.4</v>
      </c>
      <c r="F6" t="s">
        <v>124</v>
      </c>
    </row>
    <row r="7" spans="1:6" x14ac:dyDescent="0.25">
      <c r="A7" t="s">
        <v>10</v>
      </c>
      <c r="B7" s="1">
        <v>1500</v>
      </c>
      <c r="C7">
        <v>56.5</v>
      </c>
      <c r="D7" s="2">
        <v>24.3</v>
      </c>
      <c r="E7" s="2">
        <v>7.2</v>
      </c>
      <c r="F7" t="s">
        <v>124</v>
      </c>
    </row>
    <row r="8" spans="1:6" x14ac:dyDescent="0.25">
      <c r="A8" t="s">
        <v>11</v>
      </c>
      <c r="B8" s="1">
        <v>2064</v>
      </c>
      <c r="C8">
        <v>30.3</v>
      </c>
      <c r="D8" s="2">
        <v>50.7</v>
      </c>
      <c r="E8" s="2">
        <v>3.4</v>
      </c>
      <c r="F8" t="s">
        <v>124</v>
      </c>
    </row>
    <row r="9" spans="1:6" x14ac:dyDescent="0.25">
      <c r="A9" t="s">
        <v>14</v>
      </c>
      <c r="B9" s="1">
        <v>2001</v>
      </c>
      <c r="C9">
        <v>69.3</v>
      </c>
      <c r="D9" s="2">
        <v>15.8</v>
      </c>
      <c r="E9" t="s">
        <v>5</v>
      </c>
      <c r="F9" t="s">
        <v>124</v>
      </c>
    </row>
    <row r="10" spans="1:6" x14ac:dyDescent="0.25">
      <c r="A10" t="s">
        <v>15</v>
      </c>
      <c r="B10" s="1">
        <v>2701</v>
      </c>
      <c r="C10">
        <v>30.3</v>
      </c>
      <c r="D10" s="2">
        <v>51.1</v>
      </c>
      <c r="E10" s="2">
        <v>4.0999999999999996</v>
      </c>
      <c r="F10" s="2">
        <v>13.9</v>
      </c>
    </row>
    <row r="11" spans="1:6" x14ac:dyDescent="0.25">
      <c r="A11" t="s">
        <v>16</v>
      </c>
      <c r="B11" s="1">
        <v>1096</v>
      </c>
      <c r="C11">
        <v>15.1</v>
      </c>
      <c r="D11" s="2">
        <v>46.4</v>
      </c>
      <c r="E11" s="2">
        <v>38.5</v>
      </c>
      <c r="F11" t="s">
        <v>124</v>
      </c>
    </row>
    <row r="12" spans="1:6" x14ac:dyDescent="0.25">
      <c r="A12" t="s">
        <v>17</v>
      </c>
      <c r="B12" s="1">
        <v>1200</v>
      </c>
      <c r="C12">
        <v>86.3</v>
      </c>
      <c r="D12" s="2">
        <v>5.7</v>
      </c>
      <c r="E12" s="2">
        <v>8</v>
      </c>
      <c r="F12" t="s">
        <v>124</v>
      </c>
    </row>
    <row r="13" spans="1:6" x14ac:dyDescent="0.25">
      <c r="A13" t="s">
        <v>18</v>
      </c>
      <c r="B13" s="1">
        <v>1200</v>
      </c>
      <c r="C13">
        <v>72.2</v>
      </c>
      <c r="D13" s="2">
        <v>27.1</v>
      </c>
      <c r="E13" s="2">
        <v>0.8</v>
      </c>
      <c r="F13" t="s">
        <v>124</v>
      </c>
    </row>
    <row r="14" spans="1:6" x14ac:dyDescent="0.25">
      <c r="A14" t="s">
        <v>19</v>
      </c>
      <c r="B14" s="1">
        <v>1560</v>
      </c>
      <c r="C14">
        <v>70</v>
      </c>
      <c r="D14" s="2">
        <v>22.8</v>
      </c>
      <c r="E14" s="2">
        <v>3.2</v>
      </c>
      <c r="F14" t="s">
        <v>124</v>
      </c>
    </row>
    <row r="15" spans="1:6" x14ac:dyDescent="0.25">
      <c r="A15" t="s">
        <v>51</v>
      </c>
      <c r="B15" s="1">
        <v>1046</v>
      </c>
      <c r="C15">
        <v>57.4</v>
      </c>
      <c r="D15" s="2">
        <v>26.8</v>
      </c>
      <c r="E15" s="2">
        <v>1.9</v>
      </c>
      <c r="F15" t="s">
        <v>124</v>
      </c>
    </row>
    <row r="16" spans="1:6" x14ac:dyDescent="0.25">
      <c r="A16" t="s">
        <v>20</v>
      </c>
      <c r="B16" s="1">
        <v>1200</v>
      </c>
      <c r="C16">
        <v>72.5</v>
      </c>
      <c r="D16" s="2">
        <v>21.8</v>
      </c>
      <c r="E16" s="2">
        <v>5.7</v>
      </c>
      <c r="F16" t="s">
        <v>124</v>
      </c>
    </row>
    <row r="17" spans="1:6" x14ac:dyDescent="0.25">
      <c r="A17" t="s">
        <v>21</v>
      </c>
      <c r="B17">
        <v>954</v>
      </c>
      <c r="C17">
        <v>47.5</v>
      </c>
      <c r="D17" s="2">
        <v>28</v>
      </c>
      <c r="E17" s="2">
        <v>3.8</v>
      </c>
      <c r="F17" t="s">
        <v>124</v>
      </c>
    </row>
    <row r="18" spans="1:6" x14ac:dyDescent="0.25">
      <c r="A18" t="s">
        <v>23</v>
      </c>
      <c r="B18" s="1">
        <v>1500</v>
      </c>
      <c r="C18">
        <v>73.2</v>
      </c>
      <c r="D18" s="2">
        <v>21.7</v>
      </c>
      <c r="E18" s="2">
        <v>5.0999999999999996</v>
      </c>
      <c r="F18" t="s">
        <v>124</v>
      </c>
    </row>
    <row r="19" spans="1:6" x14ac:dyDescent="0.25">
      <c r="A19" t="s">
        <v>25</v>
      </c>
      <c r="B19" s="1">
        <v>1000</v>
      </c>
      <c r="C19">
        <v>64.900000000000006</v>
      </c>
      <c r="D19" s="2">
        <v>21.6</v>
      </c>
      <c r="E19" s="2">
        <v>0.2</v>
      </c>
      <c r="F19" t="s">
        <v>124</v>
      </c>
    </row>
    <row r="20" spans="1:6" x14ac:dyDescent="0.25">
      <c r="A20" t="s">
        <v>26</v>
      </c>
      <c r="B20" s="1">
        <v>1776</v>
      </c>
      <c r="C20">
        <v>56.6</v>
      </c>
      <c r="D20" s="2">
        <v>27</v>
      </c>
      <c r="E20" s="2">
        <v>3.9</v>
      </c>
      <c r="F20" t="s">
        <v>124</v>
      </c>
    </row>
    <row r="21" spans="1:6" x14ac:dyDescent="0.25">
      <c r="A21" t="s">
        <v>27</v>
      </c>
      <c r="B21" s="1">
        <v>2033</v>
      </c>
      <c r="C21">
        <v>60.3</v>
      </c>
      <c r="D21" s="2">
        <v>12.1</v>
      </c>
      <c r="E21" s="2">
        <v>6.3</v>
      </c>
      <c r="F21" s="2">
        <v>1.5</v>
      </c>
    </row>
    <row r="22" spans="1:6" x14ac:dyDescent="0.25">
      <c r="A22" t="s">
        <v>29</v>
      </c>
      <c r="B22" s="1">
        <v>2988</v>
      </c>
      <c r="C22">
        <v>54.1</v>
      </c>
      <c r="D22" s="2">
        <v>30.9</v>
      </c>
      <c r="E22" t="s">
        <v>5</v>
      </c>
      <c r="F22" t="s">
        <v>124</v>
      </c>
    </row>
    <row r="23" spans="1:6" x14ac:dyDescent="0.25">
      <c r="A23" t="s">
        <v>30</v>
      </c>
      <c r="B23" s="1">
        <v>1200</v>
      </c>
      <c r="C23">
        <v>38.6</v>
      </c>
      <c r="D23" s="2">
        <v>48.1</v>
      </c>
      <c r="E23" s="2">
        <v>3.2</v>
      </c>
      <c r="F23" s="2">
        <v>0.2</v>
      </c>
    </row>
    <row r="24" spans="1:6" x14ac:dyDescent="0.25">
      <c r="A24" t="s">
        <v>31</v>
      </c>
      <c r="B24" s="1">
        <v>1003</v>
      </c>
      <c r="C24">
        <v>79.7</v>
      </c>
      <c r="D24" s="2">
        <v>13.2</v>
      </c>
      <c r="E24" s="2">
        <v>7.2</v>
      </c>
      <c r="F24" t="s">
        <v>124</v>
      </c>
    </row>
    <row r="25" spans="1:6" x14ac:dyDescent="0.25">
      <c r="A25" t="s">
        <v>32</v>
      </c>
      <c r="B25" s="1">
        <v>1346</v>
      </c>
      <c r="C25">
        <v>93.9</v>
      </c>
      <c r="D25" s="2">
        <v>2.7</v>
      </c>
      <c r="E25" s="2">
        <v>0.9</v>
      </c>
      <c r="F25" s="2">
        <v>0.7</v>
      </c>
    </row>
    <row r="26" spans="1:6" x14ac:dyDescent="0.25">
      <c r="A26" t="s">
        <v>33</v>
      </c>
      <c r="B26" s="1">
        <v>3051</v>
      </c>
      <c r="C26">
        <v>79.5</v>
      </c>
      <c r="D26" s="2">
        <v>19.8</v>
      </c>
      <c r="E26" s="2">
        <v>0.1</v>
      </c>
      <c r="F26" t="s">
        <v>124</v>
      </c>
    </row>
    <row r="27" spans="1:6" x14ac:dyDescent="0.25">
      <c r="A27" t="s">
        <v>34</v>
      </c>
      <c r="B27" s="1">
        <v>1249</v>
      </c>
      <c r="C27">
        <v>60.9</v>
      </c>
      <c r="D27" s="2">
        <v>35.6</v>
      </c>
      <c r="E27" s="2">
        <v>2.1</v>
      </c>
      <c r="F27" s="2">
        <v>1.4</v>
      </c>
    </row>
    <row r="28" spans="1:6" x14ac:dyDescent="0.25">
      <c r="A28" t="s">
        <v>35</v>
      </c>
      <c r="B28" s="1">
        <v>1000</v>
      </c>
      <c r="C28">
        <v>41.7</v>
      </c>
      <c r="D28" s="2">
        <v>36.9</v>
      </c>
      <c r="E28" s="2">
        <v>21.4</v>
      </c>
      <c r="F28" t="s">
        <v>124</v>
      </c>
    </row>
    <row r="29" spans="1:6" x14ac:dyDescent="0.25">
      <c r="A29" t="s">
        <v>37</v>
      </c>
      <c r="B29" s="1">
        <v>1220</v>
      </c>
      <c r="C29">
        <v>48.2</v>
      </c>
      <c r="D29" s="2">
        <v>30.6</v>
      </c>
      <c r="E29" s="2">
        <v>8.1</v>
      </c>
      <c r="F29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4BA1-2A21-4E5C-8ACC-8DC9622506F0}">
  <dimension ref="A1:H28"/>
  <sheetViews>
    <sheetView tabSelected="1" workbookViewId="0">
      <selection activeCell="B1" sqref="B1"/>
    </sheetView>
  </sheetViews>
  <sheetFormatPr defaultRowHeight="15" x14ac:dyDescent="0.25"/>
  <cols>
    <col min="1" max="1" width="22" customWidth="1"/>
    <col min="5" max="5" width="13.140625" customWidth="1"/>
    <col min="6" max="6" width="12" customWidth="1"/>
    <col min="7" max="7" width="14.5703125" customWidth="1"/>
    <col min="8" max="8" width="15.28515625" customWidth="1"/>
  </cols>
  <sheetData>
    <row r="1" spans="1:8" x14ac:dyDescent="0.25">
      <c r="A1" t="s">
        <v>111</v>
      </c>
      <c r="B1" t="s">
        <v>127</v>
      </c>
      <c r="C1" t="s">
        <v>0</v>
      </c>
      <c r="D1" t="s">
        <v>1</v>
      </c>
      <c r="E1" t="s">
        <v>3</v>
      </c>
      <c r="F1" t="s">
        <v>114</v>
      </c>
      <c r="G1" t="s">
        <v>125</v>
      </c>
      <c r="H1" t="s">
        <v>126</v>
      </c>
    </row>
    <row r="2" spans="1:8" x14ac:dyDescent="0.25">
      <c r="A2" t="s">
        <v>6</v>
      </c>
      <c r="B2" s="1">
        <v>1030</v>
      </c>
      <c r="C2">
        <v>42.8</v>
      </c>
      <c r="D2">
        <v>44.3</v>
      </c>
      <c r="E2">
        <v>2.4</v>
      </c>
      <c r="F2">
        <v>10.5</v>
      </c>
      <c r="G2" t="s">
        <v>124</v>
      </c>
      <c r="H2" t="s">
        <v>5</v>
      </c>
    </row>
    <row r="3" spans="1:8" x14ac:dyDescent="0.25">
      <c r="A3" t="s">
        <v>7</v>
      </c>
      <c r="B3" s="1">
        <v>1477</v>
      </c>
      <c r="C3">
        <v>63.6</v>
      </c>
      <c r="D3">
        <v>34.200000000000003</v>
      </c>
      <c r="E3">
        <v>2.2000000000000002</v>
      </c>
      <c r="F3" t="s">
        <v>5</v>
      </c>
      <c r="G3" t="s">
        <v>124</v>
      </c>
      <c r="H3" t="s">
        <v>5</v>
      </c>
    </row>
    <row r="4" spans="1:8" x14ac:dyDescent="0.25">
      <c r="A4" t="s">
        <v>8</v>
      </c>
      <c r="B4" s="1">
        <v>1000</v>
      </c>
      <c r="C4">
        <v>41.3</v>
      </c>
      <c r="D4">
        <v>46.6</v>
      </c>
      <c r="E4">
        <v>1.4</v>
      </c>
      <c r="F4">
        <v>10.7</v>
      </c>
      <c r="G4" t="s">
        <v>124</v>
      </c>
      <c r="H4" t="s">
        <v>5</v>
      </c>
    </row>
    <row r="5" spans="1:8" x14ac:dyDescent="0.25">
      <c r="A5" t="s">
        <v>9</v>
      </c>
      <c r="B5" s="1">
        <v>2300</v>
      </c>
      <c r="C5">
        <v>74.2</v>
      </c>
      <c r="D5">
        <v>19.5</v>
      </c>
      <c r="E5">
        <v>3.1</v>
      </c>
      <c r="F5">
        <v>3.3</v>
      </c>
      <c r="G5" t="s">
        <v>124</v>
      </c>
      <c r="H5" t="s">
        <v>5</v>
      </c>
    </row>
    <row r="6" spans="1:8" x14ac:dyDescent="0.25">
      <c r="A6" t="s">
        <v>10</v>
      </c>
      <c r="B6" s="1">
        <v>1202</v>
      </c>
      <c r="C6">
        <v>77.400000000000006</v>
      </c>
      <c r="D6">
        <v>20.100000000000001</v>
      </c>
      <c r="E6">
        <v>0.1</v>
      </c>
      <c r="F6">
        <v>2.4</v>
      </c>
      <c r="G6" t="s">
        <v>124</v>
      </c>
      <c r="H6" t="s">
        <v>5</v>
      </c>
    </row>
    <row r="7" spans="1:8" x14ac:dyDescent="0.25">
      <c r="A7" t="s">
        <v>11</v>
      </c>
      <c r="B7" s="1">
        <v>2046</v>
      </c>
      <c r="C7">
        <v>40.9</v>
      </c>
      <c r="D7">
        <v>53.4</v>
      </c>
      <c r="E7">
        <v>0.7</v>
      </c>
      <c r="F7">
        <v>3.1</v>
      </c>
      <c r="G7" s="2">
        <v>1.8</v>
      </c>
      <c r="H7" t="s">
        <v>5</v>
      </c>
    </row>
    <row r="8" spans="1:8" x14ac:dyDescent="0.25">
      <c r="A8" t="s">
        <v>13</v>
      </c>
      <c r="B8" s="1">
        <v>1000</v>
      </c>
      <c r="C8">
        <v>42.5</v>
      </c>
      <c r="D8">
        <v>52.5</v>
      </c>
      <c r="E8">
        <v>5</v>
      </c>
      <c r="F8" t="s">
        <v>5</v>
      </c>
      <c r="G8" t="s">
        <v>124</v>
      </c>
      <c r="H8" t="s">
        <v>5</v>
      </c>
    </row>
    <row r="9" spans="1:8" x14ac:dyDescent="0.25">
      <c r="A9" t="s">
        <v>15</v>
      </c>
      <c r="B9" s="1">
        <v>1200</v>
      </c>
      <c r="C9">
        <v>64.099999999999994</v>
      </c>
      <c r="D9">
        <v>25.4</v>
      </c>
      <c r="E9">
        <v>10.5</v>
      </c>
      <c r="F9" t="s">
        <v>5</v>
      </c>
      <c r="G9" t="s">
        <v>124</v>
      </c>
      <c r="H9" t="s">
        <v>5</v>
      </c>
    </row>
    <row r="10" spans="1:8" x14ac:dyDescent="0.25">
      <c r="A10" t="s">
        <v>16</v>
      </c>
      <c r="B10" s="1">
        <v>2443</v>
      </c>
      <c r="C10">
        <v>15.2</v>
      </c>
      <c r="D10">
        <v>38.700000000000003</v>
      </c>
      <c r="E10" t="s">
        <v>5</v>
      </c>
      <c r="F10">
        <v>46.1</v>
      </c>
      <c r="G10" t="s">
        <v>124</v>
      </c>
      <c r="H10" t="s">
        <v>5</v>
      </c>
    </row>
    <row r="11" spans="1:8" x14ac:dyDescent="0.25">
      <c r="A11" t="s">
        <v>17</v>
      </c>
      <c r="B11" s="1">
        <v>1200</v>
      </c>
      <c r="C11">
        <v>79.8</v>
      </c>
      <c r="D11">
        <v>13.1</v>
      </c>
      <c r="E11">
        <v>7.1</v>
      </c>
      <c r="F11" t="s">
        <v>5</v>
      </c>
      <c r="G11" t="s">
        <v>124</v>
      </c>
      <c r="H11" t="s">
        <v>5</v>
      </c>
    </row>
    <row r="12" spans="1:8" x14ac:dyDescent="0.25">
      <c r="A12" t="s">
        <v>18</v>
      </c>
      <c r="B12" s="1">
        <v>1200</v>
      </c>
      <c r="C12">
        <v>63</v>
      </c>
      <c r="D12">
        <v>30.3</v>
      </c>
      <c r="E12">
        <v>6.7</v>
      </c>
      <c r="F12" t="s">
        <v>5</v>
      </c>
      <c r="G12" t="s">
        <v>124</v>
      </c>
      <c r="H12" t="s">
        <v>5</v>
      </c>
    </row>
    <row r="13" spans="1:8" x14ac:dyDescent="0.25">
      <c r="A13" t="s">
        <v>19</v>
      </c>
      <c r="B13" s="1">
        <v>2000</v>
      </c>
      <c r="C13">
        <v>71.8</v>
      </c>
      <c r="D13">
        <v>26.5</v>
      </c>
      <c r="E13">
        <v>0.5</v>
      </c>
      <c r="F13">
        <v>1.3</v>
      </c>
      <c r="G13" t="s">
        <v>124</v>
      </c>
      <c r="H13" t="s">
        <v>5</v>
      </c>
    </row>
    <row r="14" spans="1:8" x14ac:dyDescent="0.25">
      <c r="A14" t="s">
        <v>20</v>
      </c>
      <c r="B14" s="1">
        <v>1200</v>
      </c>
      <c r="C14">
        <v>70.8</v>
      </c>
      <c r="D14">
        <v>21.8</v>
      </c>
      <c r="E14">
        <v>2.4</v>
      </c>
      <c r="F14">
        <v>5</v>
      </c>
      <c r="G14" t="s">
        <v>124</v>
      </c>
      <c r="H14" t="s">
        <v>5</v>
      </c>
    </row>
    <row r="15" spans="1:8" x14ac:dyDescent="0.25">
      <c r="A15" t="s">
        <v>21</v>
      </c>
      <c r="B15">
        <v>841</v>
      </c>
      <c r="C15">
        <v>43.9</v>
      </c>
      <c r="D15">
        <v>29.3</v>
      </c>
      <c r="E15">
        <v>2.6</v>
      </c>
      <c r="F15">
        <v>24.3</v>
      </c>
      <c r="G15" t="s">
        <v>124</v>
      </c>
      <c r="H15" t="s">
        <v>5</v>
      </c>
    </row>
    <row r="16" spans="1:8" x14ac:dyDescent="0.25">
      <c r="A16" t="s">
        <v>22</v>
      </c>
      <c r="B16" s="1">
        <v>1759</v>
      </c>
      <c r="C16">
        <v>59.6</v>
      </c>
      <c r="D16">
        <v>40.4</v>
      </c>
      <c r="E16" t="s">
        <v>5</v>
      </c>
      <c r="F16" t="s">
        <v>5</v>
      </c>
      <c r="G16" t="s">
        <v>124</v>
      </c>
      <c r="H16" t="s">
        <v>5</v>
      </c>
    </row>
    <row r="17" spans="1:8" x14ac:dyDescent="0.25">
      <c r="A17" t="s">
        <v>23</v>
      </c>
      <c r="B17" s="1">
        <v>1210</v>
      </c>
      <c r="C17">
        <v>57.2</v>
      </c>
      <c r="D17">
        <v>29.8</v>
      </c>
      <c r="E17">
        <v>4.5999999999999996</v>
      </c>
      <c r="F17">
        <v>8.3000000000000007</v>
      </c>
      <c r="G17" t="s">
        <v>124</v>
      </c>
      <c r="H17" t="s">
        <v>5</v>
      </c>
    </row>
    <row r="18" spans="1:8" x14ac:dyDescent="0.25">
      <c r="A18" t="s">
        <v>24</v>
      </c>
      <c r="B18" s="1">
        <v>1200</v>
      </c>
      <c r="C18">
        <v>82.5</v>
      </c>
      <c r="D18">
        <v>17.2</v>
      </c>
      <c r="E18">
        <v>0.3</v>
      </c>
      <c r="F18">
        <v>0.1</v>
      </c>
      <c r="G18" t="s">
        <v>124</v>
      </c>
      <c r="H18" t="s">
        <v>5</v>
      </c>
    </row>
    <row r="19" spans="1:8" x14ac:dyDescent="0.25">
      <c r="A19" t="s">
        <v>25</v>
      </c>
      <c r="B19">
        <v>966</v>
      </c>
      <c r="C19">
        <v>71.400000000000006</v>
      </c>
      <c r="D19">
        <v>20.3</v>
      </c>
      <c r="E19">
        <v>1</v>
      </c>
      <c r="F19">
        <v>7.3</v>
      </c>
      <c r="G19" t="s">
        <v>124</v>
      </c>
      <c r="H19" t="s">
        <v>5</v>
      </c>
    </row>
    <row r="20" spans="1:8" x14ac:dyDescent="0.25">
      <c r="A20" t="s">
        <v>26</v>
      </c>
      <c r="B20" s="1">
        <v>1503</v>
      </c>
      <c r="C20">
        <v>65.099999999999994</v>
      </c>
      <c r="D20">
        <v>22.6</v>
      </c>
      <c r="E20">
        <v>2.9</v>
      </c>
      <c r="F20">
        <v>9.5</v>
      </c>
      <c r="G20" t="s">
        <v>124</v>
      </c>
      <c r="H20" t="s">
        <v>5</v>
      </c>
    </row>
    <row r="21" spans="1:8" x14ac:dyDescent="0.25">
      <c r="A21" t="s">
        <v>27</v>
      </c>
      <c r="B21" s="1">
        <v>2500</v>
      </c>
      <c r="C21">
        <v>52.7</v>
      </c>
      <c r="D21">
        <v>21.5</v>
      </c>
      <c r="E21">
        <v>2.9</v>
      </c>
      <c r="F21">
        <v>17.8</v>
      </c>
      <c r="G21" s="2">
        <v>5.0999999999999996</v>
      </c>
      <c r="H21" t="s">
        <v>5</v>
      </c>
    </row>
    <row r="22" spans="1:8" x14ac:dyDescent="0.25">
      <c r="A22" t="s">
        <v>29</v>
      </c>
      <c r="B22" s="1">
        <v>3531</v>
      </c>
      <c r="C22">
        <v>47.2</v>
      </c>
      <c r="D22">
        <v>36.299999999999997</v>
      </c>
      <c r="E22" t="s">
        <v>5</v>
      </c>
      <c r="F22">
        <v>16.5</v>
      </c>
      <c r="G22" t="s">
        <v>124</v>
      </c>
      <c r="H22" t="s">
        <v>5</v>
      </c>
    </row>
    <row r="23" spans="1:8" x14ac:dyDescent="0.25">
      <c r="A23" t="s">
        <v>30</v>
      </c>
      <c r="B23" s="1">
        <v>1189</v>
      </c>
      <c r="C23">
        <v>28.1</v>
      </c>
      <c r="D23">
        <v>58.9</v>
      </c>
      <c r="E23">
        <v>1.3</v>
      </c>
      <c r="F23">
        <v>11.7</v>
      </c>
      <c r="G23" t="s">
        <v>124</v>
      </c>
      <c r="H23" t="s">
        <v>5</v>
      </c>
    </row>
    <row r="24" spans="1:8" x14ac:dyDescent="0.25">
      <c r="A24" t="s">
        <v>31</v>
      </c>
      <c r="B24" s="1">
        <v>1206</v>
      </c>
      <c r="C24">
        <v>69.400000000000006</v>
      </c>
      <c r="D24">
        <v>22</v>
      </c>
      <c r="E24">
        <v>1.7</v>
      </c>
      <c r="F24">
        <v>6.8</v>
      </c>
      <c r="G24" t="s">
        <v>124</v>
      </c>
      <c r="H24" t="s">
        <v>5</v>
      </c>
    </row>
    <row r="25" spans="1:8" x14ac:dyDescent="0.25">
      <c r="A25" t="s">
        <v>32</v>
      </c>
      <c r="B25" s="1">
        <v>1605</v>
      </c>
      <c r="C25">
        <v>77.5</v>
      </c>
      <c r="D25">
        <v>13</v>
      </c>
      <c r="E25">
        <v>3.9</v>
      </c>
      <c r="F25">
        <v>5.6</v>
      </c>
      <c r="G25" t="s">
        <v>124</v>
      </c>
      <c r="H25" t="s">
        <v>5</v>
      </c>
    </row>
    <row r="26" spans="1:8" x14ac:dyDescent="0.25">
      <c r="A26" t="s">
        <v>33</v>
      </c>
      <c r="B26" s="1">
        <v>1523</v>
      </c>
      <c r="C26">
        <v>65.400000000000006</v>
      </c>
      <c r="D26">
        <v>34.6</v>
      </c>
      <c r="E26" t="s">
        <v>5</v>
      </c>
      <c r="F26" t="s">
        <v>5</v>
      </c>
      <c r="G26" t="s">
        <v>124</v>
      </c>
      <c r="H26" t="s">
        <v>5</v>
      </c>
    </row>
    <row r="27" spans="1:8" x14ac:dyDescent="0.25">
      <c r="A27" t="s">
        <v>34</v>
      </c>
      <c r="B27" s="1">
        <v>2232</v>
      </c>
      <c r="C27">
        <v>57.7</v>
      </c>
      <c r="D27">
        <v>40.6</v>
      </c>
      <c r="E27">
        <v>1.7</v>
      </c>
      <c r="F27" t="s">
        <v>5</v>
      </c>
      <c r="G27" t="s">
        <v>124</v>
      </c>
      <c r="H27" t="s">
        <v>5</v>
      </c>
    </row>
    <row r="28" spans="1:8" x14ac:dyDescent="0.25">
      <c r="A28" t="s">
        <v>35</v>
      </c>
      <c r="B28" s="1">
        <v>1000</v>
      </c>
      <c r="C28">
        <v>49.4</v>
      </c>
      <c r="D28">
        <v>38.200000000000003</v>
      </c>
      <c r="E28">
        <v>3.9</v>
      </c>
      <c r="F28">
        <v>8.5</v>
      </c>
      <c r="G28" t="s">
        <v>124</v>
      </c>
      <c r="H2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Wave 6</vt:lpstr>
      <vt:lpstr>Wave 5</vt:lpstr>
      <vt:lpstr>Wave 4</vt:lpstr>
      <vt:lpstr>Wave 3</vt:lpstr>
      <vt:lpstr>V66W3</vt:lpstr>
      <vt:lpstr>V66W4</vt:lpstr>
      <vt:lpstr>V66W5</vt:lpstr>
      <vt:lpstr>V66W6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Gandhi</dc:creator>
  <cp:lastModifiedBy>Ansh Gandhi</cp:lastModifiedBy>
  <dcterms:created xsi:type="dcterms:W3CDTF">2018-02-13T16:00:16Z</dcterms:created>
  <dcterms:modified xsi:type="dcterms:W3CDTF">2018-02-18T15:16:33Z</dcterms:modified>
</cp:coreProperties>
</file>