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3\pages\"/>
    </mc:Choice>
  </mc:AlternateContent>
  <bookViews>
    <workbookView xWindow="0" yWindow="0" windowWidth="21570" windowHeight="7965" activeTab="6" xr2:uid="{00000000-000D-0000-FFFF-FFFF00000000}"/>
  </bookViews>
  <sheets>
    <sheet name="Wave 5" sheetId="2" r:id="rId1"/>
    <sheet name="Wave 4" sheetId="3" r:id="rId2"/>
    <sheet name="Wave 3" sheetId="4" r:id="rId3"/>
    <sheet name="V84W6" sheetId="1" r:id="rId4"/>
    <sheet name="V84W5" sheetId="7" r:id="rId5"/>
    <sheet name="V84W4" sheetId="6" r:id="rId6"/>
    <sheet name="V84W3" sheetId="5" r:id="rId7"/>
  </sheets>
  <calcPr calcId="171027"/>
</workbook>
</file>

<file path=xl/calcChain.xml><?xml version="1.0" encoding="utf-8"?>
<calcChain xmlns="http://schemas.openxmlformats.org/spreadsheetml/2006/main">
  <c r="I4" i="2" l="1"/>
  <c r="K4" i="2" s="1"/>
  <c r="I5" i="2"/>
  <c r="K5" i="2" s="1"/>
  <c r="I6" i="2"/>
  <c r="K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K12" i="2" s="1"/>
  <c r="I13" i="2"/>
  <c r="K13" i="2" s="1"/>
  <c r="I14" i="2"/>
  <c r="K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K20" i="2" s="1"/>
  <c r="I21" i="2"/>
  <c r="K21" i="2" s="1"/>
  <c r="I22" i="2"/>
  <c r="K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K28" i="2" s="1"/>
  <c r="I29" i="2"/>
  <c r="K29" i="2" s="1"/>
  <c r="I30" i="2"/>
  <c r="K30" i="2" s="1"/>
  <c r="I31" i="2"/>
  <c r="J31" i="2" s="1"/>
  <c r="I3" i="2"/>
  <c r="J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I4" i="4"/>
  <c r="J4" i="4" s="1"/>
  <c r="I5" i="4"/>
  <c r="J5" i="4" s="1"/>
  <c r="I6" i="4"/>
  <c r="J6" i="4" s="1"/>
  <c r="I7" i="4"/>
  <c r="J7" i="4" s="1"/>
  <c r="I8" i="4"/>
  <c r="J8" i="4" s="1"/>
  <c r="I9" i="4"/>
  <c r="K9" i="4" s="1"/>
  <c r="I10" i="4"/>
  <c r="K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K17" i="4" s="1"/>
  <c r="I18" i="4"/>
  <c r="K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K25" i="4" s="1"/>
  <c r="I26" i="4"/>
  <c r="J26" i="4" s="1"/>
  <c r="I3" i="4"/>
  <c r="J3" i="4" s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3" i="4"/>
  <c r="J30" i="2" l="1"/>
  <c r="J22" i="2"/>
  <c r="J14" i="2"/>
  <c r="J6" i="2"/>
  <c r="K27" i="2"/>
  <c r="K19" i="2"/>
  <c r="K11" i="2"/>
  <c r="J29" i="2"/>
  <c r="J21" i="2"/>
  <c r="J13" i="2"/>
  <c r="J5" i="2"/>
  <c r="K26" i="2"/>
  <c r="K18" i="2"/>
  <c r="K10" i="2"/>
  <c r="J28" i="2"/>
  <c r="J20" i="2"/>
  <c r="J12" i="2"/>
  <c r="J4" i="2"/>
  <c r="K25" i="2"/>
  <c r="K17" i="2"/>
  <c r="K9" i="2"/>
  <c r="K3" i="2"/>
  <c r="K24" i="2"/>
  <c r="K16" i="2"/>
  <c r="K8" i="2"/>
  <c r="K31" i="2"/>
  <c r="K23" i="2"/>
  <c r="K15" i="2"/>
  <c r="K7" i="2"/>
  <c r="K3" i="4"/>
  <c r="K19" i="4"/>
  <c r="K11" i="4"/>
  <c r="J10" i="4"/>
  <c r="J9" i="4"/>
  <c r="J17" i="4"/>
  <c r="K24" i="4"/>
  <c r="K16" i="4"/>
  <c r="K8" i="4"/>
  <c r="K26" i="4"/>
  <c r="J25" i="4"/>
  <c r="K23" i="4"/>
  <c r="K15" i="4"/>
  <c r="K7" i="4"/>
  <c r="J18" i="4"/>
  <c r="K22" i="4"/>
  <c r="K14" i="4"/>
  <c r="K6" i="4"/>
  <c r="K21" i="4"/>
  <c r="K13" i="4"/>
  <c r="K5" i="4"/>
  <c r="K20" i="4"/>
  <c r="K12" i="4"/>
  <c r="K4" i="4"/>
</calcChain>
</file>

<file path=xl/sharedStrings.xml><?xml version="1.0" encoding="utf-8"?>
<sst xmlns="http://schemas.openxmlformats.org/spreadsheetml/2006/main" count="500" uniqueCount="134">
  <si>
    <t>Very interested</t>
  </si>
  <si>
    <t>Somewhat interested</t>
  </si>
  <si>
    <t>Not very interested</t>
  </si>
  <si>
    <t>Inappropriate</t>
  </si>
  <si>
    <t>No answer</t>
  </si>
  <si>
    <t>Don Ìt know</t>
  </si>
  <si>
    <t>-</t>
  </si>
  <si>
    <t>Argentina</t>
  </si>
  <si>
    <t>Australia</t>
  </si>
  <si>
    <t>Chile</t>
  </si>
  <si>
    <t>China</t>
  </si>
  <si>
    <t>Colombia</t>
  </si>
  <si>
    <t>Georgia</t>
  </si>
  <si>
    <t>Germany</t>
  </si>
  <si>
    <t>India</t>
  </si>
  <si>
    <t>Iraq</t>
  </si>
  <si>
    <t>Japan</t>
  </si>
  <si>
    <t>Jordan</t>
  </si>
  <si>
    <t>South Korea</t>
  </si>
  <si>
    <t>Mexico</t>
  </si>
  <si>
    <t>Morocco</t>
  </si>
  <si>
    <t>New Zealand</t>
  </si>
  <si>
    <t>Nigeria</t>
  </si>
  <si>
    <t>Peru</t>
  </si>
  <si>
    <t>Philippines</t>
  </si>
  <si>
    <t>Poland</t>
  </si>
  <si>
    <t>Romania</t>
  </si>
  <si>
    <t>Russia</t>
  </si>
  <si>
    <t>South Africa</t>
  </si>
  <si>
    <t>Spain</t>
  </si>
  <si>
    <t>Sweden</t>
  </si>
  <si>
    <t>Turkey</t>
  </si>
  <si>
    <t>Egypt</t>
  </si>
  <si>
    <t>United States</t>
  </si>
  <si>
    <t>Uruguay</t>
  </si>
  <si>
    <t>*</t>
  </si>
  <si>
    <t>35.8 27.5 -</t>
  </si>
  <si>
    <t>Serbia and Montenegro</t>
  </si>
  <si>
    <t>23.0 39.0 -</t>
  </si>
  <si>
    <t>26.5 13.6 1.7</t>
  </si>
  <si>
    <t>23.2 40.4 -</t>
  </si>
  <si>
    <t>28.1 33.3 -</t>
  </si>
  <si>
    <t>31.2 9.0 -</t>
  </si>
  <si>
    <t>36.6 30.8 0.1</t>
  </si>
  <si>
    <t>31.3 23.8 -</t>
  </si>
  <si>
    <t>40.2 19.8 0.1</t>
  </si>
  <si>
    <t>34.3 32.9 -</t>
  </si>
  <si>
    <t>34.8 24.5 -</t>
  </si>
  <si>
    <t>39.3 38.5 -</t>
  </si>
  <si>
    <t>34.7 8.1 -</t>
  </si>
  <si>
    <t>28.0 34.0 -</t>
  </si>
  <si>
    <t>43.0 19.7 -</t>
  </si>
  <si>
    <t>Moldova</t>
  </si>
  <si>
    <t>34.2 31.5 -</t>
  </si>
  <si>
    <t>43.9 14.7 -</t>
  </si>
  <si>
    <t>26.8 33.0 -</t>
  </si>
  <si>
    <t>29.8 5.3 -</t>
  </si>
  <si>
    <t>16.2 18.1 -</t>
  </si>
  <si>
    <t>26.6 23.9 -</t>
  </si>
  <si>
    <t>24.9 13.2 -</t>
  </si>
  <si>
    <t>30.9 13.8 -</t>
  </si>
  <si>
    <t>35.4 42.4 -</t>
  </si>
  <si>
    <t>19.9 9.8 -</t>
  </si>
  <si>
    <t>27.2 50.0 -</t>
  </si>
  <si>
    <t>26.9 20.2 -</t>
  </si>
  <si>
    <t>Canada</t>
  </si>
  <si>
    <t>30.7 11.2 -</t>
  </si>
  <si>
    <t>33.8 43.5 -</t>
  </si>
  <si>
    <t>interested interested by the</t>
  </si>
  <si>
    <t>Somewhat</t>
  </si>
  <si>
    <t>Very</t>
  </si>
  <si>
    <t>Interested in politics</t>
  </si>
  <si>
    <t>36.7 17.8</t>
  </si>
  <si>
    <t>Montenegro</t>
  </si>
  <si>
    <t>38.4 23.2</t>
  </si>
  <si>
    <t>Serbia</t>
  </si>
  <si>
    <t>23.4 11.1</t>
  </si>
  <si>
    <t>22.0 35.0</t>
  </si>
  <si>
    <t>25.8 33.9</t>
  </si>
  <si>
    <t>30.0 39.6</t>
  </si>
  <si>
    <t>30.4 17.1</t>
  </si>
  <si>
    <t>38.0 12.0</t>
  </si>
  <si>
    <t>33.3 18.9</t>
  </si>
  <si>
    <t>26.8 20.6</t>
  </si>
  <si>
    <t>20.0 57.7</t>
  </si>
  <si>
    <t>42.8 9.2</t>
  </si>
  <si>
    <t>34.8 30.1</t>
  </si>
  <si>
    <t>40.7 9.5</t>
  </si>
  <si>
    <t>25.4 23.9</t>
  </si>
  <si>
    <t>30.5 5.2</t>
  </si>
  <si>
    <t>20.6 24.8</t>
  </si>
  <si>
    <t>24.3 26.8</t>
  </si>
  <si>
    <t>19.7 8.4</t>
  </si>
  <si>
    <t>31.5 42.9</t>
  </si>
  <si>
    <t>29.5 22.0</t>
  </si>
  <si>
    <t>31.8 49.0</t>
  </si>
  <si>
    <t>Not very interested interested Not at all</t>
  </si>
  <si>
    <t>28.7 34.2 26.7</t>
  </si>
  <si>
    <t>29.2 35.2 27.9</t>
  </si>
  <si>
    <t>25.5 27.1 34.0</t>
  </si>
  <si>
    <t>45.7 23.0 12.8</t>
  </si>
  <si>
    <t>46.3 17.6 19.8</t>
  </si>
  <si>
    <t>41.0 36.8 12.0</t>
  </si>
  <si>
    <t>19.6 27.3 45.9</t>
  </si>
  <si>
    <t>31.6 28.3 21.9</t>
  </si>
  <si>
    <t>25.1 46.3 18.5</t>
  </si>
  <si>
    <t>30.6 36.2 23.6</t>
  </si>
  <si>
    <t>36.9 28.9 28.9</t>
  </si>
  <si>
    <t>40.3 29.9 20.6</t>
  </si>
  <si>
    <t>24.8 32.0 33.2</t>
  </si>
  <si>
    <t>22.9 34.1 28.2</t>
  </si>
  <si>
    <t>28.3 48.6 16.4</t>
  </si>
  <si>
    <t>33.4 34.5 19.0</t>
  </si>
  <si>
    <t>52.8 30.4 7.6</t>
  </si>
  <si>
    <t>39.5 39.6 7.0</t>
  </si>
  <si>
    <t>28.3 30.5 28.5</t>
  </si>
  <si>
    <t>49.6 16.0 7.1</t>
  </si>
  <si>
    <t>39.4 29.0 21.2</t>
  </si>
  <si>
    <t>16.2 31.2 47.5</t>
  </si>
  <si>
    <t>39.7 26.7 16.8</t>
  </si>
  <si>
    <t>17.4 33.3 41.1</t>
  </si>
  <si>
    <t>DK</t>
  </si>
  <si>
    <t>NA</t>
  </si>
  <si>
    <t>Somewhat interested interested Not very interested Not at all</t>
  </si>
  <si>
    <t>How interested would you say you are in politics</t>
  </si>
  <si>
    <t>Not very</t>
  </si>
  <si>
    <t>Not at all</t>
  </si>
  <si>
    <t>No Answer</t>
  </si>
  <si>
    <t>Don't know</t>
  </si>
  <si>
    <t>Don't Know</t>
  </si>
  <si>
    <t>Not asked</t>
  </si>
  <si>
    <t>Not at all interested</t>
  </si>
  <si>
    <t>Total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</si>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</sst>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workbookViewId="0">
      <selection activeCell="F24" sqref="F24"/>
    </sheetView>
  </sheetViews>
  <sheetFormatPr defaultRowHeight="15" x14ac:dyDescent="0.25"/>
  <cols>
    <col min="5" max="5" width="32.140625" customWidth="1"/>
    <col min="6" max="6" width="18" customWidth="1"/>
    <col min="7" max="7" width="15.140625" customWidth="1"/>
    <col min="8" max="8" width="14.7109375" customWidth="1"/>
    <col min="10" max="10" width="16.85546875" customWidth="1"/>
    <col min="11" max="11" width="17.7109375" customWidth="1"/>
  </cols>
  <sheetData>
    <row r="1" spans="1:11" x14ac:dyDescent="0.25">
      <c r="E1" t="s">
        <v>71</v>
      </c>
    </row>
    <row r="2" spans="1:11" x14ac:dyDescent="0.25">
      <c r="C2" t="s">
        <v>0</v>
      </c>
      <c r="D2" t="s">
        <v>1</v>
      </c>
      <c r="E2" t="s">
        <v>68</v>
      </c>
      <c r="F2" t="s">
        <v>125</v>
      </c>
      <c r="G2" t="s">
        <v>4</v>
      </c>
      <c r="H2" t="s">
        <v>128</v>
      </c>
      <c r="J2" t="s">
        <v>126</v>
      </c>
      <c r="K2" t="s">
        <v>130</v>
      </c>
    </row>
    <row r="3" spans="1:11" x14ac:dyDescent="0.25">
      <c r="A3" t="s">
        <v>7</v>
      </c>
      <c r="B3" s="1">
        <v>1002</v>
      </c>
      <c r="C3">
        <v>4.4000000000000004</v>
      </c>
      <c r="D3">
        <v>17.3</v>
      </c>
      <c r="E3" t="s">
        <v>67</v>
      </c>
      <c r="F3" t="str">
        <f>LEFT(E3,4)</f>
        <v>33.8</v>
      </c>
      <c r="G3">
        <v>0.5</v>
      </c>
      <c r="H3">
        <v>0.4</v>
      </c>
      <c r="I3" t="str">
        <f>RIGHT(E3,LEN(E3)-5)</f>
        <v>43.5 -</v>
      </c>
      <c r="J3" t="str">
        <f>LEFT(I3,FIND(" ",I3))</f>
        <v xml:space="preserve">43.5 </v>
      </c>
      <c r="K3" t="str">
        <f>RIGHT(I3,LEN(I3)-FIND(" ",I3))</f>
        <v>-</v>
      </c>
    </row>
    <row r="4" spans="1:11" x14ac:dyDescent="0.25">
      <c r="A4" t="s">
        <v>8</v>
      </c>
      <c r="B4" s="1">
        <v>1421</v>
      </c>
      <c r="C4">
        <v>13.7</v>
      </c>
      <c r="D4">
        <v>43.6</v>
      </c>
      <c r="E4" t="s">
        <v>66</v>
      </c>
      <c r="F4" t="str">
        <f t="shared" ref="F4:F31" si="0">LEFT(E4,4)</f>
        <v>30.7</v>
      </c>
      <c r="G4">
        <v>0.8</v>
      </c>
      <c r="H4" t="s">
        <v>6</v>
      </c>
      <c r="I4" t="str">
        <f t="shared" ref="I4:I31" si="1">RIGHT(E4,LEN(E4)-5)</f>
        <v>11.2 -</v>
      </c>
      <c r="J4" t="str">
        <f t="shared" ref="J4:J31" si="2">LEFT(I4,FIND(" ",I4))</f>
        <v xml:space="preserve">11.2 </v>
      </c>
      <c r="K4" t="str">
        <f t="shared" ref="K4:K31" si="3">RIGHT(I4,LEN(I4)-FIND(" ",I4))</f>
        <v>-</v>
      </c>
    </row>
    <row r="5" spans="1:11" x14ac:dyDescent="0.25">
      <c r="A5" t="s">
        <v>65</v>
      </c>
      <c r="B5" s="1">
        <v>2164</v>
      </c>
      <c r="C5">
        <v>15.1</v>
      </c>
      <c r="D5">
        <v>37.200000000000003</v>
      </c>
      <c r="E5" t="s">
        <v>64</v>
      </c>
      <c r="F5" t="str">
        <f t="shared" si="0"/>
        <v>26.9</v>
      </c>
      <c r="G5">
        <v>0.1</v>
      </c>
      <c r="H5">
        <v>0.5</v>
      </c>
      <c r="I5" t="str">
        <f t="shared" si="1"/>
        <v>20.2 -</v>
      </c>
      <c r="J5" t="str">
        <f t="shared" si="2"/>
        <v xml:space="preserve">20.2 </v>
      </c>
      <c r="K5" t="str">
        <f t="shared" si="3"/>
        <v>-</v>
      </c>
    </row>
    <row r="6" spans="1:11" x14ac:dyDescent="0.25">
      <c r="A6" t="s">
        <v>9</v>
      </c>
      <c r="B6" s="1">
        <v>1000</v>
      </c>
      <c r="C6">
        <v>5.0999999999999996</v>
      </c>
      <c r="D6">
        <v>16.8</v>
      </c>
      <c r="E6" t="s">
        <v>63</v>
      </c>
      <c r="F6" t="str">
        <f t="shared" si="0"/>
        <v>27.2</v>
      </c>
      <c r="G6">
        <v>0.6</v>
      </c>
      <c r="H6">
        <v>0.3</v>
      </c>
      <c r="I6" t="str">
        <f t="shared" si="1"/>
        <v>50.0 -</v>
      </c>
      <c r="J6" t="str">
        <f t="shared" si="2"/>
        <v xml:space="preserve">50.0 </v>
      </c>
      <c r="K6" t="str">
        <f t="shared" si="3"/>
        <v>-</v>
      </c>
    </row>
    <row r="7" spans="1:11" x14ac:dyDescent="0.25">
      <c r="A7" t="s">
        <v>10</v>
      </c>
      <c r="B7" s="1">
        <v>1991</v>
      </c>
      <c r="C7">
        <v>28.2</v>
      </c>
      <c r="D7">
        <v>33.700000000000003</v>
      </c>
      <c r="E7" t="s">
        <v>62</v>
      </c>
      <c r="F7" t="str">
        <f t="shared" si="0"/>
        <v>19.9</v>
      </c>
      <c r="G7">
        <v>0.3</v>
      </c>
      <c r="H7">
        <v>8.1</v>
      </c>
      <c r="I7" t="str">
        <f t="shared" si="1"/>
        <v>9.8 -</v>
      </c>
      <c r="J7" t="str">
        <f t="shared" si="2"/>
        <v xml:space="preserve">9.8 </v>
      </c>
      <c r="K7" t="str">
        <f t="shared" si="3"/>
        <v>-</v>
      </c>
    </row>
    <row r="8" spans="1:11" x14ac:dyDescent="0.25">
      <c r="A8" t="s">
        <v>11</v>
      </c>
      <c r="B8" s="1">
        <v>3025</v>
      </c>
      <c r="C8">
        <v>6.7</v>
      </c>
      <c r="D8">
        <v>15.3</v>
      </c>
      <c r="E8" t="s">
        <v>61</v>
      </c>
      <c r="F8" t="str">
        <f t="shared" si="0"/>
        <v>35.4</v>
      </c>
      <c r="G8">
        <v>0.2</v>
      </c>
      <c r="H8" t="s">
        <v>6</v>
      </c>
      <c r="I8" t="str">
        <f t="shared" si="1"/>
        <v>42.4 -</v>
      </c>
      <c r="J8" t="str">
        <f t="shared" si="2"/>
        <v xml:space="preserve">42.4 </v>
      </c>
      <c r="K8" t="str">
        <f t="shared" si="3"/>
        <v>-</v>
      </c>
    </row>
    <row r="9" spans="1:11" x14ac:dyDescent="0.25">
      <c r="A9" t="s">
        <v>12</v>
      </c>
      <c r="B9" s="1">
        <v>1500</v>
      </c>
      <c r="C9">
        <v>12.9</v>
      </c>
      <c r="D9">
        <v>41.1</v>
      </c>
      <c r="E9" t="s">
        <v>60</v>
      </c>
      <c r="F9" t="str">
        <f t="shared" si="0"/>
        <v>30.9</v>
      </c>
      <c r="G9">
        <v>0.9</v>
      </c>
      <c r="H9">
        <v>0.3</v>
      </c>
      <c r="I9" t="str">
        <f t="shared" si="1"/>
        <v>13.8 -</v>
      </c>
      <c r="J9" t="str">
        <f t="shared" si="2"/>
        <v xml:space="preserve">13.8 </v>
      </c>
      <c r="K9" t="str">
        <f t="shared" si="3"/>
        <v>-</v>
      </c>
    </row>
    <row r="10" spans="1:11" x14ac:dyDescent="0.25">
      <c r="A10" t="s">
        <v>13</v>
      </c>
      <c r="B10" s="1">
        <v>2064</v>
      </c>
      <c r="C10">
        <v>21.3</v>
      </c>
      <c r="D10">
        <v>40</v>
      </c>
      <c r="E10" t="s">
        <v>59</v>
      </c>
      <c r="F10" t="str">
        <f t="shared" si="0"/>
        <v>24.9</v>
      </c>
      <c r="G10">
        <v>0.6</v>
      </c>
      <c r="H10" t="s">
        <v>35</v>
      </c>
      <c r="I10" t="str">
        <f t="shared" si="1"/>
        <v>13.2 -</v>
      </c>
      <c r="J10" t="str">
        <f t="shared" si="2"/>
        <v xml:space="preserve">13.2 </v>
      </c>
      <c r="K10" t="str">
        <f t="shared" si="3"/>
        <v>-</v>
      </c>
    </row>
    <row r="11" spans="1:11" x14ac:dyDescent="0.25">
      <c r="A11" t="s">
        <v>14</v>
      </c>
      <c r="B11" s="1">
        <v>2001</v>
      </c>
      <c r="C11">
        <v>10.7</v>
      </c>
      <c r="D11">
        <v>28.4</v>
      </c>
      <c r="E11" t="s">
        <v>58</v>
      </c>
      <c r="F11" t="str">
        <f t="shared" si="0"/>
        <v>26.6</v>
      </c>
      <c r="G11">
        <v>0.1</v>
      </c>
      <c r="H11">
        <v>10.3</v>
      </c>
      <c r="I11" t="str">
        <f t="shared" si="1"/>
        <v>23.9 -</v>
      </c>
      <c r="J11" t="str">
        <f t="shared" si="2"/>
        <v xml:space="preserve">23.9 </v>
      </c>
      <c r="K11" t="str">
        <f t="shared" si="3"/>
        <v>-</v>
      </c>
    </row>
    <row r="12" spans="1:11" x14ac:dyDescent="0.25">
      <c r="A12" t="s">
        <v>15</v>
      </c>
      <c r="B12" s="1">
        <v>2701</v>
      </c>
      <c r="C12">
        <v>25</v>
      </c>
      <c r="D12">
        <v>35.4</v>
      </c>
      <c r="E12" t="s">
        <v>57</v>
      </c>
      <c r="F12" t="str">
        <f t="shared" si="0"/>
        <v>16.2</v>
      </c>
      <c r="G12">
        <v>1.2</v>
      </c>
      <c r="H12">
        <v>4.2</v>
      </c>
      <c r="I12" t="str">
        <f t="shared" si="1"/>
        <v>18.1 -</v>
      </c>
      <c r="J12" t="str">
        <f t="shared" si="2"/>
        <v xml:space="preserve">18.1 </v>
      </c>
      <c r="K12" t="str">
        <f t="shared" si="3"/>
        <v>-</v>
      </c>
    </row>
    <row r="13" spans="1:11" x14ac:dyDescent="0.25">
      <c r="A13" t="s">
        <v>16</v>
      </c>
      <c r="B13" s="1">
        <v>1096</v>
      </c>
      <c r="C13">
        <v>14.2</v>
      </c>
      <c r="D13">
        <v>49.2</v>
      </c>
      <c r="E13" t="s">
        <v>56</v>
      </c>
      <c r="F13" t="str">
        <f t="shared" si="0"/>
        <v>29.8</v>
      </c>
      <c r="G13">
        <v>1.5</v>
      </c>
      <c r="H13" t="s">
        <v>6</v>
      </c>
      <c r="I13" t="str">
        <f t="shared" si="1"/>
        <v>5.3 -</v>
      </c>
      <c r="J13" t="str">
        <f t="shared" si="2"/>
        <v xml:space="preserve">5.3 </v>
      </c>
      <c r="K13" t="str">
        <f t="shared" si="3"/>
        <v>-</v>
      </c>
    </row>
    <row r="14" spans="1:11" x14ac:dyDescent="0.25">
      <c r="A14" t="s">
        <v>17</v>
      </c>
      <c r="B14" s="1">
        <v>1200</v>
      </c>
      <c r="C14">
        <v>8.1</v>
      </c>
      <c r="D14">
        <v>31.4</v>
      </c>
      <c r="E14" t="s">
        <v>55</v>
      </c>
      <c r="F14" t="str">
        <f t="shared" si="0"/>
        <v>26.8</v>
      </c>
      <c r="G14">
        <v>0.8</v>
      </c>
      <c r="H14" t="s">
        <v>6</v>
      </c>
      <c r="I14" t="str">
        <f t="shared" si="1"/>
        <v>33.0 -</v>
      </c>
      <c r="J14" t="str">
        <f t="shared" si="2"/>
        <v xml:space="preserve">33.0 </v>
      </c>
      <c r="K14" t="str">
        <f t="shared" si="3"/>
        <v>-</v>
      </c>
    </row>
    <row r="15" spans="1:11" x14ac:dyDescent="0.25">
      <c r="A15" t="s">
        <v>18</v>
      </c>
      <c r="B15" s="1">
        <v>1200</v>
      </c>
      <c r="C15">
        <v>3.4</v>
      </c>
      <c r="D15">
        <v>37.700000000000003</v>
      </c>
      <c r="E15" t="s">
        <v>54</v>
      </c>
      <c r="F15" t="str">
        <f t="shared" si="0"/>
        <v>43.9</v>
      </c>
      <c r="G15">
        <v>0.2</v>
      </c>
      <c r="H15" t="s">
        <v>6</v>
      </c>
      <c r="I15" t="str">
        <f t="shared" si="1"/>
        <v>14.7 -</v>
      </c>
      <c r="J15" t="str">
        <f t="shared" si="2"/>
        <v xml:space="preserve">14.7 </v>
      </c>
      <c r="K15" t="str">
        <f t="shared" si="3"/>
        <v>-</v>
      </c>
    </row>
    <row r="16" spans="1:11" x14ac:dyDescent="0.25">
      <c r="A16" t="s">
        <v>19</v>
      </c>
      <c r="B16" s="1">
        <v>1560</v>
      </c>
      <c r="C16">
        <v>8.5</v>
      </c>
      <c r="D16">
        <v>24.9</v>
      </c>
      <c r="E16" t="s">
        <v>53</v>
      </c>
      <c r="F16" t="str">
        <f t="shared" si="0"/>
        <v>34.2</v>
      </c>
      <c r="G16">
        <v>0.5</v>
      </c>
      <c r="H16">
        <v>0.4</v>
      </c>
      <c r="I16" t="str">
        <f t="shared" si="1"/>
        <v>31.5 -</v>
      </c>
      <c r="J16" t="str">
        <f t="shared" si="2"/>
        <v xml:space="preserve">31.5 </v>
      </c>
      <c r="K16" t="str">
        <f t="shared" si="3"/>
        <v>-</v>
      </c>
    </row>
    <row r="17" spans="1:11" x14ac:dyDescent="0.25">
      <c r="A17" t="s">
        <v>52</v>
      </c>
      <c r="B17" s="1">
        <v>1046</v>
      </c>
      <c r="C17">
        <v>7</v>
      </c>
      <c r="D17">
        <v>30</v>
      </c>
      <c r="E17" t="s">
        <v>51</v>
      </c>
      <c r="F17" t="str">
        <f t="shared" si="0"/>
        <v>43.0</v>
      </c>
      <c r="G17" t="s">
        <v>6</v>
      </c>
      <c r="H17">
        <v>0.3</v>
      </c>
      <c r="I17" t="str">
        <f t="shared" si="1"/>
        <v>19.7 -</v>
      </c>
      <c r="J17" t="str">
        <f t="shared" si="2"/>
        <v xml:space="preserve">19.7 </v>
      </c>
      <c r="K17" t="str">
        <f t="shared" si="3"/>
        <v>-</v>
      </c>
    </row>
    <row r="18" spans="1:11" x14ac:dyDescent="0.25">
      <c r="A18" t="s">
        <v>20</v>
      </c>
      <c r="B18" s="1">
        <v>1200</v>
      </c>
      <c r="C18">
        <v>7.6</v>
      </c>
      <c r="D18">
        <v>23.6</v>
      </c>
      <c r="E18" t="s">
        <v>50</v>
      </c>
      <c r="F18" t="str">
        <f t="shared" si="0"/>
        <v>28.0</v>
      </c>
      <c r="G18">
        <v>6.8</v>
      </c>
      <c r="H18" t="s">
        <v>6</v>
      </c>
      <c r="I18" t="str">
        <f t="shared" si="1"/>
        <v>34.0 -</v>
      </c>
      <c r="J18" t="str">
        <f t="shared" si="2"/>
        <v xml:space="preserve">34.0 </v>
      </c>
      <c r="K18" t="str">
        <f t="shared" si="3"/>
        <v>-</v>
      </c>
    </row>
    <row r="19" spans="1:11" x14ac:dyDescent="0.25">
      <c r="A19" t="s">
        <v>21</v>
      </c>
      <c r="B19">
        <v>954</v>
      </c>
      <c r="C19">
        <v>12.8</v>
      </c>
      <c r="D19">
        <v>42.1</v>
      </c>
      <c r="E19" t="s">
        <v>49</v>
      </c>
      <c r="F19" t="str">
        <f t="shared" si="0"/>
        <v>34.7</v>
      </c>
      <c r="G19">
        <v>1.9</v>
      </c>
      <c r="H19">
        <v>0.4</v>
      </c>
      <c r="I19" t="str">
        <f t="shared" si="1"/>
        <v>8.1 -</v>
      </c>
      <c r="J19" t="str">
        <f t="shared" si="2"/>
        <v xml:space="preserve">8.1 </v>
      </c>
      <c r="K19" t="str">
        <f t="shared" si="3"/>
        <v>-</v>
      </c>
    </row>
    <row r="20" spans="1:11" x14ac:dyDescent="0.25">
      <c r="A20" t="s">
        <v>23</v>
      </c>
      <c r="B20" s="1">
        <v>1500</v>
      </c>
      <c r="C20">
        <v>6.3</v>
      </c>
      <c r="D20">
        <v>15.4</v>
      </c>
      <c r="E20" t="s">
        <v>48</v>
      </c>
      <c r="F20" t="str">
        <f t="shared" si="0"/>
        <v>39.3</v>
      </c>
      <c r="G20">
        <v>0.5</v>
      </c>
      <c r="H20" t="s">
        <v>6</v>
      </c>
      <c r="I20" t="str">
        <f t="shared" si="1"/>
        <v>38.5 -</v>
      </c>
      <c r="J20" t="str">
        <f t="shared" si="2"/>
        <v xml:space="preserve">38.5 </v>
      </c>
      <c r="K20" t="str">
        <f t="shared" si="3"/>
        <v>-</v>
      </c>
    </row>
    <row r="21" spans="1:11" x14ac:dyDescent="0.25">
      <c r="A21" t="s">
        <v>25</v>
      </c>
      <c r="B21" s="1">
        <v>1000</v>
      </c>
      <c r="C21">
        <v>5.0999999999999996</v>
      </c>
      <c r="D21">
        <v>34.9</v>
      </c>
      <c r="E21" t="s">
        <v>47</v>
      </c>
      <c r="F21" t="str">
        <f t="shared" si="0"/>
        <v>34.8</v>
      </c>
      <c r="G21">
        <v>0.1</v>
      </c>
      <c r="H21">
        <v>0.6</v>
      </c>
      <c r="I21" t="str">
        <f t="shared" si="1"/>
        <v>24.5 -</v>
      </c>
      <c r="J21" t="str">
        <f t="shared" si="2"/>
        <v xml:space="preserve">24.5 </v>
      </c>
      <c r="K21" t="str">
        <f t="shared" si="3"/>
        <v>-</v>
      </c>
    </row>
    <row r="22" spans="1:11" x14ac:dyDescent="0.25">
      <c r="A22" t="s">
        <v>26</v>
      </c>
      <c r="B22" s="1">
        <v>1776</v>
      </c>
      <c r="C22">
        <v>4.5999999999999996</v>
      </c>
      <c r="D22">
        <v>26.9</v>
      </c>
      <c r="E22" t="s">
        <v>46</v>
      </c>
      <c r="F22" t="str">
        <f t="shared" si="0"/>
        <v>34.3</v>
      </c>
      <c r="G22">
        <v>1</v>
      </c>
      <c r="H22">
        <v>0.3</v>
      </c>
      <c r="I22" t="str">
        <f t="shared" si="1"/>
        <v>32.9 -</v>
      </c>
      <c r="J22" t="str">
        <f t="shared" si="2"/>
        <v xml:space="preserve">32.9 </v>
      </c>
      <c r="K22" t="str">
        <f t="shared" si="3"/>
        <v>-</v>
      </c>
    </row>
    <row r="23" spans="1:11" x14ac:dyDescent="0.25">
      <c r="A23" t="s">
        <v>27</v>
      </c>
      <c r="B23" s="1">
        <v>2033</v>
      </c>
      <c r="C23">
        <v>6.7</v>
      </c>
      <c r="D23">
        <v>31.4</v>
      </c>
      <c r="E23" t="s">
        <v>45</v>
      </c>
      <c r="F23" t="str">
        <f t="shared" si="0"/>
        <v>40.2</v>
      </c>
      <c r="G23">
        <v>0.5</v>
      </c>
      <c r="H23">
        <v>1.2</v>
      </c>
      <c r="I23" t="str">
        <f t="shared" si="1"/>
        <v>19.8 0.1</v>
      </c>
      <c r="J23" t="str">
        <f t="shared" si="2"/>
        <v xml:space="preserve">19.8 </v>
      </c>
      <c r="K23" t="str">
        <f t="shared" si="3"/>
        <v>0.1</v>
      </c>
    </row>
    <row r="24" spans="1:11" x14ac:dyDescent="0.25">
      <c r="A24" t="s">
        <v>28</v>
      </c>
      <c r="B24" s="1">
        <v>2988</v>
      </c>
      <c r="C24">
        <v>16.600000000000001</v>
      </c>
      <c r="D24">
        <v>27.4</v>
      </c>
      <c r="E24" t="s">
        <v>44</v>
      </c>
      <c r="F24" t="str">
        <f t="shared" si="0"/>
        <v>31.3</v>
      </c>
      <c r="G24" t="s">
        <v>6</v>
      </c>
      <c r="H24">
        <v>0.9</v>
      </c>
      <c r="I24" t="str">
        <f t="shared" si="1"/>
        <v>23.8 -</v>
      </c>
      <c r="J24" t="str">
        <f t="shared" si="2"/>
        <v xml:space="preserve">23.8 </v>
      </c>
      <c r="K24" t="str">
        <f t="shared" si="3"/>
        <v>-</v>
      </c>
    </row>
    <row r="25" spans="1:11" x14ac:dyDescent="0.25">
      <c r="A25" t="s">
        <v>29</v>
      </c>
      <c r="B25" s="1">
        <v>1200</v>
      </c>
      <c r="C25">
        <v>4.5999999999999996</v>
      </c>
      <c r="D25">
        <v>27.7</v>
      </c>
      <c r="E25" t="s">
        <v>43</v>
      </c>
      <c r="F25" t="str">
        <f t="shared" si="0"/>
        <v>36.6</v>
      </c>
      <c r="G25" t="s">
        <v>6</v>
      </c>
      <c r="H25">
        <v>0.2</v>
      </c>
      <c r="I25" t="str">
        <f t="shared" si="1"/>
        <v>30.8 0.1</v>
      </c>
      <c r="J25" t="str">
        <f t="shared" si="2"/>
        <v xml:space="preserve">30.8 </v>
      </c>
      <c r="K25" t="str">
        <f t="shared" si="3"/>
        <v>0.1</v>
      </c>
    </row>
    <row r="26" spans="1:11" x14ac:dyDescent="0.25">
      <c r="A26" t="s">
        <v>30</v>
      </c>
      <c r="B26" s="1">
        <v>1003</v>
      </c>
      <c r="C26">
        <v>13.5</v>
      </c>
      <c r="D26">
        <v>45.3</v>
      </c>
      <c r="E26" t="s">
        <v>42</v>
      </c>
      <c r="F26" t="str">
        <f t="shared" si="0"/>
        <v>31.2</v>
      </c>
      <c r="G26">
        <v>1</v>
      </c>
      <c r="H26" t="s">
        <v>6</v>
      </c>
      <c r="I26" t="str">
        <f t="shared" si="1"/>
        <v>9.0 -</v>
      </c>
      <c r="J26" t="str">
        <f t="shared" si="2"/>
        <v xml:space="preserve">9.0 </v>
      </c>
      <c r="K26" t="str">
        <f t="shared" si="3"/>
        <v>-</v>
      </c>
    </row>
    <row r="27" spans="1:11" x14ac:dyDescent="0.25">
      <c r="A27" t="s">
        <v>31</v>
      </c>
      <c r="B27" s="1">
        <v>1346</v>
      </c>
      <c r="C27">
        <v>8.4</v>
      </c>
      <c r="D27">
        <v>30</v>
      </c>
      <c r="E27" t="s">
        <v>41</v>
      </c>
      <c r="F27" t="str">
        <f t="shared" si="0"/>
        <v>28.1</v>
      </c>
      <c r="G27">
        <v>0.1</v>
      </c>
      <c r="H27">
        <v>0.1</v>
      </c>
      <c r="I27" t="str">
        <f t="shared" si="1"/>
        <v>33.3 -</v>
      </c>
      <c r="J27" t="str">
        <f t="shared" si="2"/>
        <v xml:space="preserve">33.3 </v>
      </c>
      <c r="K27" t="str">
        <f t="shared" si="3"/>
        <v>-</v>
      </c>
    </row>
    <row r="28" spans="1:11" x14ac:dyDescent="0.25">
      <c r="A28" t="s">
        <v>32</v>
      </c>
      <c r="B28" s="1">
        <v>3051</v>
      </c>
      <c r="C28">
        <v>5.5</v>
      </c>
      <c r="D28">
        <v>30.8</v>
      </c>
      <c r="E28" t="s">
        <v>40</v>
      </c>
      <c r="F28" t="str">
        <f t="shared" si="0"/>
        <v>23.2</v>
      </c>
      <c r="G28">
        <v>0.1</v>
      </c>
      <c r="H28" t="s">
        <v>35</v>
      </c>
      <c r="I28" t="str">
        <f t="shared" si="1"/>
        <v>40.4 -</v>
      </c>
      <c r="J28" t="str">
        <f t="shared" si="2"/>
        <v xml:space="preserve">40.4 </v>
      </c>
      <c r="K28" t="str">
        <f t="shared" si="3"/>
        <v>-</v>
      </c>
    </row>
    <row r="29" spans="1:11" x14ac:dyDescent="0.25">
      <c r="A29" t="s">
        <v>33</v>
      </c>
      <c r="B29" s="1">
        <v>1249</v>
      </c>
      <c r="C29">
        <v>13.5</v>
      </c>
      <c r="D29">
        <v>44.5</v>
      </c>
      <c r="E29" t="s">
        <v>39</v>
      </c>
      <c r="F29" t="str">
        <f t="shared" si="0"/>
        <v>26.5</v>
      </c>
      <c r="G29">
        <v>0.2</v>
      </c>
      <c r="H29" t="s">
        <v>6</v>
      </c>
      <c r="I29" t="str">
        <f t="shared" si="1"/>
        <v>13.6 1.7</v>
      </c>
      <c r="J29" t="str">
        <f t="shared" si="2"/>
        <v xml:space="preserve">13.6 </v>
      </c>
      <c r="K29" t="str">
        <f t="shared" si="3"/>
        <v>1.7</v>
      </c>
    </row>
    <row r="30" spans="1:11" x14ac:dyDescent="0.25">
      <c r="A30" t="s">
        <v>34</v>
      </c>
      <c r="B30" s="1">
        <v>1000</v>
      </c>
      <c r="C30">
        <v>11.6</v>
      </c>
      <c r="D30">
        <v>24.8</v>
      </c>
      <c r="E30" t="s">
        <v>38</v>
      </c>
      <c r="F30" t="str">
        <f t="shared" si="0"/>
        <v>23.0</v>
      </c>
      <c r="G30">
        <v>1.6</v>
      </c>
      <c r="H30" t="s">
        <v>6</v>
      </c>
      <c r="I30" t="str">
        <f t="shared" si="1"/>
        <v>39.0 -</v>
      </c>
      <c r="J30" t="str">
        <f t="shared" si="2"/>
        <v xml:space="preserve">39.0 </v>
      </c>
      <c r="K30" t="str">
        <f t="shared" si="3"/>
        <v>-</v>
      </c>
    </row>
    <row r="31" spans="1:11" x14ac:dyDescent="0.25">
      <c r="A31" t="s">
        <v>37</v>
      </c>
      <c r="B31" s="1">
        <v>1220</v>
      </c>
      <c r="C31">
        <v>5.5</v>
      </c>
      <c r="D31">
        <v>25.2</v>
      </c>
      <c r="E31" t="s">
        <v>36</v>
      </c>
      <c r="F31" t="str">
        <f t="shared" si="0"/>
        <v>35.8</v>
      </c>
      <c r="G31">
        <v>5.0999999999999996</v>
      </c>
      <c r="H31">
        <v>0.9</v>
      </c>
      <c r="I31" t="str">
        <f t="shared" si="1"/>
        <v>27.5 -</v>
      </c>
      <c r="J31" t="str">
        <f t="shared" si="2"/>
        <v xml:space="preserve">27.5 </v>
      </c>
      <c r="K31" t="str">
        <f t="shared" si="3"/>
        <v>-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>
      <selection activeCell="F1" sqref="F1"/>
    </sheetView>
  </sheetViews>
  <sheetFormatPr defaultRowHeight="15" x14ac:dyDescent="0.25"/>
  <cols>
    <col min="3" max="3" width="24" customWidth="1"/>
    <col min="4" max="4" width="21.5703125" customWidth="1"/>
    <col min="6" max="6" width="39" customWidth="1"/>
    <col min="8" max="8" width="13.42578125" customWidth="1"/>
    <col min="9" max="9" width="31.5703125" customWidth="1"/>
  </cols>
  <sheetData>
    <row r="1" spans="1:10" x14ac:dyDescent="0.25">
      <c r="F1" t="s">
        <v>71</v>
      </c>
    </row>
    <row r="2" spans="1:10" x14ac:dyDescent="0.25">
      <c r="C2" t="s">
        <v>0</v>
      </c>
      <c r="D2" t="s">
        <v>1</v>
      </c>
      <c r="F2" t="s">
        <v>96</v>
      </c>
      <c r="G2" t="s">
        <v>4</v>
      </c>
      <c r="H2" t="s">
        <v>5</v>
      </c>
      <c r="I2" t="s">
        <v>125</v>
      </c>
      <c r="J2" t="s">
        <v>126</v>
      </c>
    </row>
    <row r="3" spans="1:10" x14ac:dyDescent="0.25">
      <c r="A3" t="s">
        <v>7</v>
      </c>
      <c r="B3" s="1">
        <v>1280</v>
      </c>
      <c r="C3">
        <v>6.1</v>
      </c>
      <c r="D3">
        <v>12.1</v>
      </c>
      <c r="F3" t="s">
        <v>95</v>
      </c>
      <c r="G3" t="s">
        <v>6</v>
      </c>
      <c r="H3">
        <v>1.1000000000000001</v>
      </c>
      <c r="I3" t="str">
        <f>LEFT(F3,4)</f>
        <v>31.8</v>
      </c>
      <c r="J3" t="str">
        <f>RIGHT(F3,LEN(F3)-5)</f>
        <v>49.0</v>
      </c>
    </row>
    <row r="4" spans="1:10" x14ac:dyDescent="0.25">
      <c r="A4" t="s">
        <v>65</v>
      </c>
      <c r="B4" s="1">
        <v>1931</v>
      </c>
      <c r="C4">
        <v>11.5</v>
      </c>
      <c r="D4">
        <v>36.9</v>
      </c>
      <c r="F4" t="s">
        <v>94</v>
      </c>
      <c r="G4">
        <v>0.1</v>
      </c>
      <c r="H4">
        <v>0.1</v>
      </c>
      <c r="I4" t="str">
        <f t="shared" ref="I4:I24" si="0">LEFT(F4,4)</f>
        <v>29.5</v>
      </c>
      <c r="J4" t="str">
        <f t="shared" ref="J4:J24" si="1">RIGHT(F4,LEN(F4)-5)</f>
        <v>22.0</v>
      </c>
    </row>
    <row r="5" spans="1:10" x14ac:dyDescent="0.25">
      <c r="A5" t="s">
        <v>9</v>
      </c>
      <c r="B5" s="1">
        <v>1200</v>
      </c>
      <c r="C5">
        <v>5.6</v>
      </c>
      <c r="D5">
        <v>19.3</v>
      </c>
      <c r="F5" t="s">
        <v>93</v>
      </c>
      <c r="G5" t="s">
        <v>6</v>
      </c>
      <c r="H5">
        <v>0.6</v>
      </c>
      <c r="I5" t="str">
        <f t="shared" si="0"/>
        <v>31.5</v>
      </c>
      <c r="J5" t="str">
        <f t="shared" si="1"/>
        <v>42.9</v>
      </c>
    </row>
    <row r="6" spans="1:10" x14ac:dyDescent="0.25">
      <c r="A6" t="s">
        <v>10</v>
      </c>
      <c r="B6" s="1">
        <v>1000</v>
      </c>
      <c r="C6">
        <v>24.7</v>
      </c>
      <c r="D6">
        <v>42.8</v>
      </c>
      <c r="F6" t="s">
        <v>92</v>
      </c>
      <c r="G6">
        <v>4.4000000000000004</v>
      </c>
      <c r="H6" t="s">
        <v>6</v>
      </c>
      <c r="I6" t="str">
        <f t="shared" si="0"/>
        <v>19.7</v>
      </c>
      <c r="J6" t="str">
        <f t="shared" si="1"/>
        <v>8.4</v>
      </c>
    </row>
    <row r="7" spans="1:10" x14ac:dyDescent="0.25">
      <c r="A7" t="s">
        <v>14</v>
      </c>
      <c r="B7" s="1">
        <v>2002</v>
      </c>
      <c r="C7">
        <v>11.6</v>
      </c>
      <c r="D7">
        <v>29.8</v>
      </c>
      <c r="F7" t="s">
        <v>91</v>
      </c>
      <c r="G7" t="s">
        <v>35</v>
      </c>
      <c r="H7">
        <v>7.4</v>
      </c>
      <c r="I7" t="str">
        <f t="shared" si="0"/>
        <v>24.3</v>
      </c>
      <c r="J7" t="str">
        <f t="shared" si="1"/>
        <v>26.8</v>
      </c>
    </row>
    <row r="8" spans="1:10" x14ac:dyDescent="0.25">
      <c r="A8" t="s">
        <v>15</v>
      </c>
      <c r="B8" s="1">
        <v>2325</v>
      </c>
      <c r="C8">
        <v>17.2</v>
      </c>
      <c r="D8">
        <v>34.4</v>
      </c>
      <c r="F8" t="s">
        <v>90</v>
      </c>
      <c r="G8">
        <v>1.5</v>
      </c>
      <c r="H8">
        <v>1.6</v>
      </c>
      <c r="I8" t="str">
        <f t="shared" si="0"/>
        <v>20.6</v>
      </c>
      <c r="J8" t="str">
        <f t="shared" si="1"/>
        <v>24.8</v>
      </c>
    </row>
    <row r="9" spans="1:10" x14ac:dyDescent="0.25">
      <c r="A9" t="s">
        <v>16</v>
      </c>
      <c r="B9" s="1">
        <v>1362</v>
      </c>
      <c r="C9">
        <v>15.6</v>
      </c>
      <c r="D9">
        <v>46.9</v>
      </c>
      <c r="F9" t="s">
        <v>89</v>
      </c>
      <c r="G9" t="s">
        <v>6</v>
      </c>
      <c r="H9">
        <v>1.7</v>
      </c>
      <c r="I9" t="str">
        <f t="shared" si="0"/>
        <v>30.5</v>
      </c>
      <c r="J9" t="str">
        <f t="shared" si="1"/>
        <v>5.2</v>
      </c>
    </row>
    <row r="10" spans="1:10" x14ac:dyDescent="0.25">
      <c r="A10" t="s">
        <v>17</v>
      </c>
      <c r="B10" s="1">
        <v>1223</v>
      </c>
      <c r="C10">
        <v>7.2</v>
      </c>
      <c r="D10">
        <v>43.1</v>
      </c>
      <c r="F10" t="s">
        <v>88</v>
      </c>
      <c r="G10">
        <v>0.2</v>
      </c>
      <c r="H10">
        <v>0.3</v>
      </c>
      <c r="I10" t="str">
        <f t="shared" si="0"/>
        <v>25.4</v>
      </c>
      <c r="J10" t="str">
        <f t="shared" si="1"/>
        <v>23.9</v>
      </c>
    </row>
    <row r="11" spans="1:10" x14ac:dyDescent="0.25">
      <c r="A11" t="s">
        <v>18</v>
      </c>
      <c r="B11" s="1">
        <v>1200</v>
      </c>
      <c r="C11">
        <v>8</v>
      </c>
      <c r="D11">
        <v>41.8</v>
      </c>
      <c r="F11" t="s">
        <v>87</v>
      </c>
      <c r="G11" t="s">
        <v>6</v>
      </c>
      <c r="H11" t="s">
        <v>6</v>
      </c>
      <c r="I11" t="str">
        <f t="shared" si="0"/>
        <v>40.7</v>
      </c>
      <c r="J11" t="str">
        <f t="shared" si="1"/>
        <v>9.5</v>
      </c>
    </row>
    <row r="12" spans="1:10" x14ac:dyDescent="0.25">
      <c r="A12" t="s">
        <v>19</v>
      </c>
      <c r="B12" s="1">
        <v>1535</v>
      </c>
      <c r="C12">
        <v>7.3</v>
      </c>
      <c r="D12">
        <v>26.1</v>
      </c>
      <c r="F12" t="s">
        <v>86</v>
      </c>
      <c r="G12" t="s">
        <v>6</v>
      </c>
      <c r="H12">
        <v>1.6</v>
      </c>
      <c r="I12" t="str">
        <f t="shared" si="0"/>
        <v>34.8</v>
      </c>
      <c r="J12" t="str">
        <f t="shared" si="1"/>
        <v>30.1</v>
      </c>
    </row>
    <row r="13" spans="1:10" x14ac:dyDescent="0.25">
      <c r="A13" t="s">
        <v>52</v>
      </c>
      <c r="B13" s="1">
        <v>1008</v>
      </c>
      <c r="C13">
        <v>8.3000000000000007</v>
      </c>
      <c r="D13">
        <v>39.1</v>
      </c>
      <c r="F13" t="s">
        <v>85</v>
      </c>
      <c r="G13" t="s">
        <v>6</v>
      </c>
      <c r="H13">
        <v>0.5</v>
      </c>
      <c r="I13" t="str">
        <f t="shared" si="0"/>
        <v>42.8</v>
      </c>
      <c r="J13" t="str">
        <f t="shared" si="1"/>
        <v>9.2</v>
      </c>
    </row>
    <row r="14" spans="1:10" x14ac:dyDescent="0.25">
      <c r="A14" t="s">
        <v>20</v>
      </c>
      <c r="B14" s="1">
        <v>1251</v>
      </c>
      <c r="C14">
        <v>4.2</v>
      </c>
      <c r="D14">
        <v>15</v>
      </c>
      <c r="F14" t="s">
        <v>84</v>
      </c>
      <c r="G14" t="s">
        <v>6</v>
      </c>
      <c r="H14">
        <v>3.1</v>
      </c>
      <c r="I14" t="str">
        <f t="shared" si="0"/>
        <v>20.0</v>
      </c>
      <c r="J14" t="str">
        <f t="shared" si="1"/>
        <v>57.7</v>
      </c>
    </row>
    <row r="15" spans="1:10" x14ac:dyDescent="0.25">
      <c r="A15" t="s">
        <v>22</v>
      </c>
      <c r="B15" s="1">
        <v>2022</v>
      </c>
      <c r="C15">
        <v>25.3</v>
      </c>
      <c r="D15">
        <v>27.3</v>
      </c>
      <c r="F15" t="s">
        <v>83</v>
      </c>
      <c r="G15" t="s">
        <v>6</v>
      </c>
      <c r="H15">
        <v>0.1</v>
      </c>
      <c r="I15" t="str">
        <f t="shared" si="0"/>
        <v>26.8</v>
      </c>
      <c r="J15" t="str">
        <f t="shared" si="1"/>
        <v>20.6</v>
      </c>
    </row>
    <row r="16" spans="1:10" x14ac:dyDescent="0.25">
      <c r="A16" t="s">
        <v>23</v>
      </c>
      <c r="B16" s="1">
        <v>1501</v>
      </c>
      <c r="C16">
        <v>12.4</v>
      </c>
      <c r="D16">
        <v>35</v>
      </c>
      <c r="F16" t="s">
        <v>82</v>
      </c>
      <c r="G16" t="s">
        <v>6</v>
      </c>
      <c r="H16">
        <v>0.4</v>
      </c>
      <c r="I16" t="str">
        <f t="shared" si="0"/>
        <v>33.3</v>
      </c>
      <c r="J16" t="str">
        <f t="shared" si="1"/>
        <v>18.9</v>
      </c>
    </row>
    <row r="17" spans="1:10" x14ac:dyDescent="0.25">
      <c r="A17" t="s">
        <v>24</v>
      </c>
      <c r="B17" s="1">
        <v>1200</v>
      </c>
      <c r="C17">
        <v>12</v>
      </c>
      <c r="D17">
        <v>37.700000000000003</v>
      </c>
      <c r="F17" t="s">
        <v>81</v>
      </c>
      <c r="G17" t="s">
        <v>6</v>
      </c>
      <c r="H17">
        <v>0.3</v>
      </c>
      <c r="I17" t="str">
        <f t="shared" si="0"/>
        <v>38.0</v>
      </c>
      <c r="J17" t="str">
        <f t="shared" si="1"/>
        <v>12.0</v>
      </c>
    </row>
    <row r="18" spans="1:10" x14ac:dyDescent="0.25">
      <c r="A18" t="s">
        <v>28</v>
      </c>
      <c r="B18" s="1">
        <v>3000</v>
      </c>
      <c r="C18">
        <v>17.100000000000001</v>
      </c>
      <c r="D18">
        <v>33.4</v>
      </c>
      <c r="F18" t="s">
        <v>80</v>
      </c>
      <c r="G18" t="s">
        <v>6</v>
      </c>
      <c r="H18">
        <v>2</v>
      </c>
      <c r="I18" t="str">
        <f t="shared" si="0"/>
        <v>30.4</v>
      </c>
      <c r="J18" t="str">
        <f t="shared" si="1"/>
        <v>17.1</v>
      </c>
    </row>
    <row r="19" spans="1:10" x14ac:dyDescent="0.25">
      <c r="A19" t="s">
        <v>29</v>
      </c>
      <c r="B19" s="1">
        <v>1209</v>
      </c>
      <c r="C19">
        <v>6.2</v>
      </c>
      <c r="D19">
        <v>23.3</v>
      </c>
      <c r="F19" t="s">
        <v>79</v>
      </c>
      <c r="G19" t="s">
        <v>6</v>
      </c>
      <c r="H19">
        <v>0.9</v>
      </c>
      <c r="I19" t="str">
        <f t="shared" si="0"/>
        <v>30.0</v>
      </c>
      <c r="J19" t="str">
        <f t="shared" si="1"/>
        <v>39.6</v>
      </c>
    </row>
    <row r="20" spans="1:10" x14ac:dyDescent="0.25">
      <c r="A20" t="s">
        <v>31</v>
      </c>
      <c r="B20" s="1">
        <v>3401</v>
      </c>
      <c r="C20">
        <v>8.4</v>
      </c>
      <c r="D20">
        <v>31.8</v>
      </c>
      <c r="F20" t="s">
        <v>78</v>
      </c>
      <c r="G20">
        <v>0.1</v>
      </c>
      <c r="H20">
        <v>0.1</v>
      </c>
      <c r="I20" t="str">
        <f t="shared" si="0"/>
        <v>25.8</v>
      </c>
      <c r="J20" t="str">
        <f t="shared" si="1"/>
        <v>33.9</v>
      </c>
    </row>
    <row r="21" spans="1:10" x14ac:dyDescent="0.25">
      <c r="A21" t="s">
        <v>32</v>
      </c>
      <c r="B21" s="1">
        <v>3000</v>
      </c>
      <c r="C21">
        <v>11.9</v>
      </c>
      <c r="D21">
        <v>30.5</v>
      </c>
      <c r="F21" t="s">
        <v>77</v>
      </c>
      <c r="G21" t="s">
        <v>6</v>
      </c>
      <c r="H21">
        <v>0.6</v>
      </c>
      <c r="I21" t="str">
        <f t="shared" si="0"/>
        <v>22.0</v>
      </c>
      <c r="J21" t="str">
        <f t="shared" si="1"/>
        <v>35.0</v>
      </c>
    </row>
    <row r="22" spans="1:10" x14ac:dyDescent="0.25">
      <c r="A22" t="s">
        <v>33</v>
      </c>
      <c r="B22" s="1">
        <v>1200</v>
      </c>
      <c r="C22">
        <v>18.3</v>
      </c>
      <c r="D22">
        <v>47.1</v>
      </c>
      <c r="F22" t="s">
        <v>76</v>
      </c>
      <c r="G22" t="s">
        <v>6</v>
      </c>
      <c r="H22">
        <v>0.1</v>
      </c>
      <c r="I22" t="str">
        <f t="shared" si="0"/>
        <v>23.4</v>
      </c>
      <c r="J22" t="str">
        <f t="shared" si="1"/>
        <v>11.1</v>
      </c>
    </row>
    <row r="23" spans="1:10" x14ac:dyDescent="0.25">
      <c r="A23" t="s">
        <v>75</v>
      </c>
      <c r="B23" s="1">
        <v>1200</v>
      </c>
      <c r="C23">
        <v>8.1999999999999993</v>
      </c>
      <c r="D23">
        <v>29.8</v>
      </c>
      <c r="F23" t="s">
        <v>74</v>
      </c>
      <c r="G23" t="s">
        <v>6</v>
      </c>
      <c r="H23">
        <v>0.3</v>
      </c>
      <c r="I23" t="str">
        <f t="shared" si="0"/>
        <v>38.4</v>
      </c>
      <c r="J23" t="str">
        <f t="shared" si="1"/>
        <v>23.2</v>
      </c>
    </row>
    <row r="24" spans="1:10" x14ac:dyDescent="0.25">
      <c r="A24" t="s">
        <v>73</v>
      </c>
      <c r="B24">
        <v>82</v>
      </c>
      <c r="C24">
        <v>8.1999999999999993</v>
      </c>
      <c r="D24">
        <v>36.700000000000003</v>
      </c>
      <c r="F24" t="s">
        <v>72</v>
      </c>
      <c r="G24" t="s">
        <v>6</v>
      </c>
      <c r="H24">
        <v>0.6</v>
      </c>
      <c r="I24" t="str">
        <f t="shared" si="0"/>
        <v>36.7</v>
      </c>
      <c r="J24" t="str">
        <f t="shared" si="1"/>
        <v>17.8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"/>
  <sheetViews>
    <sheetView workbookViewId="0">
      <selection activeCell="D1" sqref="D1"/>
    </sheetView>
  </sheetViews>
  <sheetFormatPr defaultRowHeight="15" x14ac:dyDescent="0.25"/>
  <cols>
    <col min="3" max="3" width="15.7109375" customWidth="1"/>
    <col min="4" max="4" width="63.85546875" customWidth="1"/>
    <col min="8" max="8" width="11.42578125" customWidth="1"/>
    <col min="10" max="10" width="19.5703125" customWidth="1"/>
    <col min="11" max="11" width="16.28515625" customWidth="1"/>
  </cols>
  <sheetData>
    <row r="1" spans="1:11" x14ac:dyDescent="0.25">
      <c r="D1" t="s">
        <v>124</v>
      </c>
    </row>
    <row r="2" spans="1:11" x14ac:dyDescent="0.25">
      <c r="C2" t="s">
        <v>70</v>
      </c>
      <c r="D2" t="s">
        <v>123</v>
      </c>
      <c r="E2" t="s">
        <v>122</v>
      </c>
      <c r="G2" t="s">
        <v>121</v>
      </c>
      <c r="H2" t="s">
        <v>69</v>
      </c>
      <c r="J2" t="s">
        <v>125</v>
      </c>
      <c r="K2" t="s">
        <v>126</v>
      </c>
    </row>
    <row r="3" spans="1:11" x14ac:dyDescent="0.25">
      <c r="A3" t="s">
        <v>7</v>
      </c>
      <c r="B3" s="1">
        <v>1079</v>
      </c>
      <c r="C3">
        <v>7.8</v>
      </c>
      <c r="D3" t="s">
        <v>120</v>
      </c>
      <c r="E3" t="s">
        <v>6</v>
      </c>
      <c r="G3">
        <v>0.5</v>
      </c>
      <c r="H3" t="str">
        <f>LEFT(D3,4)</f>
        <v>17.4</v>
      </c>
      <c r="I3" t="str">
        <f>RIGHT(D3,LEN(D3)-5)</f>
        <v>33.3 41.1</v>
      </c>
      <c r="J3" t="str">
        <f>LEFT(I3,4)</f>
        <v>33.3</v>
      </c>
      <c r="K3" t="str">
        <f t="shared" ref="K3:K26" si="0">RIGHT(I3,LEN(I3)-FIND(" ",I3,1))</f>
        <v>41.1</v>
      </c>
    </row>
    <row r="4" spans="1:11" x14ac:dyDescent="0.25">
      <c r="A4" t="s">
        <v>8</v>
      </c>
      <c r="B4" s="1">
        <v>2048</v>
      </c>
      <c r="C4">
        <v>16.7</v>
      </c>
      <c r="D4" t="s">
        <v>119</v>
      </c>
      <c r="E4" t="s">
        <v>6</v>
      </c>
      <c r="G4">
        <v>0.1</v>
      </c>
      <c r="H4" t="str">
        <f t="shared" ref="H4:H26" si="1">LEFT(D4,4)</f>
        <v>39.7</v>
      </c>
      <c r="I4" t="str">
        <f t="shared" ref="I4:I26" si="2">RIGHT(D4,LEN(D4)-5)</f>
        <v>26.7 16.8</v>
      </c>
      <c r="J4" t="str">
        <f t="shared" ref="J4:J26" si="3">LEFT(I4,4)</f>
        <v>26.7</v>
      </c>
      <c r="K4" t="str">
        <f t="shared" si="0"/>
        <v>16.8</v>
      </c>
    </row>
    <row r="5" spans="1:11" x14ac:dyDescent="0.25">
      <c r="A5" t="s">
        <v>9</v>
      </c>
      <c r="B5" s="1">
        <v>1000</v>
      </c>
      <c r="C5">
        <v>3.9</v>
      </c>
      <c r="D5" t="s">
        <v>118</v>
      </c>
      <c r="E5" t="s">
        <v>6</v>
      </c>
      <c r="G5">
        <v>1.2</v>
      </c>
      <c r="H5" t="str">
        <f t="shared" si="1"/>
        <v>16.2</v>
      </c>
      <c r="I5" t="str">
        <f t="shared" si="2"/>
        <v>31.2 47.5</v>
      </c>
      <c r="J5" t="str">
        <f t="shared" si="3"/>
        <v>31.2</v>
      </c>
      <c r="K5" t="str">
        <f t="shared" si="0"/>
        <v>47.5</v>
      </c>
    </row>
    <row r="6" spans="1:11" x14ac:dyDescent="0.25">
      <c r="A6" t="s">
        <v>12</v>
      </c>
      <c r="B6" s="1">
        <v>2008</v>
      </c>
      <c r="C6">
        <v>10.1</v>
      </c>
      <c r="D6" t="s">
        <v>117</v>
      </c>
      <c r="E6" t="s">
        <v>6</v>
      </c>
      <c r="G6">
        <v>0.2</v>
      </c>
      <c r="H6" t="str">
        <f t="shared" si="1"/>
        <v>39.4</v>
      </c>
      <c r="I6" t="str">
        <f t="shared" si="2"/>
        <v>29.0 21.2</v>
      </c>
      <c r="J6" t="str">
        <f t="shared" si="3"/>
        <v>29.0</v>
      </c>
      <c r="K6" t="str">
        <f t="shared" si="0"/>
        <v>21.2</v>
      </c>
    </row>
    <row r="7" spans="1:11" x14ac:dyDescent="0.25">
      <c r="A7" t="s">
        <v>13</v>
      </c>
      <c r="B7" s="1">
        <v>2026</v>
      </c>
      <c r="C7">
        <v>26.9</v>
      </c>
      <c r="D7" t="s">
        <v>116</v>
      </c>
      <c r="E7" t="s">
        <v>6</v>
      </c>
      <c r="G7">
        <v>0.4</v>
      </c>
      <c r="H7" t="str">
        <f t="shared" si="1"/>
        <v>49.6</v>
      </c>
      <c r="I7" t="str">
        <f t="shared" si="2"/>
        <v>16.0 7.1</v>
      </c>
      <c r="J7" t="str">
        <f t="shared" si="3"/>
        <v>16.0</v>
      </c>
      <c r="K7" t="str">
        <f t="shared" si="0"/>
        <v>7.1</v>
      </c>
    </row>
    <row r="8" spans="1:11" x14ac:dyDescent="0.25">
      <c r="A8" t="s">
        <v>14</v>
      </c>
      <c r="B8" s="1">
        <v>2040</v>
      </c>
      <c r="C8">
        <v>9.3000000000000007</v>
      </c>
      <c r="D8" t="s">
        <v>115</v>
      </c>
      <c r="E8" t="s">
        <v>6</v>
      </c>
      <c r="G8">
        <v>3.3</v>
      </c>
      <c r="H8" t="str">
        <f t="shared" si="1"/>
        <v>28.3</v>
      </c>
      <c r="I8" t="str">
        <f t="shared" si="2"/>
        <v>30.5 28.5</v>
      </c>
      <c r="J8" t="str">
        <f t="shared" si="3"/>
        <v>30.5</v>
      </c>
      <c r="K8" t="str">
        <f t="shared" si="0"/>
        <v>28.5</v>
      </c>
    </row>
    <row r="9" spans="1:11" x14ac:dyDescent="0.25">
      <c r="A9" t="s">
        <v>16</v>
      </c>
      <c r="B9" s="1">
        <v>1054</v>
      </c>
      <c r="C9">
        <v>11.6</v>
      </c>
      <c r="D9" t="s">
        <v>114</v>
      </c>
      <c r="E9" t="s">
        <v>6</v>
      </c>
      <c r="G9">
        <v>2.4</v>
      </c>
      <c r="H9" t="str">
        <f t="shared" si="1"/>
        <v>39.5</v>
      </c>
      <c r="I9" t="str">
        <f t="shared" si="2"/>
        <v>39.6 7.0</v>
      </c>
      <c r="J9" t="str">
        <f t="shared" si="3"/>
        <v>39.6</v>
      </c>
      <c r="K9" t="str">
        <f t="shared" si="0"/>
        <v>7.0</v>
      </c>
    </row>
    <row r="10" spans="1:11" x14ac:dyDescent="0.25">
      <c r="A10" t="s">
        <v>18</v>
      </c>
      <c r="B10" s="1">
        <v>1249</v>
      </c>
      <c r="C10">
        <v>9</v>
      </c>
      <c r="D10" t="s">
        <v>113</v>
      </c>
      <c r="E10" t="s">
        <v>6</v>
      </c>
      <c r="G10">
        <v>0.2</v>
      </c>
      <c r="H10" t="str">
        <f t="shared" si="1"/>
        <v>52.8</v>
      </c>
      <c r="I10" t="str">
        <f t="shared" si="2"/>
        <v>30.4 7.6</v>
      </c>
      <c r="J10" t="str">
        <f t="shared" si="3"/>
        <v>30.4</v>
      </c>
      <c r="K10" t="str">
        <f t="shared" si="0"/>
        <v>7.6</v>
      </c>
    </row>
    <row r="11" spans="1:11" x14ac:dyDescent="0.25">
      <c r="A11" t="s">
        <v>19</v>
      </c>
      <c r="B11" s="1">
        <v>2364</v>
      </c>
      <c r="C11">
        <v>9.3000000000000007</v>
      </c>
      <c r="D11" t="s">
        <v>112</v>
      </c>
      <c r="E11" t="s">
        <v>6</v>
      </c>
      <c r="G11">
        <v>3.8</v>
      </c>
      <c r="H11" t="str">
        <f t="shared" si="1"/>
        <v>33.4</v>
      </c>
      <c r="I11" t="str">
        <f t="shared" si="2"/>
        <v>34.5 19.0</v>
      </c>
      <c r="J11" t="str">
        <f t="shared" si="3"/>
        <v>34.5</v>
      </c>
      <c r="K11" t="str">
        <f t="shared" si="0"/>
        <v>19.0</v>
      </c>
    </row>
    <row r="12" spans="1:11" x14ac:dyDescent="0.25">
      <c r="A12" t="s">
        <v>52</v>
      </c>
      <c r="B12">
        <v>984</v>
      </c>
      <c r="C12">
        <v>6.3</v>
      </c>
      <c r="D12" t="s">
        <v>111</v>
      </c>
      <c r="E12" t="s">
        <v>6</v>
      </c>
      <c r="G12">
        <v>0.5</v>
      </c>
      <c r="H12" t="str">
        <f t="shared" si="1"/>
        <v>28.3</v>
      </c>
      <c r="I12" t="str">
        <f t="shared" si="2"/>
        <v>48.6 16.4</v>
      </c>
      <c r="J12" t="str">
        <f t="shared" si="3"/>
        <v>48.6</v>
      </c>
      <c r="K12" t="str">
        <f t="shared" si="0"/>
        <v>16.4</v>
      </c>
    </row>
    <row r="13" spans="1:11" x14ac:dyDescent="0.25">
      <c r="A13" t="s">
        <v>22</v>
      </c>
      <c r="B13" s="1">
        <v>1996</v>
      </c>
      <c r="C13">
        <v>13.7</v>
      </c>
      <c r="D13" t="s">
        <v>110</v>
      </c>
      <c r="E13">
        <v>1</v>
      </c>
      <c r="G13">
        <v>0.1</v>
      </c>
      <c r="H13" t="str">
        <f t="shared" si="1"/>
        <v>22.9</v>
      </c>
      <c r="I13" t="str">
        <f t="shared" si="2"/>
        <v>34.1 28.2</v>
      </c>
      <c r="J13" t="str">
        <f t="shared" si="3"/>
        <v>34.1</v>
      </c>
      <c r="K13" t="str">
        <f t="shared" si="0"/>
        <v>28.2</v>
      </c>
    </row>
    <row r="14" spans="1:11" x14ac:dyDescent="0.25">
      <c r="A14" t="s">
        <v>23</v>
      </c>
      <c r="B14" s="1">
        <v>1211</v>
      </c>
      <c r="C14">
        <v>7.2</v>
      </c>
      <c r="D14" t="s">
        <v>109</v>
      </c>
      <c r="E14" t="s">
        <v>6</v>
      </c>
      <c r="G14">
        <v>2.9</v>
      </c>
      <c r="H14" t="str">
        <f t="shared" si="1"/>
        <v>24.8</v>
      </c>
      <c r="I14" t="str">
        <f t="shared" si="2"/>
        <v>32.0 33.2</v>
      </c>
      <c r="J14" t="str">
        <f t="shared" si="3"/>
        <v>32.0</v>
      </c>
      <c r="K14" t="str">
        <f t="shared" si="0"/>
        <v>33.2</v>
      </c>
    </row>
    <row r="15" spans="1:11" x14ac:dyDescent="0.25">
      <c r="A15" t="s">
        <v>24</v>
      </c>
      <c r="B15" s="1">
        <v>1200</v>
      </c>
      <c r="C15">
        <v>9.1</v>
      </c>
      <c r="D15" t="s">
        <v>108</v>
      </c>
      <c r="E15" t="s">
        <v>6</v>
      </c>
      <c r="G15">
        <v>0.1</v>
      </c>
      <c r="H15" t="str">
        <f t="shared" si="1"/>
        <v>40.3</v>
      </c>
      <c r="I15" t="str">
        <f t="shared" si="2"/>
        <v>29.9 20.6</v>
      </c>
      <c r="J15" t="str">
        <f t="shared" si="3"/>
        <v>29.9</v>
      </c>
      <c r="K15" t="str">
        <f t="shared" si="0"/>
        <v>20.6</v>
      </c>
    </row>
    <row r="16" spans="1:11" x14ac:dyDescent="0.25">
      <c r="A16" t="s">
        <v>25</v>
      </c>
      <c r="B16" s="1">
        <v>1153</v>
      </c>
      <c r="C16">
        <v>5.0999999999999996</v>
      </c>
      <c r="D16" t="s">
        <v>107</v>
      </c>
      <c r="E16" t="s">
        <v>6</v>
      </c>
      <c r="G16">
        <v>0.3</v>
      </c>
      <c r="H16" t="str">
        <f t="shared" si="1"/>
        <v>36.9</v>
      </c>
      <c r="I16" t="str">
        <f t="shared" si="2"/>
        <v>28.9 28.9</v>
      </c>
      <c r="J16" t="str">
        <f t="shared" si="3"/>
        <v>28.9</v>
      </c>
      <c r="K16" t="str">
        <f t="shared" si="0"/>
        <v>28.9</v>
      </c>
    </row>
    <row r="17" spans="1:11" x14ac:dyDescent="0.25">
      <c r="A17" t="s">
        <v>26</v>
      </c>
      <c r="B17" s="1">
        <v>1239</v>
      </c>
      <c r="C17">
        <v>8.6</v>
      </c>
      <c r="D17" t="s">
        <v>106</v>
      </c>
      <c r="E17" t="s">
        <v>6</v>
      </c>
      <c r="G17">
        <v>1</v>
      </c>
      <c r="H17" t="str">
        <f t="shared" si="1"/>
        <v>30.6</v>
      </c>
      <c r="I17" t="str">
        <f t="shared" si="2"/>
        <v>36.2 23.6</v>
      </c>
      <c r="J17" t="str">
        <f t="shared" si="3"/>
        <v>36.2</v>
      </c>
      <c r="K17" t="str">
        <f t="shared" si="0"/>
        <v>23.6</v>
      </c>
    </row>
    <row r="18" spans="1:11" x14ac:dyDescent="0.25">
      <c r="A18" t="s">
        <v>27</v>
      </c>
      <c r="B18" s="1">
        <v>2040</v>
      </c>
      <c r="C18">
        <v>9.6</v>
      </c>
      <c r="D18" t="s">
        <v>105</v>
      </c>
      <c r="E18" t="s">
        <v>6</v>
      </c>
      <c r="G18">
        <v>0.4</v>
      </c>
      <c r="H18" t="str">
        <f t="shared" si="1"/>
        <v>25.1</v>
      </c>
      <c r="I18" t="str">
        <f t="shared" si="2"/>
        <v>46.3 18.5</v>
      </c>
      <c r="J18" t="str">
        <f t="shared" si="3"/>
        <v>46.3</v>
      </c>
      <c r="K18" t="str">
        <f t="shared" si="0"/>
        <v>18.5</v>
      </c>
    </row>
    <row r="19" spans="1:11" x14ac:dyDescent="0.25">
      <c r="A19" t="s">
        <v>28</v>
      </c>
      <c r="B19" s="1">
        <v>2935</v>
      </c>
      <c r="C19">
        <v>17</v>
      </c>
      <c r="D19" t="s">
        <v>104</v>
      </c>
      <c r="E19" t="s">
        <v>35</v>
      </c>
      <c r="G19">
        <v>1.2</v>
      </c>
      <c r="H19" t="str">
        <f t="shared" si="1"/>
        <v>31.6</v>
      </c>
      <c r="I19" t="str">
        <f t="shared" si="2"/>
        <v>28.3 21.9</v>
      </c>
      <c r="J19" t="str">
        <f t="shared" si="3"/>
        <v>28.3</v>
      </c>
      <c r="K19" t="str">
        <f t="shared" si="0"/>
        <v>21.9</v>
      </c>
    </row>
    <row r="20" spans="1:11" x14ac:dyDescent="0.25">
      <c r="A20" t="s">
        <v>29</v>
      </c>
      <c r="B20" s="1">
        <v>1211</v>
      </c>
      <c r="C20">
        <v>6.3</v>
      </c>
      <c r="D20" t="s">
        <v>103</v>
      </c>
      <c r="E20" t="s">
        <v>6</v>
      </c>
      <c r="G20">
        <v>1</v>
      </c>
      <c r="H20" t="str">
        <f t="shared" si="1"/>
        <v>19.6</v>
      </c>
      <c r="I20" t="str">
        <f t="shared" si="2"/>
        <v>27.3 45.9</v>
      </c>
      <c r="J20" t="str">
        <f t="shared" si="3"/>
        <v>27.3</v>
      </c>
      <c r="K20" t="str">
        <f t="shared" si="0"/>
        <v>45.9</v>
      </c>
    </row>
    <row r="21" spans="1:11" x14ac:dyDescent="0.25">
      <c r="A21" t="s">
        <v>30</v>
      </c>
      <c r="B21" s="1">
        <v>1009</v>
      </c>
      <c r="C21">
        <v>10.199999999999999</v>
      </c>
      <c r="D21" t="s">
        <v>102</v>
      </c>
      <c r="E21" t="s">
        <v>6</v>
      </c>
      <c r="G21" t="s">
        <v>6</v>
      </c>
      <c r="H21" t="str">
        <f t="shared" si="1"/>
        <v>41.0</v>
      </c>
      <c r="I21" t="str">
        <f t="shared" si="2"/>
        <v>36.8 12.0</v>
      </c>
      <c r="J21" t="str">
        <f t="shared" si="3"/>
        <v>36.8</v>
      </c>
      <c r="K21" t="str">
        <f t="shared" si="0"/>
        <v>12.0</v>
      </c>
    </row>
    <row r="22" spans="1:11" x14ac:dyDescent="0.25">
      <c r="A22" t="s">
        <v>31</v>
      </c>
      <c r="B22" s="1">
        <v>1907</v>
      </c>
      <c r="C22">
        <v>15.2</v>
      </c>
      <c r="D22" t="s">
        <v>101</v>
      </c>
      <c r="E22">
        <v>0.7</v>
      </c>
      <c r="G22">
        <v>0.5</v>
      </c>
      <c r="H22" t="str">
        <f t="shared" si="1"/>
        <v>46.3</v>
      </c>
      <c r="I22" t="str">
        <f t="shared" si="2"/>
        <v>17.6 19.8</v>
      </c>
      <c r="J22" t="str">
        <f t="shared" si="3"/>
        <v>17.6</v>
      </c>
      <c r="K22" t="str">
        <f t="shared" si="0"/>
        <v>19.8</v>
      </c>
    </row>
    <row r="23" spans="1:11" x14ac:dyDescent="0.25">
      <c r="A23" t="s">
        <v>33</v>
      </c>
      <c r="B23" s="1">
        <v>1542</v>
      </c>
      <c r="C23">
        <v>18.399999999999999</v>
      </c>
      <c r="D23" t="s">
        <v>100</v>
      </c>
      <c r="E23" t="s">
        <v>6</v>
      </c>
      <c r="G23">
        <v>0.3</v>
      </c>
      <c r="H23" t="str">
        <f t="shared" si="1"/>
        <v>45.7</v>
      </c>
      <c r="I23" t="str">
        <f t="shared" si="2"/>
        <v>23.0 12.8</v>
      </c>
      <c r="J23" t="str">
        <f t="shared" si="3"/>
        <v>23.0</v>
      </c>
      <c r="K23" t="str">
        <f t="shared" si="0"/>
        <v>12.8</v>
      </c>
    </row>
    <row r="24" spans="1:11" x14ac:dyDescent="0.25">
      <c r="A24" t="s">
        <v>34</v>
      </c>
      <c r="B24" s="1">
        <v>1000</v>
      </c>
      <c r="C24">
        <v>12.5</v>
      </c>
      <c r="D24" t="s">
        <v>99</v>
      </c>
      <c r="E24" t="s">
        <v>6</v>
      </c>
      <c r="G24">
        <v>0.9</v>
      </c>
      <c r="H24" t="str">
        <f t="shared" si="1"/>
        <v>25.5</v>
      </c>
      <c r="I24" t="str">
        <f t="shared" si="2"/>
        <v>27.1 34.0</v>
      </c>
      <c r="J24" t="str">
        <f t="shared" si="3"/>
        <v>27.1</v>
      </c>
      <c r="K24" t="str">
        <f t="shared" si="0"/>
        <v>34.0</v>
      </c>
    </row>
    <row r="25" spans="1:11" x14ac:dyDescent="0.25">
      <c r="A25" t="s">
        <v>75</v>
      </c>
      <c r="B25" s="1">
        <v>1280</v>
      </c>
      <c r="C25">
        <v>7.5</v>
      </c>
      <c r="D25" t="s">
        <v>98</v>
      </c>
      <c r="E25" t="s">
        <v>6</v>
      </c>
      <c r="G25">
        <v>0.2</v>
      </c>
      <c r="H25" t="str">
        <f t="shared" si="1"/>
        <v>29.2</v>
      </c>
      <c r="I25" t="str">
        <f t="shared" si="2"/>
        <v>35.2 27.9</v>
      </c>
      <c r="J25" t="str">
        <f t="shared" si="3"/>
        <v>35.2</v>
      </c>
      <c r="K25" t="str">
        <f t="shared" si="0"/>
        <v>27.9</v>
      </c>
    </row>
    <row r="26" spans="1:11" x14ac:dyDescent="0.25">
      <c r="A26" t="s">
        <v>73</v>
      </c>
      <c r="B26">
        <v>240</v>
      </c>
      <c r="C26">
        <v>10</v>
      </c>
      <c r="D26" t="s">
        <v>97</v>
      </c>
      <c r="E26" t="s">
        <v>6</v>
      </c>
      <c r="G26">
        <v>0.4</v>
      </c>
      <c r="H26" t="str">
        <f t="shared" si="1"/>
        <v>28.7</v>
      </c>
      <c r="I26" t="str">
        <f t="shared" si="2"/>
        <v>34.2 26.7</v>
      </c>
      <c r="J26" t="str">
        <f t="shared" si="3"/>
        <v>34.2</v>
      </c>
      <c r="K26" t="str">
        <f t="shared" si="0"/>
        <v>26.7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selection sqref="A1:XFD1"/>
    </sheetView>
  </sheetViews>
  <sheetFormatPr defaultRowHeight="15" x14ac:dyDescent="0.25"/>
  <cols>
    <col min="1" max="1" width="20.140625" customWidth="1"/>
    <col min="2" max="2" width="14.85546875" customWidth="1"/>
    <col min="3" max="3" width="20" customWidth="1"/>
    <col min="4" max="4" width="19.42578125" customWidth="1"/>
    <col min="5" max="5" width="18.85546875" customWidth="1"/>
    <col min="6" max="6" width="21.28515625" customWidth="1"/>
    <col min="7" max="7" width="21.42578125" customWidth="1"/>
    <col min="8" max="8" width="17.85546875" customWidth="1"/>
    <col min="9" max="9" width="19.42578125" customWidth="1"/>
  </cols>
  <sheetData>
    <row r="1" spans="1:9" x14ac:dyDescent="0.25">
      <c r="A1" t="s">
        <v>133</v>
      </c>
      <c r="B1" t="s">
        <v>132</v>
      </c>
      <c r="C1" t="s">
        <v>0</v>
      </c>
      <c r="D1" t="s">
        <v>1</v>
      </c>
      <c r="E1" t="s">
        <v>2</v>
      </c>
      <c r="F1" t="s">
        <v>131</v>
      </c>
      <c r="G1" t="s">
        <v>3</v>
      </c>
      <c r="H1" t="s">
        <v>4</v>
      </c>
      <c r="I1" t="s">
        <v>128</v>
      </c>
    </row>
    <row r="2" spans="1:9" x14ac:dyDescent="0.25">
      <c r="A2" t="s">
        <v>7</v>
      </c>
      <c r="B2" s="1">
        <v>1030</v>
      </c>
      <c r="C2">
        <v>7.4</v>
      </c>
      <c r="D2">
        <v>25</v>
      </c>
      <c r="E2">
        <v>35.299999999999997</v>
      </c>
      <c r="F2">
        <v>30.7</v>
      </c>
      <c r="G2" t="s">
        <v>6</v>
      </c>
      <c r="H2">
        <v>1.2</v>
      </c>
      <c r="I2">
        <v>0.3</v>
      </c>
    </row>
    <row r="3" spans="1:9" x14ac:dyDescent="0.25">
      <c r="A3" t="s">
        <v>8</v>
      </c>
      <c r="B3" s="1">
        <v>1477</v>
      </c>
      <c r="C3">
        <v>15</v>
      </c>
      <c r="D3">
        <v>37.9</v>
      </c>
      <c r="E3">
        <v>29</v>
      </c>
      <c r="F3">
        <v>17.399999999999999</v>
      </c>
      <c r="G3" t="s">
        <v>6</v>
      </c>
      <c r="H3">
        <v>0.8</v>
      </c>
      <c r="I3" t="s">
        <v>6</v>
      </c>
    </row>
    <row r="4" spans="1:9" x14ac:dyDescent="0.25">
      <c r="A4" t="s">
        <v>9</v>
      </c>
      <c r="B4" s="1">
        <v>1000</v>
      </c>
      <c r="C4">
        <v>5.5</v>
      </c>
      <c r="D4">
        <v>19.8</v>
      </c>
      <c r="E4">
        <v>33.299999999999997</v>
      </c>
      <c r="F4">
        <v>39.700000000000003</v>
      </c>
      <c r="G4" t="s">
        <v>6</v>
      </c>
      <c r="H4">
        <v>1.2</v>
      </c>
      <c r="I4">
        <v>0.5</v>
      </c>
    </row>
    <row r="5" spans="1:9" x14ac:dyDescent="0.25">
      <c r="A5" t="s">
        <v>10</v>
      </c>
      <c r="B5" s="1">
        <v>2300</v>
      </c>
      <c r="C5">
        <v>10.8</v>
      </c>
      <c r="D5">
        <v>34.700000000000003</v>
      </c>
      <c r="E5">
        <v>32.299999999999997</v>
      </c>
      <c r="F5">
        <v>20.2</v>
      </c>
      <c r="G5" t="s">
        <v>6</v>
      </c>
      <c r="H5">
        <v>2</v>
      </c>
      <c r="I5" t="s">
        <v>6</v>
      </c>
    </row>
    <row r="6" spans="1:9" x14ac:dyDescent="0.25">
      <c r="A6" t="s">
        <v>12</v>
      </c>
      <c r="B6" s="1">
        <v>1202</v>
      </c>
      <c r="C6">
        <v>6.9</v>
      </c>
      <c r="D6">
        <v>31.8</v>
      </c>
      <c r="E6">
        <v>32.1</v>
      </c>
      <c r="F6">
        <v>29.2</v>
      </c>
      <c r="G6" t="s">
        <v>6</v>
      </c>
      <c r="H6" t="s">
        <v>6</v>
      </c>
      <c r="I6" t="s">
        <v>6</v>
      </c>
    </row>
    <row r="7" spans="1:9" x14ac:dyDescent="0.25">
      <c r="A7" t="s">
        <v>13</v>
      </c>
      <c r="B7" s="1">
        <v>2046</v>
      </c>
      <c r="C7">
        <v>20.8</v>
      </c>
      <c r="D7">
        <v>41.6</v>
      </c>
      <c r="E7">
        <v>27.8</v>
      </c>
      <c r="F7">
        <v>9.6999999999999993</v>
      </c>
      <c r="G7" t="s">
        <v>6</v>
      </c>
      <c r="H7" t="s">
        <v>6</v>
      </c>
      <c r="I7">
        <v>0.1</v>
      </c>
    </row>
    <row r="8" spans="1:9" x14ac:dyDescent="0.25">
      <c r="A8" t="s">
        <v>14</v>
      </c>
      <c r="B8" s="1">
        <v>1581</v>
      </c>
      <c r="C8">
        <v>18.600000000000001</v>
      </c>
      <c r="D8">
        <v>42.6</v>
      </c>
      <c r="E8">
        <v>25.9</v>
      </c>
      <c r="F8">
        <v>12.8</v>
      </c>
      <c r="G8" t="s">
        <v>6</v>
      </c>
      <c r="H8" t="s">
        <v>6</v>
      </c>
      <c r="I8" t="s">
        <v>6</v>
      </c>
    </row>
    <row r="9" spans="1:9" x14ac:dyDescent="0.25">
      <c r="A9" t="s">
        <v>15</v>
      </c>
      <c r="B9" s="1">
        <v>1200</v>
      </c>
      <c r="C9">
        <v>8.3000000000000007</v>
      </c>
      <c r="D9">
        <v>38.200000000000003</v>
      </c>
      <c r="E9">
        <v>33</v>
      </c>
      <c r="F9">
        <v>18.7</v>
      </c>
      <c r="G9" t="s">
        <v>6</v>
      </c>
      <c r="H9" t="s">
        <v>6</v>
      </c>
      <c r="I9">
        <v>1.8</v>
      </c>
    </row>
    <row r="10" spans="1:9" x14ac:dyDescent="0.25">
      <c r="A10" t="s">
        <v>16</v>
      </c>
      <c r="B10" s="1">
        <v>2443</v>
      </c>
      <c r="C10">
        <v>13.4</v>
      </c>
      <c r="D10">
        <v>52.1</v>
      </c>
      <c r="E10">
        <v>27.1</v>
      </c>
      <c r="F10">
        <v>5.0999999999999996</v>
      </c>
      <c r="G10" t="s">
        <v>6</v>
      </c>
      <c r="H10" t="s">
        <v>6</v>
      </c>
      <c r="I10">
        <v>2.2999999999999998</v>
      </c>
    </row>
    <row r="11" spans="1:9" x14ac:dyDescent="0.25">
      <c r="A11" t="s">
        <v>17</v>
      </c>
      <c r="B11" s="1">
        <v>1200</v>
      </c>
      <c r="C11">
        <v>7.6</v>
      </c>
      <c r="D11">
        <v>31.8</v>
      </c>
      <c r="E11">
        <v>27.9</v>
      </c>
      <c r="F11">
        <v>32.700000000000003</v>
      </c>
      <c r="G11" t="s">
        <v>6</v>
      </c>
      <c r="H11" t="s">
        <v>6</v>
      </c>
      <c r="I11" t="s">
        <v>6</v>
      </c>
    </row>
    <row r="12" spans="1:9" x14ac:dyDescent="0.25">
      <c r="A12" t="s">
        <v>18</v>
      </c>
      <c r="B12" s="1">
        <v>1200</v>
      </c>
      <c r="C12">
        <v>5</v>
      </c>
      <c r="D12">
        <v>33.200000000000003</v>
      </c>
      <c r="E12">
        <v>40.5</v>
      </c>
      <c r="F12">
        <v>20.5</v>
      </c>
      <c r="G12" t="s">
        <v>6</v>
      </c>
      <c r="H12">
        <v>0.8</v>
      </c>
      <c r="I12" t="s">
        <v>6</v>
      </c>
    </row>
    <row r="13" spans="1:9" x14ac:dyDescent="0.25">
      <c r="A13" t="s">
        <v>19</v>
      </c>
      <c r="B13" s="1">
        <v>2000</v>
      </c>
      <c r="C13">
        <v>7.7</v>
      </c>
      <c r="D13">
        <v>22.6</v>
      </c>
      <c r="E13">
        <v>36.200000000000003</v>
      </c>
      <c r="F13">
        <v>33.299999999999997</v>
      </c>
      <c r="G13" t="s">
        <v>6</v>
      </c>
      <c r="H13">
        <v>0.2</v>
      </c>
      <c r="I13">
        <v>0</v>
      </c>
    </row>
    <row r="14" spans="1:9" x14ac:dyDescent="0.25">
      <c r="A14" t="s">
        <v>20</v>
      </c>
      <c r="B14" s="1">
        <v>1200</v>
      </c>
      <c r="C14">
        <v>3.2</v>
      </c>
      <c r="D14">
        <v>11.8</v>
      </c>
      <c r="E14">
        <v>28.2</v>
      </c>
      <c r="F14">
        <v>53.4</v>
      </c>
      <c r="G14" t="s">
        <v>6</v>
      </c>
      <c r="H14">
        <v>1.2</v>
      </c>
      <c r="I14">
        <v>2.2000000000000002</v>
      </c>
    </row>
    <row r="15" spans="1:9" x14ac:dyDescent="0.25">
      <c r="A15" t="s">
        <v>21</v>
      </c>
      <c r="B15">
        <v>841</v>
      </c>
      <c r="C15">
        <v>13.8</v>
      </c>
      <c r="D15">
        <v>44.7</v>
      </c>
      <c r="E15">
        <v>28.7</v>
      </c>
      <c r="F15">
        <v>9.8000000000000007</v>
      </c>
      <c r="G15" t="s">
        <v>6</v>
      </c>
      <c r="H15">
        <v>2.5</v>
      </c>
      <c r="I15">
        <v>0.6</v>
      </c>
    </row>
    <row r="16" spans="1:9" x14ac:dyDescent="0.25">
      <c r="A16" t="s">
        <v>22</v>
      </c>
      <c r="B16" s="1">
        <v>1759</v>
      </c>
      <c r="C16">
        <v>24.5</v>
      </c>
      <c r="D16">
        <v>32.1</v>
      </c>
      <c r="E16">
        <v>26.4</v>
      </c>
      <c r="F16">
        <v>17</v>
      </c>
      <c r="G16" t="s">
        <v>6</v>
      </c>
      <c r="H16" t="s">
        <v>6</v>
      </c>
      <c r="I16" t="s">
        <v>6</v>
      </c>
    </row>
    <row r="17" spans="1:9" x14ac:dyDescent="0.25">
      <c r="A17" t="s">
        <v>23</v>
      </c>
      <c r="B17" s="1">
        <v>1210</v>
      </c>
      <c r="C17">
        <v>6.7</v>
      </c>
      <c r="D17">
        <v>19.7</v>
      </c>
      <c r="E17">
        <v>37.700000000000003</v>
      </c>
      <c r="F17">
        <v>35.1</v>
      </c>
      <c r="G17" t="s">
        <v>6</v>
      </c>
      <c r="H17">
        <v>0.3</v>
      </c>
      <c r="I17">
        <v>0.6</v>
      </c>
    </row>
    <row r="18" spans="1:9" x14ac:dyDescent="0.25">
      <c r="A18" t="s">
        <v>24</v>
      </c>
      <c r="B18" s="1">
        <v>1200</v>
      </c>
      <c r="C18">
        <v>19.399999999999999</v>
      </c>
      <c r="D18">
        <v>39.200000000000003</v>
      </c>
      <c r="E18">
        <v>28.1</v>
      </c>
      <c r="F18">
        <v>13.3</v>
      </c>
      <c r="G18" t="s">
        <v>6</v>
      </c>
      <c r="H18" t="s">
        <v>6</v>
      </c>
      <c r="I18" t="s">
        <v>6</v>
      </c>
    </row>
    <row r="19" spans="1:9" x14ac:dyDescent="0.25">
      <c r="A19" t="s">
        <v>25</v>
      </c>
      <c r="B19">
        <v>966</v>
      </c>
      <c r="C19">
        <v>7</v>
      </c>
      <c r="D19">
        <v>35.4</v>
      </c>
      <c r="E19">
        <v>34.4</v>
      </c>
      <c r="F19">
        <v>23</v>
      </c>
      <c r="G19" t="s">
        <v>6</v>
      </c>
      <c r="H19">
        <v>0.1</v>
      </c>
      <c r="I19">
        <v>0.1</v>
      </c>
    </row>
    <row r="20" spans="1:9" x14ac:dyDescent="0.25">
      <c r="A20" t="s">
        <v>26</v>
      </c>
      <c r="B20" s="1">
        <v>1503</v>
      </c>
      <c r="C20">
        <v>8.6</v>
      </c>
      <c r="D20">
        <v>28.2</v>
      </c>
      <c r="E20">
        <v>32</v>
      </c>
      <c r="F20">
        <v>30.8</v>
      </c>
      <c r="G20" t="s">
        <v>6</v>
      </c>
      <c r="H20">
        <v>0.2</v>
      </c>
      <c r="I20">
        <v>0.2</v>
      </c>
    </row>
    <row r="21" spans="1:9" x14ac:dyDescent="0.25">
      <c r="A21" t="s">
        <v>27</v>
      </c>
      <c r="B21" s="1">
        <v>2500</v>
      </c>
      <c r="C21">
        <v>4.7</v>
      </c>
      <c r="D21">
        <v>27.9</v>
      </c>
      <c r="E21">
        <v>45</v>
      </c>
      <c r="F21">
        <v>20.399999999999999</v>
      </c>
      <c r="G21">
        <v>0.3</v>
      </c>
      <c r="H21">
        <v>0.4</v>
      </c>
      <c r="I21">
        <v>1.4</v>
      </c>
    </row>
    <row r="22" spans="1:9" x14ac:dyDescent="0.25">
      <c r="A22" t="s">
        <v>28</v>
      </c>
      <c r="B22" s="1">
        <v>3531</v>
      </c>
      <c r="C22">
        <v>18.7</v>
      </c>
      <c r="D22">
        <v>30.2</v>
      </c>
      <c r="E22">
        <v>26.2</v>
      </c>
      <c r="F22">
        <v>23.8</v>
      </c>
      <c r="G22" t="s">
        <v>6</v>
      </c>
      <c r="H22" t="s">
        <v>6</v>
      </c>
      <c r="I22">
        <v>1.1000000000000001</v>
      </c>
    </row>
    <row r="23" spans="1:9" x14ac:dyDescent="0.25">
      <c r="A23" t="s">
        <v>29</v>
      </c>
      <c r="B23" s="1">
        <v>1189</v>
      </c>
      <c r="C23">
        <v>3.6</v>
      </c>
      <c r="D23">
        <v>26.5</v>
      </c>
      <c r="E23">
        <v>38</v>
      </c>
      <c r="F23">
        <v>31.6</v>
      </c>
      <c r="G23" t="s">
        <v>6</v>
      </c>
      <c r="H23">
        <v>0.3</v>
      </c>
      <c r="I23" t="s">
        <v>6</v>
      </c>
    </row>
    <row r="24" spans="1:9" x14ac:dyDescent="0.25">
      <c r="A24" t="s">
        <v>30</v>
      </c>
      <c r="B24" s="1">
        <v>1206</v>
      </c>
      <c r="C24">
        <v>15.4</v>
      </c>
      <c r="D24">
        <v>42.2</v>
      </c>
      <c r="E24">
        <v>30.6</v>
      </c>
      <c r="F24">
        <v>11.8</v>
      </c>
      <c r="G24" t="s">
        <v>6</v>
      </c>
      <c r="H24" t="s">
        <v>6</v>
      </c>
      <c r="I24" t="s">
        <v>6</v>
      </c>
    </row>
    <row r="25" spans="1:9" x14ac:dyDescent="0.25">
      <c r="A25" t="s">
        <v>31</v>
      </c>
      <c r="B25" s="1">
        <v>1605</v>
      </c>
      <c r="C25">
        <v>8.6999999999999993</v>
      </c>
      <c r="D25">
        <v>42.4</v>
      </c>
      <c r="E25">
        <v>30.5</v>
      </c>
      <c r="F25">
        <v>17.399999999999999</v>
      </c>
      <c r="G25" t="s">
        <v>6</v>
      </c>
      <c r="H25">
        <v>0.4</v>
      </c>
      <c r="I25">
        <v>0.6</v>
      </c>
    </row>
    <row r="26" spans="1:9" x14ac:dyDescent="0.25">
      <c r="A26" t="s">
        <v>32</v>
      </c>
      <c r="B26" s="1">
        <v>1523</v>
      </c>
      <c r="C26">
        <v>33.799999999999997</v>
      </c>
      <c r="D26">
        <v>40.6</v>
      </c>
      <c r="E26">
        <v>15.9</v>
      </c>
      <c r="F26">
        <v>9.6999999999999993</v>
      </c>
      <c r="G26" t="s">
        <v>6</v>
      </c>
      <c r="H26" t="s">
        <v>6</v>
      </c>
      <c r="I26" t="s">
        <v>6</v>
      </c>
    </row>
    <row r="27" spans="1:9" x14ac:dyDescent="0.25">
      <c r="A27" t="s">
        <v>33</v>
      </c>
      <c r="B27" s="1">
        <v>2232</v>
      </c>
      <c r="C27">
        <v>17.600000000000001</v>
      </c>
      <c r="D27">
        <v>41.3</v>
      </c>
      <c r="E27">
        <v>25.6</v>
      </c>
      <c r="F27">
        <v>14.7</v>
      </c>
      <c r="G27" t="s">
        <v>6</v>
      </c>
      <c r="H27">
        <v>0.9</v>
      </c>
      <c r="I27" t="s">
        <v>6</v>
      </c>
    </row>
    <row r="28" spans="1:9" x14ac:dyDescent="0.25">
      <c r="A28" t="s">
        <v>34</v>
      </c>
      <c r="B28" s="1">
        <v>1000</v>
      </c>
      <c r="C28">
        <v>7.5</v>
      </c>
      <c r="D28">
        <v>22.9</v>
      </c>
      <c r="E28">
        <v>25</v>
      </c>
      <c r="F28">
        <v>43.7</v>
      </c>
      <c r="G28" t="s">
        <v>6</v>
      </c>
      <c r="H28">
        <v>0.5</v>
      </c>
      <c r="I28">
        <v>0.4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A8FD2-5D6C-4361-A596-6DBD22389B72}">
  <dimension ref="A1:I30"/>
  <sheetViews>
    <sheetView workbookViewId="0">
      <selection activeCell="C1" sqref="C1"/>
    </sheetView>
  </sheetViews>
  <sheetFormatPr defaultRowHeight="15" x14ac:dyDescent="0.25"/>
  <cols>
    <col min="3" max="3" width="15.85546875" customWidth="1"/>
    <col min="4" max="4" width="20.140625" customWidth="1"/>
    <col min="5" max="5" width="18" customWidth="1"/>
    <col min="6" max="6" width="16.85546875" customWidth="1"/>
    <col min="7" max="7" width="17.7109375" customWidth="1"/>
    <col min="8" max="8" width="15.140625" customWidth="1"/>
    <col min="9" max="9" width="14.7109375" customWidth="1"/>
  </cols>
  <sheetData>
    <row r="1" spans="1:9" x14ac:dyDescent="0.25">
      <c r="A1" t="s">
        <v>133</v>
      </c>
      <c r="B1" t="s">
        <v>132</v>
      </c>
      <c r="C1" t="s">
        <v>0</v>
      </c>
      <c r="D1" t="s">
        <v>1</v>
      </c>
      <c r="E1" t="s">
        <v>125</v>
      </c>
      <c r="F1" t="s">
        <v>126</v>
      </c>
      <c r="G1" t="s">
        <v>130</v>
      </c>
      <c r="H1" t="s">
        <v>4</v>
      </c>
      <c r="I1" t="s">
        <v>128</v>
      </c>
    </row>
    <row r="2" spans="1:9" x14ac:dyDescent="0.25">
      <c r="A2" t="s">
        <v>7</v>
      </c>
      <c r="B2" s="1">
        <v>1002</v>
      </c>
      <c r="C2">
        <v>4.4000000000000004</v>
      </c>
      <c r="D2">
        <v>17.3</v>
      </c>
      <c r="E2" s="2">
        <v>33.799999999999997</v>
      </c>
      <c r="F2" s="2">
        <v>43.5</v>
      </c>
      <c r="G2" t="s">
        <v>6</v>
      </c>
      <c r="H2">
        <v>0.5</v>
      </c>
      <c r="I2">
        <v>0.4</v>
      </c>
    </row>
    <row r="3" spans="1:9" x14ac:dyDescent="0.25">
      <c r="A3" t="s">
        <v>8</v>
      </c>
      <c r="B3" s="1">
        <v>1421</v>
      </c>
      <c r="C3">
        <v>13.7</v>
      </c>
      <c r="D3">
        <v>43.6</v>
      </c>
      <c r="E3" s="2">
        <v>30.7</v>
      </c>
      <c r="F3" s="2">
        <v>11.2</v>
      </c>
      <c r="G3" t="s">
        <v>6</v>
      </c>
      <c r="H3">
        <v>0.8</v>
      </c>
      <c r="I3" t="s">
        <v>6</v>
      </c>
    </row>
    <row r="4" spans="1:9" x14ac:dyDescent="0.25">
      <c r="A4" t="s">
        <v>65</v>
      </c>
      <c r="B4" s="1">
        <v>2164</v>
      </c>
      <c r="C4">
        <v>15.1</v>
      </c>
      <c r="D4">
        <v>37.200000000000003</v>
      </c>
      <c r="E4" s="2">
        <v>26.9</v>
      </c>
      <c r="F4" s="2">
        <v>20.2</v>
      </c>
      <c r="G4" t="s">
        <v>6</v>
      </c>
      <c r="H4">
        <v>0.1</v>
      </c>
      <c r="I4">
        <v>0.5</v>
      </c>
    </row>
    <row r="5" spans="1:9" x14ac:dyDescent="0.25">
      <c r="A5" t="s">
        <v>9</v>
      </c>
      <c r="B5" s="1">
        <v>1000</v>
      </c>
      <c r="C5">
        <v>5.0999999999999996</v>
      </c>
      <c r="D5">
        <v>16.8</v>
      </c>
      <c r="E5" s="2">
        <v>27.2</v>
      </c>
      <c r="F5" s="2">
        <v>50</v>
      </c>
      <c r="G5" t="s">
        <v>6</v>
      </c>
      <c r="H5">
        <v>0.6</v>
      </c>
      <c r="I5">
        <v>0.3</v>
      </c>
    </row>
    <row r="6" spans="1:9" x14ac:dyDescent="0.25">
      <c r="A6" t="s">
        <v>10</v>
      </c>
      <c r="B6" s="1">
        <v>1991</v>
      </c>
      <c r="C6">
        <v>28.2</v>
      </c>
      <c r="D6">
        <v>33.700000000000003</v>
      </c>
      <c r="E6" s="2">
        <v>19.899999999999999</v>
      </c>
      <c r="F6" s="2">
        <v>9.8000000000000007</v>
      </c>
      <c r="G6" t="s">
        <v>6</v>
      </c>
      <c r="H6">
        <v>0.3</v>
      </c>
      <c r="I6">
        <v>8.1</v>
      </c>
    </row>
    <row r="7" spans="1:9" x14ac:dyDescent="0.25">
      <c r="A7" t="s">
        <v>11</v>
      </c>
      <c r="B7" s="1">
        <v>3025</v>
      </c>
      <c r="C7">
        <v>6.7</v>
      </c>
      <c r="D7">
        <v>15.3</v>
      </c>
      <c r="E7" s="2">
        <v>35.4</v>
      </c>
      <c r="F7" s="2">
        <v>42.4</v>
      </c>
      <c r="G7" t="s">
        <v>6</v>
      </c>
      <c r="H7">
        <v>0.2</v>
      </c>
      <c r="I7" t="s">
        <v>6</v>
      </c>
    </row>
    <row r="8" spans="1:9" x14ac:dyDescent="0.25">
      <c r="A8" t="s">
        <v>12</v>
      </c>
      <c r="B8" s="1">
        <v>1500</v>
      </c>
      <c r="C8">
        <v>12.9</v>
      </c>
      <c r="D8">
        <v>41.1</v>
      </c>
      <c r="E8" s="2">
        <v>30.9</v>
      </c>
      <c r="F8" s="2">
        <v>13.8</v>
      </c>
      <c r="G8" t="s">
        <v>6</v>
      </c>
      <c r="H8">
        <v>0.9</v>
      </c>
      <c r="I8">
        <v>0.3</v>
      </c>
    </row>
    <row r="9" spans="1:9" x14ac:dyDescent="0.25">
      <c r="A9" t="s">
        <v>13</v>
      </c>
      <c r="B9" s="1">
        <v>2064</v>
      </c>
      <c r="C9">
        <v>21.3</v>
      </c>
      <c r="D9">
        <v>40</v>
      </c>
      <c r="E9" s="2">
        <v>24.9</v>
      </c>
      <c r="F9" s="2">
        <v>13.2</v>
      </c>
      <c r="G9" t="s">
        <v>6</v>
      </c>
      <c r="H9">
        <v>0.6</v>
      </c>
      <c r="I9" t="s">
        <v>6</v>
      </c>
    </row>
    <row r="10" spans="1:9" x14ac:dyDescent="0.25">
      <c r="A10" t="s">
        <v>14</v>
      </c>
      <c r="B10" s="1">
        <v>2001</v>
      </c>
      <c r="C10">
        <v>10.7</v>
      </c>
      <c r="D10">
        <v>28.4</v>
      </c>
      <c r="E10" s="2">
        <v>26.6</v>
      </c>
      <c r="F10" s="2">
        <v>23.9</v>
      </c>
      <c r="G10" t="s">
        <v>6</v>
      </c>
      <c r="H10">
        <v>0.1</v>
      </c>
      <c r="I10">
        <v>10.3</v>
      </c>
    </row>
    <row r="11" spans="1:9" x14ac:dyDescent="0.25">
      <c r="A11" t="s">
        <v>15</v>
      </c>
      <c r="B11" s="1">
        <v>2701</v>
      </c>
      <c r="C11">
        <v>25</v>
      </c>
      <c r="D11">
        <v>35.4</v>
      </c>
      <c r="E11" s="2">
        <v>16.2</v>
      </c>
      <c r="F11" s="2">
        <v>18.100000000000001</v>
      </c>
      <c r="G11" t="s">
        <v>6</v>
      </c>
      <c r="H11">
        <v>1.2</v>
      </c>
      <c r="I11">
        <v>4.2</v>
      </c>
    </row>
    <row r="12" spans="1:9" x14ac:dyDescent="0.25">
      <c r="A12" t="s">
        <v>16</v>
      </c>
      <c r="B12" s="1">
        <v>1096</v>
      </c>
      <c r="C12">
        <v>14.2</v>
      </c>
      <c r="D12">
        <v>49.2</v>
      </c>
      <c r="E12" s="2">
        <v>29.8</v>
      </c>
      <c r="F12" s="2">
        <v>5.3</v>
      </c>
      <c r="G12" t="s">
        <v>6</v>
      </c>
      <c r="H12">
        <v>1.5</v>
      </c>
      <c r="I12" t="s">
        <v>6</v>
      </c>
    </row>
    <row r="13" spans="1:9" x14ac:dyDescent="0.25">
      <c r="A13" t="s">
        <v>17</v>
      </c>
      <c r="B13" s="1">
        <v>1200</v>
      </c>
      <c r="C13">
        <v>8.1</v>
      </c>
      <c r="D13">
        <v>31.4</v>
      </c>
      <c r="E13" s="2">
        <v>26.8</v>
      </c>
      <c r="F13" s="2">
        <v>33</v>
      </c>
      <c r="G13" t="s">
        <v>6</v>
      </c>
      <c r="H13">
        <v>0.8</v>
      </c>
      <c r="I13" t="s">
        <v>6</v>
      </c>
    </row>
    <row r="14" spans="1:9" x14ac:dyDescent="0.25">
      <c r="A14" t="s">
        <v>18</v>
      </c>
      <c r="B14" s="1">
        <v>1200</v>
      </c>
      <c r="C14">
        <v>3.4</v>
      </c>
      <c r="D14">
        <v>37.700000000000003</v>
      </c>
      <c r="E14" s="2">
        <v>43.9</v>
      </c>
      <c r="F14" s="2">
        <v>14.7</v>
      </c>
      <c r="G14" t="s">
        <v>6</v>
      </c>
      <c r="H14">
        <v>0.2</v>
      </c>
      <c r="I14" t="s">
        <v>6</v>
      </c>
    </row>
    <row r="15" spans="1:9" x14ac:dyDescent="0.25">
      <c r="A15" t="s">
        <v>19</v>
      </c>
      <c r="B15" s="1">
        <v>1560</v>
      </c>
      <c r="C15">
        <v>8.5</v>
      </c>
      <c r="D15">
        <v>24.9</v>
      </c>
      <c r="E15" s="2">
        <v>34.200000000000003</v>
      </c>
      <c r="F15" s="2">
        <v>31.5</v>
      </c>
      <c r="G15" t="s">
        <v>6</v>
      </c>
      <c r="H15">
        <v>0.5</v>
      </c>
      <c r="I15">
        <v>0.4</v>
      </c>
    </row>
    <row r="16" spans="1:9" x14ac:dyDescent="0.25">
      <c r="A16" t="s">
        <v>52</v>
      </c>
      <c r="B16" s="1">
        <v>1046</v>
      </c>
      <c r="C16">
        <v>7</v>
      </c>
      <c r="D16">
        <v>30</v>
      </c>
      <c r="E16" s="2">
        <v>43</v>
      </c>
      <c r="F16" s="2">
        <v>19.7</v>
      </c>
      <c r="G16" t="s">
        <v>6</v>
      </c>
      <c r="H16" t="s">
        <v>6</v>
      </c>
      <c r="I16">
        <v>0.3</v>
      </c>
    </row>
    <row r="17" spans="1:9" x14ac:dyDescent="0.25">
      <c r="A17" t="s">
        <v>20</v>
      </c>
      <c r="B17" s="1">
        <v>1200</v>
      </c>
      <c r="C17">
        <v>7.6</v>
      </c>
      <c r="D17">
        <v>23.6</v>
      </c>
      <c r="E17" s="2">
        <v>28</v>
      </c>
      <c r="F17" s="2">
        <v>34</v>
      </c>
      <c r="G17" t="s">
        <v>6</v>
      </c>
      <c r="H17">
        <v>6.8</v>
      </c>
      <c r="I17" t="s">
        <v>6</v>
      </c>
    </row>
    <row r="18" spans="1:9" x14ac:dyDescent="0.25">
      <c r="A18" t="s">
        <v>21</v>
      </c>
      <c r="B18">
        <v>954</v>
      </c>
      <c r="C18">
        <v>12.8</v>
      </c>
      <c r="D18">
        <v>42.1</v>
      </c>
      <c r="E18" s="2">
        <v>34.700000000000003</v>
      </c>
      <c r="F18" s="2">
        <v>8.1</v>
      </c>
      <c r="G18" t="s">
        <v>6</v>
      </c>
      <c r="H18">
        <v>1.9</v>
      </c>
      <c r="I18">
        <v>0.4</v>
      </c>
    </row>
    <row r="19" spans="1:9" x14ac:dyDescent="0.25">
      <c r="A19" t="s">
        <v>23</v>
      </c>
      <c r="B19" s="1">
        <v>1500</v>
      </c>
      <c r="C19">
        <v>6.3</v>
      </c>
      <c r="D19">
        <v>15.4</v>
      </c>
      <c r="E19" s="2">
        <v>39.299999999999997</v>
      </c>
      <c r="F19" s="2">
        <v>38.5</v>
      </c>
      <c r="G19" t="s">
        <v>6</v>
      </c>
      <c r="H19">
        <v>0.5</v>
      </c>
      <c r="I19" t="s">
        <v>6</v>
      </c>
    </row>
    <row r="20" spans="1:9" x14ac:dyDescent="0.25">
      <c r="A20" t="s">
        <v>25</v>
      </c>
      <c r="B20" s="1">
        <v>1000</v>
      </c>
      <c r="C20">
        <v>5.0999999999999996</v>
      </c>
      <c r="D20">
        <v>34.9</v>
      </c>
      <c r="E20" s="2">
        <v>34.799999999999997</v>
      </c>
      <c r="F20" s="2">
        <v>24.5</v>
      </c>
      <c r="G20" t="s">
        <v>6</v>
      </c>
      <c r="H20">
        <v>0.1</v>
      </c>
      <c r="I20">
        <v>0.6</v>
      </c>
    </row>
    <row r="21" spans="1:9" x14ac:dyDescent="0.25">
      <c r="A21" t="s">
        <v>26</v>
      </c>
      <c r="B21" s="1">
        <v>1776</v>
      </c>
      <c r="C21">
        <v>4.5999999999999996</v>
      </c>
      <c r="D21">
        <v>26.9</v>
      </c>
      <c r="E21" s="2">
        <v>34.299999999999997</v>
      </c>
      <c r="F21" s="2">
        <v>32.9</v>
      </c>
      <c r="G21" t="s">
        <v>6</v>
      </c>
      <c r="H21">
        <v>1</v>
      </c>
      <c r="I21">
        <v>0.3</v>
      </c>
    </row>
    <row r="22" spans="1:9" x14ac:dyDescent="0.25">
      <c r="A22" t="s">
        <v>27</v>
      </c>
      <c r="B22" s="1">
        <v>2033</v>
      </c>
      <c r="C22">
        <v>6.7</v>
      </c>
      <c r="D22">
        <v>31.4</v>
      </c>
      <c r="E22" s="2">
        <v>40.200000000000003</v>
      </c>
      <c r="F22" s="2">
        <v>19.8</v>
      </c>
      <c r="G22" s="2">
        <v>0.1</v>
      </c>
      <c r="H22">
        <v>0.5</v>
      </c>
      <c r="I22">
        <v>1.2</v>
      </c>
    </row>
    <row r="23" spans="1:9" x14ac:dyDescent="0.25">
      <c r="A23" t="s">
        <v>28</v>
      </c>
      <c r="B23" s="1">
        <v>2988</v>
      </c>
      <c r="C23">
        <v>16.600000000000001</v>
      </c>
      <c r="D23">
        <v>27.4</v>
      </c>
      <c r="E23" s="2">
        <v>31.3</v>
      </c>
      <c r="F23" s="2">
        <v>23.8</v>
      </c>
      <c r="G23" t="s">
        <v>6</v>
      </c>
      <c r="H23" t="s">
        <v>6</v>
      </c>
      <c r="I23">
        <v>0.9</v>
      </c>
    </row>
    <row r="24" spans="1:9" x14ac:dyDescent="0.25">
      <c r="A24" t="s">
        <v>29</v>
      </c>
      <c r="B24" s="1">
        <v>1200</v>
      </c>
      <c r="C24">
        <v>4.5999999999999996</v>
      </c>
      <c r="D24">
        <v>27.7</v>
      </c>
      <c r="E24" s="2">
        <v>36.6</v>
      </c>
      <c r="F24" s="2">
        <v>30.8</v>
      </c>
      <c r="G24" s="2">
        <v>0.1</v>
      </c>
      <c r="H24" t="s">
        <v>6</v>
      </c>
      <c r="I24">
        <v>0.2</v>
      </c>
    </row>
    <row r="25" spans="1:9" x14ac:dyDescent="0.25">
      <c r="A25" t="s">
        <v>30</v>
      </c>
      <c r="B25" s="1">
        <v>1003</v>
      </c>
      <c r="C25">
        <v>13.5</v>
      </c>
      <c r="D25">
        <v>45.3</v>
      </c>
      <c r="E25" s="2">
        <v>31.2</v>
      </c>
      <c r="F25" s="2">
        <v>9</v>
      </c>
      <c r="G25" t="s">
        <v>6</v>
      </c>
      <c r="H25">
        <v>1</v>
      </c>
      <c r="I25" t="s">
        <v>6</v>
      </c>
    </row>
    <row r="26" spans="1:9" x14ac:dyDescent="0.25">
      <c r="A26" t="s">
        <v>31</v>
      </c>
      <c r="B26" s="1">
        <v>1346</v>
      </c>
      <c r="C26">
        <v>8.4</v>
      </c>
      <c r="D26">
        <v>30</v>
      </c>
      <c r="E26" s="2">
        <v>28.1</v>
      </c>
      <c r="F26" s="2">
        <v>33.299999999999997</v>
      </c>
      <c r="G26" t="s">
        <v>6</v>
      </c>
      <c r="H26">
        <v>0.1</v>
      </c>
      <c r="I26">
        <v>0.1</v>
      </c>
    </row>
    <row r="27" spans="1:9" x14ac:dyDescent="0.25">
      <c r="A27" t="s">
        <v>32</v>
      </c>
      <c r="B27" s="1">
        <v>3051</v>
      </c>
      <c r="C27">
        <v>5.5</v>
      </c>
      <c r="D27">
        <v>30.8</v>
      </c>
      <c r="E27" s="2">
        <v>23.2</v>
      </c>
      <c r="F27" s="2">
        <v>40.4</v>
      </c>
      <c r="G27" t="s">
        <v>6</v>
      </c>
      <c r="H27">
        <v>0.1</v>
      </c>
      <c r="I27" t="s">
        <v>6</v>
      </c>
    </row>
    <row r="28" spans="1:9" x14ac:dyDescent="0.25">
      <c r="A28" t="s">
        <v>33</v>
      </c>
      <c r="B28" s="1">
        <v>1249</v>
      </c>
      <c r="C28">
        <v>13.5</v>
      </c>
      <c r="D28">
        <v>44.5</v>
      </c>
      <c r="E28" s="2">
        <v>26.5</v>
      </c>
      <c r="F28" s="2">
        <v>13.6</v>
      </c>
      <c r="G28" s="2">
        <v>1.7</v>
      </c>
      <c r="H28">
        <v>0.2</v>
      </c>
      <c r="I28" t="s">
        <v>6</v>
      </c>
    </row>
    <row r="29" spans="1:9" x14ac:dyDescent="0.25">
      <c r="A29" t="s">
        <v>34</v>
      </c>
      <c r="B29" s="1">
        <v>1000</v>
      </c>
      <c r="C29">
        <v>11.6</v>
      </c>
      <c r="D29">
        <v>24.8</v>
      </c>
      <c r="E29" s="2">
        <v>23</v>
      </c>
      <c r="F29" s="2">
        <v>39</v>
      </c>
      <c r="G29" t="s">
        <v>6</v>
      </c>
      <c r="H29">
        <v>1.6</v>
      </c>
      <c r="I29" t="s">
        <v>6</v>
      </c>
    </row>
    <row r="30" spans="1:9" x14ac:dyDescent="0.25">
      <c r="A30" t="s">
        <v>37</v>
      </c>
      <c r="B30" s="1">
        <v>1220</v>
      </c>
      <c r="C30">
        <v>5.5</v>
      </c>
      <c r="D30">
        <v>25.2</v>
      </c>
      <c r="E30" s="2">
        <v>35.799999999999997</v>
      </c>
      <c r="F30" s="2">
        <v>27.5</v>
      </c>
      <c r="G30" t="s">
        <v>6</v>
      </c>
      <c r="H30">
        <v>5.0999999999999996</v>
      </c>
      <c r="I30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90D24-62B8-45E0-BA92-485FFE129DC6}">
  <dimension ref="A1:H23"/>
  <sheetViews>
    <sheetView workbookViewId="0">
      <selection activeCell="C1" sqref="C1"/>
    </sheetView>
  </sheetViews>
  <sheetFormatPr defaultRowHeight="15" x14ac:dyDescent="0.25"/>
  <cols>
    <col min="3" max="3" width="24" customWidth="1"/>
    <col min="4" max="4" width="21.5703125" customWidth="1"/>
    <col min="5" max="5" width="17.140625" customWidth="1"/>
    <col min="6" max="6" width="13" customWidth="1"/>
    <col min="7" max="7" width="16.85546875" customWidth="1"/>
    <col min="8" max="8" width="13.42578125" customWidth="1"/>
  </cols>
  <sheetData>
    <row r="1" spans="1:8" x14ac:dyDescent="0.25">
      <c r="A1" t="s">
        <v>133</v>
      </c>
      <c r="B1" t="s">
        <v>132</v>
      </c>
      <c r="C1" t="s">
        <v>0</v>
      </c>
      <c r="D1" t="s">
        <v>1</v>
      </c>
      <c r="E1" t="s">
        <v>125</v>
      </c>
      <c r="F1" t="s">
        <v>126</v>
      </c>
      <c r="G1" t="s">
        <v>4</v>
      </c>
      <c r="H1" t="s">
        <v>129</v>
      </c>
    </row>
    <row r="2" spans="1:8" x14ac:dyDescent="0.25">
      <c r="A2" t="s">
        <v>7</v>
      </c>
      <c r="B2" s="1">
        <v>1280</v>
      </c>
      <c r="C2">
        <v>6.1</v>
      </c>
      <c r="D2">
        <v>12.1</v>
      </c>
      <c r="E2" s="2">
        <v>31.8</v>
      </c>
      <c r="F2" s="2">
        <v>49</v>
      </c>
      <c r="G2" t="s">
        <v>6</v>
      </c>
      <c r="H2">
        <v>1.1000000000000001</v>
      </c>
    </row>
    <row r="3" spans="1:8" x14ac:dyDescent="0.25">
      <c r="A3" t="s">
        <v>65</v>
      </c>
      <c r="B3" s="1">
        <v>1931</v>
      </c>
      <c r="C3">
        <v>11.5</v>
      </c>
      <c r="D3">
        <v>36.9</v>
      </c>
      <c r="E3" s="2">
        <v>29.5</v>
      </c>
      <c r="F3" s="2">
        <v>22</v>
      </c>
      <c r="G3">
        <v>0.1</v>
      </c>
      <c r="H3">
        <v>0.1</v>
      </c>
    </row>
    <row r="4" spans="1:8" x14ac:dyDescent="0.25">
      <c r="A4" t="s">
        <v>9</v>
      </c>
      <c r="B4" s="1">
        <v>1200</v>
      </c>
      <c r="C4">
        <v>5.6</v>
      </c>
      <c r="D4">
        <v>19.3</v>
      </c>
      <c r="E4" s="2">
        <v>31.5</v>
      </c>
      <c r="F4" s="2">
        <v>42.9</v>
      </c>
      <c r="G4" t="s">
        <v>6</v>
      </c>
      <c r="H4">
        <v>0.6</v>
      </c>
    </row>
    <row r="5" spans="1:8" x14ac:dyDescent="0.25">
      <c r="A5" t="s">
        <v>10</v>
      </c>
      <c r="B5" s="1">
        <v>1000</v>
      </c>
      <c r="C5">
        <v>24.7</v>
      </c>
      <c r="D5">
        <v>42.8</v>
      </c>
      <c r="E5" s="2">
        <v>19.7</v>
      </c>
      <c r="F5" s="2">
        <v>8.4</v>
      </c>
      <c r="G5">
        <v>4.4000000000000004</v>
      </c>
      <c r="H5" t="s">
        <v>6</v>
      </c>
    </row>
    <row r="6" spans="1:8" x14ac:dyDescent="0.25">
      <c r="A6" t="s">
        <v>14</v>
      </c>
      <c r="B6" s="1">
        <v>2002</v>
      </c>
      <c r="C6">
        <v>11.6</v>
      </c>
      <c r="D6">
        <v>29.8</v>
      </c>
      <c r="E6" s="2">
        <v>24.3</v>
      </c>
      <c r="F6" s="2">
        <v>26.8</v>
      </c>
      <c r="G6" t="s">
        <v>6</v>
      </c>
      <c r="H6">
        <v>7.4</v>
      </c>
    </row>
    <row r="7" spans="1:8" x14ac:dyDescent="0.25">
      <c r="A7" t="s">
        <v>15</v>
      </c>
      <c r="B7" s="1">
        <v>2325</v>
      </c>
      <c r="C7">
        <v>17.2</v>
      </c>
      <c r="D7">
        <v>34.4</v>
      </c>
      <c r="E7" s="2">
        <v>20.6</v>
      </c>
      <c r="F7" s="2">
        <v>24.8</v>
      </c>
      <c r="G7">
        <v>1.5</v>
      </c>
      <c r="H7">
        <v>1.6</v>
      </c>
    </row>
    <row r="8" spans="1:8" x14ac:dyDescent="0.25">
      <c r="A8" t="s">
        <v>16</v>
      </c>
      <c r="B8" s="1">
        <v>1362</v>
      </c>
      <c r="C8">
        <v>15.6</v>
      </c>
      <c r="D8">
        <v>46.9</v>
      </c>
      <c r="E8" s="2">
        <v>30.5</v>
      </c>
      <c r="F8" s="2">
        <v>5.2</v>
      </c>
      <c r="G8" t="s">
        <v>6</v>
      </c>
      <c r="H8">
        <v>1.7</v>
      </c>
    </row>
    <row r="9" spans="1:8" x14ac:dyDescent="0.25">
      <c r="A9" t="s">
        <v>17</v>
      </c>
      <c r="B9" s="1">
        <v>1223</v>
      </c>
      <c r="C9">
        <v>7.2</v>
      </c>
      <c r="D9">
        <v>43.1</v>
      </c>
      <c r="E9" s="2">
        <v>25.4</v>
      </c>
      <c r="F9" s="2">
        <v>23.9</v>
      </c>
      <c r="G9">
        <v>0.2</v>
      </c>
      <c r="H9">
        <v>0.3</v>
      </c>
    </row>
    <row r="10" spans="1:8" x14ac:dyDescent="0.25">
      <c r="A10" t="s">
        <v>18</v>
      </c>
      <c r="B10" s="1">
        <v>1200</v>
      </c>
      <c r="C10">
        <v>8</v>
      </c>
      <c r="D10">
        <v>41.8</v>
      </c>
      <c r="E10" s="2">
        <v>40.700000000000003</v>
      </c>
      <c r="F10" s="2">
        <v>9.5</v>
      </c>
      <c r="G10" t="s">
        <v>6</v>
      </c>
      <c r="H10" t="s">
        <v>6</v>
      </c>
    </row>
    <row r="11" spans="1:8" x14ac:dyDescent="0.25">
      <c r="A11" t="s">
        <v>19</v>
      </c>
      <c r="B11" s="1">
        <v>1535</v>
      </c>
      <c r="C11">
        <v>7.3</v>
      </c>
      <c r="D11">
        <v>26.1</v>
      </c>
      <c r="E11" s="2">
        <v>34.799999999999997</v>
      </c>
      <c r="F11" s="2">
        <v>30.1</v>
      </c>
      <c r="G11" t="s">
        <v>6</v>
      </c>
      <c r="H11">
        <v>1.6</v>
      </c>
    </row>
    <row r="12" spans="1:8" x14ac:dyDescent="0.25">
      <c r="A12" t="s">
        <v>52</v>
      </c>
      <c r="B12" s="1">
        <v>1008</v>
      </c>
      <c r="C12">
        <v>8.3000000000000007</v>
      </c>
      <c r="D12">
        <v>39.1</v>
      </c>
      <c r="E12" s="2">
        <v>42.8</v>
      </c>
      <c r="F12" s="2">
        <v>9.1999999999999993</v>
      </c>
      <c r="G12" t="s">
        <v>6</v>
      </c>
      <c r="H12">
        <v>0.5</v>
      </c>
    </row>
    <row r="13" spans="1:8" x14ac:dyDescent="0.25">
      <c r="A13" t="s">
        <v>20</v>
      </c>
      <c r="B13" s="1">
        <v>1251</v>
      </c>
      <c r="C13">
        <v>4.2</v>
      </c>
      <c r="D13">
        <v>15</v>
      </c>
      <c r="E13" s="2">
        <v>20</v>
      </c>
      <c r="F13" s="2">
        <v>57.7</v>
      </c>
      <c r="G13" t="s">
        <v>6</v>
      </c>
      <c r="H13">
        <v>3.1</v>
      </c>
    </row>
    <row r="14" spans="1:8" x14ac:dyDescent="0.25">
      <c r="A14" t="s">
        <v>22</v>
      </c>
      <c r="B14" s="1">
        <v>2022</v>
      </c>
      <c r="C14">
        <v>25.3</v>
      </c>
      <c r="D14">
        <v>27.3</v>
      </c>
      <c r="E14" s="2">
        <v>26.8</v>
      </c>
      <c r="F14" s="2">
        <v>20.6</v>
      </c>
      <c r="G14" t="s">
        <v>6</v>
      </c>
      <c r="H14">
        <v>0.1</v>
      </c>
    </row>
    <row r="15" spans="1:8" x14ac:dyDescent="0.25">
      <c r="A15" t="s">
        <v>23</v>
      </c>
      <c r="B15" s="1">
        <v>1501</v>
      </c>
      <c r="C15">
        <v>12.4</v>
      </c>
      <c r="D15">
        <v>35</v>
      </c>
      <c r="E15" s="2">
        <v>33.299999999999997</v>
      </c>
      <c r="F15" s="2">
        <v>18.899999999999999</v>
      </c>
      <c r="G15" t="s">
        <v>6</v>
      </c>
      <c r="H15">
        <v>0.4</v>
      </c>
    </row>
    <row r="16" spans="1:8" x14ac:dyDescent="0.25">
      <c r="A16" t="s">
        <v>24</v>
      </c>
      <c r="B16" s="1">
        <v>1200</v>
      </c>
      <c r="C16">
        <v>12</v>
      </c>
      <c r="D16">
        <v>37.700000000000003</v>
      </c>
      <c r="E16" s="2">
        <v>38</v>
      </c>
      <c r="F16" s="2">
        <v>12</v>
      </c>
      <c r="G16" t="s">
        <v>6</v>
      </c>
      <c r="H16">
        <v>0.3</v>
      </c>
    </row>
    <row r="17" spans="1:8" x14ac:dyDescent="0.25">
      <c r="A17" t="s">
        <v>28</v>
      </c>
      <c r="B17" s="1">
        <v>3000</v>
      </c>
      <c r="C17">
        <v>17.100000000000001</v>
      </c>
      <c r="D17">
        <v>33.4</v>
      </c>
      <c r="E17" s="2">
        <v>30.4</v>
      </c>
      <c r="F17" s="2">
        <v>17.100000000000001</v>
      </c>
      <c r="G17" t="s">
        <v>6</v>
      </c>
      <c r="H17">
        <v>2</v>
      </c>
    </row>
    <row r="18" spans="1:8" x14ac:dyDescent="0.25">
      <c r="A18" t="s">
        <v>29</v>
      </c>
      <c r="B18" s="1">
        <v>1209</v>
      </c>
      <c r="C18">
        <v>6.2</v>
      </c>
      <c r="D18">
        <v>23.3</v>
      </c>
      <c r="E18" s="2">
        <v>30</v>
      </c>
      <c r="F18" s="2">
        <v>39.6</v>
      </c>
      <c r="G18" t="s">
        <v>6</v>
      </c>
      <c r="H18">
        <v>0.9</v>
      </c>
    </row>
    <row r="19" spans="1:8" x14ac:dyDescent="0.25">
      <c r="A19" t="s">
        <v>31</v>
      </c>
      <c r="B19" s="1">
        <v>3401</v>
      </c>
      <c r="C19">
        <v>8.4</v>
      </c>
      <c r="D19">
        <v>31.8</v>
      </c>
      <c r="E19" s="2">
        <v>25.8</v>
      </c>
      <c r="F19" s="2">
        <v>33.9</v>
      </c>
      <c r="G19">
        <v>0.1</v>
      </c>
      <c r="H19">
        <v>0.1</v>
      </c>
    </row>
    <row r="20" spans="1:8" x14ac:dyDescent="0.25">
      <c r="A20" t="s">
        <v>32</v>
      </c>
      <c r="B20" s="1">
        <v>3000</v>
      </c>
      <c r="C20">
        <v>11.9</v>
      </c>
      <c r="D20">
        <v>30.5</v>
      </c>
      <c r="E20" s="2">
        <v>22</v>
      </c>
      <c r="F20" s="2">
        <v>35</v>
      </c>
      <c r="G20" t="s">
        <v>6</v>
      </c>
      <c r="H20">
        <v>0.6</v>
      </c>
    </row>
    <row r="21" spans="1:8" x14ac:dyDescent="0.25">
      <c r="A21" t="s">
        <v>33</v>
      </c>
      <c r="B21" s="1">
        <v>1200</v>
      </c>
      <c r="C21">
        <v>18.3</v>
      </c>
      <c r="D21">
        <v>47.1</v>
      </c>
      <c r="E21" s="2">
        <v>23.4</v>
      </c>
      <c r="F21" s="2">
        <v>11.1</v>
      </c>
      <c r="G21" t="s">
        <v>6</v>
      </c>
      <c r="H21">
        <v>0.1</v>
      </c>
    </row>
    <row r="22" spans="1:8" x14ac:dyDescent="0.25">
      <c r="A22" t="s">
        <v>75</v>
      </c>
      <c r="B22" s="1">
        <v>1200</v>
      </c>
      <c r="C22">
        <v>8.1999999999999993</v>
      </c>
      <c r="D22">
        <v>29.8</v>
      </c>
      <c r="E22" s="2">
        <v>38.4</v>
      </c>
      <c r="F22" s="2">
        <v>23.2</v>
      </c>
      <c r="G22" t="s">
        <v>6</v>
      </c>
      <c r="H22">
        <v>0.3</v>
      </c>
    </row>
    <row r="23" spans="1:8" x14ac:dyDescent="0.25">
      <c r="A23" t="s">
        <v>73</v>
      </c>
      <c r="B23">
        <v>82</v>
      </c>
      <c r="C23">
        <v>8.1999999999999993</v>
      </c>
      <c r="D23">
        <v>36.700000000000003</v>
      </c>
      <c r="E23" s="2">
        <v>36.700000000000003</v>
      </c>
      <c r="F23" s="2">
        <v>17.8</v>
      </c>
      <c r="G23" t="s">
        <v>6</v>
      </c>
      <c r="H23"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CBCD-B331-4A39-8CD1-860CD3354F5B}">
  <dimension ref="A1:H25"/>
  <sheetViews>
    <sheetView tabSelected="1" workbookViewId="0">
      <selection activeCell="D19" sqref="D19"/>
    </sheetView>
  </sheetViews>
  <sheetFormatPr defaultRowHeight="15" x14ac:dyDescent="0.25"/>
  <cols>
    <col min="3" max="3" width="15.7109375" customWidth="1"/>
    <col min="4" max="4" width="11.42578125" customWidth="1"/>
    <col min="5" max="5" width="19.5703125" customWidth="1"/>
    <col min="6" max="6" width="16.28515625" customWidth="1"/>
    <col min="7" max="7" width="16.42578125" customWidth="1"/>
    <col min="8" max="8" width="14.140625" customWidth="1"/>
  </cols>
  <sheetData>
    <row r="1" spans="1:8" x14ac:dyDescent="0.25">
      <c r="A1" t="s">
        <v>133</v>
      </c>
      <c r="B1" t="s">
        <v>132</v>
      </c>
      <c r="C1" t="s">
        <v>70</v>
      </c>
      <c r="D1" t="s">
        <v>69</v>
      </c>
      <c r="E1" t="s">
        <v>125</v>
      </c>
      <c r="F1" t="s">
        <v>126</v>
      </c>
      <c r="G1" t="s">
        <v>127</v>
      </c>
      <c r="H1" t="s">
        <v>128</v>
      </c>
    </row>
    <row r="2" spans="1:8" x14ac:dyDescent="0.25">
      <c r="A2" t="s">
        <v>7</v>
      </c>
      <c r="B2" s="1">
        <v>1079</v>
      </c>
      <c r="C2">
        <v>7.8</v>
      </c>
      <c r="D2" s="2">
        <v>17.399999999999999</v>
      </c>
      <c r="E2" s="2">
        <v>33.299999999999997</v>
      </c>
      <c r="F2" s="2">
        <v>41.1</v>
      </c>
      <c r="G2" t="s">
        <v>6</v>
      </c>
      <c r="H2">
        <v>0.5</v>
      </c>
    </row>
    <row r="3" spans="1:8" x14ac:dyDescent="0.25">
      <c r="A3" t="s">
        <v>8</v>
      </c>
      <c r="B3" s="1">
        <v>2048</v>
      </c>
      <c r="C3">
        <v>16.7</v>
      </c>
      <c r="D3" s="2">
        <v>39.700000000000003</v>
      </c>
      <c r="E3" s="2">
        <v>26.7</v>
      </c>
      <c r="F3" s="2">
        <v>16.8</v>
      </c>
      <c r="G3" t="s">
        <v>6</v>
      </c>
      <c r="H3">
        <v>0.1</v>
      </c>
    </row>
    <row r="4" spans="1:8" x14ac:dyDescent="0.25">
      <c r="A4" t="s">
        <v>9</v>
      </c>
      <c r="B4" s="1">
        <v>1000</v>
      </c>
      <c r="C4">
        <v>3.9</v>
      </c>
      <c r="D4" s="2">
        <v>16.2</v>
      </c>
      <c r="E4" s="2">
        <v>31.2</v>
      </c>
      <c r="F4" s="2">
        <v>47.5</v>
      </c>
      <c r="G4" t="s">
        <v>6</v>
      </c>
      <c r="H4">
        <v>1.2</v>
      </c>
    </row>
    <row r="5" spans="1:8" x14ac:dyDescent="0.25">
      <c r="A5" t="s">
        <v>12</v>
      </c>
      <c r="B5" s="1">
        <v>2008</v>
      </c>
      <c r="C5">
        <v>10.1</v>
      </c>
      <c r="D5" s="2">
        <v>39.4</v>
      </c>
      <c r="E5" s="2">
        <v>29</v>
      </c>
      <c r="F5" s="2">
        <v>21.2</v>
      </c>
      <c r="G5" t="s">
        <v>6</v>
      </c>
      <c r="H5">
        <v>0.2</v>
      </c>
    </row>
    <row r="6" spans="1:8" x14ac:dyDescent="0.25">
      <c r="A6" t="s">
        <v>13</v>
      </c>
      <c r="B6" s="1">
        <v>2026</v>
      </c>
      <c r="C6">
        <v>26.9</v>
      </c>
      <c r="D6" s="2">
        <v>49.6</v>
      </c>
      <c r="E6" s="2">
        <v>16</v>
      </c>
      <c r="F6" s="2">
        <v>7.1</v>
      </c>
      <c r="G6" t="s">
        <v>6</v>
      </c>
      <c r="H6">
        <v>0.4</v>
      </c>
    </row>
    <row r="7" spans="1:8" x14ac:dyDescent="0.25">
      <c r="A7" t="s">
        <v>14</v>
      </c>
      <c r="B7" s="1">
        <v>2040</v>
      </c>
      <c r="C7">
        <v>9.3000000000000007</v>
      </c>
      <c r="D7" s="2">
        <v>28.3</v>
      </c>
      <c r="E7" s="2">
        <v>30.5</v>
      </c>
      <c r="F7" s="2">
        <v>28.5</v>
      </c>
      <c r="G7" t="s">
        <v>6</v>
      </c>
      <c r="H7">
        <v>3.3</v>
      </c>
    </row>
    <row r="8" spans="1:8" x14ac:dyDescent="0.25">
      <c r="A8" t="s">
        <v>16</v>
      </c>
      <c r="B8" s="1">
        <v>1054</v>
      </c>
      <c r="C8">
        <v>11.6</v>
      </c>
      <c r="D8" s="2">
        <v>39.5</v>
      </c>
      <c r="E8" s="2">
        <v>39.6</v>
      </c>
      <c r="F8" s="2">
        <v>7</v>
      </c>
      <c r="G8" t="s">
        <v>6</v>
      </c>
      <c r="H8">
        <v>2.4</v>
      </c>
    </row>
    <row r="9" spans="1:8" x14ac:dyDescent="0.25">
      <c r="A9" t="s">
        <v>18</v>
      </c>
      <c r="B9" s="1">
        <v>1249</v>
      </c>
      <c r="C9">
        <v>9</v>
      </c>
      <c r="D9" s="2">
        <v>52.8</v>
      </c>
      <c r="E9" s="2">
        <v>30.4</v>
      </c>
      <c r="F9" s="2">
        <v>7.6</v>
      </c>
      <c r="G9" t="s">
        <v>6</v>
      </c>
      <c r="H9">
        <v>0.2</v>
      </c>
    </row>
    <row r="10" spans="1:8" x14ac:dyDescent="0.25">
      <c r="A10" t="s">
        <v>19</v>
      </c>
      <c r="B10" s="1">
        <v>2364</v>
      </c>
      <c r="C10">
        <v>9.3000000000000007</v>
      </c>
      <c r="D10" s="2">
        <v>33.4</v>
      </c>
      <c r="E10" s="2">
        <v>34.5</v>
      </c>
      <c r="F10" s="2">
        <v>19</v>
      </c>
      <c r="G10" t="s">
        <v>6</v>
      </c>
      <c r="H10">
        <v>3.8</v>
      </c>
    </row>
    <row r="11" spans="1:8" x14ac:dyDescent="0.25">
      <c r="A11" t="s">
        <v>52</v>
      </c>
      <c r="B11">
        <v>984</v>
      </c>
      <c r="C11">
        <v>6.3</v>
      </c>
      <c r="D11" s="2">
        <v>28.3</v>
      </c>
      <c r="E11" s="2">
        <v>48.6</v>
      </c>
      <c r="F11" s="2">
        <v>16.399999999999999</v>
      </c>
      <c r="G11" t="s">
        <v>6</v>
      </c>
      <c r="H11">
        <v>0.5</v>
      </c>
    </row>
    <row r="12" spans="1:8" x14ac:dyDescent="0.25">
      <c r="A12" t="s">
        <v>22</v>
      </c>
      <c r="B12" s="1">
        <v>1996</v>
      </c>
      <c r="C12">
        <v>13.7</v>
      </c>
      <c r="D12" s="2">
        <v>22.9</v>
      </c>
      <c r="E12" s="2">
        <v>34.1</v>
      </c>
      <c r="F12" s="2">
        <v>28.2</v>
      </c>
      <c r="G12">
        <v>1</v>
      </c>
      <c r="H12">
        <v>0.1</v>
      </c>
    </row>
    <row r="13" spans="1:8" x14ac:dyDescent="0.25">
      <c r="A13" t="s">
        <v>23</v>
      </c>
      <c r="B13" s="1">
        <v>1211</v>
      </c>
      <c r="C13">
        <v>7.2</v>
      </c>
      <c r="D13" s="2">
        <v>24.8</v>
      </c>
      <c r="E13" s="2">
        <v>32</v>
      </c>
      <c r="F13" s="2">
        <v>33.200000000000003</v>
      </c>
      <c r="G13" t="s">
        <v>6</v>
      </c>
      <c r="H13">
        <v>2.9</v>
      </c>
    </row>
    <row r="14" spans="1:8" x14ac:dyDescent="0.25">
      <c r="A14" t="s">
        <v>24</v>
      </c>
      <c r="B14" s="1">
        <v>1200</v>
      </c>
      <c r="C14">
        <v>9.1</v>
      </c>
      <c r="D14" s="2">
        <v>40.299999999999997</v>
      </c>
      <c r="E14" s="2">
        <v>29.9</v>
      </c>
      <c r="F14" s="2">
        <v>20.6</v>
      </c>
      <c r="G14" t="s">
        <v>6</v>
      </c>
      <c r="H14">
        <v>0.1</v>
      </c>
    </row>
    <row r="15" spans="1:8" x14ac:dyDescent="0.25">
      <c r="A15" t="s">
        <v>25</v>
      </c>
      <c r="B15" s="1">
        <v>1153</v>
      </c>
      <c r="C15">
        <v>5.0999999999999996</v>
      </c>
      <c r="D15" s="2">
        <v>36.9</v>
      </c>
      <c r="E15" s="2">
        <v>28.9</v>
      </c>
      <c r="F15" s="2">
        <v>28.9</v>
      </c>
      <c r="G15" t="s">
        <v>6</v>
      </c>
      <c r="H15">
        <v>0.3</v>
      </c>
    </row>
    <row r="16" spans="1:8" x14ac:dyDescent="0.25">
      <c r="A16" t="s">
        <v>26</v>
      </c>
      <c r="B16" s="1">
        <v>1239</v>
      </c>
      <c r="C16">
        <v>8.6</v>
      </c>
      <c r="D16" s="2">
        <v>30.6</v>
      </c>
      <c r="E16" s="2">
        <v>36.200000000000003</v>
      </c>
      <c r="F16" s="2">
        <v>23.6</v>
      </c>
      <c r="G16" t="s">
        <v>6</v>
      </c>
      <c r="H16">
        <v>1</v>
      </c>
    </row>
    <row r="17" spans="1:8" x14ac:dyDescent="0.25">
      <c r="A17" t="s">
        <v>27</v>
      </c>
      <c r="B17" s="1">
        <v>2040</v>
      </c>
      <c r="C17">
        <v>9.6</v>
      </c>
      <c r="D17" s="2">
        <v>25.1</v>
      </c>
      <c r="E17" s="2">
        <v>46.3</v>
      </c>
      <c r="F17" s="2">
        <v>18.5</v>
      </c>
      <c r="G17" t="s">
        <v>6</v>
      </c>
      <c r="H17">
        <v>0.4</v>
      </c>
    </row>
    <row r="18" spans="1:8" x14ac:dyDescent="0.25">
      <c r="A18" t="s">
        <v>28</v>
      </c>
      <c r="B18" s="1">
        <v>2935</v>
      </c>
      <c r="C18">
        <v>17</v>
      </c>
      <c r="D18" s="2">
        <v>31.6</v>
      </c>
      <c r="E18" s="2">
        <v>28.3</v>
      </c>
      <c r="F18" s="2">
        <v>21.9</v>
      </c>
      <c r="G18" t="s">
        <v>35</v>
      </c>
      <c r="H18">
        <v>1.2</v>
      </c>
    </row>
    <row r="19" spans="1:8" x14ac:dyDescent="0.25">
      <c r="A19" t="s">
        <v>29</v>
      </c>
      <c r="B19" s="1">
        <v>1211</v>
      </c>
      <c r="C19">
        <v>6.3</v>
      </c>
      <c r="D19" s="2">
        <v>19.600000000000001</v>
      </c>
      <c r="E19" s="2">
        <v>27.3</v>
      </c>
      <c r="F19" s="2">
        <v>45.9</v>
      </c>
      <c r="G19" t="s">
        <v>6</v>
      </c>
      <c r="H19">
        <v>1</v>
      </c>
    </row>
    <row r="20" spans="1:8" x14ac:dyDescent="0.25">
      <c r="A20" t="s">
        <v>30</v>
      </c>
      <c r="B20" s="1">
        <v>1009</v>
      </c>
      <c r="C20">
        <v>10.199999999999999</v>
      </c>
      <c r="D20" s="2">
        <v>41</v>
      </c>
      <c r="E20" s="2">
        <v>36.799999999999997</v>
      </c>
      <c r="F20" s="2">
        <v>12</v>
      </c>
      <c r="G20" t="s">
        <v>6</v>
      </c>
      <c r="H20" t="s">
        <v>6</v>
      </c>
    </row>
    <row r="21" spans="1:8" x14ac:dyDescent="0.25">
      <c r="A21" t="s">
        <v>31</v>
      </c>
      <c r="B21" s="1">
        <v>1907</v>
      </c>
      <c r="C21">
        <v>15.2</v>
      </c>
      <c r="D21" s="2">
        <v>46.3</v>
      </c>
      <c r="E21" s="2">
        <v>17.600000000000001</v>
      </c>
      <c r="F21" s="2">
        <v>19.8</v>
      </c>
      <c r="G21">
        <v>0.7</v>
      </c>
      <c r="H21">
        <v>0.5</v>
      </c>
    </row>
    <row r="22" spans="1:8" x14ac:dyDescent="0.25">
      <c r="A22" t="s">
        <v>33</v>
      </c>
      <c r="B22" s="1">
        <v>1542</v>
      </c>
      <c r="C22">
        <v>18.399999999999999</v>
      </c>
      <c r="D22" s="2">
        <v>45.7</v>
      </c>
      <c r="E22" s="2">
        <v>23</v>
      </c>
      <c r="F22" s="2">
        <v>12.8</v>
      </c>
      <c r="G22" t="s">
        <v>6</v>
      </c>
      <c r="H22">
        <v>0.3</v>
      </c>
    </row>
    <row r="23" spans="1:8" x14ac:dyDescent="0.25">
      <c r="A23" t="s">
        <v>34</v>
      </c>
      <c r="B23" s="1">
        <v>1000</v>
      </c>
      <c r="C23">
        <v>12.5</v>
      </c>
      <c r="D23" s="2">
        <v>25.5</v>
      </c>
      <c r="E23" s="2">
        <v>27.1</v>
      </c>
      <c r="F23" s="2">
        <v>34</v>
      </c>
      <c r="G23" t="s">
        <v>6</v>
      </c>
      <c r="H23">
        <v>0.9</v>
      </c>
    </row>
    <row r="24" spans="1:8" x14ac:dyDescent="0.25">
      <c r="A24" t="s">
        <v>75</v>
      </c>
      <c r="B24" s="1">
        <v>1280</v>
      </c>
      <c r="C24">
        <v>7.5</v>
      </c>
      <c r="D24" s="2">
        <v>29.2</v>
      </c>
      <c r="E24" s="2">
        <v>35.200000000000003</v>
      </c>
      <c r="F24" s="2">
        <v>27.9</v>
      </c>
      <c r="G24" t="s">
        <v>6</v>
      </c>
      <c r="H24">
        <v>0.2</v>
      </c>
    </row>
    <row r="25" spans="1:8" x14ac:dyDescent="0.25">
      <c r="A25" t="s">
        <v>73</v>
      </c>
      <c r="B25">
        <v>240</v>
      </c>
      <c r="C25">
        <v>10</v>
      </c>
      <c r="D25" s="2">
        <v>28.7</v>
      </c>
      <c r="E25" s="2">
        <v>34.200000000000003</v>
      </c>
      <c r="F25" s="2">
        <v>26.7</v>
      </c>
      <c r="G25" t="s">
        <v>6</v>
      </c>
      <c r="H25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Wave 5</vt:lpstr>
      <vt:lpstr>Wave 4</vt:lpstr>
      <vt:lpstr>Wave 3</vt:lpstr>
      <vt:lpstr>V84W6</vt:lpstr>
      <vt:lpstr>V84W5</vt:lpstr>
      <vt:lpstr>V84W4</vt:lpstr>
      <vt:lpstr>V84W3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 Gandhi</dc:creator>
  <cp:lastModifiedBy>Ansh Gandhi</cp:lastModifiedBy>
  <dcterms:created xsi:type="dcterms:W3CDTF">2018-02-13T17:41:17Z</dcterms:created>
  <dcterms:modified xsi:type="dcterms:W3CDTF">2018-02-18T15:20:24Z</dcterms:modified>
</cp:coreProperties>
</file>