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jjg19\Desktop\"/>
    </mc:Choice>
  </mc:AlternateContent>
  <xr:revisionPtr revIDLastSave="0" documentId="13_ncr:1_{30A39C0B-C745-4B82-A864-D604911DD747}" xr6:coauthVersionLast="47" xr6:coauthVersionMax="47" xr10:uidLastSave="{00000000-0000-0000-0000-000000000000}"/>
  <bookViews>
    <workbookView xWindow="7725" yWindow="735" windowWidth="19200" windowHeight="15015" tabRatio="598" firstSheet="3" activeTab="4" xr2:uid="{05A08298-BAF7-4927-BEAF-1044D1D4039C}"/>
  </bookViews>
  <sheets>
    <sheet name="보스체력" sheetId="1" r:id="rId1"/>
    <sheet name="보스데미지" sheetId="2" r:id="rId2"/>
    <sheet name="능력치" sheetId="6" r:id="rId3"/>
    <sheet name="시나리오 피벗 테이블" sheetId="13" r:id="rId4"/>
    <sheet name="계산" sheetId="3" r:id="rId5"/>
    <sheet name="Sheet2" sheetId="12" r:id="rId6"/>
    <sheet name="스킬" sheetId="10" r:id="rId7"/>
    <sheet name="연구" sheetId="9" r:id="rId8"/>
    <sheet name="Sheet1" sheetId="11" r:id="rId9"/>
  </sheets>
  <definedNames>
    <definedName name="_xlnm._FilterDatabase" localSheetId="2" hidden="1">능력치!$V$93:$BL$151</definedName>
    <definedName name="ExternalData_1" localSheetId="7" hidden="1">연구!$A$1:$F$39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7" i="3" l="1"/>
  <c r="M37" i="3"/>
  <c r="S76" i="3" a="1"/>
  <c r="S76" i="3" s="1"/>
  <c r="T122" i="3"/>
  <c r="S122" i="3"/>
  <c r="R122" i="3"/>
  <c r="Q122" i="3"/>
  <c r="P122" i="3"/>
  <c r="O122" i="3"/>
  <c r="N122" i="3"/>
  <c r="M122" i="3"/>
  <c r="L122" i="3"/>
  <c r="T114" i="3"/>
  <c r="S114" i="3"/>
  <c r="R114" i="3"/>
  <c r="Q114" i="3"/>
  <c r="P114" i="3"/>
  <c r="O114" i="3"/>
  <c r="N114" i="3"/>
  <c r="M114" i="3"/>
  <c r="L114" i="3"/>
  <c r="T105" i="3"/>
  <c r="S105" i="3"/>
  <c r="R105" i="3"/>
  <c r="Q105" i="3"/>
  <c r="P105" i="3"/>
  <c r="O105" i="3"/>
  <c r="N105" i="3"/>
  <c r="M105" i="3"/>
  <c r="L105" i="3"/>
  <c r="L97" i="3"/>
  <c r="M97" i="3"/>
  <c r="N97" i="3"/>
  <c r="O97" i="3"/>
  <c r="P97" i="3"/>
  <c r="Q97" i="3"/>
  <c r="R97" i="3"/>
  <c r="S97" i="3"/>
  <c r="T97" i="3"/>
  <c r="K117" i="3"/>
  <c r="L117" i="3" s="1"/>
  <c r="M117" i="3" s="1"/>
  <c r="N117" i="3" s="1"/>
  <c r="O117" i="3" s="1"/>
  <c r="P117" i="3" s="1"/>
  <c r="Q117" i="3" s="1"/>
  <c r="R117" i="3" s="1"/>
  <c r="S117" i="3" s="1"/>
  <c r="T117" i="3" s="1"/>
  <c r="K100" i="3"/>
  <c r="L100" i="3" s="1"/>
  <c r="M100" i="3" s="1"/>
  <c r="N100" i="3" s="1"/>
  <c r="O100" i="3" s="1"/>
  <c r="P100" i="3" s="1"/>
  <c r="Q100" i="3" s="1"/>
  <c r="R100" i="3" s="1"/>
  <c r="S100" i="3" s="1"/>
  <c r="T100" i="3" s="1"/>
  <c r="K89" i="3"/>
  <c r="L89" i="3" s="1"/>
  <c r="M89" i="3" s="1"/>
  <c r="N89" i="3" s="1"/>
  <c r="O89" i="3" s="1"/>
  <c r="P89" i="3" s="1"/>
  <c r="Q89" i="3" s="1"/>
  <c r="R89" i="3" s="1"/>
  <c r="S89" i="3" s="1"/>
  <c r="T89" i="3" s="1"/>
  <c r="P73" i="3" a="1"/>
  <c r="P73" i="3" l="1"/>
  <c r="Q73" i="3" a="1"/>
  <c r="Q73" i="3" l="1"/>
  <c r="R73" i="3" s="1"/>
  <c r="P75" i="3" a="1"/>
  <c r="P75" i="3"/>
  <c r="O77" i="3"/>
  <c r="P77" i="3" a="1"/>
  <c r="R76" i="3" l="1" a="1"/>
  <c r="R76" i="3" s="1"/>
  <c r="P77" i="3"/>
  <c r="Q77" i="3" s="1"/>
  <c r="O78" i="3"/>
  <c r="P78" i="3" a="1"/>
  <c r="P78" i="3" l="1"/>
  <c r="Q78" i="3" s="1"/>
  <c r="O79" i="3"/>
  <c r="P79" i="3" a="1"/>
  <c r="P79" i="3" l="1"/>
  <c r="O80" i="3"/>
  <c r="P80" i="3" a="1"/>
  <c r="Q79" i="3" l="1"/>
  <c r="P80" i="3"/>
  <c r="Q80" i="3" s="1"/>
  <c r="O81" i="3"/>
  <c r="P81" i="3" a="1"/>
  <c r="P81" i="3" l="1"/>
  <c r="O82" i="3"/>
  <c r="P82" i="3" a="1"/>
  <c r="Q81" i="3" l="1"/>
  <c r="P82" i="3"/>
  <c r="Q82" i="3" s="1"/>
  <c r="O83" i="3"/>
  <c r="P83" i="3" a="1"/>
  <c r="P83" i="3" l="1"/>
  <c r="Q83" i="3" s="1"/>
  <c r="O84" i="3"/>
  <c r="P84" i="3" a="1"/>
  <c r="P84" i="3" l="1"/>
  <c r="O85" i="3"/>
  <c r="P85" i="3" a="1"/>
  <c r="Q84" i="3" l="1"/>
  <c r="P85" i="3"/>
  <c r="Q85" i="3" s="1"/>
  <c r="O86" i="3"/>
  <c r="P86" i="3" a="1"/>
  <c r="P86" i="3"/>
  <c r="O87" i="3"/>
  <c r="P87" i="3" a="1"/>
  <c r="Q86" i="3" l="1"/>
  <c r="P87" i="3"/>
  <c r="Q87" i="3" s="1"/>
  <c r="M58" i="3"/>
  <c r="M57" i="3"/>
  <c r="J58" i="3"/>
  <c r="J59" i="3"/>
  <c r="J60" i="3"/>
  <c r="J61" i="3"/>
  <c r="J57" i="3"/>
  <c r="M36" i="3"/>
  <c r="G11" i="3"/>
  <c r="I62" i="3"/>
  <c r="O67" i="3" a="1"/>
  <c r="O67" i="3" l="1"/>
  <c r="Q69" i="3"/>
  <c r="P67" i="3" l="1"/>
  <c r="M40" i="3"/>
  <c r="K109" i="3"/>
  <c r="L109" i="3" s="1"/>
  <c r="K92" i="3"/>
  <c r="T35" i="12"/>
  <c r="U35" i="12"/>
  <c r="S35" i="12"/>
  <c r="T34" i="12"/>
  <c r="U34" i="12" s="1"/>
  <c r="S34" i="12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972" i="1"/>
  <c r="L970" i="1"/>
  <c r="L971" i="1"/>
  <c r="L969" i="1"/>
  <c r="T33" i="12"/>
  <c r="T32" i="12"/>
  <c r="S32" i="12"/>
  <c r="T31" i="12"/>
  <c r="U31" i="12"/>
  <c r="U32" i="12" s="1"/>
  <c r="S31" i="12"/>
  <c r="L967" i="1"/>
  <c r="L968" i="1"/>
  <c r="L966" i="1"/>
  <c r="W26" i="12"/>
  <c r="X26" i="12"/>
  <c r="Y26" i="12"/>
  <c r="Z26" i="12"/>
  <c r="AA26" i="12"/>
  <c r="X25" i="12"/>
  <c r="Y25" i="12"/>
  <c r="Z25" i="12"/>
  <c r="AA25" i="12"/>
  <c r="L962" i="1"/>
  <c r="L963" i="1"/>
  <c r="L964" i="1"/>
  <c r="L965" i="1"/>
  <c r="L961" i="1"/>
  <c r="W9" i="1"/>
  <c r="X9" i="1"/>
  <c r="Y9" i="1"/>
  <c r="Z9" i="1"/>
  <c r="AA9" i="1"/>
  <c r="AB9" i="1"/>
  <c r="AC9" i="1"/>
  <c r="AD9" i="1"/>
  <c r="AE9" i="1"/>
  <c r="V9" i="1"/>
  <c r="X8" i="1"/>
  <c r="Y8" i="1"/>
  <c r="Z8" i="1" s="1"/>
  <c r="AA8" i="1" s="1"/>
  <c r="AB8" i="1" s="1"/>
  <c r="AC8" i="1" s="1"/>
  <c r="AD8" i="1" s="1"/>
  <c r="AE8" i="1" s="1"/>
  <c r="W8" i="1"/>
  <c r="V8" i="1"/>
  <c r="R17" i="1"/>
  <c r="P41" i="12"/>
  <c r="P40" i="12"/>
  <c r="P39" i="12"/>
  <c r="L41" i="12"/>
  <c r="L43" i="12" s="1"/>
  <c r="M39" i="12" s="1"/>
  <c r="Q43" i="12"/>
  <c r="O45" i="12"/>
  <c r="S19" i="12"/>
  <c r="R19" i="12"/>
  <c r="L40" i="12"/>
  <c r="L39" i="12"/>
  <c r="L38" i="12"/>
  <c r="L37" i="12"/>
  <c r="F34" i="12"/>
  <c r="W25" i="12"/>
  <c r="P26" i="12"/>
  <c r="Q26" i="12"/>
  <c r="R26" i="12"/>
  <c r="S26" i="12"/>
  <c r="T26" i="12"/>
  <c r="U26" i="12"/>
  <c r="V26" i="12"/>
  <c r="O26" i="12"/>
  <c r="O25" i="12"/>
  <c r="P25" i="12"/>
  <c r="Q25" i="12"/>
  <c r="R25" i="12"/>
  <c r="S25" i="12"/>
  <c r="T25" i="12"/>
  <c r="U25" i="12"/>
  <c r="V25" i="12"/>
  <c r="N25" i="12"/>
  <c r="M26" i="12"/>
  <c r="L25" i="12"/>
  <c r="L26" i="12"/>
  <c r="H25" i="12"/>
  <c r="E42" i="12"/>
  <c r="L33" i="12"/>
  <c r="M33" i="12" s="1"/>
  <c r="E33" i="12"/>
  <c r="L32" i="12"/>
  <c r="M32" i="12" s="1"/>
  <c r="L31" i="12"/>
  <c r="M31" i="12" s="1"/>
  <c r="L30" i="12"/>
  <c r="M30" i="12" s="1"/>
  <c r="M29" i="12"/>
  <c r="L29" i="12"/>
  <c r="L28" i="12"/>
  <c r="L34" i="12" s="1"/>
  <c r="J9" i="12"/>
  <c r="P922" i="1"/>
  <c r="S50" i="6"/>
  <c r="AA93" i="6"/>
  <c r="AA94" i="6" s="1"/>
  <c r="AA95" i="6" s="1"/>
  <c r="AA96" i="6" s="1"/>
  <c r="AA97" i="6" s="1"/>
  <c r="AA98" i="6" s="1"/>
  <c r="AA99" i="6" s="1"/>
  <c r="AA100" i="6" s="1"/>
  <c r="AA101" i="6" s="1"/>
  <c r="AA102" i="6" s="1"/>
  <c r="AA103" i="6" s="1"/>
  <c r="AA104" i="6" s="1"/>
  <c r="AA105" i="6" s="1"/>
  <c r="AA106" i="6" s="1"/>
  <c r="M109" i="6"/>
  <c r="M38" i="3"/>
  <c r="M39" i="3"/>
  <c r="Q17" i="1" a="1"/>
  <c r="E7" i="3"/>
  <c r="K119" i="3" l="1"/>
  <c r="K120" i="3" s="1" a="1"/>
  <c r="K120" i="3" s="1"/>
  <c r="L119" i="3"/>
  <c r="L120" i="3" s="1" a="1"/>
  <c r="L120" i="3" s="1"/>
  <c r="Q119" i="3"/>
  <c r="Q120" i="3" s="1" a="1"/>
  <c r="Q120" i="3" s="1"/>
  <c r="M119" i="3"/>
  <c r="M120" i="3" s="1" a="1"/>
  <c r="M120" i="3" s="1"/>
  <c r="N119" i="3"/>
  <c r="N120" i="3" s="1" a="1"/>
  <c r="N120" i="3" s="1"/>
  <c r="O119" i="3"/>
  <c r="O120" i="3" s="1" a="1"/>
  <c r="O120" i="3" s="1"/>
  <c r="P119" i="3"/>
  <c r="P120" i="3" s="1" a="1"/>
  <c r="P120" i="3" s="1"/>
  <c r="R119" i="3"/>
  <c r="R120" i="3" s="1" a="1"/>
  <c r="R120" i="3" s="1"/>
  <c r="S119" i="3"/>
  <c r="S120" i="3" s="1" a="1"/>
  <c r="S120" i="3" s="1"/>
  <c r="T119" i="3"/>
  <c r="T120" i="3" s="1" a="1"/>
  <c r="T120" i="3" s="1"/>
  <c r="K94" i="3"/>
  <c r="K95" i="3" s="1" a="1"/>
  <c r="K95" i="3" s="1"/>
  <c r="L94" i="3"/>
  <c r="L95" i="3" s="1" a="1"/>
  <c r="L95" i="3" s="1"/>
  <c r="Q94" i="3"/>
  <c r="Q95" i="3" s="1" a="1"/>
  <c r="Q95" i="3" s="1"/>
  <c r="M94" i="3"/>
  <c r="M95" i="3" s="1" a="1"/>
  <c r="M95" i="3" s="1"/>
  <c r="N94" i="3"/>
  <c r="N95" i="3" s="1" a="1"/>
  <c r="N95" i="3" s="1"/>
  <c r="O94" i="3"/>
  <c r="O95" i="3" s="1" a="1"/>
  <c r="O95" i="3" s="1"/>
  <c r="P94" i="3"/>
  <c r="P95" i="3" s="1" a="1"/>
  <c r="P95" i="3" s="1"/>
  <c r="R94" i="3"/>
  <c r="R95" i="3" s="1" a="1"/>
  <c r="R95" i="3" s="1"/>
  <c r="S94" i="3"/>
  <c r="S95" i="3" s="1" a="1"/>
  <c r="S95" i="3" s="1"/>
  <c r="T94" i="3"/>
  <c r="T95" i="3" s="1" a="1"/>
  <c r="T95" i="3" s="1"/>
  <c r="K102" i="3"/>
  <c r="K103" i="3" s="1" a="1"/>
  <c r="K103" i="3" s="1"/>
  <c r="T102" i="3"/>
  <c r="T103" i="3" s="1" a="1"/>
  <c r="T103" i="3" s="1"/>
  <c r="L102" i="3"/>
  <c r="L103" i="3" s="1" a="1"/>
  <c r="L103" i="3" s="1"/>
  <c r="Q102" i="3"/>
  <c r="Q103" i="3" s="1" a="1"/>
  <c r="Q103" i="3" s="1"/>
  <c r="M102" i="3"/>
  <c r="M103" i="3" s="1" a="1"/>
  <c r="M103" i="3" s="1"/>
  <c r="N102" i="3"/>
  <c r="N103" i="3" s="1" a="1"/>
  <c r="N103" i="3" s="1"/>
  <c r="O102" i="3"/>
  <c r="O103" i="3" s="1" a="1"/>
  <c r="O103" i="3" s="1"/>
  <c r="P102" i="3"/>
  <c r="P103" i="3" s="1" a="1"/>
  <c r="P103" i="3" s="1"/>
  <c r="R102" i="3"/>
  <c r="R103" i="3" s="1" a="1"/>
  <c r="R103" i="3" s="1"/>
  <c r="S102" i="3"/>
  <c r="S103" i="3" s="1" a="1"/>
  <c r="S103" i="3" s="1"/>
  <c r="K111" i="3"/>
  <c r="K112" i="3" s="1" a="1"/>
  <c r="K112" i="3" s="1"/>
  <c r="L111" i="3"/>
  <c r="L112" i="3" s="1" a="1"/>
  <c r="L112" i="3" s="1"/>
  <c r="M111" i="3"/>
  <c r="M112" i="3" s="1" a="1"/>
  <c r="M112" i="3" s="1"/>
  <c r="N111" i="3"/>
  <c r="N112" i="3" s="1" a="1"/>
  <c r="N112" i="3" s="1"/>
  <c r="O111" i="3"/>
  <c r="O112" i="3" s="1" a="1"/>
  <c r="O112" i="3" s="1"/>
  <c r="P111" i="3"/>
  <c r="P112" i="3" s="1" a="1"/>
  <c r="P112" i="3" s="1"/>
  <c r="Q111" i="3"/>
  <c r="Q112" i="3" s="1" a="1"/>
  <c r="Q112" i="3" s="1"/>
  <c r="R111" i="3"/>
  <c r="R112" i="3" s="1" a="1"/>
  <c r="R112" i="3" s="1"/>
  <c r="S111" i="3"/>
  <c r="S112" i="3" s="1" a="1"/>
  <c r="S112" i="3" s="1"/>
  <c r="T111" i="3"/>
  <c r="T112" i="3" s="1" a="1"/>
  <c r="T112" i="3" s="1"/>
  <c r="Q67" i="3"/>
  <c r="M109" i="3"/>
  <c r="L92" i="3"/>
  <c r="P45" i="12"/>
  <c r="M37" i="12"/>
  <c r="M40" i="12"/>
  <c r="M41" i="12"/>
  <c r="M42" i="12"/>
  <c r="M38" i="12"/>
  <c r="M28" i="12"/>
  <c r="Q17" i="1"/>
  <c r="F7" i="3"/>
  <c r="G7" i="3" s="1"/>
  <c r="K7" i="3" s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73" i="1"/>
  <c r="E14" i="3"/>
  <c r="E35" i="3"/>
  <c r="E42" i="3"/>
  <c r="K54" i="3"/>
  <c r="E22" i="3"/>
  <c r="E19" i="3"/>
  <c r="E13" i="3"/>
  <c r="E24" i="3"/>
  <c r="E52" i="3"/>
  <c r="E48" i="3"/>
  <c r="E21" i="3"/>
  <c r="E28" i="3"/>
  <c r="E68" i="3"/>
  <c r="E56" i="3"/>
  <c r="E51" i="3"/>
  <c r="E17" i="3"/>
  <c r="E47" i="3"/>
  <c r="O47" i="3"/>
  <c r="E26" i="3"/>
  <c r="E64" i="3"/>
  <c r="E15" i="3"/>
  <c r="E36" i="3"/>
  <c r="E39" i="3"/>
  <c r="E32" i="3"/>
  <c r="E49" i="3"/>
  <c r="E27" i="3"/>
  <c r="E18" i="3"/>
  <c r="E31" i="3"/>
  <c r="E62" i="3"/>
  <c r="E63" i="3"/>
  <c r="E66" i="3"/>
  <c r="O48" i="3"/>
  <c r="O46" i="3"/>
  <c r="E61" i="3"/>
  <c r="E57" i="3"/>
  <c r="E54" i="3"/>
  <c r="E53" i="3"/>
  <c r="E59" i="3"/>
  <c r="E10" i="3"/>
  <c r="E11" i="3"/>
  <c r="E41" i="3"/>
  <c r="E25" i="3"/>
  <c r="E40" i="3"/>
  <c r="E65" i="3"/>
  <c r="E45" i="3"/>
  <c r="E9" i="3"/>
  <c r="E12" i="3"/>
  <c r="Q48" i="3"/>
  <c r="E46" i="3"/>
  <c r="E29" i="3"/>
  <c r="E55" i="3"/>
  <c r="E67" i="3"/>
  <c r="E60" i="3"/>
  <c r="E58" i="3"/>
  <c r="E16" i="3"/>
  <c r="E50" i="3"/>
  <c r="E8" i="3"/>
  <c r="E20" i="3"/>
  <c r="S46" i="3" l="1"/>
  <c r="M47" i="3"/>
  <c r="M48" i="3"/>
  <c r="L57" i="3" s="1"/>
  <c r="M92" i="3"/>
  <c r="N109" i="3"/>
  <c r="M43" i="12"/>
  <c r="F26" i="3"/>
  <c r="G26" i="3" s="1"/>
  <c r="F39" i="3"/>
  <c r="G39" i="3" s="1"/>
  <c r="F17" i="3"/>
  <c r="G17" i="3" s="1"/>
  <c r="F52" i="3"/>
  <c r="G52" i="3" s="1"/>
  <c r="F67" i="3"/>
  <c r="G67" i="3" s="1"/>
  <c r="F53" i="3"/>
  <c r="G53" i="3" s="1"/>
  <c r="F56" i="3"/>
  <c r="G56" i="3" s="1"/>
  <c r="F54" i="3"/>
  <c r="G54" i="3" s="1"/>
  <c r="F60" i="3"/>
  <c r="G60" i="3" s="1"/>
  <c r="F27" i="3"/>
  <c r="G27" i="3" s="1"/>
  <c r="F8" i="3"/>
  <c r="G8" i="3" s="1"/>
  <c r="F45" i="3"/>
  <c r="G45" i="3" s="1"/>
  <c r="F50" i="3"/>
  <c r="G50" i="3" s="1"/>
  <c r="F55" i="3"/>
  <c r="G55" i="3" s="1"/>
  <c r="F20" i="3"/>
  <c r="G20" i="3" s="1"/>
  <c r="F57" i="3"/>
  <c r="G57" i="3" s="1"/>
  <c r="F36" i="3"/>
  <c r="G36" i="3" s="1"/>
  <c r="F48" i="3"/>
  <c r="G48" i="3" s="1"/>
  <c r="F19" i="3"/>
  <c r="G19" i="3" s="1"/>
  <c r="F68" i="3"/>
  <c r="G68" i="3" s="1"/>
  <c r="F58" i="3"/>
  <c r="G58" i="3" s="1"/>
  <c r="F61" i="3"/>
  <c r="G61" i="3" s="1"/>
  <c r="F49" i="3"/>
  <c r="G49" i="3" s="1"/>
  <c r="F51" i="3"/>
  <c r="G51" i="3" s="1"/>
  <c r="F66" i="3"/>
  <c r="G66" i="3" s="1"/>
  <c r="F42" i="3"/>
  <c r="G42" i="3" s="1"/>
  <c r="F46" i="3"/>
  <c r="G46" i="3" s="1"/>
  <c r="F29" i="3"/>
  <c r="G29" i="3" s="1"/>
  <c r="F15" i="3"/>
  <c r="G15" i="3" s="1"/>
  <c r="K12" i="3" s="1"/>
  <c r="F41" i="3"/>
  <c r="G41" i="3" s="1"/>
  <c r="F62" i="3"/>
  <c r="G62" i="3" s="1"/>
  <c r="F12" i="3"/>
  <c r="G12" i="3" s="1"/>
  <c r="K8" i="3" s="1"/>
  <c r="F64" i="3"/>
  <c r="G64" i="3" s="1"/>
  <c r="F10" i="3"/>
  <c r="F47" i="3"/>
  <c r="G47" i="3" s="1"/>
  <c r="F24" i="3"/>
  <c r="G24" i="3" s="1"/>
  <c r="F22" i="3"/>
  <c r="G22" i="3" s="1"/>
  <c r="F59" i="3"/>
  <c r="G59" i="3" s="1"/>
  <c r="F14" i="3"/>
  <c r="G14" i="3" s="1"/>
  <c r="K11" i="3" s="1"/>
  <c r="F32" i="3"/>
  <c r="G32" i="3" s="1"/>
  <c r="K10" i="3" s="1"/>
  <c r="F13" i="3"/>
  <c r="G13" i="3" s="1"/>
  <c r="F25" i="3"/>
  <c r="G25" i="3" s="1"/>
  <c r="F31" i="3"/>
  <c r="F18" i="3"/>
  <c r="G18" i="3" s="1"/>
  <c r="F16" i="3"/>
  <c r="G16" i="3" s="1"/>
  <c r="F28" i="3"/>
  <c r="G28" i="3" s="1"/>
  <c r="F40" i="3"/>
  <c r="G40" i="3" s="1"/>
  <c r="F63" i="3"/>
  <c r="G63" i="3" s="1"/>
  <c r="F35" i="3"/>
  <c r="G35" i="3" s="1"/>
  <c r="F37" i="3"/>
  <c r="G37" i="3" s="1"/>
  <c r="F38" i="3"/>
  <c r="G38" i="3" s="1"/>
  <c r="F21" i="3"/>
  <c r="F65" i="3"/>
  <c r="G65" i="3" s="1"/>
  <c r="F11" i="3"/>
  <c r="F9" i="3"/>
  <c r="G9" i="3" s="1"/>
  <c r="K19" i="3" s="1"/>
  <c r="V50" i="3"/>
  <c r="F103" i="10"/>
  <c r="F104" i="10"/>
  <c r="F105" i="10"/>
  <c r="F106" i="10"/>
  <c r="F107" i="10"/>
  <c r="F108" i="10"/>
  <c r="F109" i="10"/>
  <c r="F110" i="10"/>
  <c r="F111" i="10"/>
  <c r="F112" i="10"/>
  <c r="F113" i="10"/>
  <c r="J113" i="10" s="1"/>
  <c r="F114" i="10"/>
  <c r="J114" i="10" s="1"/>
  <c r="F115" i="10"/>
  <c r="F116" i="10"/>
  <c r="F117" i="10"/>
  <c r="F118" i="10"/>
  <c r="F119" i="10"/>
  <c r="F120" i="10"/>
  <c r="F121" i="10"/>
  <c r="F122" i="10"/>
  <c r="F123" i="10"/>
  <c r="F124" i="10"/>
  <c r="F125" i="10"/>
  <c r="J125" i="10" s="1"/>
  <c r="F126" i="10"/>
  <c r="F102" i="10"/>
  <c r="F78" i="10"/>
  <c r="F79" i="10"/>
  <c r="F80" i="10"/>
  <c r="F81" i="10"/>
  <c r="F82" i="10"/>
  <c r="F83" i="10"/>
  <c r="F84" i="10"/>
  <c r="F85" i="10"/>
  <c r="F86" i="10"/>
  <c r="F87" i="10"/>
  <c r="F88" i="10"/>
  <c r="J88" i="10" s="1"/>
  <c r="F89" i="10"/>
  <c r="J89" i="10" s="1"/>
  <c r="F90" i="10"/>
  <c r="F91" i="10"/>
  <c r="F92" i="10"/>
  <c r="F93" i="10"/>
  <c r="F94" i="10"/>
  <c r="F95" i="10"/>
  <c r="F96" i="10"/>
  <c r="F97" i="10"/>
  <c r="F98" i="10"/>
  <c r="F99" i="10"/>
  <c r="F100" i="10"/>
  <c r="J100" i="10" s="1"/>
  <c r="F101" i="10"/>
  <c r="J101" i="10" s="1"/>
  <c r="F77" i="10"/>
  <c r="F53" i="10"/>
  <c r="F54" i="10"/>
  <c r="F55" i="10"/>
  <c r="F56" i="10"/>
  <c r="F57" i="10"/>
  <c r="F58" i="10"/>
  <c r="F59" i="10"/>
  <c r="F60" i="10"/>
  <c r="F61" i="10"/>
  <c r="F62" i="10"/>
  <c r="F63" i="10"/>
  <c r="J63" i="10" s="1"/>
  <c r="F64" i="10"/>
  <c r="J64" i="10" s="1"/>
  <c r="F65" i="10"/>
  <c r="F66" i="10"/>
  <c r="F67" i="10"/>
  <c r="F68" i="10"/>
  <c r="F69" i="10"/>
  <c r="F70" i="10"/>
  <c r="F71" i="10"/>
  <c r="F72" i="10"/>
  <c r="F73" i="10"/>
  <c r="F74" i="10"/>
  <c r="F75" i="10"/>
  <c r="J75" i="10" s="1"/>
  <c r="F76" i="10"/>
  <c r="J76" i="10" s="1"/>
  <c r="J87" i="10"/>
  <c r="J99" i="10"/>
  <c r="F52" i="10"/>
  <c r="F28" i="10"/>
  <c r="F29" i="10"/>
  <c r="F30" i="10"/>
  <c r="F31" i="10"/>
  <c r="F32" i="10"/>
  <c r="F33" i="10"/>
  <c r="F34" i="10"/>
  <c r="F35" i="10"/>
  <c r="F36" i="10"/>
  <c r="J36" i="10" s="1"/>
  <c r="F37" i="10"/>
  <c r="F38" i="10"/>
  <c r="J38" i="10" s="1"/>
  <c r="F39" i="10"/>
  <c r="F40" i="10"/>
  <c r="F41" i="10"/>
  <c r="F42" i="10"/>
  <c r="F43" i="10"/>
  <c r="F44" i="10"/>
  <c r="F45" i="10"/>
  <c r="F46" i="10"/>
  <c r="F47" i="10"/>
  <c r="F48" i="10"/>
  <c r="J48" i="10" s="1"/>
  <c r="F49" i="10"/>
  <c r="F50" i="10"/>
  <c r="J50" i="10" s="1"/>
  <c r="F51" i="10"/>
  <c r="J60" i="10"/>
  <c r="J62" i="10"/>
  <c r="J72" i="10"/>
  <c r="J74" i="10"/>
  <c r="J39" i="10"/>
  <c r="J51" i="10"/>
  <c r="F27" i="10"/>
  <c r="F26" i="10"/>
  <c r="F3" i="10"/>
  <c r="F4" i="10"/>
  <c r="F5" i="10"/>
  <c r="F6" i="10"/>
  <c r="F7" i="10"/>
  <c r="F8" i="10"/>
  <c r="F9" i="10"/>
  <c r="F10" i="10"/>
  <c r="J10" i="10" s="1"/>
  <c r="F11" i="10"/>
  <c r="J11" i="10" s="1"/>
  <c r="F12" i="10"/>
  <c r="F13" i="10"/>
  <c r="F14" i="10"/>
  <c r="F15" i="10"/>
  <c r="F16" i="10"/>
  <c r="F17" i="10"/>
  <c r="F18" i="10"/>
  <c r="F19" i="10"/>
  <c r="F20" i="10"/>
  <c r="F21" i="10"/>
  <c r="F22" i="10"/>
  <c r="J22" i="10" s="1"/>
  <c r="F23" i="10"/>
  <c r="J23" i="10" s="1"/>
  <c r="F24" i="10"/>
  <c r="F25" i="10"/>
  <c r="F2" i="10"/>
  <c r="J103" i="10"/>
  <c r="J104" i="10"/>
  <c r="J105" i="10"/>
  <c r="J106" i="10"/>
  <c r="J112" i="10"/>
  <c r="J124" i="10"/>
  <c r="J59" i="10"/>
  <c r="J71" i="10"/>
  <c r="J95" i="10"/>
  <c r="J119" i="10"/>
  <c r="J86" i="10"/>
  <c r="J98" i="10"/>
  <c r="J110" i="10"/>
  <c r="J122" i="10"/>
  <c r="J123" i="10"/>
  <c r="J37" i="10"/>
  <c r="J49" i="10"/>
  <c r="J61" i="10"/>
  <c r="J73" i="10"/>
  <c r="J85" i="10"/>
  <c r="J97" i="10"/>
  <c r="J109" i="10"/>
  <c r="I136" i="10"/>
  <c r="I135" i="10"/>
  <c r="I134" i="10"/>
  <c r="I133" i="10"/>
  <c r="I132" i="10"/>
  <c r="J4" i="6" a="1"/>
  <c r="J4" i="6" s="1"/>
  <c r="O6" i="6" s="1"/>
  <c r="O26" i="10"/>
  <c r="L4" i="10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L84" i="10" s="1"/>
  <c r="L85" i="10" s="1"/>
  <c r="L86" i="10" s="1"/>
  <c r="L87" i="10" s="1"/>
  <c r="L88" i="10" s="1"/>
  <c r="L89" i="10" s="1"/>
  <c r="L90" i="10" s="1"/>
  <c r="L91" i="10" s="1"/>
  <c r="L92" i="10" s="1"/>
  <c r="L93" i="10" s="1"/>
  <c r="L94" i="10" s="1"/>
  <c r="L95" i="10" s="1"/>
  <c r="L96" i="10" s="1"/>
  <c r="L97" i="10" s="1"/>
  <c r="L98" i="10" s="1"/>
  <c r="L99" i="10" s="1"/>
  <c r="L100" i="10" s="1"/>
  <c r="L101" i="10" s="1"/>
  <c r="L102" i="10" s="1"/>
  <c r="L103" i="10" s="1"/>
  <c r="L104" i="10" s="1"/>
  <c r="L105" i="10" s="1"/>
  <c r="L106" i="10" s="1"/>
  <c r="L107" i="10" s="1"/>
  <c r="L108" i="10" s="1"/>
  <c r="L109" i="10" s="1"/>
  <c r="L110" i="10" s="1"/>
  <c r="L111" i="10" s="1"/>
  <c r="L112" i="10" s="1"/>
  <c r="L113" i="10" s="1"/>
  <c r="L114" i="10" s="1"/>
  <c r="L115" i="10" s="1"/>
  <c r="L116" i="10" s="1"/>
  <c r="L117" i="10" s="1"/>
  <c r="L118" i="10" s="1"/>
  <c r="L119" i="10" s="1"/>
  <c r="L120" i="10" s="1"/>
  <c r="L121" i="10" s="1"/>
  <c r="L122" i="10" s="1"/>
  <c r="L123" i="10" s="1"/>
  <c r="L124" i="10" s="1"/>
  <c r="L125" i="10" s="1"/>
  <c r="L126" i="10" s="1"/>
  <c r="L3" i="10"/>
  <c r="J120" i="10"/>
  <c r="J3" i="10"/>
  <c r="J4" i="10"/>
  <c r="J5" i="10"/>
  <c r="J6" i="10"/>
  <c r="J7" i="10"/>
  <c r="J8" i="10"/>
  <c r="J9" i="10"/>
  <c r="J12" i="10"/>
  <c r="J13" i="10"/>
  <c r="J14" i="10"/>
  <c r="J15" i="10"/>
  <c r="J16" i="10"/>
  <c r="J17" i="10"/>
  <c r="J18" i="10"/>
  <c r="J19" i="10"/>
  <c r="J20" i="10"/>
  <c r="J21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40" i="10"/>
  <c r="J41" i="10"/>
  <c r="J42" i="10"/>
  <c r="J43" i="10"/>
  <c r="J44" i="10"/>
  <c r="J45" i="10"/>
  <c r="J46" i="10"/>
  <c r="J47" i="10"/>
  <c r="J52" i="10"/>
  <c r="J53" i="10"/>
  <c r="J54" i="10"/>
  <c r="J55" i="10"/>
  <c r="J56" i="10"/>
  <c r="J57" i="10"/>
  <c r="J58" i="10"/>
  <c r="J65" i="10"/>
  <c r="J66" i="10"/>
  <c r="J67" i="10"/>
  <c r="J68" i="10"/>
  <c r="J69" i="10"/>
  <c r="J70" i="10"/>
  <c r="J77" i="10"/>
  <c r="J78" i="10"/>
  <c r="J79" i="10"/>
  <c r="J80" i="10"/>
  <c r="J81" i="10"/>
  <c r="J82" i="10"/>
  <c r="J83" i="10"/>
  <c r="J84" i="10"/>
  <c r="J90" i="10"/>
  <c r="J91" i="10"/>
  <c r="J92" i="10"/>
  <c r="J93" i="10"/>
  <c r="J94" i="10"/>
  <c r="J96" i="10"/>
  <c r="J107" i="10"/>
  <c r="J108" i="10"/>
  <c r="J111" i="10"/>
  <c r="J115" i="10"/>
  <c r="J116" i="10"/>
  <c r="J117" i="10"/>
  <c r="J118" i="10"/>
  <c r="J2" i="10"/>
  <c r="H126" i="10"/>
  <c r="G126" i="10"/>
  <c r="I126" i="10" s="1"/>
  <c r="H125" i="10"/>
  <c r="G125" i="10"/>
  <c r="I125" i="10" s="1"/>
  <c r="H124" i="10"/>
  <c r="G124" i="10"/>
  <c r="I124" i="10" s="1"/>
  <c r="H123" i="10"/>
  <c r="I123" i="10" s="1"/>
  <c r="G123" i="10"/>
  <c r="H122" i="10"/>
  <c r="G122" i="10"/>
  <c r="I122" i="10" s="1"/>
  <c r="H121" i="10"/>
  <c r="G121" i="10"/>
  <c r="I121" i="10" s="1"/>
  <c r="I120" i="10"/>
  <c r="H120" i="10"/>
  <c r="G120" i="10"/>
  <c r="I119" i="10"/>
  <c r="H119" i="10"/>
  <c r="G119" i="10"/>
  <c r="H118" i="10"/>
  <c r="G118" i="10"/>
  <c r="I118" i="10" s="1"/>
  <c r="H117" i="10"/>
  <c r="G117" i="10"/>
  <c r="I117" i="10" s="1"/>
  <c r="I116" i="10"/>
  <c r="H116" i="10"/>
  <c r="G116" i="10"/>
  <c r="I115" i="10"/>
  <c r="H115" i="10"/>
  <c r="G115" i="10"/>
  <c r="H114" i="10"/>
  <c r="G114" i="10"/>
  <c r="I114" i="10" s="1"/>
  <c r="H113" i="10"/>
  <c r="G113" i="10"/>
  <c r="I113" i="10" s="1"/>
  <c r="H112" i="10"/>
  <c r="I112" i="10" s="1"/>
  <c r="G112" i="10"/>
  <c r="H111" i="10"/>
  <c r="I111" i="10" s="1"/>
  <c r="G111" i="10"/>
  <c r="I110" i="10"/>
  <c r="H110" i="10"/>
  <c r="G110" i="10"/>
  <c r="H109" i="10"/>
  <c r="G109" i="10"/>
  <c r="I109" i="10" s="1"/>
  <c r="I108" i="10"/>
  <c r="H108" i="10"/>
  <c r="G108" i="10"/>
  <c r="I107" i="10"/>
  <c r="H107" i="10"/>
  <c r="G107" i="10"/>
  <c r="H106" i="10"/>
  <c r="G106" i="10"/>
  <c r="I106" i="10" s="1"/>
  <c r="H105" i="10"/>
  <c r="G105" i="10"/>
  <c r="I105" i="10" s="1"/>
  <c r="I104" i="10"/>
  <c r="H104" i="10"/>
  <c r="G104" i="10"/>
  <c r="I103" i="10"/>
  <c r="H103" i="10"/>
  <c r="G103" i="10"/>
  <c r="H102" i="10"/>
  <c r="G102" i="10"/>
  <c r="I102" i="10" s="1"/>
  <c r="H101" i="10"/>
  <c r="G101" i="10"/>
  <c r="I101" i="10" s="1"/>
  <c r="H100" i="10"/>
  <c r="I100" i="10" s="1"/>
  <c r="G100" i="10"/>
  <c r="H99" i="10"/>
  <c r="I99" i="10" s="1"/>
  <c r="G99" i="10"/>
  <c r="I98" i="10"/>
  <c r="H98" i="10"/>
  <c r="G98" i="10"/>
  <c r="H97" i="10"/>
  <c r="G97" i="10"/>
  <c r="I97" i="10" s="1"/>
  <c r="I96" i="10"/>
  <c r="H96" i="10"/>
  <c r="G96" i="10"/>
  <c r="I95" i="10"/>
  <c r="H95" i="10"/>
  <c r="G95" i="10"/>
  <c r="H94" i="10"/>
  <c r="G94" i="10"/>
  <c r="I94" i="10" s="1"/>
  <c r="H93" i="10"/>
  <c r="G93" i="10"/>
  <c r="I93" i="10" s="1"/>
  <c r="I92" i="10"/>
  <c r="H92" i="10"/>
  <c r="G92" i="10"/>
  <c r="I91" i="10"/>
  <c r="H91" i="10"/>
  <c r="G91" i="10"/>
  <c r="H90" i="10"/>
  <c r="G90" i="10"/>
  <c r="I90" i="10" s="1"/>
  <c r="H89" i="10"/>
  <c r="G89" i="10"/>
  <c r="I89" i="10" s="1"/>
  <c r="H88" i="10"/>
  <c r="I88" i="10" s="1"/>
  <c r="G88" i="10"/>
  <c r="H87" i="10"/>
  <c r="I87" i="10" s="1"/>
  <c r="G87" i="10"/>
  <c r="I86" i="10"/>
  <c r="H86" i="10"/>
  <c r="G86" i="10"/>
  <c r="H85" i="10"/>
  <c r="G85" i="10"/>
  <c r="I85" i="10" s="1"/>
  <c r="I84" i="10"/>
  <c r="H84" i="10"/>
  <c r="G84" i="10"/>
  <c r="I83" i="10"/>
  <c r="H83" i="10"/>
  <c r="G83" i="10"/>
  <c r="H82" i="10"/>
  <c r="G82" i="10"/>
  <c r="I82" i="10" s="1"/>
  <c r="H81" i="10"/>
  <c r="G81" i="10"/>
  <c r="I81" i="10" s="1"/>
  <c r="I80" i="10"/>
  <c r="H80" i="10"/>
  <c r="G80" i="10"/>
  <c r="I79" i="10"/>
  <c r="H79" i="10"/>
  <c r="G79" i="10"/>
  <c r="H78" i="10"/>
  <c r="G78" i="10"/>
  <c r="I78" i="10" s="1"/>
  <c r="H77" i="10"/>
  <c r="G77" i="10"/>
  <c r="I77" i="10" s="1"/>
  <c r="H76" i="10"/>
  <c r="G76" i="10"/>
  <c r="I76" i="10" s="1"/>
  <c r="H75" i="10"/>
  <c r="I75" i="10" s="1"/>
  <c r="G75" i="10"/>
  <c r="I74" i="10"/>
  <c r="H74" i="10"/>
  <c r="G74" i="10"/>
  <c r="H73" i="10"/>
  <c r="G73" i="10"/>
  <c r="I73" i="10" s="1"/>
  <c r="H72" i="10"/>
  <c r="G72" i="10"/>
  <c r="I72" i="10" s="1"/>
  <c r="I71" i="10"/>
  <c r="H71" i="10"/>
  <c r="G71" i="10"/>
  <c r="H70" i="10"/>
  <c r="G70" i="10"/>
  <c r="I70" i="10" s="1"/>
  <c r="H69" i="10"/>
  <c r="G69" i="10"/>
  <c r="I69" i="10" s="1"/>
  <c r="I68" i="10"/>
  <c r="H68" i="10"/>
  <c r="G68" i="10"/>
  <c r="H67" i="10"/>
  <c r="I67" i="10" s="1"/>
  <c r="G67" i="10"/>
  <c r="H66" i="10"/>
  <c r="G66" i="10"/>
  <c r="I66" i="10" s="1"/>
  <c r="H65" i="10"/>
  <c r="G65" i="10"/>
  <c r="I65" i="10" s="1"/>
  <c r="H64" i="10"/>
  <c r="G64" i="10"/>
  <c r="I64" i="10" s="1"/>
  <c r="H63" i="10"/>
  <c r="I63" i="10" s="1"/>
  <c r="G63" i="10"/>
  <c r="I62" i="10"/>
  <c r="H62" i="10"/>
  <c r="G62" i="10"/>
  <c r="H61" i="10"/>
  <c r="G61" i="10"/>
  <c r="I61" i="10" s="1"/>
  <c r="H60" i="10"/>
  <c r="G60" i="10"/>
  <c r="I60" i="10" s="1"/>
  <c r="I59" i="10"/>
  <c r="H59" i="10"/>
  <c r="G59" i="10"/>
  <c r="H58" i="10"/>
  <c r="G58" i="10"/>
  <c r="I58" i="10" s="1"/>
  <c r="H57" i="10"/>
  <c r="G57" i="10"/>
  <c r="I57" i="10" s="1"/>
  <c r="I56" i="10"/>
  <c r="H56" i="10"/>
  <c r="G56" i="10"/>
  <c r="H55" i="10"/>
  <c r="I55" i="10" s="1"/>
  <c r="G55" i="10"/>
  <c r="H54" i="10"/>
  <c r="G54" i="10"/>
  <c r="I54" i="10" s="1"/>
  <c r="H53" i="10"/>
  <c r="G53" i="10"/>
  <c r="I53" i="10" s="1"/>
  <c r="H52" i="10"/>
  <c r="G52" i="10"/>
  <c r="I52" i="10" s="1"/>
  <c r="H51" i="10"/>
  <c r="I51" i="10" s="1"/>
  <c r="G51" i="10"/>
  <c r="I50" i="10"/>
  <c r="H50" i="10"/>
  <c r="G50" i="10"/>
  <c r="H49" i="10"/>
  <c r="G49" i="10"/>
  <c r="I49" i="10" s="1"/>
  <c r="H48" i="10"/>
  <c r="G48" i="10"/>
  <c r="I48" i="10" s="1"/>
  <c r="I47" i="10"/>
  <c r="H47" i="10"/>
  <c r="G47" i="10"/>
  <c r="H46" i="10"/>
  <c r="G46" i="10"/>
  <c r="I46" i="10" s="1"/>
  <c r="H45" i="10"/>
  <c r="G45" i="10"/>
  <c r="I45" i="10" s="1"/>
  <c r="I44" i="10"/>
  <c r="H44" i="10"/>
  <c r="G44" i="10"/>
  <c r="H43" i="10"/>
  <c r="I43" i="10" s="1"/>
  <c r="G43" i="10"/>
  <c r="H42" i="10"/>
  <c r="G42" i="10"/>
  <c r="I42" i="10" s="1"/>
  <c r="H41" i="10"/>
  <c r="G41" i="10"/>
  <c r="I41" i="10" s="1"/>
  <c r="H40" i="10"/>
  <c r="G40" i="10"/>
  <c r="I40" i="10" s="1"/>
  <c r="H39" i="10"/>
  <c r="I39" i="10" s="1"/>
  <c r="G39" i="10"/>
  <c r="I38" i="10"/>
  <c r="H38" i="10"/>
  <c r="G38" i="10"/>
  <c r="H37" i="10"/>
  <c r="G37" i="10"/>
  <c r="I37" i="10" s="1"/>
  <c r="H36" i="10"/>
  <c r="G36" i="10"/>
  <c r="I36" i="10" s="1"/>
  <c r="I35" i="10"/>
  <c r="H35" i="10"/>
  <c r="G35" i="10"/>
  <c r="H34" i="10"/>
  <c r="G34" i="10"/>
  <c r="I34" i="10" s="1"/>
  <c r="H33" i="10"/>
  <c r="G33" i="10"/>
  <c r="I33" i="10" s="1"/>
  <c r="I32" i="10"/>
  <c r="H32" i="10"/>
  <c r="G32" i="10"/>
  <c r="H31" i="10"/>
  <c r="I31" i="10" s="1"/>
  <c r="G31" i="10"/>
  <c r="H30" i="10"/>
  <c r="G30" i="10"/>
  <c r="I30" i="10" s="1"/>
  <c r="H29" i="10"/>
  <c r="G29" i="10"/>
  <c r="I29" i="10" s="1"/>
  <c r="H28" i="10"/>
  <c r="G28" i="10"/>
  <c r="I28" i="10" s="1"/>
  <c r="H27" i="10"/>
  <c r="I27" i="10" s="1"/>
  <c r="G27" i="10"/>
  <c r="I26" i="10"/>
  <c r="H26" i="10"/>
  <c r="G26" i="10"/>
  <c r="H25" i="10"/>
  <c r="G25" i="10"/>
  <c r="I25" i="10" s="1"/>
  <c r="H24" i="10"/>
  <c r="G24" i="10"/>
  <c r="I24" i="10" s="1"/>
  <c r="I23" i="10"/>
  <c r="H23" i="10"/>
  <c r="G23" i="10"/>
  <c r="H22" i="10"/>
  <c r="G22" i="10"/>
  <c r="I22" i="10" s="1"/>
  <c r="H21" i="10"/>
  <c r="G21" i="10"/>
  <c r="I21" i="10" s="1"/>
  <c r="I20" i="10"/>
  <c r="H20" i="10"/>
  <c r="G20" i="10"/>
  <c r="H19" i="10"/>
  <c r="I19" i="10" s="1"/>
  <c r="G19" i="10"/>
  <c r="H18" i="10"/>
  <c r="G18" i="10"/>
  <c r="I18" i="10" s="1"/>
  <c r="H17" i="10"/>
  <c r="G17" i="10"/>
  <c r="I17" i="10" s="1"/>
  <c r="H16" i="10"/>
  <c r="G16" i="10"/>
  <c r="I16" i="10" s="1"/>
  <c r="H15" i="10"/>
  <c r="I15" i="10" s="1"/>
  <c r="G15" i="10"/>
  <c r="I14" i="10"/>
  <c r="H14" i="10"/>
  <c r="G14" i="10"/>
  <c r="H13" i="10"/>
  <c r="G13" i="10"/>
  <c r="I13" i="10" s="1"/>
  <c r="H12" i="10"/>
  <c r="G12" i="10"/>
  <c r="I12" i="10" s="1"/>
  <c r="I11" i="10"/>
  <c r="H11" i="10"/>
  <c r="G11" i="10"/>
  <c r="H10" i="10"/>
  <c r="G10" i="10"/>
  <c r="I10" i="10" s="1"/>
  <c r="H9" i="10"/>
  <c r="G9" i="10"/>
  <c r="I9" i="10" s="1"/>
  <c r="I8" i="10"/>
  <c r="H8" i="10"/>
  <c r="G8" i="10"/>
  <c r="H7" i="10"/>
  <c r="I7" i="10" s="1"/>
  <c r="G7" i="10"/>
  <c r="H6" i="10"/>
  <c r="G6" i="10"/>
  <c r="I6" i="10" s="1"/>
  <c r="H5" i="10"/>
  <c r="G5" i="10"/>
  <c r="I5" i="10" s="1"/>
  <c r="H4" i="10"/>
  <c r="G4" i="10"/>
  <c r="I4" i="10" s="1"/>
  <c r="H3" i="10"/>
  <c r="I3" i="10" s="1"/>
  <c r="G3" i="10"/>
  <c r="I2" i="10"/>
  <c r="H2" i="10"/>
  <c r="G2" i="10"/>
  <c r="P37" i="6"/>
  <c r="O37" i="6"/>
  <c r="N37" i="6"/>
  <c r="M37" i="6"/>
  <c r="L37" i="6"/>
  <c r="K37" i="6"/>
  <c r="U31" i="6"/>
  <c r="U30" i="6"/>
  <c r="Q31" i="6"/>
  <c r="Q30" i="6"/>
  <c r="M31" i="6"/>
  <c r="M30" i="6"/>
  <c r="M29" i="6"/>
  <c r="Q35" i="6"/>
  <c r="P130" i="6" s="1"/>
  <c r="K34" i="6"/>
  <c r="K130" i="6" s="1"/>
  <c r="M92" i="6"/>
  <c r="K15" i="6"/>
  <c r="J22" i="6"/>
  <c r="Q59" i="6" s="1"/>
  <c r="S59" i="6" s="1"/>
  <c r="AE4" i="6"/>
  <c r="AE5" i="6" s="1"/>
  <c r="AE6" i="6" s="1"/>
  <c r="AE7" i="6" s="1"/>
  <c r="AE8" i="6" s="1"/>
  <c r="AE9" i="6" s="1"/>
  <c r="L18" i="6"/>
  <c r="M18" i="6"/>
  <c r="K18" i="6"/>
  <c r="K42" i="6"/>
  <c r="R12" i="6" a="1"/>
  <c r="L3" i="6" a="1"/>
  <c r="N3" i="6" a="1"/>
  <c r="L15" i="6" a="1"/>
  <c r="Q12" i="6" a="1"/>
  <c r="M15" i="6" a="1"/>
  <c r="O12" i="6" a="1"/>
  <c r="M6" i="6"/>
  <c r="N15" i="6" a="1"/>
  <c r="K8" i="6" a="1"/>
  <c r="N12" i="6" a="1"/>
  <c r="K6" i="6"/>
  <c r="L6" i="6"/>
  <c r="O15" i="6" a="1"/>
  <c r="O8" i="6" a="1"/>
  <c r="N6" i="6"/>
  <c r="K12" i="6" a="1"/>
  <c r="J6" i="6"/>
  <c r="M12" i="6" a="1"/>
  <c r="L8" i="6" a="1"/>
  <c r="O3" i="6" a="1"/>
  <c r="K3" i="6" a="1"/>
  <c r="P12" i="6" a="1"/>
  <c r="M3" i="6" a="1"/>
  <c r="R15" i="6" a="1"/>
  <c r="L12" i="6" a="1"/>
  <c r="K18" i="3" l="1"/>
  <c r="K22" i="3"/>
  <c r="K14" i="3"/>
  <c r="N92" i="3"/>
  <c r="O109" i="3"/>
  <c r="K20" i="3"/>
  <c r="K9" i="3"/>
  <c r="W46" i="3"/>
  <c r="V46" i="3"/>
  <c r="X46" i="3"/>
  <c r="Y46" i="3"/>
  <c r="U46" i="3"/>
  <c r="M12" i="6"/>
  <c r="R15" i="6"/>
  <c r="O15" i="6"/>
  <c r="N15" i="6"/>
  <c r="M15" i="6"/>
  <c r="L15" i="6"/>
  <c r="R12" i="6"/>
  <c r="Q12" i="6"/>
  <c r="P12" i="6"/>
  <c r="O12" i="6"/>
  <c r="N12" i="6"/>
  <c r="L12" i="6"/>
  <c r="K12" i="6"/>
  <c r="O8" i="6"/>
  <c r="L8" i="6"/>
  <c r="K8" i="6"/>
  <c r="O3" i="6"/>
  <c r="N3" i="6"/>
  <c r="M3" i="6"/>
  <c r="L3" i="6"/>
  <c r="K3" i="6"/>
  <c r="J126" i="10"/>
  <c r="J121" i="10"/>
  <c r="P139" i="6"/>
  <c r="P137" i="6"/>
  <c r="P132" i="6"/>
  <c r="P136" i="6"/>
  <c r="P138" i="6"/>
  <c r="P135" i="6"/>
  <c r="P133" i="6"/>
  <c r="P134" i="6"/>
  <c r="P131" i="6"/>
  <c r="K138" i="6"/>
  <c r="K136" i="6"/>
  <c r="K135" i="6"/>
  <c r="K137" i="6"/>
  <c r="K134" i="6"/>
  <c r="K139" i="6"/>
  <c r="K133" i="6"/>
  <c r="K132" i="6"/>
  <c r="K131" i="6"/>
  <c r="K35" i="6"/>
  <c r="N34" i="6"/>
  <c r="N35" i="6"/>
  <c r="Q34" i="6"/>
  <c r="AE10" i="6"/>
  <c r="AE11" i="6" s="1"/>
  <c r="AE12" i="6" s="1"/>
  <c r="AE13" i="6" s="1"/>
  <c r="AE14" i="6" s="1"/>
  <c r="AE15" i="6" s="1"/>
  <c r="AE16" i="6" s="1"/>
  <c r="AE17" i="6" s="1"/>
  <c r="AE18" i="6" s="1"/>
  <c r="AE19" i="6" s="1"/>
  <c r="AE20" i="6" s="1"/>
  <c r="AE21" i="6" s="1"/>
  <c r="AE22" i="6" s="1"/>
  <c r="AE23" i="6" s="1"/>
  <c r="AE24" i="6" s="1"/>
  <c r="S15" i="6"/>
  <c r="Q77" i="6"/>
  <c r="T59" i="6"/>
  <c r="Q81" i="6"/>
  <c r="Q69" i="6"/>
  <c r="Q80" i="6"/>
  <c r="Q68" i="6"/>
  <c r="Q79" i="6"/>
  <c r="Q67" i="6"/>
  <c r="Q78" i="6"/>
  <c r="Q66" i="6"/>
  <c r="Q70" i="6"/>
  <c r="Q65" i="6"/>
  <c r="Q82" i="6"/>
  <c r="Q76" i="6"/>
  <c r="Q64" i="6"/>
  <c r="Q71" i="6"/>
  <c r="Q75" i="6"/>
  <c r="Q63" i="6"/>
  <c r="Q74" i="6"/>
  <c r="Q62" i="6"/>
  <c r="Q73" i="6"/>
  <c r="Q61" i="6"/>
  <c r="Q72" i="6"/>
  <c r="Q60" i="6"/>
  <c r="O92" i="3" l="1"/>
  <c r="P109" i="3"/>
  <c r="O130" i="6"/>
  <c r="O131" i="6"/>
  <c r="O132" i="6"/>
  <c r="O133" i="6"/>
  <c r="O138" i="6"/>
  <c r="O139" i="6"/>
  <c r="O134" i="6"/>
  <c r="O135" i="6"/>
  <c r="O136" i="6"/>
  <c r="O137" i="6"/>
  <c r="N131" i="6"/>
  <c r="N132" i="6"/>
  <c r="N133" i="6"/>
  <c r="N134" i="6"/>
  <c r="N137" i="6"/>
  <c r="N135" i="6"/>
  <c r="N136" i="6"/>
  <c r="N138" i="6"/>
  <c r="N139" i="6"/>
  <c r="N130" i="6"/>
  <c r="M130" i="6"/>
  <c r="M131" i="6"/>
  <c r="M132" i="6"/>
  <c r="M133" i="6"/>
  <c r="M134" i="6"/>
  <c r="M139" i="6"/>
  <c r="M135" i="6"/>
  <c r="M136" i="6"/>
  <c r="M137" i="6"/>
  <c r="M138" i="6"/>
  <c r="L130" i="6"/>
  <c r="L131" i="6"/>
  <c r="L132" i="6"/>
  <c r="L133" i="6"/>
  <c r="L134" i="6"/>
  <c r="L135" i="6"/>
  <c r="L136" i="6"/>
  <c r="L137" i="6"/>
  <c r="L138" i="6"/>
  <c r="L139" i="6"/>
  <c r="P140" i="6"/>
  <c r="T31" i="6" s="1"/>
  <c r="K140" i="6"/>
  <c r="L30" i="6" s="1"/>
  <c r="S70" i="6"/>
  <c r="T70" i="6"/>
  <c r="S78" i="6"/>
  <c r="T78" i="6"/>
  <c r="S77" i="6"/>
  <c r="T77" i="6"/>
  <c r="S79" i="6"/>
  <c r="T79" i="6"/>
  <c r="S75" i="6"/>
  <c r="T75" i="6"/>
  <c r="S83" i="6"/>
  <c r="T83" i="6"/>
  <c r="S72" i="6"/>
  <c r="T72" i="6"/>
  <c r="S74" i="6"/>
  <c r="T74" i="6"/>
  <c r="S71" i="6"/>
  <c r="T71" i="6"/>
  <c r="S68" i="6"/>
  <c r="T68" i="6"/>
  <c r="S76" i="6"/>
  <c r="T76" i="6"/>
  <c r="S69" i="6"/>
  <c r="T69" i="6"/>
  <c r="S82" i="6"/>
  <c r="T82" i="6"/>
  <c r="S81" i="6"/>
  <c r="T81" i="6"/>
  <c r="S73" i="6"/>
  <c r="T73" i="6"/>
  <c r="S80" i="6"/>
  <c r="T80" i="6"/>
  <c r="S62" i="6"/>
  <c r="T62" i="6"/>
  <c r="S61" i="6"/>
  <c r="T61" i="6"/>
  <c r="S64" i="6"/>
  <c r="T64" i="6"/>
  <c r="S63" i="6"/>
  <c r="T63" i="6"/>
  <c r="S66" i="6"/>
  <c r="T66" i="6"/>
  <c r="S60" i="6"/>
  <c r="T60" i="6"/>
  <c r="S65" i="6"/>
  <c r="T65" i="6"/>
  <c r="S67" i="6"/>
  <c r="T67" i="6"/>
  <c r="O109" i="6"/>
  <c r="M98" i="6"/>
  <c r="O98" i="6" s="1"/>
  <c r="O92" i="6"/>
  <c r="K25" i="6" s="1"/>
  <c r="K44" i="6"/>
  <c r="K45" i="6"/>
  <c r="K46" i="6"/>
  <c r="K47" i="6"/>
  <c r="K48" i="6"/>
  <c r="M48" i="6" s="1"/>
  <c r="K49" i="6"/>
  <c r="M49" i="6" s="1"/>
  <c r="K50" i="6"/>
  <c r="M50" i="6" s="1"/>
  <c r="K43" i="6"/>
  <c r="M42" i="6"/>
  <c r="AN158" i="6"/>
  <c r="AO158" i="6" s="1"/>
  <c r="W123" i="6"/>
  <c r="X123" i="6" s="1"/>
  <c r="T124" i="6"/>
  <c r="J126" i="6"/>
  <c r="K126" i="6"/>
  <c r="L126" i="6"/>
  <c r="M126" i="6"/>
  <c r="N126" i="6"/>
  <c r="O126" i="6"/>
  <c r="P126" i="6"/>
  <c r="Q126" i="6"/>
  <c r="M103" i="6" s="1"/>
  <c r="O103" i="6" s="1"/>
  <c r="Q25" i="6" s="1"/>
  <c r="R126" i="6"/>
  <c r="S126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59" i="6"/>
  <c r="K16" i="3"/>
  <c r="M706" i="1"/>
  <c r="K1501" i="1"/>
  <c r="K3" i="1"/>
  <c r="K4" i="1"/>
  <c r="K5" i="1"/>
  <c r="K6" i="1"/>
  <c r="K7" i="1"/>
  <c r="K8" i="1"/>
  <c r="K9" i="1"/>
  <c r="K10" i="1"/>
  <c r="K11" i="1"/>
  <c r="L11" i="1" s="1"/>
  <c r="K12" i="1"/>
  <c r="L12" i="1" s="1"/>
  <c r="K13" i="1"/>
  <c r="K14" i="1"/>
  <c r="K15" i="1"/>
  <c r="K16" i="1"/>
  <c r="K17" i="1"/>
  <c r="K18" i="1"/>
  <c r="K19" i="1"/>
  <c r="K20" i="1"/>
  <c r="K21" i="1"/>
  <c r="L21" i="1" s="1"/>
  <c r="K22" i="1"/>
  <c r="K23" i="1"/>
  <c r="L23" i="1" s="1"/>
  <c r="K24" i="1"/>
  <c r="L24" i="1" s="1"/>
  <c r="K25" i="1"/>
  <c r="K26" i="1"/>
  <c r="K27" i="1"/>
  <c r="K28" i="1"/>
  <c r="K29" i="1"/>
  <c r="K30" i="1"/>
  <c r="K31" i="1"/>
  <c r="K32" i="1"/>
  <c r="K33" i="1"/>
  <c r="L33" i="1" s="1"/>
  <c r="K34" i="1"/>
  <c r="K35" i="1"/>
  <c r="L35" i="1" s="1"/>
  <c r="K36" i="1"/>
  <c r="L36" i="1" s="1"/>
  <c r="K37" i="1"/>
  <c r="K38" i="1"/>
  <c r="K39" i="1"/>
  <c r="K40" i="1"/>
  <c r="K41" i="1"/>
  <c r="K42" i="1"/>
  <c r="K43" i="1"/>
  <c r="K44" i="1"/>
  <c r="K45" i="1"/>
  <c r="L45" i="1" s="1"/>
  <c r="K46" i="1"/>
  <c r="K47" i="1"/>
  <c r="L47" i="1" s="1"/>
  <c r="K48" i="1"/>
  <c r="L48" i="1" s="1"/>
  <c r="K49" i="1"/>
  <c r="K50" i="1"/>
  <c r="K51" i="1"/>
  <c r="K52" i="1"/>
  <c r="K53" i="1"/>
  <c r="K54" i="1"/>
  <c r="K55" i="1"/>
  <c r="K56" i="1"/>
  <c r="K57" i="1"/>
  <c r="L57" i="1" s="1"/>
  <c r="K58" i="1"/>
  <c r="K59" i="1"/>
  <c r="L59" i="1" s="1"/>
  <c r="K60" i="1"/>
  <c r="L60" i="1" s="1"/>
  <c r="K61" i="1"/>
  <c r="K62" i="1"/>
  <c r="K63" i="1"/>
  <c r="K64" i="1"/>
  <c r="K65" i="1"/>
  <c r="K66" i="1"/>
  <c r="K67" i="1"/>
  <c r="K68" i="1"/>
  <c r="K69" i="1"/>
  <c r="L69" i="1" s="1"/>
  <c r="K70" i="1"/>
  <c r="K71" i="1"/>
  <c r="K72" i="1"/>
  <c r="L72" i="1" s="1"/>
  <c r="K73" i="1"/>
  <c r="K74" i="1"/>
  <c r="K75" i="1"/>
  <c r="K76" i="1"/>
  <c r="K77" i="1"/>
  <c r="K78" i="1"/>
  <c r="K79" i="1"/>
  <c r="K80" i="1"/>
  <c r="K81" i="1"/>
  <c r="L81" i="1" s="1"/>
  <c r="K82" i="1"/>
  <c r="K83" i="1"/>
  <c r="L83" i="1" s="1"/>
  <c r="K84" i="1"/>
  <c r="L84" i="1" s="1"/>
  <c r="K85" i="1"/>
  <c r="K86" i="1"/>
  <c r="K87" i="1"/>
  <c r="K88" i="1"/>
  <c r="K89" i="1"/>
  <c r="K90" i="1"/>
  <c r="K91" i="1"/>
  <c r="K92" i="1"/>
  <c r="K93" i="1"/>
  <c r="K94" i="1"/>
  <c r="K95" i="1"/>
  <c r="L95" i="1" s="1"/>
  <c r="K96" i="1"/>
  <c r="L96" i="1" s="1"/>
  <c r="K97" i="1"/>
  <c r="K98" i="1"/>
  <c r="K99" i="1"/>
  <c r="K100" i="1"/>
  <c r="K101" i="1"/>
  <c r="K102" i="1"/>
  <c r="K103" i="1"/>
  <c r="K104" i="1"/>
  <c r="K105" i="1"/>
  <c r="K106" i="1"/>
  <c r="K107" i="1"/>
  <c r="L107" i="1" s="1"/>
  <c r="K108" i="1"/>
  <c r="K109" i="1"/>
  <c r="K110" i="1"/>
  <c r="K111" i="1"/>
  <c r="K112" i="1"/>
  <c r="K113" i="1"/>
  <c r="K114" i="1"/>
  <c r="K115" i="1"/>
  <c r="K116" i="1"/>
  <c r="K117" i="1"/>
  <c r="K118" i="1"/>
  <c r="K119" i="1"/>
  <c r="L119" i="1" s="1"/>
  <c r="K120" i="1"/>
  <c r="K121" i="1"/>
  <c r="K122" i="1"/>
  <c r="K123" i="1"/>
  <c r="K124" i="1"/>
  <c r="K125" i="1"/>
  <c r="K126" i="1"/>
  <c r="K127" i="1"/>
  <c r="K128" i="1"/>
  <c r="K129" i="1"/>
  <c r="K130" i="1"/>
  <c r="K131" i="1"/>
  <c r="L131" i="1" s="1"/>
  <c r="K132" i="1"/>
  <c r="K133" i="1"/>
  <c r="K134" i="1"/>
  <c r="K135" i="1"/>
  <c r="K136" i="1"/>
  <c r="K137" i="1"/>
  <c r="K138" i="1"/>
  <c r="K139" i="1"/>
  <c r="K140" i="1"/>
  <c r="K141" i="1"/>
  <c r="K142" i="1"/>
  <c r="K143" i="1"/>
  <c r="L143" i="1" s="1"/>
  <c r="K144" i="1"/>
  <c r="K145" i="1"/>
  <c r="K146" i="1"/>
  <c r="K147" i="1"/>
  <c r="K148" i="1"/>
  <c r="K149" i="1"/>
  <c r="K150" i="1"/>
  <c r="K151" i="1"/>
  <c r="K152" i="1"/>
  <c r="K153" i="1"/>
  <c r="K154" i="1"/>
  <c r="K155" i="1"/>
  <c r="L155" i="1" s="1"/>
  <c r="K156" i="1"/>
  <c r="K157" i="1"/>
  <c r="K158" i="1"/>
  <c r="K159" i="1"/>
  <c r="K160" i="1"/>
  <c r="K161" i="1"/>
  <c r="K162" i="1"/>
  <c r="K163" i="1"/>
  <c r="K164" i="1"/>
  <c r="K165" i="1"/>
  <c r="K166" i="1"/>
  <c r="K167" i="1"/>
  <c r="L167" i="1" s="1"/>
  <c r="K168" i="1"/>
  <c r="K169" i="1"/>
  <c r="K170" i="1"/>
  <c r="K171" i="1"/>
  <c r="K172" i="1"/>
  <c r="K173" i="1"/>
  <c r="K174" i="1"/>
  <c r="K175" i="1"/>
  <c r="K176" i="1"/>
  <c r="K177" i="1"/>
  <c r="K178" i="1"/>
  <c r="K179" i="1"/>
  <c r="L179" i="1" s="1"/>
  <c r="K180" i="1"/>
  <c r="K181" i="1"/>
  <c r="K182" i="1"/>
  <c r="K183" i="1"/>
  <c r="K184" i="1"/>
  <c r="K185" i="1"/>
  <c r="K186" i="1"/>
  <c r="K187" i="1"/>
  <c r="K188" i="1"/>
  <c r="K189" i="1"/>
  <c r="K190" i="1"/>
  <c r="K191" i="1"/>
  <c r="L191" i="1" s="1"/>
  <c r="K192" i="1"/>
  <c r="K193" i="1"/>
  <c r="K194" i="1"/>
  <c r="K195" i="1"/>
  <c r="K196" i="1"/>
  <c r="K197" i="1"/>
  <c r="K198" i="1"/>
  <c r="K199" i="1"/>
  <c r="K200" i="1"/>
  <c r="K201" i="1"/>
  <c r="K202" i="1"/>
  <c r="K203" i="1"/>
  <c r="L203" i="1" s="1"/>
  <c r="K204" i="1"/>
  <c r="K205" i="1"/>
  <c r="K206" i="1"/>
  <c r="K207" i="1"/>
  <c r="K208" i="1"/>
  <c r="K209" i="1"/>
  <c r="K210" i="1"/>
  <c r="K211" i="1"/>
  <c r="K212" i="1"/>
  <c r="K213" i="1"/>
  <c r="K214" i="1"/>
  <c r="K215" i="1"/>
  <c r="L215" i="1" s="1"/>
  <c r="K216" i="1"/>
  <c r="K217" i="1"/>
  <c r="K218" i="1"/>
  <c r="K219" i="1"/>
  <c r="K220" i="1"/>
  <c r="K221" i="1"/>
  <c r="K222" i="1"/>
  <c r="K223" i="1"/>
  <c r="K224" i="1"/>
  <c r="K225" i="1"/>
  <c r="K226" i="1"/>
  <c r="K227" i="1"/>
  <c r="L227" i="1" s="1"/>
  <c r="K228" i="1"/>
  <c r="K229" i="1"/>
  <c r="K230" i="1"/>
  <c r="K231" i="1"/>
  <c r="K232" i="1"/>
  <c r="K233" i="1"/>
  <c r="K234" i="1"/>
  <c r="K235" i="1"/>
  <c r="K236" i="1"/>
  <c r="K237" i="1"/>
  <c r="K238" i="1"/>
  <c r="K239" i="1"/>
  <c r="L239" i="1" s="1"/>
  <c r="K240" i="1"/>
  <c r="K241" i="1"/>
  <c r="K242" i="1"/>
  <c r="K243" i="1"/>
  <c r="K244" i="1"/>
  <c r="K245" i="1"/>
  <c r="K246" i="1"/>
  <c r="K247" i="1"/>
  <c r="K248" i="1"/>
  <c r="K249" i="1"/>
  <c r="K250" i="1"/>
  <c r="K251" i="1"/>
  <c r="L251" i="1" s="1"/>
  <c r="K252" i="1"/>
  <c r="K253" i="1"/>
  <c r="K254" i="1"/>
  <c r="K255" i="1"/>
  <c r="K256" i="1"/>
  <c r="K257" i="1"/>
  <c r="K258" i="1"/>
  <c r="K259" i="1"/>
  <c r="K260" i="1"/>
  <c r="K261" i="1"/>
  <c r="K262" i="1"/>
  <c r="K263" i="1"/>
  <c r="L263" i="1" s="1"/>
  <c r="K264" i="1"/>
  <c r="K265" i="1"/>
  <c r="K266" i="1"/>
  <c r="K267" i="1"/>
  <c r="K268" i="1"/>
  <c r="K269" i="1"/>
  <c r="K270" i="1"/>
  <c r="K271" i="1"/>
  <c r="K272" i="1"/>
  <c r="K273" i="1"/>
  <c r="K274" i="1"/>
  <c r="K275" i="1"/>
  <c r="L275" i="1" s="1"/>
  <c r="K276" i="1"/>
  <c r="K277" i="1"/>
  <c r="K278" i="1"/>
  <c r="K279" i="1"/>
  <c r="K280" i="1"/>
  <c r="K281" i="1"/>
  <c r="K282" i="1"/>
  <c r="K283" i="1"/>
  <c r="K284" i="1"/>
  <c r="K285" i="1"/>
  <c r="K286" i="1"/>
  <c r="K287" i="1"/>
  <c r="L287" i="1" s="1"/>
  <c r="K288" i="1"/>
  <c r="K289" i="1"/>
  <c r="K290" i="1"/>
  <c r="K291" i="1"/>
  <c r="K292" i="1"/>
  <c r="K293" i="1"/>
  <c r="K294" i="1"/>
  <c r="K295" i="1"/>
  <c r="K296" i="1"/>
  <c r="K297" i="1"/>
  <c r="K298" i="1"/>
  <c r="K299" i="1"/>
  <c r="L299" i="1" s="1"/>
  <c r="K300" i="1"/>
  <c r="K301" i="1"/>
  <c r="K302" i="1"/>
  <c r="K303" i="1"/>
  <c r="K304" i="1"/>
  <c r="K305" i="1"/>
  <c r="K306" i="1"/>
  <c r="K307" i="1"/>
  <c r="K308" i="1"/>
  <c r="K309" i="1"/>
  <c r="K310" i="1"/>
  <c r="K311" i="1"/>
  <c r="L311" i="1" s="1"/>
  <c r="K312" i="1"/>
  <c r="K313" i="1"/>
  <c r="K314" i="1"/>
  <c r="K315" i="1"/>
  <c r="K316" i="1"/>
  <c r="K317" i="1"/>
  <c r="K318" i="1"/>
  <c r="K319" i="1"/>
  <c r="K320" i="1"/>
  <c r="K321" i="1"/>
  <c r="K322" i="1"/>
  <c r="K323" i="1"/>
  <c r="L323" i="1" s="1"/>
  <c r="K324" i="1"/>
  <c r="K325" i="1"/>
  <c r="K326" i="1"/>
  <c r="K327" i="1"/>
  <c r="K328" i="1"/>
  <c r="K329" i="1"/>
  <c r="K330" i="1"/>
  <c r="K331" i="1"/>
  <c r="K332" i="1"/>
  <c r="K333" i="1"/>
  <c r="K334" i="1"/>
  <c r="K335" i="1"/>
  <c r="L335" i="1" s="1"/>
  <c r="K336" i="1"/>
  <c r="K337" i="1"/>
  <c r="K338" i="1"/>
  <c r="K339" i="1"/>
  <c r="K340" i="1"/>
  <c r="K341" i="1"/>
  <c r="K342" i="1"/>
  <c r="K343" i="1"/>
  <c r="K344" i="1"/>
  <c r="K345" i="1"/>
  <c r="K346" i="1"/>
  <c r="K347" i="1"/>
  <c r="L347" i="1" s="1"/>
  <c r="K348" i="1"/>
  <c r="K349" i="1"/>
  <c r="K350" i="1"/>
  <c r="K351" i="1"/>
  <c r="K352" i="1"/>
  <c r="K353" i="1"/>
  <c r="K354" i="1"/>
  <c r="K355" i="1"/>
  <c r="K356" i="1"/>
  <c r="K357" i="1"/>
  <c r="K358" i="1"/>
  <c r="K359" i="1"/>
  <c r="L359" i="1" s="1"/>
  <c r="K360" i="1"/>
  <c r="K361" i="1"/>
  <c r="K362" i="1"/>
  <c r="K363" i="1"/>
  <c r="K364" i="1"/>
  <c r="K365" i="1"/>
  <c r="K366" i="1"/>
  <c r="K367" i="1"/>
  <c r="K368" i="1"/>
  <c r="K369" i="1"/>
  <c r="K370" i="1"/>
  <c r="K371" i="1"/>
  <c r="L371" i="1" s="1"/>
  <c r="K372" i="1"/>
  <c r="K373" i="1"/>
  <c r="K374" i="1"/>
  <c r="K375" i="1"/>
  <c r="K376" i="1"/>
  <c r="K377" i="1"/>
  <c r="K378" i="1"/>
  <c r="K379" i="1"/>
  <c r="K380" i="1"/>
  <c r="K381" i="1"/>
  <c r="K382" i="1"/>
  <c r="K383" i="1"/>
  <c r="L383" i="1" s="1"/>
  <c r="K384" i="1"/>
  <c r="K385" i="1"/>
  <c r="K386" i="1"/>
  <c r="K387" i="1"/>
  <c r="K388" i="1"/>
  <c r="K389" i="1"/>
  <c r="K390" i="1"/>
  <c r="K391" i="1"/>
  <c r="K392" i="1"/>
  <c r="K393" i="1"/>
  <c r="K394" i="1"/>
  <c r="K395" i="1"/>
  <c r="L395" i="1" s="1"/>
  <c r="K396" i="1"/>
  <c r="K397" i="1"/>
  <c r="K398" i="1"/>
  <c r="K399" i="1"/>
  <c r="K400" i="1"/>
  <c r="K401" i="1"/>
  <c r="K402" i="1"/>
  <c r="K403" i="1"/>
  <c r="K404" i="1"/>
  <c r="K405" i="1"/>
  <c r="K406" i="1"/>
  <c r="K407" i="1"/>
  <c r="L407" i="1" s="1"/>
  <c r="K408" i="1"/>
  <c r="K409" i="1"/>
  <c r="K410" i="1"/>
  <c r="K411" i="1"/>
  <c r="K412" i="1"/>
  <c r="K413" i="1"/>
  <c r="K414" i="1"/>
  <c r="K415" i="1"/>
  <c r="K416" i="1"/>
  <c r="K417" i="1"/>
  <c r="K418" i="1"/>
  <c r="K419" i="1"/>
  <c r="L419" i="1" s="1"/>
  <c r="K420" i="1"/>
  <c r="K421" i="1"/>
  <c r="K422" i="1"/>
  <c r="K423" i="1"/>
  <c r="K424" i="1"/>
  <c r="K425" i="1"/>
  <c r="K426" i="1"/>
  <c r="K427" i="1"/>
  <c r="K428" i="1"/>
  <c r="K429" i="1"/>
  <c r="K430" i="1"/>
  <c r="K431" i="1"/>
  <c r="L431" i="1" s="1"/>
  <c r="K432" i="1"/>
  <c r="K433" i="1"/>
  <c r="K434" i="1"/>
  <c r="K435" i="1"/>
  <c r="K436" i="1"/>
  <c r="K437" i="1"/>
  <c r="K438" i="1"/>
  <c r="K439" i="1"/>
  <c r="K440" i="1"/>
  <c r="K441" i="1"/>
  <c r="K442" i="1"/>
  <c r="K443" i="1"/>
  <c r="L443" i="1" s="1"/>
  <c r="K444" i="1"/>
  <c r="K445" i="1"/>
  <c r="K446" i="1"/>
  <c r="K447" i="1"/>
  <c r="K448" i="1"/>
  <c r="K449" i="1"/>
  <c r="K450" i="1"/>
  <c r="K451" i="1"/>
  <c r="K452" i="1"/>
  <c r="K453" i="1"/>
  <c r="K454" i="1"/>
  <c r="K455" i="1"/>
  <c r="L455" i="1" s="1"/>
  <c r="K456" i="1"/>
  <c r="K457" i="1"/>
  <c r="K458" i="1"/>
  <c r="K459" i="1"/>
  <c r="K460" i="1"/>
  <c r="K461" i="1"/>
  <c r="K462" i="1"/>
  <c r="K463" i="1"/>
  <c r="K464" i="1"/>
  <c r="K465" i="1"/>
  <c r="K466" i="1"/>
  <c r="K467" i="1"/>
  <c r="L467" i="1" s="1"/>
  <c r="K468" i="1"/>
  <c r="K469" i="1"/>
  <c r="K470" i="1"/>
  <c r="K471" i="1"/>
  <c r="K472" i="1"/>
  <c r="K473" i="1"/>
  <c r="K474" i="1"/>
  <c r="K475" i="1"/>
  <c r="K476" i="1"/>
  <c r="K477" i="1"/>
  <c r="K478" i="1"/>
  <c r="K479" i="1"/>
  <c r="L479" i="1" s="1"/>
  <c r="K480" i="1"/>
  <c r="K481" i="1"/>
  <c r="K482" i="1"/>
  <c r="K483" i="1"/>
  <c r="K484" i="1"/>
  <c r="K485" i="1"/>
  <c r="K486" i="1"/>
  <c r="K487" i="1"/>
  <c r="K488" i="1"/>
  <c r="K489" i="1"/>
  <c r="K490" i="1"/>
  <c r="K491" i="1"/>
  <c r="L491" i="1" s="1"/>
  <c r="K492" i="1"/>
  <c r="K493" i="1"/>
  <c r="K494" i="1"/>
  <c r="K495" i="1"/>
  <c r="K496" i="1"/>
  <c r="K497" i="1"/>
  <c r="K498" i="1"/>
  <c r="K499" i="1"/>
  <c r="K500" i="1"/>
  <c r="K501" i="1"/>
  <c r="K502" i="1"/>
  <c r="K503" i="1"/>
  <c r="L503" i="1" s="1"/>
  <c r="K504" i="1"/>
  <c r="K505" i="1"/>
  <c r="K506" i="1"/>
  <c r="K507" i="1"/>
  <c r="K508" i="1"/>
  <c r="K509" i="1"/>
  <c r="K510" i="1"/>
  <c r="K511" i="1"/>
  <c r="K512" i="1"/>
  <c r="K513" i="1"/>
  <c r="K514" i="1"/>
  <c r="K515" i="1"/>
  <c r="L515" i="1" s="1"/>
  <c r="K516" i="1"/>
  <c r="K517" i="1"/>
  <c r="K518" i="1"/>
  <c r="K519" i="1"/>
  <c r="K520" i="1"/>
  <c r="K521" i="1"/>
  <c r="K522" i="1"/>
  <c r="K523" i="1"/>
  <c r="K524" i="1"/>
  <c r="K525" i="1"/>
  <c r="K526" i="1"/>
  <c r="K527" i="1"/>
  <c r="L527" i="1" s="1"/>
  <c r="K528" i="1"/>
  <c r="K529" i="1"/>
  <c r="K530" i="1"/>
  <c r="K531" i="1"/>
  <c r="K532" i="1"/>
  <c r="K533" i="1"/>
  <c r="K534" i="1"/>
  <c r="K535" i="1"/>
  <c r="K536" i="1"/>
  <c r="K537" i="1"/>
  <c r="K538" i="1"/>
  <c r="K539" i="1"/>
  <c r="L539" i="1" s="1"/>
  <c r="K540" i="1"/>
  <c r="K541" i="1"/>
  <c r="K542" i="1"/>
  <c r="K543" i="1"/>
  <c r="K544" i="1"/>
  <c r="K545" i="1"/>
  <c r="K546" i="1"/>
  <c r="K547" i="1"/>
  <c r="K548" i="1"/>
  <c r="K549" i="1"/>
  <c r="L549" i="1" s="1"/>
  <c r="K550" i="1"/>
  <c r="K551" i="1"/>
  <c r="L551" i="1" s="1"/>
  <c r="K552" i="1"/>
  <c r="K553" i="1"/>
  <c r="K554" i="1"/>
  <c r="K555" i="1"/>
  <c r="K556" i="1"/>
  <c r="K557" i="1"/>
  <c r="K558" i="1"/>
  <c r="K559" i="1"/>
  <c r="K560" i="1"/>
  <c r="K561" i="1"/>
  <c r="L561" i="1" s="1"/>
  <c r="K562" i="1"/>
  <c r="K563" i="1"/>
  <c r="L563" i="1" s="1"/>
  <c r="K564" i="1"/>
  <c r="K565" i="1"/>
  <c r="K566" i="1"/>
  <c r="K567" i="1"/>
  <c r="K568" i="1"/>
  <c r="K569" i="1"/>
  <c r="K570" i="1"/>
  <c r="K571" i="1"/>
  <c r="K572" i="1"/>
  <c r="K573" i="1"/>
  <c r="L573" i="1" s="1"/>
  <c r="K574" i="1"/>
  <c r="K575" i="1"/>
  <c r="L575" i="1" s="1"/>
  <c r="K576" i="1"/>
  <c r="K577" i="1"/>
  <c r="K578" i="1"/>
  <c r="K579" i="1"/>
  <c r="K580" i="1"/>
  <c r="K581" i="1"/>
  <c r="K582" i="1"/>
  <c r="K583" i="1"/>
  <c r="K584" i="1"/>
  <c r="K585" i="1"/>
  <c r="L585" i="1" s="1"/>
  <c r="K586" i="1"/>
  <c r="K587" i="1"/>
  <c r="L587" i="1" s="1"/>
  <c r="K588" i="1"/>
  <c r="K589" i="1"/>
  <c r="K590" i="1"/>
  <c r="K591" i="1"/>
  <c r="K592" i="1"/>
  <c r="K593" i="1"/>
  <c r="K594" i="1"/>
  <c r="K595" i="1"/>
  <c r="K596" i="1"/>
  <c r="K597" i="1"/>
  <c r="L597" i="1" s="1"/>
  <c r="K598" i="1"/>
  <c r="K599" i="1"/>
  <c r="L599" i="1" s="1"/>
  <c r="K600" i="1"/>
  <c r="K601" i="1"/>
  <c r="K602" i="1"/>
  <c r="K603" i="1"/>
  <c r="K604" i="1"/>
  <c r="K605" i="1"/>
  <c r="K606" i="1"/>
  <c r="K607" i="1"/>
  <c r="K608" i="1"/>
  <c r="K609" i="1"/>
  <c r="L609" i="1" s="1"/>
  <c r="K610" i="1"/>
  <c r="K611" i="1"/>
  <c r="L611" i="1" s="1"/>
  <c r="K612" i="1"/>
  <c r="K613" i="1"/>
  <c r="K614" i="1"/>
  <c r="K615" i="1"/>
  <c r="K616" i="1"/>
  <c r="K617" i="1"/>
  <c r="K618" i="1"/>
  <c r="K619" i="1"/>
  <c r="K620" i="1"/>
  <c r="K621" i="1"/>
  <c r="L621" i="1" s="1"/>
  <c r="K622" i="1"/>
  <c r="K623" i="1"/>
  <c r="L623" i="1" s="1"/>
  <c r="K624" i="1"/>
  <c r="K625" i="1"/>
  <c r="K626" i="1"/>
  <c r="K627" i="1"/>
  <c r="K628" i="1"/>
  <c r="K629" i="1"/>
  <c r="K630" i="1"/>
  <c r="K631" i="1"/>
  <c r="K632" i="1"/>
  <c r="K633" i="1"/>
  <c r="L633" i="1" s="1"/>
  <c r="K634" i="1"/>
  <c r="K635" i="1"/>
  <c r="L635" i="1" s="1"/>
  <c r="K636" i="1"/>
  <c r="K637" i="1"/>
  <c r="K638" i="1"/>
  <c r="K639" i="1"/>
  <c r="K640" i="1"/>
  <c r="K641" i="1"/>
  <c r="K642" i="1"/>
  <c r="K643" i="1"/>
  <c r="K644" i="1"/>
  <c r="K645" i="1"/>
  <c r="L645" i="1" s="1"/>
  <c r="K646" i="1"/>
  <c r="K647" i="1"/>
  <c r="L647" i="1" s="1"/>
  <c r="K648" i="1"/>
  <c r="K649" i="1"/>
  <c r="K650" i="1"/>
  <c r="K651" i="1"/>
  <c r="K652" i="1"/>
  <c r="K653" i="1"/>
  <c r="K654" i="1"/>
  <c r="K655" i="1"/>
  <c r="K656" i="1"/>
  <c r="K657" i="1"/>
  <c r="L657" i="1" s="1"/>
  <c r="K658" i="1"/>
  <c r="K659" i="1"/>
  <c r="L659" i="1" s="1"/>
  <c r="K660" i="1"/>
  <c r="K661" i="1"/>
  <c r="K662" i="1"/>
  <c r="K663" i="1"/>
  <c r="K664" i="1"/>
  <c r="K665" i="1"/>
  <c r="K666" i="1"/>
  <c r="K667" i="1"/>
  <c r="K668" i="1"/>
  <c r="K669" i="1"/>
  <c r="L669" i="1" s="1"/>
  <c r="K670" i="1"/>
  <c r="K671" i="1"/>
  <c r="L671" i="1" s="1"/>
  <c r="K672" i="1"/>
  <c r="K673" i="1"/>
  <c r="K674" i="1"/>
  <c r="K675" i="1"/>
  <c r="K676" i="1"/>
  <c r="K677" i="1"/>
  <c r="K678" i="1"/>
  <c r="K679" i="1"/>
  <c r="K680" i="1"/>
  <c r="K681" i="1"/>
  <c r="L681" i="1" s="1"/>
  <c r="K682" i="1"/>
  <c r="K683" i="1"/>
  <c r="L683" i="1" s="1"/>
  <c r="K684" i="1"/>
  <c r="K685" i="1"/>
  <c r="K686" i="1"/>
  <c r="K687" i="1"/>
  <c r="K688" i="1"/>
  <c r="K689" i="1"/>
  <c r="K690" i="1"/>
  <c r="K691" i="1"/>
  <c r="K692" i="1"/>
  <c r="K693" i="1"/>
  <c r="L693" i="1" s="1"/>
  <c r="K694" i="1"/>
  <c r="K695" i="1"/>
  <c r="L695" i="1" s="1"/>
  <c r="K696" i="1"/>
  <c r="K697" i="1"/>
  <c r="K698" i="1"/>
  <c r="K699" i="1"/>
  <c r="K700" i="1"/>
  <c r="K701" i="1"/>
  <c r="K702" i="1"/>
  <c r="K703" i="1"/>
  <c r="K704" i="1"/>
  <c r="K705" i="1"/>
  <c r="L705" i="1" s="1"/>
  <c r="K706" i="1"/>
  <c r="K707" i="1"/>
  <c r="K708" i="1"/>
  <c r="M708" i="1" s="1"/>
  <c r="K709" i="1"/>
  <c r="M709" i="1" s="1"/>
  <c r="K710" i="1"/>
  <c r="K711" i="1"/>
  <c r="K712" i="1"/>
  <c r="M712" i="1" s="1"/>
  <c r="K713" i="1"/>
  <c r="M713" i="1" s="1"/>
  <c r="K714" i="1"/>
  <c r="K715" i="1"/>
  <c r="K716" i="1"/>
  <c r="K717" i="1"/>
  <c r="L717" i="1" s="1"/>
  <c r="K718" i="1"/>
  <c r="M718" i="1" s="1"/>
  <c r="K719" i="1"/>
  <c r="K720" i="1"/>
  <c r="M720" i="1" s="1"/>
  <c r="K721" i="1"/>
  <c r="M721" i="1" s="1"/>
  <c r="K722" i="1"/>
  <c r="K723" i="1"/>
  <c r="K724" i="1"/>
  <c r="M724" i="1" s="1"/>
  <c r="K725" i="1"/>
  <c r="M725" i="1" s="1"/>
  <c r="K726" i="1"/>
  <c r="K727" i="1"/>
  <c r="K728" i="1"/>
  <c r="K729" i="1"/>
  <c r="L729" i="1" s="1"/>
  <c r="K730" i="1"/>
  <c r="M730" i="1" s="1"/>
  <c r="K731" i="1"/>
  <c r="K732" i="1"/>
  <c r="M732" i="1" s="1"/>
  <c r="K733" i="1"/>
  <c r="M733" i="1" s="1"/>
  <c r="K734" i="1"/>
  <c r="K735" i="1"/>
  <c r="K736" i="1"/>
  <c r="M736" i="1" s="1"/>
  <c r="K737" i="1"/>
  <c r="M737" i="1" s="1"/>
  <c r="K738" i="1"/>
  <c r="K739" i="1"/>
  <c r="K740" i="1"/>
  <c r="K741" i="1"/>
  <c r="L741" i="1" s="1"/>
  <c r="K742" i="1"/>
  <c r="M742" i="1" s="1"/>
  <c r="K743" i="1"/>
  <c r="K744" i="1"/>
  <c r="M744" i="1" s="1"/>
  <c r="K745" i="1"/>
  <c r="M745" i="1" s="1"/>
  <c r="K746" i="1"/>
  <c r="K747" i="1"/>
  <c r="K748" i="1"/>
  <c r="M748" i="1" s="1"/>
  <c r="K749" i="1"/>
  <c r="M749" i="1" s="1"/>
  <c r="K750" i="1"/>
  <c r="K751" i="1"/>
  <c r="K752" i="1"/>
  <c r="K753" i="1"/>
  <c r="L753" i="1" s="1"/>
  <c r="K754" i="1"/>
  <c r="M754" i="1" s="1"/>
  <c r="K755" i="1"/>
  <c r="K756" i="1"/>
  <c r="K757" i="1"/>
  <c r="K758" i="1"/>
  <c r="K759" i="1"/>
  <c r="K760" i="1"/>
  <c r="K761" i="1"/>
  <c r="K762" i="1"/>
  <c r="K763" i="1"/>
  <c r="K764" i="1"/>
  <c r="K765" i="1"/>
  <c r="L765" i="1" s="1"/>
  <c r="K766" i="1"/>
  <c r="K767" i="1"/>
  <c r="K768" i="1"/>
  <c r="K769" i="1"/>
  <c r="K770" i="1"/>
  <c r="K771" i="1"/>
  <c r="K772" i="1"/>
  <c r="K773" i="1"/>
  <c r="K774" i="1"/>
  <c r="K775" i="1"/>
  <c r="K776" i="1"/>
  <c r="K777" i="1"/>
  <c r="L777" i="1" s="1"/>
  <c r="K778" i="1"/>
  <c r="K779" i="1"/>
  <c r="K780" i="1"/>
  <c r="N779" i="1" s="1"/>
  <c r="K781" i="1"/>
  <c r="K782" i="1"/>
  <c r="K783" i="1"/>
  <c r="K784" i="1"/>
  <c r="K785" i="1"/>
  <c r="K786" i="1"/>
  <c r="K787" i="1"/>
  <c r="K788" i="1"/>
  <c r="K789" i="1"/>
  <c r="L789" i="1" s="1"/>
  <c r="K790" i="1"/>
  <c r="K791" i="1"/>
  <c r="L791" i="1" s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N804" i="1" s="1"/>
  <c r="K805" i="1"/>
  <c r="K806" i="1"/>
  <c r="K807" i="1"/>
  <c r="K808" i="1"/>
  <c r="K809" i="1"/>
  <c r="K810" i="1"/>
  <c r="K811" i="1"/>
  <c r="K812" i="1"/>
  <c r="K813" i="1"/>
  <c r="N813" i="1" s="1"/>
  <c r="K814" i="1"/>
  <c r="K815" i="1"/>
  <c r="K816" i="1"/>
  <c r="N816" i="1" s="1"/>
  <c r="K817" i="1"/>
  <c r="K818" i="1"/>
  <c r="K819" i="1"/>
  <c r="K820" i="1"/>
  <c r="K821" i="1"/>
  <c r="K822" i="1"/>
  <c r="K823" i="1"/>
  <c r="K824" i="1"/>
  <c r="K825" i="1"/>
  <c r="K826" i="1"/>
  <c r="K827" i="1"/>
  <c r="K828" i="1"/>
  <c r="N828" i="1" s="1"/>
  <c r="K829" i="1"/>
  <c r="K830" i="1"/>
  <c r="K831" i="1"/>
  <c r="K832" i="1"/>
  <c r="K833" i="1"/>
  <c r="K834" i="1"/>
  <c r="K835" i="1"/>
  <c r="K836" i="1"/>
  <c r="K837" i="1"/>
  <c r="L837" i="1" s="1"/>
  <c r="K838" i="1"/>
  <c r="K839" i="1"/>
  <c r="L839" i="1" s="1"/>
  <c r="K840" i="1"/>
  <c r="K841" i="1"/>
  <c r="K842" i="1"/>
  <c r="K843" i="1"/>
  <c r="K844" i="1"/>
  <c r="K845" i="1"/>
  <c r="K846" i="1"/>
  <c r="K847" i="1"/>
  <c r="K848" i="1"/>
  <c r="K849" i="1"/>
  <c r="L849" i="1" s="1"/>
  <c r="K850" i="1"/>
  <c r="K851" i="1"/>
  <c r="L851" i="1" s="1"/>
  <c r="K852" i="1"/>
  <c r="M852" i="1" s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M936" i="1" s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L957" i="1" s="1"/>
  <c r="K958" i="1"/>
  <c r="K959" i="1"/>
  <c r="L959" i="1" s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2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Q12" i="1" a="1"/>
  <c r="R12" i="1" a="1"/>
  <c r="P92" i="3" l="1"/>
  <c r="Q109" i="3"/>
  <c r="T15" i="6"/>
  <c r="L140" i="6"/>
  <c r="M140" i="6"/>
  <c r="P30" i="6" s="1"/>
  <c r="O140" i="6"/>
  <c r="N140" i="6"/>
  <c r="M100" i="6"/>
  <c r="O100" i="6" s="1"/>
  <c r="N27" i="6" s="1"/>
  <c r="M99" i="6"/>
  <c r="O99" i="6" s="1"/>
  <c r="M97" i="6"/>
  <c r="O97" i="6" s="1"/>
  <c r="N25" i="6" s="1"/>
  <c r="M112" i="6"/>
  <c r="O112" i="6" s="1"/>
  <c r="M111" i="6"/>
  <c r="O111" i="6" s="1"/>
  <c r="M110" i="6"/>
  <c r="O110" i="6" s="1"/>
  <c r="N114" i="6" s="1"/>
  <c r="M106" i="6"/>
  <c r="O106" i="6" s="1"/>
  <c r="Q27" i="6" s="1"/>
  <c r="M105" i="6"/>
  <c r="O105" i="6" s="1"/>
  <c r="T125" i="6"/>
  <c r="M104" i="6"/>
  <c r="O104" i="6" s="1"/>
  <c r="N108" i="6" s="1"/>
  <c r="T30" i="6"/>
  <c r="P31" i="6"/>
  <c r="M46" i="6"/>
  <c r="M45" i="6"/>
  <c r="M44" i="6"/>
  <c r="M47" i="6"/>
  <c r="N50" i="6" s="1"/>
  <c r="M43" i="6"/>
  <c r="T25" i="6"/>
  <c r="N102" i="6"/>
  <c r="N26" i="6"/>
  <c r="R84" i="6"/>
  <c r="L21" i="6"/>
  <c r="M108" i="6"/>
  <c r="M114" i="6"/>
  <c r="M96" i="6"/>
  <c r="T127" i="6"/>
  <c r="T129" i="6" s="1"/>
  <c r="W126" i="6"/>
  <c r="AN159" i="6"/>
  <c r="AO159" i="6" s="1"/>
  <c r="Y123" i="6"/>
  <c r="X126" i="6"/>
  <c r="T84" i="6"/>
  <c r="N21" i="6" s="1"/>
  <c r="S84" i="6"/>
  <c r="Q12" i="1"/>
  <c r="R12" i="1"/>
  <c r="L9" i="1"/>
  <c r="M752" i="1"/>
  <c r="M740" i="1"/>
  <c r="M728" i="1"/>
  <c r="M716" i="1"/>
  <c r="M704" i="1"/>
  <c r="M751" i="1"/>
  <c r="M739" i="1"/>
  <c r="M727" i="1"/>
  <c r="M715" i="1"/>
  <c r="L954" i="1"/>
  <c r="L858" i="1"/>
  <c r="L798" i="1"/>
  <c r="L690" i="1"/>
  <c r="L678" i="1"/>
  <c r="L666" i="1"/>
  <c r="L654" i="1"/>
  <c r="L642" i="1"/>
  <c r="L630" i="1"/>
  <c r="L342" i="1"/>
  <c r="L330" i="1"/>
  <c r="L318" i="1"/>
  <c r="L306" i="1"/>
  <c r="L294" i="1"/>
  <c r="L282" i="1"/>
  <c r="L270" i="1"/>
  <c r="L258" i="1"/>
  <c r="L246" i="1"/>
  <c r="L234" i="1"/>
  <c r="L222" i="1"/>
  <c r="L210" i="1"/>
  <c r="L198" i="1"/>
  <c r="L186" i="1"/>
  <c r="L174" i="1"/>
  <c r="L162" i="1"/>
  <c r="L150" i="1"/>
  <c r="L138" i="1"/>
  <c r="L126" i="1"/>
  <c r="L114" i="1"/>
  <c r="L102" i="1"/>
  <c r="L90" i="1"/>
  <c r="L78" i="1"/>
  <c r="L66" i="1"/>
  <c r="L54" i="1"/>
  <c r="L42" i="1"/>
  <c r="L30" i="1"/>
  <c r="L18" i="1"/>
  <c r="L6" i="1"/>
  <c r="L842" i="1"/>
  <c r="L794" i="1"/>
  <c r="L758" i="1"/>
  <c r="L698" i="1"/>
  <c r="L686" i="1"/>
  <c r="L674" i="1"/>
  <c r="L662" i="1"/>
  <c r="L650" i="1"/>
  <c r="L638" i="1"/>
  <c r="L626" i="1"/>
  <c r="L614" i="1"/>
  <c r="L602" i="1"/>
  <c r="L590" i="1"/>
  <c r="L578" i="1"/>
  <c r="L566" i="1"/>
  <c r="L554" i="1"/>
  <c r="L542" i="1"/>
  <c r="L530" i="1"/>
  <c r="L518" i="1"/>
  <c r="L506" i="1"/>
  <c r="L494" i="1"/>
  <c r="L482" i="1"/>
  <c r="L470" i="1"/>
  <c r="L458" i="1"/>
  <c r="L446" i="1"/>
  <c r="L434" i="1"/>
  <c r="L422" i="1"/>
  <c r="N826" i="1"/>
  <c r="N812" i="1"/>
  <c r="M703" i="1"/>
  <c r="L846" i="1"/>
  <c r="L762" i="1"/>
  <c r="N832" i="1"/>
  <c r="N829" i="1"/>
  <c r="N817" i="1"/>
  <c r="N805" i="1"/>
  <c r="N780" i="1"/>
  <c r="N814" i="1"/>
  <c r="N802" i="1"/>
  <c r="N775" i="1"/>
  <c r="N824" i="1"/>
  <c r="N787" i="1"/>
  <c r="N823" i="1"/>
  <c r="N811" i="1"/>
  <c r="O797" i="1" s="1"/>
  <c r="L834" i="1"/>
  <c r="N833" i="1"/>
  <c r="N821" i="1"/>
  <c r="N809" i="1"/>
  <c r="N808" i="1"/>
  <c r="M855" i="1"/>
  <c r="L843" i="1"/>
  <c r="N819" i="1"/>
  <c r="L795" i="1"/>
  <c r="L783" i="1"/>
  <c r="L759" i="1"/>
  <c r="L747" i="1"/>
  <c r="L699" i="1"/>
  <c r="L687" i="1"/>
  <c r="L675" i="1"/>
  <c r="L663" i="1"/>
  <c r="L651" i="1"/>
  <c r="L639" i="1"/>
  <c r="L627" i="1"/>
  <c r="L615" i="1"/>
  <c r="L603" i="1"/>
  <c r="L591" i="1"/>
  <c r="L579" i="1"/>
  <c r="L567" i="1"/>
  <c r="L555" i="1"/>
  <c r="L543" i="1"/>
  <c r="L531" i="1"/>
  <c r="L519" i="1"/>
  <c r="L507" i="1"/>
  <c r="L495" i="1"/>
  <c r="L483" i="1"/>
  <c r="L471" i="1"/>
  <c r="L459" i="1"/>
  <c r="L447" i="1"/>
  <c r="L435" i="1"/>
  <c r="L423" i="1"/>
  <c r="L411" i="1"/>
  <c r="L399" i="1"/>
  <c r="L387" i="1"/>
  <c r="L375" i="1"/>
  <c r="L363" i="1"/>
  <c r="L351" i="1"/>
  <c r="L339" i="1"/>
  <c r="L327" i="1"/>
  <c r="L315" i="1"/>
  <c r="L303" i="1"/>
  <c r="L291" i="1"/>
  <c r="L255" i="1"/>
  <c r="L243" i="1"/>
  <c r="L231" i="1"/>
  <c r="L219" i="1"/>
  <c r="L207" i="1"/>
  <c r="L111" i="1"/>
  <c r="L87" i="1"/>
  <c r="L75" i="1"/>
  <c r="L63" i="1"/>
  <c r="L51" i="1"/>
  <c r="L39" i="1"/>
  <c r="L27" i="1"/>
  <c r="L15" i="1"/>
  <c r="N786" i="1"/>
  <c r="N774" i="1"/>
  <c r="L822" i="1"/>
  <c r="N822" i="1"/>
  <c r="L810" i="1"/>
  <c r="N810" i="1"/>
  <c r="L786" i="1"/>
  <c r="N785" i="1"/>
  <c r="L774" i="1"/>
  <c r="N773" i="1"/>
  <c r="L750" i="1"/>
  <c r="M750" i="1"/>
  <c r="L738" i="1"/>
  <c r="M738" i="1"/>
  <c r="L726" i="1"/>
  <c r="M726" i="1"/>
  <c r="L714" i="1"/>
  <c r="M714" i="1"/>
  <c r="L702" i="1"/>
  <c r="M702" i="1"/>
  <c r="N784" i="1"/>
  <c r="N772" i="1"/>
  <c r="M747" i="1"/>
  <c r="M856" i="1"/>
  <c r="N783" i="1"/>
  <c r="N771" i="1"/>
  <c r="L831" i="1"/>
  <c r="N831" i="1"/>
  <c r="L807" i="1"/>
  <c r="N807" i="1"/>
  <c r="L771" i="1"/>
  <c r="N770" i="1"/>
  <c r="L735" i="1"/>
  <c r="M735" i="1"/>
  <c r="L723" i="1"/>
  <c r="M723" i="1"/>
  <c r="L711" i="1"/>
  <c r="M711" i="1"/>
  <c r="M854" i="1"/>
  <c r="L830" i="1"/>
  <c r="N830" i="1"/>
  <c r="L818" i="1"/>
  <c r="N818" i="1"/>
  <c r="L806" i="1"/>
  <c r="N806" i="1"/>
  <c r="L782" i="1"/>
  <c r="N781" i="1"/>
  <c r="L770" i="1"/>
  <c r="N769" i="1"/>
  <c r="L746" i="1"/>
  <c r="M746" i="1"/>
  <c r="L734" i="1"/>
  <c r="M734" i="1"/>
  <c r="L722" i="1"/>
  <c r="M722" i="1"/>
  <c r="L710" i="1"/>
  <c r="M710" i="1"/>
  <c r="M853" i="1"/>
  <c r="N768" i="1"/>
  <c r="L827" i="1"/>
  <c r="N827" i="1"/>
  <c r="L815" i="1"/>
  <c r="N815" i="1"/>
  <c r="L803" i="1"/>
  <c r="N803" i="1"/>
  <c r="L779" i="1"/>
  <c r="N778" i="1"/>
  <c r="L755" i="1"/>
  <c r="M755" i="1"/>
  <c r="L743" i="1"/>
  <c r="M743" i="1"/>
  <c r="L731" i="1"/>
  <c r="M731" i="1"/>
  <c r="L719" i="1"/>
  <c r="M719" i="1"/>
  <c r="L707" i="1"/>
  <c r="M707" i="1"/>
  <c r="N782" i="1"/>
  <c r="N777" i="1"/>
  <c r="N820" i="1"/>
  <c r="R801" i="1" a="1"/>
  <c r="R801" i="1" s="1"/>
  <c r="N788" i="1"/>
  <c r="M753" i="1"/>
  <c r="M741" i="1"/>
  <c r="L280" i="1"/>
  <c r="L268" i="1"/>
  <c r="L256" i="1"/>
  <c r="L244" i="1"/>
  <c r="L220" i="1"/>
  <c r="L208" i="1"/>
  <c r="L196" i="1"/>
  <c r="L184" i="1"/>
  <c r="L172" i="1"/>
  <c r="L160" i="1"/>
  <c r="L148" i="1"/>
  <c r="L136" i="1"/>
  <c r="L124" i="1"/>
  <c r="L112" i="1"/>
  <c r="L100" i="1"/>
  <c r="L88" i="1"/>
  <c r="L76" i="1"/>
  <c r="L64" i="1"/>
  <c r="L52" i="1"/>
  <c r="L40" i="1"/>
  <c r="L28" i="1"/>
  <c r="L16" i="1"/>
  <c r="L4" i="1"/>
  <c r="L410" i="1"/>
  <c r="L398" i="1"/>
  <c r="L386" i="1"/>
  <c r="L374" i="1"/>
  <c r="L362" i="1"/>
  <c r="L350" i="1"/>
  <c r="L338" i="1"/>
  <c r="L326" i="1"/>
  <c r="L314" i="1"/>
  <c r="L302" i="1"/>
  <c r="L290" i="1"/>
  <c r="L278" i="1"/>
  <c r="L266" i="1"/>
  <c r="L254" i="1"/>
  <c r="L242" i="1"/>
  <c r="L230" i="1"/>
  <c r="L218" i="1"/>
  <c r="L206" i="1"/>
  <c r="L194" i="1"/>
  <c r="L182" i="1"/>
  <c r="L170" i="1"/>
  <c r="L158" i="1"/>
  <c r="L146" i="1"/>
  <c r="L134" i="1"/>
  <c r="L122" i="1"/>
  <c r="L110" i="1"/>
  <c r="L98" i="1"/>
  <c r="L86" i="1"/>
  <c r="L74" i="1"/>
  <c r="L62" i="1"/>
  <c r="L50" i="1"/>
  <c r="L38" i="1"/>
  <c r="L26" i="1"/>
  <c r="L14" i="1"/>
  <c r="L61" i="1"/>
  <c r="L49" i="1"/>
  <c r="L37" i="1"/>
  <c r="L25" i="1"/>
  <c r="L13" i="1"/>
  <c r="M729" i="1"/>
  <c r="M717" i="1"/>
  <c r="M705" i="1"/>
  <c r="L825" i="1"/>
  <c r="L813" i="1"/>
  <c r="Q801" i="1" a="1"/>
  <c r="Q801" i="1" s="1"/>
  <c r="L956" i="1"/>
  <c r="L884" i="1"/>
  <c r="L848" i="1"/>
  <c r="L836" i="1"/>
  <c r="L824" i="1"/>
  <c r="L812" i="1"/>
  <c r="L800" i="1"/>
  <c r="L788" i="1"/>
  <c r="L776" i="1"/>
  <c r="L764" i="1"/>
  <c r="L752" i="1"/>
  <c r="L740" i="1"/>
  <c r="L728" i="1"/>
  <c r="L716" i="1"/>
  <c r="L704" i="1"/>
  <c r="L692" i="1"/>
  <c r="L680" i="1"/>
  <c r="L668" i="1"/>
  <c r="L656" i="1"/>
  <c r="L644" i="1"/>
  <c r="L632" i="1"/>
  <c r="L620" i="1"/>
  <c r="L608" i="1"/>
  <c r="L596" i="1"/>
  <c r="L584" i="1"/>
  <c r="L572" i="1"/>
  <c r="L560" i="1"/>
  <c r="L548" i="1"/>
  <c r="L536" i="1"/>
  <c r="L524" i="1"/>
  <c r="L512" i="1"/>
  <c r="L500" i="1"/>
  <c r="L488" i="1"/>
  <c r="L476" i="1"/>
  <c r="L464" i="1"/>
  <c r="L452" i="1"/>
  <c r="L440" i="1"/>
  <c r="L428" i="1"/>
  <c r="L416" i="1"/>
  <c r="L404" i="1"/>
  <c r="L392" i="1"/>
  <c r="L380" i="1"/>
  <c r="L368" i="1"/>
  <c r="L356" i="1"/>
  <c r="L344" i="1"/>
  <c r="L332" i="1"/>
  <c r="L320" i="1"/>
  <c r="L308" i="1"/>
  <c r="L296" i="1"/>
  <c r="L284" i="1"/>
  <c r="L272" i="1"/>
  <c r="L260" i="1"/>
  <c r="L248" i="1"/>
  <c r="L236" i="1"/>
  <c r="L224" i="1"/>
  <c r="L212" i="1"/>
  <c r="L200" i="1"/>
  <c r="L188" i="1"/>
  <c r="L176" i="1"/>
  <c r="L164" i="1"/>
  <c r="L152" i="1"/>
  <c r="L140" i="1"/>
  <c r="L128" i="1"/>
  <c r="L116" i="1"/>
  <c r="L104" i="1"/>
  <c r="L92" i="1"/>
  <c r="L80" i="1"/>
  <c r="L68" i="1"/>
  <c r="L56" i="1"/>
  <c r="L44" i="1"/>
  <c r="L32" i="1"/>
  <c r="L20" i="1"/>
  <c r="L8" i="1"/>
  <c r="N776" i="1"/>
  <c r="N825" i="1"/>
  <c r="N801" i="1"/>
  <c r="L927" i="1"/>
  <c r="M927" i="1"/>
  <c r="L939" i="1"/>
  <c r="M939" i="1"/>
  <c r="L867" i="1"/>
  <c r="M867" i="1"/>
  <c r="L879" i="1"/>
  <c r="M879" i="1"/>
  <c r="L891" i="1"/>
  <c r="M891" i="1"/>
  <c r="L855" i="1"/>
  <c r="M819" i="1"/>
  <c r="L819" i="1"/>
  <c r="L915" i="1"/>
  <c r="M915" i="1"/>
  <c r="L951" i="1"/>
  <c r="M951" i="1"/>
  <c r="L903" i="1"/>
  <c r="M903" i="1"/>
  <c r="L952" i="1"/>
  <c r="M952" i="1"/>
  <c r="L940" i="1"/>
  <c r="M940" i="1"/>
  <c r="L928" i="1"/>
  <c r="M928" i="1"/>
  <c r="L916" i="1"/>
  <c r="M916" i="1"/>
  <c r="L904" i="1"/>
  <c r="M904" i="1"/>
  <c r="L892" i="1"/>
  <c r="M892" i="1"/>
  <c r="M880" i="1"/>
  <c r="L880" i="1"/>
  <c r="L868" i="1"/>
  <c r="M868" i="1"/>
  <c r="L856" i="1"/>
  <c r="L844" i="1"/>
  <c r="L832" i="1"/>
  <c r="L820" i="1"/>
  <c r="L808" i="1"/>
  <c r="L796" i="1"/>
  <c r="L784" i="1"/>
  <c r="L772" i="1"/>
  <c r="L760" i="1"/>
  <c r="L748" i="1"/>
  <c r="L736" i="1"/>
  <c r="L724" i="1"/>
  <c r="L712" i="1"/>
  <c r="L700" i="1"/>
  <c r="L688" i="1"/>
  <c r="L676" i="1"/>
  <c r="L664" i="1"/>
  <c r="L652" i="1"/>
  <c r="L640" i="1"/>
  <c r="L628" i="1"/>
  <c r="L616" i="1"/>
  <c r="L604" i="1"/>
  <c r="L592" i="1"/>
  <c r="L580" i="1"/>
  <c r="L568" i="1"/>
  <c r="L556" i="1"/>
  <c r="L544" i="1"/>
  <c r="L532" i="1"/>
  <c r="L520" i="1"/>
  <c r="L508" i="1"/>
  <c r="L496" i="1"/>
  <c r="L484" i="1"/>
  <c r="L472" i="1"/>
  <c r="L460" i="1"/>
  <c r="L448" i="1"/>
  <c r="L436" i="1"/>
  <c r="L424" i="1"/>
  <c r="L412" i="1"/>
  <c r="L400" i="1"/>
  <c r="L388" i="1"/>
  <c r="L376" i="1"/>
  <c r="L364" i="1"/>
  <c r="L352" i="1"/>
  <c r="L340" i="1"/>
  <c r="L328" i="1"/>
  <c r="L316" i="1"/>
  <c r="L304" i="1"/>
  <c r="L292" i="1"/>
  <c r="L950" i="1"/>
  <c r="M950" i="1"/>
  <c r="L938" i="1"/>
  <c r="M938" i="1"/>
  <c r="L926" i="1"/>
  <c r="M926" i="1"/>
  <c r="M914" i="1"/>
  <c r="L914" i="1"/>
  <c r="L902" i="1"/>
  <c r="M902" i="1"/>
  <c r="M890" i="1"/>
  <c r="L890" i="1"/>
  <c r="L878" i="1"/>
  <c r="M878" i="1"/>
  <c r="M866" i="1"/>
  <c r="L866" i="1"/>
  <c r="L854" i="1"/>
  <c r="L949" i="1"/>
  <c r="M949" i="1"/>
  <c r="L937" i="1"/>
  <c r="M937" i="1"/>
  <c r="L925" i="1"/>
  <c r="M925" i="1"/>
  <c r="L913" i="1"/>
  <c r="M913" i="1"/>
  <c r="L901" i="1"/>
  <c r="M901" i="1"/>
  <c r="L889" i="1"/>
  <c r="M889" i="1"/>
  <c r="L877" i="1"/>
  <c r="M877" i="1"/>
  <c r="L865" i="1"/>
  <c r="M865" i="1"/>
  <c r="L853" i="1"/>
  <c r="L841" i="1"/>
  <c r="L829" i="1"/>
  <c r="L817" i="1"/>
  <c r="L805" i="1"/>
  <c r="L793" i="1"/>
  <c r="L781" i="1"/>
  <c r="L769" i="1"/>
  <c r="L757" i="1"/>
  <c r="L745" i="1"/>
  <c r="L960" i="1"/>
  <c r="M948" i="1"/>
  <c r="L948" i="1"/>
  <c r="L924" i="1"/>
  <c r="M924" i="1"/>
  <c r="L912" i="1"/>
  <c r="M912" i="1"/>
  <c r="L900" i="1"/>
  <c r="M900" i="1"/>
  <c r="L888" i="1"/>
  <c r="M888" i="1"/>
  <c r="L876" i="1"/>
  <c r="M876" i="1"/>
  <c r="L864" i="1"/>
  <c r="M864" i="1"/>
  <c r="L852" i="1"/>
  <c r="L840" i="1"/>
  <c r="L828" i="1"/>
  <c r="L816" i="1"/>
  <c r="L804" i="1"/>
  <c r="L792" i="1"/>
  <c r="L780" i="1"/>
  <c r="L768" i="1"/>
  <c r="L756" i="1"/>
  <c r="L744" i="1"/>
  <c r="L732" i="1"/>
  <c r="L720" i="1"/>
  <c r="L708" i="1"/>
  <c r="L696" i="1"/>
  <c r="L684" i="1"/>
  <c r="L672" i="1"/>
  <c r="L660" i="1"/>
  <c r="L648" i="1"/>
  <c r="L636" i="1"/>
  <c r="L624" i="1"/>
  <c r="L612" i="1"/>
  <c r="L600" i="1"/>
  <c r="L588" i="1"/>
  <c r="L576" i="1"/>
  <c r="L564" i="1"/>
  <c r="L552" i="1"/>
  <c r="L540" i="1"/>
  <c r="L528" i="1"/>
  <c r="L516" i="1"/>
  <c r="L504" i="1"/>
  <c r="L492" i="1"/>
  <c r="L480" i="1"/>
  <c r="L468" i="1"/>
  <c r="L456" i="1"/>
  <c r="L444" i="1"/>
  <c r="L432" i="1"/>
  <c r="L420" i="1"/>
  <c r="L408" i="1"/>
  <c r="L396" i="1"/>
  <c r="L384" i="1"/>
  <c r="L372" i="1"/>
  <c r="L360" i="1"/>
  <c r="L947" i="1"/>
  <c r="M947" i="1"/>
  <c r="L935" i="1"/>
  <c r="M935" i="1"/>
  <c r="M923" i="1"/>
  <c r="L923" i="1"/>
  <c r="M911" i="1"/>
  <c r="L911" i="1"/>
  <c r="M899" i="1"/>
  <c r="L899" i="1"/>
  <c r="M887" i="1"/>
  <c r="L887" i="1"/>
  <c r="L875" i="1"/>
  <c r="M875" i="1"/>
  <c r="L863" i="1"/>
  <c r="M863" i="1"/>
  <c r="L767" i="1"/>
  <c r="M767" i="1"/>
  <c r="L958" i="1"/>
  <c r="L946" i="1"/>
  <c r="M946" i="1"/>
  <c r="L934" i="1"/>
  <c r="M934" i="1"/>
  <c r="L922" i="1"/>
  <c r="M922" i="1"/>
  <c r="L910" i="1"/>
  <c r="M910" i="1"/>
  <c r="L898" i="1"/>
  <c r="M898" i="1"/>
  <c r="L886" i="1"/>
  <c r="M886" i="1"/>
  <c r="L874" i="1"/>
  <c r="M874" i="1"/>
  <c r="L862" i="1"/>
  <c r="M862" i="1"/>
  <c r="L850" i="1"/>
  <c r="L838" i="1"/>
  <c r="L826" i="1"/>
  <c r="L814" i="1"/>
  <c r="L802" i="1"/>
  <c r="L790" i="1"/>
  <c r="L778" i="1"/>
  <c r="L766" i="1"/>
  <c r="L754" i="1"/>
  <c r="L742" i="1"/>
  <c r="L730" i="1"/>
  <c r="L718" i="1"/>
  <c r="L706" i="1"/>
  <c r="L694" i="1"/>
  <c r="L682" i="1"/>
  <c r="L670" i="1"/>
  <c r="L658" i="1"/>
  <c r="L646" i="1"/>
  <c r="L634" i="1"/>
  <c r="L622" i="1"/>
  <c r="L610" i="1"/>
  <c r="L598" i="1"/>
  <c r="L586" i="1"/>
  <c r="L574" i="1"/>
  <c r="L562" i="1"/>
  <c r="L550" i="1"/>
  <c r="L538" i="1"/>
  <c r="L526" i="1"/>
  <c r="L514" i="1"/>
  <c r="L502" i="1"/>
  <c r="L490" i="1"/>
  <c r="L478" i="1"/>
  <c r="L466" i="1"/>
  <c r="L454" i="1"/>
  <c r="L442" i="1"/>
  <c r="L430" i="1"/>
  <c r="L418" i="1"/>
  <c r="L406" i="1"/>
  <c r="L394" i="1"/>
  <c r="L382" i="1"/>
  <c r="L370" i="1"/>
  <c r="L358" i="1"/>
  <c r="L346" i="1"/>
  <c r="L334" i="1"/>
  <c r="L936" i="1"/>
  <c r="L945" i="1"/>
  <c r="M945" i="1"/>
  <c r="L933" i="1"/>
  <c r="M933" i="1"/>
  <c r="M921" i="1"/>
  <c r="L921" i="1"/>
  <c r="L909" i="1"/>
  <c r="M909" i="1"/>
  <c r="M897" i="1"/>
  <c r="L897" i="1"/>
  <c r="L885" i="1"/>
  <c r="M885" i="1"/>
  <c r="M873" i="1"/>
  <c r="L873" i="1"/>
  <c r="L861" i="1"/>
  <c r="M861" i="1"/>
  <c r="L537" i="1"/>
  <c r="L525" i="1"/>
  <c r="L513" i="1"/>
  <c r="L501" i="1"/>
  <c r="L489" i="1"/>
  <c r="L477" i="1"/>
  <c r="L465" i="1"/>
  <c r="L453" i="1"/>
  <c r="L441" i="1"/>
  <c r="L429" i="1"/>
  <c r="L417" i="1"/>
  <c r="L405" i="1"/>
  <c r="L393" i="1"/>
  <c r="L381" i="1"/>
  <c r="L369" i="1"/>
  <c r="L357" i="1"/>
  <c r="L345" i="1"/>
  <c r="L333" i="1"/>
  <c r="L321" i="1"/>
  <c r="L309" i="1"/>
  <c r="L944" i="1"/>
  <c r="M944" i="1"/>
  <c r="L932" i="1"/>
  <c r="M932" i="1"/>
  <c r="L920" i="1"/>
  <c r="M920" i="1"/>
  <c r="L908" i="1"/>
  <c r="M908" i="1"/>
  <c r="L896" i="1"/>
  <c r="M896" i="1"/>
  <c r="L872" i="1"/>
  <c r="M872" i="1"/>
  <c r="L860" i="1"/>
  <c r="M860" i="1"/>
  <c r="L955" i="1"/>
  <c r="L943" i="1"/>
  <c r="M943" i="1"/>
  <c r="L931" i="1"/>
  <c r="M931" i="1"/>
  <c r="L919" i="1"/>
  <c r="M919" i="1"/>
  <c r="L907" i="1"/>
  <c r="M907" i="1"/>
  <c r="L895" i="1"/>
  <c r="M895" i="1"/>
  <c r="L883" i="1"/>
  <c r="M883" i="1"/>
  <c r="L871" i="1"/>
  <c r="M871" i="1"/>
  <c r="L859" i="1"/>
  <c r="M859" i="1"/>
  <c r="L847" i="1"/>
  <c r="L835" i="1"/>
  <c r="L823" i="1"/>
  <c r="L811" i="1"/>
  <c r="L799" i="1"/>
  <c r="L787" i="1"/>
  <c r="L775" i="1"/>
  <c r="L763" i="1"/>
  <c r="L751" i="1"/>
  <c r="L739" i="1"/>
  <c r="L727" i="1"/>
  <c r="L715" i="1"/>
  <c r="L703" i="1"/>
  <c r="L691" i="1"/>
  <c r="M942" i="1"/>
  <c r="L942" i="1"/>
  <c r="L930" i="1"/>
  <c r="M930" i="1"/>
  <c r="L918" i="1"/>
  <c r="M918" i="1"/>
  <c r="L906" i="1"/>
  <c r="M906" i="1"/>
  <c r="L894" i="1"/>
  <c r="M894" i="1"/>
  <c r="L882" i="1"/>
  <c r="M882" i="1"/>
  <c r="L870" i="1"/>
  <c r="M870" i="1"/>
  <c r="M858" i="1"/>
  <c r="L953" i="1"/>
  <c r="M953" i="1"/>
  <c r="L941" i="1"/>
  <c r="M941" i="1"/>
  <c r="M929" i="1"/>
  <c r="L929" i="1"/>
  <c r="M917" i="1"/>
  <c r="L917" i="1"/>
  <c r="M905" i="1"/>
  <c r="L905" i="1"/>
  <c r="M893" i="1"/>
  <c r="L893" i="1"/>
  <c r="L881" i="1"/>
  <c r="M881" i="1"/>
  <c r="M869" i="1"/>
  <c r="L869" i="1"/>
  <c r="L857" i="1"/>
  <c r="M857" i="1"/>
  <c r="L845" i="1"/>
  <c r="L833" i="1"/>
  <c r="L821" i="1"/>
  <c r="L809" i="1"/>
  <c r="L797" i="1"/>
  <c r="L785" i="1"/>
  <c r="L773" i="1"/>
  <c r="L761" i="1"/>
  <c r="L749" i="1"/>
  <c r="L737" i="1"/>
  <c r="L725" i="1"/>
  <c r="L713" i="1"/>
  <c r="L701" i="1"/>
  <c r="L689" i="1"/>
  <c r="L677" i="1"/>
  <c r="L665" i="1"/>
  <c r="L653" i="1"/>
  <c r="L641" i="1"/>
  <c r="L629" i="1"/>
  <c r="L617" i="1"/>
  <c r="L605" i="1"/>
  <c r="L593" i="1"/>
  <c r="L581" i="1"/>
  <c r="L348" i="1"/>
  <c r="L336" i="1"/>
  <c r="L324" i="1"/>
  <c r="L312" i="1"/>
  <c r="L300" i="1"/>
  <c r="L288" i="1"/>
  <c r="L276" i="1"/>
  <c r="L264" i="1"/>
  <c r="L252" i="1"/>
  <c r="L240" i="1"/>
  <c r="L228" i="1"/>
  <c r="L216" i="1"/>
  <c r="L204" i="1"/>
  <c r="L192" i="1"/>
  <c r="L180" i="1"/>
  <c r="L168" i="1"/>
  <c r="L156" i="1"/>
  <c r="L144" i="1"/>
  <c r="L132" i="1"/>
  <c r="L120" i="1"/>
  <c r="L108" i="1"/>
  <c r="L322" i="1"/>
  <c r="L310" i="1"/>
  <c r="L298" i="1"/>
  <c r="L286" i="1"/>
  <c r="L274" i="1"/>
  <c r="L262" i="1"/>
  <c r="L250" i="1"/>
  <c r="L238" i="1"/>
  <c r="L226" i="1"/>
  <c r="L214" i="1"/>
  <c r="L202" i="1"/>
  <c r="L190" i="1"/>
  <c r="L178" i="1"/>
  <c r="L166" i="1"/>
  <c r="L154" i="1"/>
  <c r="L142" i="1"/>
  <c r="L130" i="1"/>
  <c r="L118" i="1"/>
  <c r="L106" i="1"/>
  <c r="L94" i="1"/>
  <c r="L82" i="1"/>
  <c r="L70" i="1"/>
  <c r="L297" i="1"/>
  <c r="L285" i="1"/>
  <c r="L273" i="1"/>
  <c r="L261" i="1"/>
  <c r="L249" i="1"/>
  <c r="L237" i="1"/>
  <c r="L225" i="1"/>
  <c r="L213" i="1"/>
  <c r="L201" i="1"/>
  <c r="L189" i="1"/>
  <c r="L177" i="1"/>
  <c r="L165" i="1"/>
  <c r="L153" i="1"/>
  <c r="L141" i="1"/>
  <c r="L129" i="1"/>
  <c r="L117" i="1"/>
  <c r="L105" i="1"/>
  <c r="L93" i="1"/>
  <c r="L679" i="1"/>
  <c r="L667" i="1"/>
  <c r="L655" i="1"/>
  <c r="L643" i="1"/>
  <c r="L631" i="1"/>
  <c r="L619" i="1"/>
  <c r="L607" i="1"/>
  <c r="L595" i="1"/>
  <c r="L583" i="1"/>
  <c r="L571" i="1"/>
  <c r="L559" i="1"/>
  <c r="L547" i="1"/>
  <c r="L535" i="1"/>
  <c r="L523" i="1"/>
  <c r="L511" i="1"/>
  <c r="L499" i="1"/>
  <c r="L487" i="1"/>
  <c r="L475" i="1"/>
  <c r="L463" i="1"/>
  <c r="L451" i="1"/>
  <c r="L439" i="1"/>
  <c r="L427" i="1"/>
  <c r="L415" i="1"/>
  <c r="L403" i="1"/>
  <c r="L391" i="1"/>
  <c r="L379" i="1"/>
  <c r="L367" i="1"/>
  <c r="L355" i="1"/>
  <c r="L343" i="1"/>
  <c r="L331" i="1"/>
  <c r="L319" i="1"/>
  <c r="L307" i="1"/>
  <c r="L295" i="1"/>
  <c r="L283" i="1"/>
  <c r="L271" i="1"/>
  <c r="L259" i="1"/>
  <c r="L247" i="1"/>
  <c r="L235" i="1"/>
  <c r="L223" i="1"/>
  <c r="L211" i="1"/>
  <c r="L199" i="1"/>
  <c r="L187" i="1"/>
  <c r="L175" i="1"/>
  <c r="L163" i="1"/>
  <c r="L151" i="1"/>
  <c r="L139" i="1"/>
  <c r="L127" i="1"/>
  <c r="L115" i="1"/>
  <c r="L103" i="1"/>
  <c r="L91" i="1"/>
  <c r="L79" i="1"/>
  <c r="L67" i="1"/>
  <c r="L55" i="1"/>
  <c r="L43" i="1"/>
  <c r="L31" i="1"/>
  <c r="L19" i="1"/>
  <c r="L7" i="1"/>
  <c r="L618" i="1"/>
  <c r="L606" i="1"/>
  <c r="L594" i="1"/>
  <c r="L582" i="1"/>
  <c r="L570" i="1"/>
  <c r="L558" i="1"/>
  <c r="L546" i="1"/>
  <c r="L534" i="1"/>
  <c r="L522" i="1"/>
  <c r="L510" i="1"/>
  <c r="L498" i="1"/>
  <c r="L486" i="1"/>
  <c r="L474" i="1"/>
  <c r="L462" i="1"/>
  <c r="L450" i="1"/>
  <c r="L438" i="1"/>
  <c r="L426" i="1"/>
  <c r="L414" i="1"/>
  <c r="L402" i="1"/>
  <c r="L390" i="1"/>
  <c r="L378" i="1"/>
  <c r="L366" i="1"/>
  <c r="L354" i="1"/>
  <c r="L569" i="1"/>
  <c r="L557" i="1"/>
  <c r="L545" i="1"/>
  <c r="L533" i="1"/>
  <c r="L521" i="1"/>
  <c r="L509" i="1"/>
  <c r="L497" i="1"/>
  <c r="L485" i="1"/>
  <c r="L473" i="1"/>
  <c r="L461" i="1"/>
  <c r="L449" i="1"/>
  <c r="L437" i="1"/>
  <c r="L425" i="1"/>
  <c r="L413" i="1"/>
  <c r="L401" i="1"/>
  <c r="L389" i="1"/>
  <c r="L377" i="1"/>
  <c r="L365" i="1"/>
  <c r="L353" i="1"/>
  <c r="L341" i="1"/>
  <c r="L329" i="1"/>
  <c r="L317" i="1"/>
  <c r="L305" i="1"/>
  <c r="L293" i="1"/>
  <c r="L281" i="1"/>
  <c r="L269" i="1"/>
  <c r="L257" i="1"/>
  <c r="L245" i="1"/>
  <c r="L233" i="1"/>
  <c r="L221" i="1"/>
  <c r="L209" i="1"/>
  <c r="L197" i="1"/>
  <c r="L185" i="1"/>
  <c r="L173" i="1"/>
  <c r="L161" i="1"/>
  <c r="L149" i="1"/>
  <c r="L137" i="1"/>
  <c r="L125" i="1"/>
  <c r="L113" i="1"/>
  <c r="L101" i="1"/>
  <c r="L89" i="1"/>
  <c r="L77" i="1"/>
  <c r="L65" i="1"/>
  <c r="L232" i="1"/>
  <c r="L279" i="1"/>
  <c r="L267" i="1"/>
  <c r="L195" i="1"/>
  <c r="L183" i="1"/>
  <c r="L171" i="1"/>
  <c r="L159" i="1"/>
  <c r="L147" i="1"/>
  <c r="L135" i="1"/>
  <c r="L123" i="1"/>
  <c r="L99" i="1"/>
  <c r="L3" i="1"/>
  <c r="L733" i="1"/>
  <c r="L721" i="1"/>
  <c r="L709" i="1"/>
  <c r="L697" i="1"/>
  <c r="L685" i="1"/>
  <c r="L673" i="1"/>
  <c r="L661" i="1"/>
  <c r="L649" i="1"/>
  <c r="L637" i="1"/>
  <c r="L625" i="1"/>
  <c r="L613" i="1"/>
  <c r="L601" i="1"/>
  <c r="L589" i="1"/>
  <c r="L577" i="1"/>
  <c r="L565" i="1"/>
  <c r="L553" i="1"/>
  <c r="L541" i="1"/>
  <c r="L529" i="1"/>
  <c r="L517" i="1"/>
  <c r="L505" i="1"/>
  <c r="L493" i="1"/>
  <c r="L481" i="1"/>
  <c r="L469" i="1"/>
  <c r="L457" i="1"/>
  <c r="L445" i="1"/>
  <c r="L433" i="1"/>
  <c r="L421" i="1"/>
  <c r="L409" i="1"/>
  <c r="L397" i="1"/>
  <c r="L385" i="1"/>
  <c r="L373" i="1"/>
  <c r="L361" i="1"/>
  <c r="L349" i="1"/>
  <c r="L337" i="1"/>
  <c r="L325" i="1"/>
  <c r="L313" i="1"/>
  <c r="L301" i="1"/>
  <c r="L289" i="1"/>
  <c r="L277" i="1"/>
  <c r="L265" i="1"/>
  <c r="L253" i="1"/>
  <c r="L241" i="1"/>
  <c r="L229" i="1"/>
  <c r="L217" i="1"/>
  <c r="L205" i="1"/>
  <c r="L193" i="1"/>
  <c r="L181" i="1"/>
  <c r="L169" i="1"/>
  <c r="L157" i="1"/>
  <c r="L145" i="1"/>
  <c r="L133" i="1"/>
  <c r="L121" i="1"/>
  <c r="L109" i="1"/>
  <c r="L97" i="1"/>
  <c r="L85" i="1"/>
  <c r="L73" i="1"/>
  <c r="L71" i="1"/>
  <c r="L53" i="1"/>
  <c r="L41" i="1"/>
  <c r="L29" i="1"/>
  <c r="L17" i="1"/>
  <c r="L5" i="1"/>
  <c r="L58" i="1"/>
  <c r="L46" i="1"/>
  <c r="L34" i="1"/>
  <c r="L22" i="1"/>
  <c r="L10" i="1"/>
  <c r="Q92" i="3" l="1"/>
  <c r="R109" i="3"/>
  <c r="O108" i="6"/>
  <c r="L31" i="6"/>
  <c r="M102" i="6"/>
  <c r="O102" i="6"/>
  <c r="T26" i="6"/>
  <c r="T32" i="6"/>
  <c r="P32" i="6"/>
  <c r="K21" i="3"/>
  <c r="K26" i="3" s="1"/>
  <c r="Q26" i="6"/>
  <c r="N46" i="6"/>
  <c r="M41" i="6" s="1"/>
  <c r="M21" i="6"/>
  <c r="AN160" i="6"/>
  <c r="AO160" i="6" s="1"/>
  <c r="Z123" i="6"/>
  <c r="Y126" i="6"/>
  <c r="X129" i="6" s="1"/>
  <c r="Q14" i="1"/>
  <c r="K28" i="3" l="1"/>
  <c r="R92" i="3"/>
  <c r="S109" i="3"/>
  <c r="S17" i="1"/>
  <c r="S18" i="1" s="1" a="1"/>
  <c r="S18" i="1" s="1"/>
  <c r="S19" i="1" s="1"/>
  <c r="L32" i="6"/>
  <c r="AM161" i="6"/>
  <c r="AM162" i="6" s="1"/>
  <c r="AA121" i="6"/>
  <c r="AA124" i="6" s="1"/>
  <c r="Z126" i="6"/>
  <c r="S92" i="3" l="1"/>
  <c r="T109" i="3"/>
  <c r="AN161" i="6"/>
  <c r="AN162" i="6"/>
  <c r="AM163" i="6"/>
  <c r="T92" i="3" l="1"/>
  <c r="AM164" i="6"/>
  <c r="AN163" i="6"/>
  <c r="AN164" i="6" l="1"/>
  <c r="AM165" i="6"/>
  <c r="AL166" i="6" s="1"/>
  <c r="AM166" i="6" l="1"/>
  <c r="AL167" i="6"/>
  <c r="AN165" i="6"/>
  <c r="AM167" i="6" l="1"/>
  <c r="AL168" i="6"/>
  <c r="AM168" i="6" l="1"/>
  <c r="AL169" i="6"/>
  <c r="AM169" i="6" l="1"/>
  <c r="AL170" i="6"/>
  <c r="AM170" i="6" l="1"/>
  <c r="AL171" i="6"/>
  <c r="AM171" i="6" l="1"/>
  <c r="AL172" i="6"/>
  <c r="AM172" i="6" l="1"/>
  <c r="AL173" i="6"/>
  <c r="AL174" i="6" l="1"/>
  <c r="AM173" i="6"/>
  <c r="AL175" i="6" l="1"/>
  <c r="AM174" i="6"/>
  <c r="AM175" i="6" l="1"/>
  <c r="AL176" i="6"/>
  <c r="AL177" i="6" l="1"/>
  <c r="AM176" i="6"/>
  <c r="AL178" i="6" l="1"/>
  <c r="AM177" i="6"/>
  <c r="AM178" i="6" l="1"/>
  <c r="AL179" i="6"/>
  <c r="AL180" i="6" l="1"/>
  <c r="AM179" i="6"/>
  <c r="AM180" i="6" l="1"/>
  <c r="AL181" i="6"/>
  <c r="AL182" i="6" l="1"/>
  <c r="AM181" i="6"/>
  <c r="AM182" i="6" l="1"/>
  <c r="AL183" i="6"/>
  <c r="AM183" i="6" l="1"/>
  <c r="AL184" i="6"/>
  <c r="AL185" i="6" l="1"/>
  <c r="AM184" i="6"/>
  <c r="AL186" i="6" l="1"/>
  <c r="AM185" i="6"/>
  <c r="AM186" i="6" l="1"/>
  <c r="AL187" i="6"/>
  <c r="AL188" i="6" l="1"/>
  <c r="AM187" i="6"/>
  <c r="AM188" i="6" l="1"/>
  <c r="AL189" i="6"/>
  <c r="AM189" i="6" l="1"/>
  <c r="AL190" i="6"/>
  <c r="AM190" i="6" l="1"/>
  <c r="AL191" i="6"/>
  <c r="AM191" i="6" l="1"/>
  <c r="AL192" i="6"/>
  <c r="AM192" i="6" l="1"/>
  <c r="AL193" i="6"/>
  <c r="AL194" i="6" l="1"/>
  <c r="AM193" i="6"/>
  <c r="AL195" i="6" l="1"/>
  <c r="AM194" i="6"/>
  <c r="AM195" i="6" l="1"/>
  <c r="AL196" i="6"/>
  <c r="AM196" i="6" l="1"/>
  <c r="AL197" i="6"/>
  <c r="AM197" i="6" l="1"/>
  <c r="AL198" i="6"/>
  <c r="AL199" i="6" l="1"/>
  <c r="AM198" i="6"/>
  <c r="AL200" i="6" l="1"/>
  <c r="AM199" i="6"/>
  <c r="AM200" i="6" l="1"/>
  <c r="AL201" i="6"/>
  <c r="AM201" i="6" l="1"/>
  <c r="AL202" i="6"/>
  <c r="AM202" i="6" l="1"/>
  <c r="AL203" i="6"/>
  <c r="AM203" i="6" l="1"/>
  <c r="AL204" i="6"/>
  <c r="AM204" i="6" l="1"/>
  <c r="AL205" i="6"/>
  <c r="AL206" i="6" l="1"/>
  <c r="AM205" i="6"/>
  <c r="AM206" i="6" l="1"/>
  <c r="AL207" i="6"/>
  <c r="AM207" i="6" l="1"/>
  <c r="AM208" i="6"/>
  <c r="AN208" i="6" l="1"/>
  <c r="AM209" i="6"/>
  <c r="AN209" i="6" l="1"/>
  <c r="AM210" i="6"/>
  <c r="AN210" i="6" l="1"/>
  <c r="AM211" i="6"/>
  <c r="AM212" i="6" l="1"/>
  <c r="AN211" i="6"/>
  <c r="AN212" i="6" l="1"/>
  <c r="AM213" i="6"/>
  <c r="AN213" i="6" l="1"/>
  <c r="AM214" i="6"/>
  <c r="AN214" i="6" l="1"/>
  <c r="AM215" i="6"/>
  <c r="AN215" i="6" l="1"/>
  <c r="AM216" i="6"/>
  <c r="AN216" i="6" l="1"/>
  <c r="AM217" i="6"/>
  <c r="AM218" i="6" l="1"/>
  <c r="AN217" i="6"/>
  <c r="AN218" i="6" l="1"/>
  <c r="AM219" i="6"/>
  <c r="AN219" i="6" l="1"/>
  <c r="AM220" i="6"/>
  <c r="AN220" i="6" l="1"/>
  <c r="AM221" i="6"/>
  <c r="AN221" i="6" l="1"/>
  <c r="AM222" i="6"/>
  <c r="AN222" i="6" l="1"/>
  <c r="AM223" i="6"/>
  <c r="AM224" i="6" l="1"/>
  <c r="AN223" i="6"/>
  <c r="AN224" i="6" l="1"/>
  <c r="AM225" i="6"/>
  <c r="AN225" i="6" l="1"/>
  <c r="AM226" i="6"/>
  <c r="AN226" i="6" l="1"/>
  <c r="AM227" i="6"/>
  <c r="AN227" i="6" l="1"/>
  <c r="AM228" i="6"/>
  <c r="AN228" i="6" l="1"/>
  <c r="AM229" i="6"/>
  <c r="AM230" i="6" l="1"/>
  <c r="AN229" i="6"/>
  <c r="AN230" i="6" l="1"/>
  <c r="AM231" i="6"/>
  <c r="AN231" i="6" l="1"/>
  <c r="AM232" i="6"/>
  <c r="AN232" i="6" l="1"/>
  <c r="AM233" i="6"/>
  <c r="AN233" i="6" l="1"/>
  <c r="AM234" i="6"/>
  <c r="AN234" i="6" l="1"/>
  <c r="AM235" i="6"/>
  <c r="AM236" i="6" l="1"/>
  <c r="AN235" i="6"/>
  <c r="AN236" i="6" l="1"/>
  <c r="AM237" i="6"/>
  <c r="AN237" i="6" l="1"/>
  <c r="AM238" i="6"/>
  <c r="AN238" i="6" l="1"/>
  <c r="AM239" i="6"/>
  <c r="AN239" i="6" l="1"/>
  <c r="AM240" i="6"/>
  <c r="AN240" i="6" l="1"/>
  <c r="AM241" i="6"/>
  <c r="AM242" i="6" l="1"/>
  <c r="AN241" i="6"/>
  <c r="AN242" i="6" l="1"/>
  <c r="AM243" i="6"/>
  <c r="AN243" i="6" l="1"/>
  <c r="AM244" i="6"/>
  <c r="AN244" i="6" l="1"/>
  <c r="AM245" i="6"/>
  <c r="AN245" i="6" l="1"/>
  <c r="AM246" i="6"/>
  <c r="AN246" i="6" l="1"/>
  <c r="AM247" i="6"/>
  <c r="AM248" i="6" l="1"/>
  <c r="AN247" i="6"/>
  <c r="AN248" i="6" l="1"/>
  <c r="AM249" i="6"/>
  <c r="AN249" i="6" l="1"/>
  <c r="AM250" i="6"/>
  <c r="AN250" i="6" l="1"/>
  <c r="AM251" i="6"/>
  <c r="AN251" i="6" l="1"/>
  <c r="AM252" i="6"/>
  <c r="AN252" i="6" l="1"/>
  <c r="AM253" i="6"/>
  <c r="AM254" i="6" l="1"/>
  <c r="AN253" i="6"/>
  <c r="AN254" i="6" l="1"/>
  <c r="AM255" i="6"/>
  <c r="AN255" i="6" l="1"/>
  <c r="AM256" i="6"/>
  <c r="AN256" i="6" l="1"/>
  <c r="AM257" i="6"/>
  <c r="AN257" i="6" l="1"/>
  <c r="AM258" i="6"/>
  <c r="AN258" i="6" l="1"/>
  <c r="AM259" i="6"/>
  <c r="AM260" i="6" l="1"/>
  <c r="AN259" i="6"/>
  <c r="AN260" i="6" l="1"/>
  <c r="AM261" i="6"/>
  <c r="AN261" i="6" l="1"/>
  <c r="AM262" i="6"/>
  <c r="AN262" i="6" l="1"/>
  <c r="AM263" i="6"/>
  <c r="AN263" i="6" l="1"/>
  <c r="AM264" i="6"/>
  <c r="AN264" i="6" l="1"/>
  <c r="AM265" i="6"/>
  <c r="AN265" i="6" l="1"/>
  <c r="AM266" i="6"/>
  <c r="AN266" i="6" l="1"/>
  <c r="AM267" i="6"/>
  <c r="AN267" i="6" l="1"/>
  <c r="AM268" i="6"/>
  <c r="AN268" i="6" l="1"/>
  <c r="AM269" i="6"/>
  <c r="AN269" i="6" l="1"/>
  <c r="AM270" i="6"/>
  <c r="M94" i="6"/>
  <c r="O94" i="6" s="1"/>
  <c r="K27" i="6" s="1"/>
  <c r="AN270" i="6" l="1"/>
  <c r="AM271" i="6"/>
  <c r="AN271" i="6" s="1"/>
  <c r="M93" i="6"/>
  <c r="O93" i="6" s="1"/>
  <c r="O96" i="6"/>
  <c r="M35" i="3" l="1"/>
  <c r="M42" i="3" s="1"/>
  <c r="M45" i="3" s="1"/>
  <c r="M53" i="3" s="1"/>
  <c r="W58" i="3" s="1"/>
  <c r="N96" i="6"/>
  <c r="K26" i="6"/>
  <c r="W60" i="3" l="1"/>
  <c r="W59" i="3"/>
  <c r="W61" i="3"/>
  <c r="W56" i="3"/>
  <c r="W57" i="3"/>
  <c r="P61" i="3"/>
  <c r="P62" i="3"/>
  <c r="P59" i="3"/>
  <c r="P60" i="3"/>
  <c r="P57" i="3"/>
  <c r="P58" i="3"/>
  <c r="J93" i="3" l="1"/>
  <c r="P63" i="3"/>
  <c r="J118" i="3"/>
  <c r="J110" i="3"/>
  <c r="J101" i="3"/>
  <c r="W62" i="3"/>
  <c r="R121" i="3" l="1"/>
  <c r="Q121" i="3"/>
  <c r="P121" i="3"/>
  <c r="O121" i="3"/>
  <c r="N121" i="3"/>
  <c r="M121" i="3"/>
  <c r="L121" i="3"/>
  <c r="T121" i="3"/>
  <c r="K121" i="3"/>
  <c r="S121" i="3"/>
  <c r="J119" i="3"/>
  <c r="J120" i="3" s="1" a="1"/>
  <c r="J120" i="3" s="1"/>
  <c r="K122" i="3"/>
  <c r="J111" i="3"/>
  <c r="J112" i="3" s="1" a="1"/>
  <c r="J112" i="3" s="1"/>
  <c r="K114" i="3"/>
  <c r="R113" i="3"/>
  <c r="Q113" i="3"/>
  <c r="P113" i="3"/>
  <c r="O113" i="3"/>
  <c r="N113" i="3"/>
  <c r="S113" i="3"/>
  <c r="M113" i="3"/>
  <c r="L113" i="3"/>
  <c r="K113" i="3"/>
  <c r="T113" i="3"/>
  <c r="J102" i="3"/>
  <c r="J103" i="3" s="1" a="1"/>
  <c r="J103" i="3" s="1"/>
  <c r="K105" i="3"/>
  <c r="K97" i="3"/>
  <c r="R104" i="3"/>
  <c r="Q104" i="3"/>
  <c r="K104" i="3"/>
  <c r="S104" i="3"/>
  <c r="P104" i="3"/>
  <c r="M104" i="3"/>
  <c r="O104" i="3"/>
  <c r="N104" i="3"/>
  <c r="L104" i="3"/>
  <c r="T104" i="3"/>
  <c r="L96" i="3"/>
  <c r="M96" i="3"/>
  <c r="N96" i="3"/>
  <c r="O96" i="3"/>
  <c r="T96" i="3"/>
  <c r="P96" i="3"/>
  <c r="Q96" i="3"/>
  <c r="R96" i="3"/>
  <c r="S96" i="3"/>
  <c r="J94" i="3"/>
  <c r="J95" i="3" s="1" a="1"/>
  <c r="J95" i="3" s="1"/>
  <c r="K96" i="3"/>
  <c r="P65" i="3"/>
  <c r="Q57" i="3"/>
  <c r="Q61" i="3"/>
  <c r="Q63" i="3"/>
  <c r="Q62" i="3"/>
  <c r="Q60" i="3"/>
  <c r="Q59" i="3"/>
  <c r="Q58" i="3"/>
  <c r="L80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40A90-4FED-4DF7-BDA6-E8998B402A6E}" keepAlive="1" name="쿼리 - _______________" description="통합 문서의 '_______________' 쿼리에 대한 연결입니다." type="5" refreshedVersion="8" background="1" saveData="1">
    <dbPr connection="Provider=Microsoft.Mashup.OleDb.1;Data Source=$Workbook$;Location=_______________;Extended Properties=&quot;&quot;" command="SELECT * FROM [_______________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<sst xmlns="http://schemas.openxmlformats.org/spreadsheetml/2006/main" count="918" uniqueCount="614">
  <si>
    <t>스테이지</t>
  </si>
  <si>
    <t>1번값</t>
  </si>
  <si>
    <t>2번값</t>
  </si>
  <si>
    <t>3번값</t>
  </si>
  <si>
    <t>4번값</t>
  </si>
  <si>
    <t>5번값</t>
  </si>
  <si>
    <t>6번값</t>
  </si>
  <si>
    <t>7번값</t>
  </si>
  <si>
    <t>8번값</t>
  </si>
  <si>
    <t>9번값</t>
  </si>
  <si>
    <t xml:space="preserve"> </t>
    <phoneticPr fontId="18" type="noConversion"/>
  </si>
  <si>
    <t>슈바니</t>
    <phoneticPr fontId="18" type="noConversion"/>
  </si>
  <si>
    <t>K802/$K$801</t>
    <phoneticPr fontId="18" type="noConversion"/>
  </si>
  <si>
    <t>INDEX(K:K, Q802+2) / INDEX(K:K, Q802+1)</t>
    <phoneticPr fontId="18" type="noConversion"/>
  </si>
  <si>
    <t>K열이 체력합</t>
    <phoneticPr fontId="18" type="noConversion"/>
  </si>
  <si>
    <t>INDEX(K:K, R802+2) / INDEX(K:K, Q802+1)</t>
    <phoneticPr fontId="18" type="noConversion"/>
  </si>
  <si>
    <t>시작</t>
    <phoneticPr fontId="18" type="noConversion"/>
  </si>
  <si>
    <t>출발</t>
    <phoneticPr fontId="18" type="noConversion"/>
  </si>
  <si>
    <t>세짐</t>
    <phoneticPr fontId="18" type="noConversion"/>
  </si>
  <si>
    <t>K811/K810</t>
    <phoneticPr fontId="18" type="noConversion"/>
  </si>
  <si>
    <t>1회성공</t>
  </si>
  <si>
    <t>2회성공</t>
  </si>
  <si>
    <t>3회성공</t>
  </si>
  <si>
    <t>4회성공</t>
  </si>
  <si>
    <t>5회성공</t>
  </si>
  <si>
    <t>6회성공</t>
  </si>
  <si>
    <t>7회성공</t>
  </si>
  <si>
    <t>8회성공</t>
  </si>
  <si>
    <t>9회성공</t>
  </si>
  <si>
    <t>10회성공</t>
  </si>
  <si>
    <t>1세트효과</t>
  </si>
  <si>
    <t>3세트효과</t>
  </si>
  <si>
    <t>5세트효과</t>
  </si>
  <si>
    <t>7세트효과</t>
  </si>
  <si>
    <t>8세트효과</t>
  </si>
  <si>
    <t>9세트효과</t>
  </si>
  <si>
    <t>10세트효과</t>
  </si>
  <si>
    <t>원래</t>
    <phoneticPr fontId="18" type="noConversion"/>
  </si>
  <si>
    <t>고려</t>
    <phoneticPr fontId="18" type="noConversion"/>
  </si>
  <si>
    <t>조선</t>
    <phoneticPr fontId="18" type="noConversion"/>
  </si>
  <si>
    <t xml:space="preserve"> 전투력</t>
    <phoneticPr fontId="18" type="noConversion"/>
  </si>
  <si>
    <t>배율</t>
    <phoneticPr fontId="18" type="noConversion"/>
  </si>
  <si>
    <t>세트효과</t>
    <phoneticPr fontId="18" type="noConversion"/>
  </si>
  <si>
    <t>총 전투력</t>
    <phoneticPr fontId="18" type="noConversion"/>
  </si>
  <si>
    <t>초월</t>
    <phoneticPr fontId="18" type="noConversion"/>
  </si>
  <si>
    <t>어빌</t>
    <phoneticPr fontId="18" type="noConversion"/>
  </si>
  <si>
    <t>어빌증폭</t>
    <phoneticPr fontId="18" type="noConversion"/>
  </si>
  <si>
    <t>룬</t>
    <phoneticPr fontId="18" type="noConversion"/>
  </si>
  <si>
    <t>나무</t>
    <phoneticPr fontId="18" type="noConversion"/>
  </si>
  <si>
    <t>나무진화</t>
    <phoneticPr fontId="18" type="noConversion"/>
  </si>
  <si>
    <t>장비장착</t>
    <phoneticPr fontId="18" type="noConversion"/>
  </si>
  <si>
    <t>장비보유</t>
    <phoneticPr fontId="18" type="noConversion"/>
  </si>
  <si>
    <t>장비보유근력</t>
    <phoneticPr fontId="18" type="noConversion"/>
  </si>
  <si>
    <t>고려영웅</t>
    <phoneticPr fontId="18" type="noConversion"/>
  </si>
  <si>
    <t>조선영웅</t>
    <phoneticPr fontId="18" type="noConversion"/>
  </si>
  <si>
    <t>근현대영웅</t>
    <phoneticPr fontId="18" type="noConversion"/>
  </si>
  <si>
    <t>연구</t>
    <phoneticPr fontId="18" type="noConversion"/>
  </si>
  <si>
    <t>연구증폭</t>
    <phoneticPr fontId="18" type="noConversion"/>
  </si>
  <si>
    <t>공격정수</t>
    <phoneticPr fontId="18" type="noConversion"/>
  </si>
  <si>
    <t>공격근력</t>
    <phoneticPr fontId="18" type="noConversion"/>
  </si>
  <si>
    <t>승급</t>
    <phoneticPr fontId="18" type="noConversion"/>
  </si>
  <si>
    <t>정수공x 2 x 룬공/100 *어빌</t>
    <phoneticPr fontId="18" type="noConversion"/>
  </si>
  <si>
    <t xml:space="preserve">(어빌 x 어빌 공근 증폭)/10000 </t>
  </si>
  <si>
    <t>(연구 공근 x연구공근증폭 ) /10000</t>
  </si>
  <si>
    <t>나무 공격력 /1000</t>
  </si>
  <si>
    <t xml:space="preserve">나무 승급 공격력/100 </t>
  </si>
  <si>
    <t xml:space="preserve">정수 근력 </t>
  </si>
  <si>
    <t>룬 근 /100</t>
  </si>
  <si>
    <t>(장비 공격력 +</t>
  </si>
  <si>
    <t xml:space="preserve"> (무기보유 공격력 * 장비증폭)/100 + </t>
  </si>
  <si>
    <t>(무기 보유 근력 *장비증폭/100/2) )/100</t>
  </si>
  <si>
    <t>초월 공격력 /100</t>
  </si>
  <si>
    <t>조선위인공격력 /100</t>
  </si>
  <si>
    <t>근대위인공격력 /100</t>
  </si>
  <si>
    <t xml:space="preserve">캐릭터승급 /100 </t>
  </si>
  <si>
    <t>고려유물공격력 x 고려유물공격력증폭 /10000</t>
  </si>
  <si>
    <t>조선 x 조선증폭 /10000</t>
  </si>
  <si>
    <t>근대 x 근대 /10000</t>
  </si>
  <si>
    <t>정수 공</t>
    <phoneticPr fontId="18" type="noConversion"/>
  </si>
  <si>
    <t>룬공</t>
    <phoneticPr fontId="18" type="noConversion"/>
  </si>
  <si>
    <t>어빌공/증폭</t>
    <phoneticPr fontId="18" type="noConversion"/>
  </si>
  <si>
    <t>연구공/증폭</t>
    <phoneticPr fontId="18" type="noConversion"/>
  </si>
  <si>
    <t>나무공</t>
    <phoneticPr fontId="18" type="noConversion"/>
  </si>
  <si>
    <t>나무승급공</t>
    <phoneticPr fontId="18" type="noConversion"/>
  </si>
  <si>
    <t>장비 공</t>
    <phoneticPr fontId="18" type="noConversion"/>
  </si>
  <si>
    <t>항목</t>
  </si>
  <si>
    <t>값</t>
  </si>
  <si>
    <t>신규</t>
    <phoneticPr fontId="18" type="noConversion"/>
  </si>
  <si>
    <t>초월 공</t>
    <phoneticPr fontId="18" type="noConversion"/>
  </si>
  <si>
    <t>위인</t>
    <phoneticPr fontId="18" type="noConversion"/>
  </si>
  <si>
    <t>위인 공</t>
    <phoneticPr fontId="18" type="noConversion"/>
  </si>
  <si>
    <t xml:space="preserve"> 승급 공</t>
    <phoneticPr fontId="18" type="noConversion"/>
  </si>
  <si>
    <t>유물 고려 공</t>
    <phoneticPr fontId="18" type="noConversion"/>
  </si>
  <si>
    <t>보스체력</t>
    <phoneticPr fontId="18" type="noConversion"/>
  </si>
  <si>
    <t xml:space="preserve">어빌 </t>
    <phoneticPr fontId="18" type="noConversion"/>
  </si>
  <si>
    <t>표류자</t>
    <phoneticPr fontId="18" type="noConversion"/>
  </si>
  <si>
    <t>무사</t>
    <phoneticPr fontId="18" type="noConversion"/>
  </si>
  <si>
    <t>검객</t>
    <phoneticPr fontId="18" type="noConversion"/>
  </si>
  <si>
    <t>투사</t>
    <phoneticPr fontId="18" type="noConversion"/>
  </si>
  <si>
    <t>검제</t>
    <phoneticPr fontId="18" type="noConversion"/>
  </si>
  <si>
    <t>투신</t>
    <phoneticPr fontId="18" type="noConversion"/>
  </si>
  <si>
    <t>패왕</t>
    <phoneticPr fontId="18" type="noConversion"/>
  </si>
  <si>
    <t>검선</t>
    <phoneticPr fontId="18" type="noConversion"/>
  </si>
  <si>
    <t>아수라</t>
    <phoneticPr fontId="18" type="noConversion"/>
  </si>
  <si>
    <t>무기</t>
    <phoneticPr fontId="18" type="noConversion"/>
  </si>
  <si>
    <t>유일</t>
    <phoneticPr fontId="18" type="noConversion"/>
  </si>
  <si>
    <t>신화</t>
    <phoneticPr fontId="18" type="noConversion"/>
  </si>
  <si>
    <t>전설</t>
    <phoneticPr fontId="18" type="noConversion"/>
  </si>
  <si>
    <t>영웅</t>
    <phoneticPr fontId="18" type="noConversion"/>
  </si>
  <si>
    <t>희귀</t>
    <phoneticPr fontId="18" type="noConversion"/>
  </si>
  <si>
    <t>고급</t>
    <phoneticPr fontId="18" type="noConversion"/>
  </si>
  <si>
    <t>총 어빌</t>
    <phoneticPr fontId="18" type="noConversion"/>
  </si>
  <si>
    <t>보유공격</t>
    <phoneticPr fontId="18" type="noConversion"/>
  </si>
  <si>
    <t>보유근력</t>
    <phoneticPr fontId="18" type="noConversion"/>
  </si>
  <si>
    <t>계수</t>
    <phoneticPr fontId="18" type="noConversion"/>
  </si>
  <si>
    <t>무기공격력</t>
    <phoneticPr fontId="18" type="noConversion"/>
  </si>
  <si>
    <t>배수</t>
    <phoneticPr fontId="18" type="noConversion"/>
  </si>
  <si>
    <t>강화수</t>
    <phoneticPr fontId="18" type="noConversion"/>
  </si>
  <si>
    <t>무기장착</t>
    <phoneticPr fontId="18" type="noConversion"/>
  </si>
  <si>
    <t>무기보유공</t>
    <phoneticPr fontId="18" type="noConversion"/>
  </si>
  <si>
    <t>무기보유근</t>
    <phoneticPr fontId="18" type="noConversion"/>
  </si>
  <si>
    <t>보유1</t>
  </si>
  <si>
    <t>보유2</t>
  </si>
  <si>
    <t>보유3</t>
  </si>
  <si>
    <t>보유4</t>
  </si>
  <si>
    <t>보유5</t>
  </si>
  <si>
    <t>보유6</t>
  </si>
  <si>
    <t>보유7</t>
  </si>
  <si>
    <t>보유8</t>
  </si>
  <si>
    <t>보유9</t>
  </si>
  <si>
    <t>보유10</t>
  </si>
  <si>
    <t>보유11</t>
  </si>
  <si>
    <t>보유12</t>
  </si>
  <si>
    <t>보유13</t>
  </si>
  <si>
    <t>보유14</t>
  </si>
  <si>
    <t>보유15</t>
  </si>
  <si>
    <t>유물</t>
    <phoneticPr fontId="18" type="noConversion"/>
  </si>
  <si>
    <t>초월값상승</t>
    <phoneticPr fontId="18" type="noConversion"/>
  </si>
  <si>
    <t>일반</t>
  </si>
  <si>
    <t>신화</t>
  </si>
  <si>
    <t>기본</t>
    <phoneticPr fontId="18" type="noConversion"/>
  </si>
  <si>
    <t>근대</t>
    <phoneticPr fontId="18" type="noConversion"/>
  </si>
  <si>
    <t>공격력</t>
    <phoneticPr fontId="18" type="noConversion"/>
  </si>
  <si>
    <t>치명확율</t>
    <phoneticPr fontId="18" type="noConversion"/>
  </si>
  <si>
    <t>치명데미지</t>
    <phoneticPr fontId="18" type="noConversion"/>
  </si>
  <si>
    <t>기;본</t>
    <phoneticPr fontId="18" type="noConversion"/>
  </si>
  <si>
    <t>공격</t>
    <phoneticPr fontId="18" type="noConversion"/>
  </si>
  <si>
    <t>생명2</t>
    <phoneticPr fontId="18" type="noConversion"/>
  </si>
  <si>
    <t>생명</t>
    <phoneticPr fontId="18" type="noConversion"/>
  </si>
  <si>
    <t>생명력</t>
    <phoneticPr fontId="18" type="noConversion"/>
  </si>
  <si>
    <t>치명</t>
    <phoneticPr fontId="18" type="noConversion"/>
  </si>
  <si>
    <t>등급</t>
    <phoneticPr fontId="18" type="noConversion"/>
  </si>
  <si>
    <t>합</t>
    <phoneticPr fontId="18" type="noConversion"/>
  </si>
  <si>
    <t>수치</t>
    <phoneticPr fontId="18" type="noConversion"/>
  </si>
  <si>
    <t>개수</t>
    <phoneticPr fontId="18" type="noConversion"/>
  </si>
  <si>
    <t>돌아가기</t>
    <phoneticPr fontId="18" type="noConversion"/>
  </si>
  <si>
    <t>정수</t>
    <phoneticPr fontId="18" type="noConversion"/>
  </si>
  <si>
    <t>선택</t>
    <phoneticPr fontId="18" type="noConversion"/>
  </si>
  <si>
    <t>강화횟수</t>
    <phoneticPr fontId="18" type="noConversion"/>
  </si>
  <si>
    <t>근력</t>
    <phoneticPr fontId="18" type="noConversion"/>
  </si>
  <si>
    <t>체력</t>
    <phoneticPr fontId="18" type="noConversion"/>
  </si>
  <si>
    <t>누적금화</t>
    <phoneticPr fontId="18" type="noConversion"/>
  </si>
  <si>
    <t>금화</t>
    <phoneticPr fontId="18" type="noConversion"/>
  </si>
  <si>
    <t>강화</t>
    <phoneticPr fontId="18" type="noConversion"/>
  </si>
  <si>
    <t>경험</t>
    <phoneticPr fontId="18" type="noConversion"/>
  </si>
  <si>
    <t>누적룬</t>
    <phoneticPr fontId="18" type="noConversion"/>
  </si>
  <si>
    <t>누적 초월석</t>
    <phoneticPr fontId="18" type="noConversion"/>
  </si>
  <si>
    <t>능력치</t>
    <phoneticPr fontId="18" type="noConversion"/>
  </si>
  <si>
    <t>룬 공격력</t>
    <phoneticPr fontId="18" type="noConversion"/>
  </si>
  <si>
    <t>룬 근력</t>
    <phoneticPr fontId="18" type="noConversion"/>
  </si>
  <si>
    <t>초월 공격력</t>
    <phoneticPr fontId="18" type="noConversion"/>
  </si>
  <si>
    <t>이동</t>
    <phoneticPr fontId="18" type="noConversion"/>
  </si>
  <si>
    <t>강화 레벨</t>
    <phoneticPr fontId="18" type="noConversion"/>
  </si>
  <si>
    <t>I</t>
    <phoneticPr fontId="18" type="noConversion"/>
  </si>
  <si>
    <t>몬 피해량</t>
    <phoneticPr fontId="18" type="noConversion"/>
  </si>
  <si>
    <t>보 피해량</t>
    <phoneticPr fontId="18" type="noConversion"/>
  </si>
  <si>
    <t>ID</t>
  </si>
  <si>
    <t>나무이름</t>
  </si>
  <si>
    <t>승급시 상승능력치</t>
  </si>
  <si>
    <t>승급시 소모비용1</t>
  </si>
  <si>
    <t>승급시 소모비용2</t>
  </si>
  <si>
    <t>씨앗</t>
  </si>
  <si>
    <t>뿌리</t>
  </si>
  <si>
    <t>새싹</t>
  </si>
  <si>
    <t>잎새</t>
  </si>
  <si>
    <t>가지</t>
  </si>
  <si>
    <t>묘목</t>
  </si>
  <si>
    <t>견목</t>
  </si>
  <si>
    <t>성목</t>
  </si>
  <si>
    <t>거목</t>
  </si>
  <si>
    <t>신목</t>
  </si>
  <si>
    <t>영목</t>
  </si>
  <si>
    <t>천목</t>
  </si>
  <si>
    <t>태초목</t>
  </si>
  <si>
    <t>창조목</t>
  </si>
  <si>
    <t>수호목</t>
  </si>
  <si>
    <t>세계목</t>
  </si>
  <si>
    <t>세계수</t>
  </si>
  <si>
    <t>무한수</t>
  </si>
  <si>
    <t>영겁수</t>
  </si>
  <si>
    <t>-</t>
  </si>
  <si>
    <t>나무 승급</t>
    <phoneticPr fontId="18" type="noConversion"/>
  </si>
  <si>
    <t>누적 소모</t>
    <phoneticPr fontId="18" type="noConversion"/>
  </si>
  <si>
    <t>최고 무기</t>
    <phoneticPr fontId="18" type="noConversion"/>
  </si>
  <si>
    <t>일반1</t>
    <phoneticPr fontId="18" type="noConversion"/>
  </si>
  <si>
    <t>일반3</t>
  </si>
  <si>
    <t>일반4</t>
  </si>
  <si>
    <t>일반2</t>
    <phoneticPr fontId="18" type="noConversion"/>
  </si>
  <si>
    <t>고급1</t>
    <phoneticPr fontId="18" type="noConversion"/>
  </si>
  <si>
    <t>고급2</t>
  </si>
  <si>
    <t>고급3</t>
  </si>
  <si>
    <t>고급4</t>
  </si>
  <si>
    <t>희귀1</t>
    <phoneticPr fontId="18" type="noConversion"/>
  </si>
  <si>
    <t>희귀2</t>
  </si>
  <si>
    <t>희귀3</t>
  </si>
  <si>
    <t>희귀4</t>
  </si>
  <si>
    <t>영웅2</t>
    <phoneticPr fontId="18" type="noConversion"/>
  </si>
  <si>
    <t>영웅3</t>
  </si>
  <si>
    <t>영웅4</t>
  </si>
  <si>
    <t>영웅5</t>
  </si>
  <si>
    <t>전설1</t>
    <phoneticPr fontId="18" type="noConversion"/>
  </si>
  <si>
    <t>전설2</t>
  </si>
  <si>
    <t>전설3</t>
  </si>
  <si>
    <t>전설4</t>
  </si>
  <si>
    <t>신화1</t>
    <phoneticPr fontId="18" type="noConversion"/>
  </si>
  <si>
    <t>신화2</t>
  </si>
  <si>
    <t>신화3</t>
  </si>
  <si>
    <t>신화4</t>
  </si>
  <si>
    <t>나무 이름</t>
    <phoneticPr fontId="18" type="noConversion"/>
  </si>
  <si>
    <t>승급 공격</t>
    <phoneticPr fontId="18" type="noConversion"/>
  </si>
  <si>
    <t>승급생명</t>
    <phoneticPr fontId="18" type="noConversion"/>
  </si>
  <si>
    <t>승급 누적</t>
    <phoneticPr fontId="18" type="noConversion"/>
  </si>
  <si>
    <t>총 소모</t>
    <phoneticPr fontId="18" type="noConversion"/>
  </si>
  <si>
    <t>능력치로</t>
    <phoneticPr fontId="18" type="noConversion"/>
  </si>
  <si>
    <t>일반</t>
    <phoneticPr fontId="18" type="noConversion"/>
  </si>
  <si>
    <t>수정</t>
    <phoneticPr fontId="18" type="noConversion"/>
  </si>
  <si>
    <t>생명령</t>
    <phoneticPr fontId="18" type="noConversion"/>
  </si>
  <si>
    <t>0강</t>
  </si>
  <si>
    <t>0강</t>
    <phoneticPr fontId="18" type="noConversion"/>
  </si>
  <si>
    <t>1강</t>
  </si>
  <si>
    <t>2강</t>
  </si>
  <si>
    <t>3강</t>
  </si>
  <si>
    <t>4강</t>
  </si>
  <si>
    <t>5강</t>
  </si>
  <si>
    <t>6강</t>
  </si>
  <si>
    <t>7강</t>
  </si>
  <si>
    <t>8강</t>
  </si>
  <si>
    <t>9강</t>
  </si>
  <si>
    <t>10강</t>
  </si>
  <si>
    <t xml:space="preserve">고려 </t>
    <phoneticPr fontId="18" type="noConversion"/>
  </si>
  <si>
    <t>k</t>
    <phoneticPr fontId="18" type="noConversion"/>
  </si>
  <si>
    <t>l</t>
    <phoneticPr fontId="18" type="noConversion"/>
  </si>
  <si>
    <t>m</t>
    <phoneticPr fontId="18" type="noConversion"/>
  </si>
  <si>
    <t>n</t>
    <phoneticPr fontId="18" type="noConversion"/>
  </si>
  <si>
    <t>o</t>
    <phoneticPr fontId="18" type="noConversion"/>
  </si>
  <si>
    <t>p</t>
    <phoneticPr fontId="18" type="noConversion"/>
  </si>
  <si>
    <t>총 공격력</t>
    <phoneticPr fontId="18" type="noConversion"/>
  </si>
  <si>
    <t>연구 사용 가능 스탯</t>
  </si>
  <si>
    <t>고대 사용 가능</t>
  </si>
  <si>
    <t>고대 스탯합</t>
  </si>
  <si>
    <t>중세 사용 가능</t>
  </si>
  <si>
    <t>중세 스탯합</t>
  </si>
  <si>
    <t>MAX</t>
  </si>
  <si>
    <t>연구 공격력</t>
  </si>
  <si>
    <t>연구 생명력</t>
  </si>
  <si>
    <t/>
  </si>
  <si>
    <t>무기 보유 공격력 증폭</t>
  </si>
  <si>
    <t>무기 보유 근력 증폭</t>
  </si>
  <si>
    <t>갑옷 보유 생명력 증폭</t>
  </si>
  <si>
    <t>갑옷 보유 방어 증폭</t>
  </si>
  <si>
    <t>치명타 데미지 증폭</t>
  </si>
  <si>
    <t>필드 공격력 증폭</t>
  </si>
  <si>
    <t>점령전 공격력 증폭</t>
  </si>
  <si>
    <t>무릉전 공격력 증폭</t>
  </si>
  <si>
    <t>퇴마전 공격력 증폭</t>
  </si>
  <si>
    <t>연구속도 증가</t>
  </si>
  <si>
    <t>점령전 최대 스테이지 증가</t>
  </si>
  <si>
    <t>무릉전 최대 스테이지 증가</t>
  </si>
  <si>
    <t>퇴마전 최대 스테이지 증가</t>
  </si>
  <si>
    <t>유일 장비 강화 횟수 증가</t>
  </si>
  <si>
    <t>신화 장비 강화 횟수 증가</t>
  </si>
  <si>
    <t>전설 장비 강화 횟수 증가</t>
  </si>
  <si>
    <t>영웅 장비 강화 횟수 증가</t>
  </si>
  <si>
    <t>희귀 장비 강화 횟수 증가</t>
  </si>
  <si>
    <t>고급 장비 강화 횟수 증가</t>
  </si>
  <si>
    <t>일반 장비 강화 횟수 증가</t>
  </si>
  <si>
    <t>가속 소환 횟수 증가</t>
  </si>
  <si>
    <t>공격 숙련도</t>
  </si>
  <si>
    <t>스킬 숙련도</t>
  </si>
  <si>
    <t>기본 공격 추가 데미지</t>
  </si>
  <si>
    <t>합계</t>
  </si>
  <si>
    <t>중세</t>
    <phoneticPr fontId="18" type="noConversion"/>
  </si>
  <si>
    <t>고대</t>
    <phoneticPr fontId="18" type="noConversion"/>
  </si>
  <si>
    <t>고+중</t>
  </si>
  <si>
    <t>고+중</t>
    <phoneticPr fontId="18" type="noConversion"/>
  </si>
  <si>
    <t>중세+고대</t>
    <phoneticPr fontId="18" type="noConversion"/>
  </si>
  <si>
    <t>성균관</t>
    <phoneticPr fontId="18" type="noConversion"/>
  </si>
  <si>
    <t xml:space="preserve">보유공증 </t>
    <phoneticPr fontId="18" type="noConversion"/>
  </si>
  <si>
    <t>보유근증</t>
    <phoneticPr fontId="18" type="noConversion"/>
  </si>
  <si>
    <t>보유생증</t>
    <phoneticPr fontId="18" type="noConversion"/>
  </si>
  <si>
    <t>보유방증</t>
    <phoneticPr fontId="18" type="noConversion"/>
  </si>
  <si>
    <t>q</t>
    <phoneticPr fontId="18" type="noConversion"/>
  </si>
  <si>
    <t>아이디</t>
  </si>
  <si>
    <t>획득조건</t>
  </si>
  <si>
    <t>스킬가격</t>
  </si>
  <si>
    <t>스킬가격추가</t>
  </si>
  <si>
    <t>스킬가격곱셈</t>
  </si>
  <si>
    <t>스킬번호</t>
  </si>
  <si>
    <t>이름</t>
  </si>
  <si>
    <t>설명1</t>
  </si>
  <si>
    <t>기본값</t>
  </si>
  <si>
    <t>상승값</t>
  </si>
  <si>
    <t>사거리/지속시간</t>
  </si>
  <si>
    <t>마리수</t>
  </si>
  <si>
    <t>대기시간</t>
  </si>
  <si>
    <t>타격횟수</t>
  </si>
  <si>
    <t>폭염참</t>
  </si>
  <si>
    <t>강력한 한 번의 공격으로 적을 격파하는 스킬.</t>
  </si>
  <si>
    <t>대지분쇄</t>
  </si>
  <si>
    <t>강력한 힘으로 대상을 완전히 파괴하거나 파쇄하는 스킬.</t>
  </si>
  <si>
    <t>화룡염탄</t>
  </si>
  <si>
    <t>불꽃과 열기를 발산하여 지면을 흩뿌리며 폭발적인 염탄을 날리는 스킬.</t>
  </si>
  <si>
    <t>흑운베기</t>
  </si>
  <si>
    <t>어둠과 구름이 얽힌 검을 휘둘러 칼날 그림자가 퍼져나가 베어버리는 스킬.</t>
  </si>
  <si>
    <t>핏빛포효</t>
  </si>
  <si>
    <t>전투의 피로 물든 강한 포효로 일정 시간 기본공격을 상승시키는 버프 스킬.</t>
  </si>
  <si>
    <t>유령검참</t>
  </si>
  <si>
    <t>보라색 그림자가 유령처럼 등장하며 날카로운 베기로 공격하는 스킬.</t>
  </si>
  <si>
    <t>천둥선고</t>
  </si>
  <si>
    <t>하늘에서 번개가 내리치며 강력한 전격을 발사하는 스킬.</t>
  </si>
  <si>
    <t>핏빛폭섬</t>
  </si>
  <si>
    <t>핏빛으로 물든 파동이 일어나 적을 휘감으며 타격하는 스킬.</t>
  </si>
  <si>
    <t>푸른마귀</t>
  </si>
  <si>
    <t>푸른색의 마력으로 가득찬 그림자가 적을 둘러싸며 공격하는 스킬.</t>
  </si>
  <si>
    <t>화염갑주</t>
  </si>
  <si>
    <t>온 몸을 화염으로 강화해 일정 시간 기본공격을 상승시키는 버프 스킬.</t>
  </si>
  <si>
    <t>영혼찢기</t>
  </si>
  <si>
    <t>검의 힘으로 상대의 영혼을 찢어내어 피해를 입히는 스킬.</t>
  </si>
  <si>
    <t>태양의공명</t>
  </si>
  <si>
    <t>태양의 힘이 폭발하여 높은 공기압과 온도로 주변을 태워버리는 스킬.</t>
  </si>
  <si>
    <t>화염낙엽</t>
  </si>
  <si>
    <t>화염이 마치 낙엽처럼 떨어져 화려하게 펼쳐지며 주변을 태워버리는 스킬.</t>
  </si>
  <si>
    <t>칼날유성</t>
  </si>
  <si>
    <t>하늘에서 수많은 칼날이 비처럼 내려와 적을 베어내리는 스킬.</t>
  </si>
  <si>
    <t>피의군주</t>
  </si>
  <si>
    <t>정복자의 피의 힘을 소환해 일정 시간 기본공격을 증가시키는 버프 스킬.</t>
  </si>
  <si>
    <t>핏빛폭풍</t>
  </si>
  <si>
    <t>피로 적을 둘러싸며 압박적인 공격을 가하는 피의 힘을 담은 스킬.</t>
  </si>
  <si>
    <t>흑연의창공</t>
  </si>
  <si>
    <t>어둠의 힘을 모아 형성된 창공을 통해 강력한 공격을 발사하는 스킬.</t>
  </si>
  <si>
    <t>호화멸탄</t>
  </si>
  <si>
    <t>화려한 폭발과 광란의 파괴력의 화염으로 적을 소멸시키는 스킬.</t>
  </si>
  <si>
    <t>심연의포효</t>
  </si>
  <si>
    <t>어둠의 깊은 곳에서 울려퍼지는 강력한 울음소리로 적을 압도하는 스킬.</t>
  </si>
  <si>
    <t>영웅출현</t>
  </si>
  <si>
    <t>전투의 열정과 승리의 기운으로 일정 시간 기본공격을 상승시키는 버프 스킬.</t>
  </si>
  <si>
    <t>창공의깃발</t>
  </si>
  <si>
    <t>하늘에서 떨어지는 푸른 창과 같이 적을 관통하며 공격하는 스킬.</t>
  </si>
  <si>
    <t>중력왜곡</t>
  </si>
  <si>
    <t>중력을 왜곡해 공간을 비틀어 강력한 파동을 일으켜 공격하는 스킬.</t>
  </si>
  <si>
    <t>청홍낙엽</t>
  </si>
  <si>
    <t>붉으면서 푸른 꽃이 춤추듯이 흩어지며 낙엽을 떨어뜨리듯 공격하는 스킬.</t>
  </si>
  <si>
    <t>검은망령</t>
  </si>
  <si>
    <t>검은 망령이 소환되어 주변 적을 쓸어버리며 무자비하게 공격하는 스킬.</t>
  </si>
  <si>
    <t>절대권력</t>
  </si>
  <si>
    <t>피바람 속 눈동자의 강력한 힘으로 일정시간 기본공격을 상승시키는 버프 스킬.</t>
  </si>
  <si>
    <t>스킬</t>
    <phoneticPr fontId="18" type="noConversion"/>
  </si>
  <si>
    <t>스킬레벨</t>
    <phoneticPr fontId="18" type="noConversion"/>
  </si>
  <si>
    <t>스킬단계</t>
    <phoneticPr fontId="18" type="noConversion"/>
  </si>
  <si>
    <t>스킬번호</t>
    <phoneticPr fontId="18" type="noConversion"/>
  </si>
  <si>
    <t>스킬 뎀지</t>
    <phoneticPr fontId="18" type="noConversion"/>
  </si>
  <si>
    <t>번호</t>
    <phoneticPr fontId="18" type="noConversion"/>
  </si>
  <si>
    <t>10</t>
    <phoneticPr fontId="18" type="noConversion"/>
  </si>
  <si>
    <t>11</t>
  </si>
  <si>
    <t>12</t>
  </si>
  <si>
    <t>13</t>
  </si>
  <si>
    <t>14</t>
  </si>
  <si>
    <t>20</t>
  </si>
  <si>
    <t>21</t>
  </si>
  <si>
    <t>22</t>
  </si>
  <si>
    <t>23</t>
  </si>
  <si>
    <t>24</t>
  </si>
  <si>
    <t>30</t>
  </si>
  <si>
    <t>31</t>
  </si>
  <si>
    <t>32</t>
  </si>
  <si>
    <t>33</t>
  </si>
  <si>
    <t>34</t>
  </si>
  <si>
    <t>40</t>
  </si>
  <si>
    <t>41</t>
  </si>
  <si>
    <t>42</t>
  </si>
  <si>
    <t>43</t>
  </si>
  <si>
    <t>44</t>
  </si>
  <si>
    <t>50</t>
  </si>
  <si>
    <t>51</t>
  </si>
  <si>
    <t>52</t>
  </si>
  <si>
    <t>53</t>
  </si>
  <si>
    <t>누적비용</t>
    <phoneticPr fontId="18" type="noConversion"/>
  </si>
  <si>
    <t>20.초</t>
    <phoneticPr fontId="18" type="noConversion"/>
  </si>
  <si>
    <t>"'[상승값.xlsx]상승'!</t>
    <phoneticPr fontId="18" type="noConversion"/>
  </si>
  <si>
    <t>offenseCalcul *</t>
  </si>
  <si>
    <t>총합 offenseCalcul *</t>
    <phoneticPr fontId="18" type="noConversion"/>
  </si>
  <si>
    <t>// 기본 스킬 데미지</t>
  </si>
  <si>
    <t>damageCalcul =</t>
    <phoneticPr fontId="18" type="noConversion"/>
  </si>
  <si>
    <t>/ 10;</t>
    <phoneticPr fontId="18" type="noConversion"/>
  </si>
  <si>
    <t>statData.damageCalcul *</t>
    <phoneticPr fontId="18" type="noConversion"/>
  </si>
  <si>
    <t>statData.AdsDamageCalcul()</t>
    <phoneticPr fontId="18" type="noConversion"/>
  </si>
  <si>
    <t>enemy.GetDamage(</t>
  </si>
  <si>
    <t xml:space="preserve">, </t>
    <phoneticPr fontId="18" type="noConversion"/>
  </si>
  <si>
    <t>statData.criticalConfirm);</t>
    <phoneticPr fontId="18" type="noConversion"/>
  </si>
  <si>
    <t xml:space="preserve">고려위인공격력 /100 </t>
    <phoneticPr fontId="18" type="noConversion"/>
  </si>
  <si>
    <t>스킬강횟수</t>
    <phoneticPr fontId="18" type="noConversion"/>
  </si>
  <si>
    <t>성장최대치</t>
  </si>
  <si>
    <t>퍼센트 증가량</t>
  </si>
  <si>
    <t>가격 증가량</t>
  </si>
  <si>
    <t>신화수</t>
  </si>
  <si>
    <t>4~5</t>
    <phoneticPr fontId="18" type="noConversion"/>
  </si>
  <si>
    <t>최댓값</t>
    <phoneticPr fontId="18" type="noConversion"/>
  </si>
  <si>
    <t>평타</t>
    <phoneticPr fontId="18" type="noConversion"/>
  </si>
  <si>
    <t>OffenseEssence2</t>
  </si>
  <si>
    <t>OffenseEquipmentEquip</t>
  </si>
  <si>
    <t>Offense1EquipmentHave</t>
  </si>
  <si>
    <t>Offense2EquipmentHave</t>
  </si>
  <si>
    <t>OffenseHero2</t>
  </si>
  <si>
    <t>OffenseHero3</t>
  </si>
  <si>
    <t>OffenseHero4</t>
  </si>
  <si>
    <t>OffenseCharacterUp</t>
  </si>
  <si>
    <t>OffenseTreasure1</t>
  </si>
  <si>
    <t>OffenseTreasure2</t>
  </si>
  <si>
    <t>OffenseTreasure3</t>
  </si>
  <si>
    <t>OffenseTreasureMix1</t>
  </si>
  <si>
    <t>OffenseTreasureMix2</t>
  </si>
  <si>
    <t>OffenseTreasureMix3</t>
  </si>
  <si>
    <t>OffenseResearch1</t>
  </si>
  <si>
    <t>OffenseResearch2</t>
  </si>
  <si>
    <t>Offense2EquipmentHaveUp</t>
  </si>
  <si>
    <t>Hp1EquipmentHaveUp</t>
  </si>
  <si>
    <t>Hp2EquipmentHaveUp</t>
  </si>
  <si>
    <t>HpEssence1</t>
  </si>
  <si>
    <t>HpEssence2</t>
  </si>
  <si>
    <t>HpEquipmentEquip</t>
  </si>
  <si>
    <t>Hp1EquipmentHave</t>
  </si>
  <si>
    <t>Hp2EquipmentHave</t>
  </si>
  <si>
    <t>HpHero2</t>
  </si>
  <si>
    <t>HpHero3</t>
  </si>
  <si>
    <t>HpHero4</t>
  </si>
  <si>
    <t>HpCharacterUp</t>
  </si>
  <si>
    <t>HpTreasure1</t>
  </si>
  <si>
    <t>HpTreasure2</t>
  </si>
  <si>
    <t>HpTreasure3</t>
  </si>
  <si>
    <t>HpTreasureMix1</t>
  </si>
  <si>
    <t>HpTreasureMix2</t>
  </si>
  <si>
    <t>HpTreasureMix3</t>
  </si>
  <si>
    <t>HpResearch1</t>
  </si>
  <si>
    <t>HpResearch2</t>
  </si>
  <si>
    <t>OffenseEssence1</t>
    <phoneticPr fontId="18" type="noConversion"/>
  </si>
  <si>
    <t>HpGrowth3_1</t>
  </si>
  <si>
    <t>HpGrowth3_2,</t>
  </si>
  <si>
    <t>HpGrowth4_1</t>
  </si>
  <si>
    <t>HpGrowth4_2</t>
  </si>
  <si>
    <t>HpGrowth5_2</t>
  </si>
  <si>
    <t>HpGrowth2_1</t>
    <phoneticPr fontId="18" type="noConversion"/>
  </si>
  <si>
    <t>HpGrowth5_1</t>
    <phoneticPr fontId="18" type="noConversion"/>
  </si>
  <si>
    <t>OffenseGrowth2_1</t>
  </si>
  <si>
    <t>OffenseGrowth3_2</t>
  </si>
  <si>
    <t>OffenseGrowth4_1</t>
  </si>
  <si>
    <t>OffenseGrowth4_2</t>
  </si>
  <si>
    <t>OffenseGrowth5_2</t>
  </si>
  <si>
    <t>critical1_Damage</t>
  </si>
  <si>
    <t>critical1_Damage</t>
    <phoneticPr fontId="18" type="noConversion"/>
  </si>
  <si>
    <t>DungeonPowerUp2</t>
    <phoneticPr fontId="18" type="noConversion"/>
  </si>
  <si>
    <t>Offense1EquipmentHaveUp</t>
    <phoneticPr fontId="18" type="noConversion"/>
  </si>
  <si>
    <t>CriticalConfirm</t>
    <phoneticPr fontId="18" type="noConversion"/>
  </si>
  <si>
    <t>skillDamage</t>
  </si>
  <si>
    <t>ㅇ</t>
    <phoneticPr fontId="18" type="noConversion"/>
  </si>
  <si>
    <t>awakeDamage</t>
    <phoneticPr fontId="18" type="noConversion"/>
  </si>
  <si>
    <t>awakeDamage2</t>
    <phoneticPr fontId="18" type="noConversion"/>
  </si>
  <si>
    <t>finalDamage</t>
    <phoneticPr fontId="18" type="noConversion"/>
  </si>
  <si>
    <t>HeroPlaceDamageCalcul()</t>
    <phoneticPr fontId="18" type="noConversion"/>
  </si>
  <si>
    <t xml:space="preserve">NomalAndBossDamageCalcul() </t>
    <phoneticPr fontId="18" type="noConversion"/>
  </si>
  <si>
    <t>KnockBackGuard</t>
    <phoneticPr fontId="18" type="noConversion"/>
  </si>
  <si>
    <t>skillDamageCalcul</t>
    <phoneticPr fontId="18" type="noConversion"/>
  </si>
  <si>
    <t xml:space="preserve">statData.CriticalDamageCalcul() </t>
    <phoneticPr fontId="18" type="noConversion"/>
  </si>
  <si>
    <t xml:space="preserve">expertCalcul </t>
    <phoneticPr fontId="18" type="noConversion"/>
  </si>
  <si>
    <t xml:space="preserve">skillBuffDamage </t>
    <phoneticPr fontId="18" type="noConversion"/>
  </si>
  <si>
    <t>bossHpDown</t>
  </si>
  <si>
    <t>(정수 x 2)</t>
    <phoneticPr fontId="18" type="noConversion"/>
  </si>
  <si>
    <t>(룬 공 /100)</t>
    <phoneticPr fontId="18" type="noConversion"/>
  </si>
  <si>
    <t>(critical1_Damage * critical1_DamageUp / 100) + 100;</t>
  </si>
  <si>
    <t>nomalExpert</t>
  </si>
  <si>
    <t>nomalAddDamage</t>
  </si>
  <si>
    <t>skillExpert</t>
    <phoneticPr fontId="18" type="noConversion"/>
  </si>
  <si>
    <t>skillDamage</t>
    <phoneticPr fontId="18" type="noConversion"/>
  </si>
  <si>
    <t xml:space="preserve"> 
</t>
    <phoneticPr fontId="18" type="noConversion"/>
  </si>
  <si>
    <t>보유0</t>
  </si>
  <si>
    <t>아이디   진화 조각 개수</t>
  </si>
  <si>
    <t>박범</t>
  </si>
  <si>
    <t>hero0_Park</t>
  </si>
  <si>
    <t>공대생</t>
  </si>
  <si>
    <t>그 무엇도 '현실'보다 우위에 있을 순 없어.</t>
  </si>
  <si>
    <t>갑수와 함께 과거로 온 공대생.&lt;br&gt;&lt;br&gt;아직 사회의 쓴맛을 제대로 경험하지 못해&lt;br&gt;순수함을 간직한 열혈 청년이다.&lt;br&gt;&lt;br&gt;본래 이상주의적 성격을 가지고 있으나&lt;br&gt;어떠한 계기로 현실주의적 성격으로 바뀌게 된다.</t>
  </si>
  <si>
    <t>필드공격력증가</t>
  </si>
  <si>
    <t>캐릭터 공격력</t>
  </si>
  <si>
    <t>게임기</t>
  </si>
  <si>
    <t>화련</t>
  </si>
  <si>
    <t>hero0_Hwa</t>
  </si>
  <si>
    <t>조선인</t>
  </si>
  <si>
    <t>이길 수 없다면 저희 편으로 만들어야죠.</t>
  </si>
  <si>
    <t>갑수 일행과 미래로 동행하는 조선인.&lt;br&gt;&lt;br&gt;사회성이 부족하지만 의술에 능하고&lt;br&gt;누구보다 따뜻한 마음을 가지고 있다.&lt;br&gt;&lt;br&gt;일행들 중에 가장 불우한 경험을 가지고 있지만&lt;br&gt;일행들로 인하여 잘 이겨내고 있다.</t>
  </si>
  <si>
    <t>무감정</t>
  </si>
  <si>
    <t>장보고</t>
  </si>
  <si>
    <t>hero1_JangBoGo</t>
  </si>
  <si>
    <t xml:space="preserve">해상왕   </t>
  </si>
  <si>
    <t>바다를 지배하는 자가 세계를 지배한다.</t>
  </si>
  <si>
    <t>신라의 무장.&lt;br&gt;&lt;br&gt;신라에서 당으로 건너간 후 그곳에서 군인으로 출세.&lt;br&gt;&lt;br&gt;완도에 청해진을 설치하여 해적을 소탕하고&lt;br&gt;당나라와 신라 일본을 잇는 해상무역을 주도하였다.</t>
  </si>
  <si>
    <t>청해진</t>
  </si>
  <si>
    <t>이방원</t>
  </si>
  <si>
    <t>hero2_LeeBangWon</t>
  </si>
  <si>
    <t xml:space="preserve">정치 10단   </t>
  </si>
  <si>
    <t>주상께서 짊어질 모든 악업은 내가 맡을 것이요.</t>
  </si>
  <si>
    <t>새 왕조에 많은 공을 세웠음에도 불구하고&lt;br&gt;정도전 등에 의해서 견제되었다.&lt;br&gt;&lt;br&gt;제1차 왕자의 난을 계기로 재기에 성공하지만&lt;br&gt;왕위에 오른 뒤 계속된 피의 숙청을 단행하였다.&lt;br&gt;&lt;br&gt;그러나 한편에서 보면 그는&lt;br&gt;500년 조선조 국가 운영의 밑그림을 완성한 군왕이었다.</t>
  </si>
  <si>
    <t>피의 군주</t>
  </si>
  <si>
    <t>d</t>
    <phoneticPr fontId="18" type="noConversion"/>
  </si>
  <si>
    <t>OffenseGrowth3_1</t>
    <phoneticPr fontId="18" type="noConversion"/>
  </si>
  <si>
    <t>OffenseGrowth5_1</t>
    <phoneticPr fontId="18" type="noConversion"/>
  </si>
  <si>
    <t>정수 근+룬 근</t>
    <phoneticPr fontId="18" type="noConversion"/>
  </si>
  <si>
    <t>여기까지꺰</t>
    <phoneticPr fontId="18" type="noConversion"/>
  </si>
  <si>
    <t>000    C</t>
    <phoneticPr fontId="18" type="noConversion"/>
  </si>
  <si>
    <t>넉백 3.5</t>
    <phoneticPr fontId="18" type="noConversion"/>
  </si>
  <si>
    <t>넉백올방어</t>
    <phoneticPr fontId="18" type="noConversion"/>
  </si>
  <si>
    <t>넉백방어1</t>
    <phoneticPr fontId="18" type="noConversion"/>
  </si>
  <si>
    <t>넉백방어3</t>
    <phoneticPr fontId="18" type="noConversion"/>
  </si>
  <si>
    <t>70번</t>
  </si>
  <si>
    <t>`</t>
    <phoneticPr fontId="18" type="noConversion"/>
  </si>
  <si>
    <t>1회방어</t>
    <phoneticPr fontId="18" type="noConversion"/>
  </si>
  <si>
    <t>1:12:30:45</t>
  </si>
  <si>
    <t>0:5:15:30</t>
  </si>
  <si>
    <t>스킬뎀</t>
    <phoneticPr fontId="18" type="noConversion"/>
  </si>
  <si>
    <t>크리티칼고정</t>
    <phoneticPr fontId="18" type="noConversion"/>
  </si>
  <si>
    <t>숙련도</t>
    <phoneticPr fontId="18" type="noConversion"/>
  </si>
  <si>
    <t>스킬버프</t>
    <phoneticPr fontId="18" type="noConversion"/>
  </si>
  <si>
    <t>중간값</t>
    <phoneticPr fontId="18" type="noConversion"/>
  </si>
  <si>
    <t>이게오른다</t>
    <phoneticPr fontId="18" type="noConversion"/>
  </si>
  <si>
    <t>값 범위</t>
  </si>
  <si>
    <t>횟수</t>
  </si>
  <si>
    <t>특징</t>
  </si>
  <si>
    <t>skillDamageCalcul</t>
  </si>
  <si>
    <t>200, 9600, 10800, 12000, 14400</t>
  </si>
  <si>
    <t>200(54), 14400(4), 12000(3), 10800(2), 9600(2)</t>
  </si>
  <si>
    <t>skillBuffDamage</t>
  </si>
  <si>
    <t>100, 625</t>
  </si>
  <si>
    <t>100(28) → 625(37), 28번째부터 전환</t>
  </si>
  <si>
    <t xml:space="preserve">                            // 실제 데미지 + 데미지 색상 처리</t>
  </si>
  <si>
    <t xml:space="preserve">                            enemy.GetDamage(</t>
  </si>
  <si>
    <t xml:space="preserve">                                // 기본 합산 데미지</t>
  </si>
  <si>
    <t xml:space="preserve">                                statData.damageCalcul *</t>
  </si>
  <si>
    <t>skillDamageCalcul / 100 *   //</t>
  </si>
  <si>
    <t xml:space="preserve">                                // 치명타 처리</t>
  </si>
  <si>
    <t xml:space="preserve">                                statData.CriticalDamageCalcul() / 100 *  // 대부부분 100% 정리례</t>
  </si>
  <si>
    <t xml:space="preserve">                                // 숙련도 처리</t>
  </si>
  <si>
    <t xml:space="preserve">                                expertCalcul / 100 *      //(200-숙련도)/ 2</t>
  </si>
  <si>
    <t xml:space="preserve">                                // 스킬 버프</t>
  </si>
  <si>
    <t xml:space="preserve">                                //statData.BuffDamageCalcul() / 100 *</t>
  </si>
  <si>
    <t xml:space="preserve">                                skillBuffDamage / 100 *    // 100 /625 </t>
  </si>
  <si>
    <t xml:space="preserve">                                // 광고 버프</t>
  </si>
  <si>
    <t xml:space="preserve">                                statData.AdsDamageCalcul()</t>
  </si>
  <si>
    <t xml:space="preserve">                                // 치명타 적용 여부</t>
  </si>
  <si>
    <t xml:space="preserve">                                , statData.criticalConfirm);</t>
  </si>
  <si>
    <t>ㄴㅌ</t>
    <phoneticPr fontId="18" type="noConversion"/>
  </si>
  <si>
    <t>유일</t>
  </si>
  <si>
    <t>치명타</t>
    <phoneticPr fontId="18" type="noConversion"/>
  </si>
  <si>
    <t>return (dungeonPowerUp[0] + heroPlaceData[7].placeEffect) * dungeonPowerUp2[0] / 100;</t>
    <phoneticPr fontId="18" type="noConversion"/>
  </si>
  <si>
    <t>dungeonPowerUp2</t>
  </si>
  <si>
    <t>끝</t>
    <phoneticPr fontId="18" type="noConversion"/>
  </si>
  <si>
    <t>비율 강해</t>
    <phoneticPr fontId="18" type="noConversion"/>
  </si>
  <si>
    <t>연구 공격력(930Stage시작)</t>
    <phoneticPr fontId="18" type="noConversion"/>
  </si>
  <si>
    <t>능력/원본</t>
    <phoneticPr fontId="18" type="noConversion"/>
  </si>
  <si>
    <t>능력/전단계</t>
    <phoneticPr fontId="18" type="noConversion"/>
  </si>
  <si>
    <t>무42D237킵</t>
  </si>
  <si>
    <t>어빌 자동안됨</t>
    <phoneticPr fontId="18" type="noConversion"/>
  </si>
  <si>
    <t>ㅇ</t>
  </si>
  <si>
    <t>보스체력감소</t>
    <phoneticPr fontId="18" type="noConversion"/>
  </si>
  <si>
    <t>실제 보스체력</t>
    <phoneticPr fontId="18" type="noConversion"/>
  </si>
  <si>
    <t>행 레이블</t>
  </si>
  <si>
    <t>$W$56</t>
  </si>
  <si>
    <t>$P$57</t>
  </si>
  <si>
    <t>$W$57</t>
  </si>
  <si>
    <t>$P$58</t>
  </si>
  <si>
    <t>$W$58</t>
  </si>
  <si>
    <t>$P$59</t>
  </si>
  <si>
    <t>$W$59</t>
  </si>
  <si>
    <t>$P$60</t>
  </si>
  <si>
    <t>$W$60</t>
  </si>
  <si>
    <t>$P$61</t>
  </si>
  <si>
    <t>$W$61</t>
  </si>
  <si>
    <t>$P$62</t>
  </si>
  <si>
    <t>연구공격력</t>
  </si>
  <si>
    <t>$G$31 작성자</t>
  </si>
  <si>
    <t>(모두)</t>
  </si>
  <si>
    <t>dungeonPowerUp[0]</t>
  </si>
  <si>
    <t>heroPlaceData[7].placeEffect</t>
  </si>
  <si>
    <t>dungeonPowerUp2[0]</t>
  </si>
  <si>
    <t>2번방어</t>
  </si>
  <si>
    <t>54 50 54 51 51</t>
  </si>
  <si>
    <t xml:space="preserve">16 20 16 20 20 </t>
  </si>
  <si>
    <t>70 70 70 71 71</t>
  </si>
  <si>
    <t>1번방어</t>
  </si>
  <si>
    <t xml:space="preserve">650 46 49 </t>
  </si>
  <si>
    <t>100 21 19</t>
  </si>
  <si>
    <t xml:space="preserve"> 총 67 68</t>
  </si>
  <si>
    <t>4번 방어</t>
  </si>
  <si>
    <t>58 58</t>
  </si>
  <si>
    <t>20 20</t>
  </si>
  <si>
    <t>78 78</t>
  </si>
  <si>
    <t>3번방어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</si>
</sst>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[$-F400]h:mm:ss\ AM/PM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E7E9EA"/>
      <name val="Inherit"/>
      <family val="2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HY견고딕"/>
      <family val="1"/>
      <charset val="129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7" fillId="3" borderId="0" xfId="7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0" xfId="42" applyNumberFormat="1" applyFont="1" applyFill="1">
      <alignment vertical="center"/>
    </xf>
    <xf numFmtId="0" fontId="0" fillId="36" borderId="0" xfId="0" applyFill="1">
      <alignment vertical="center"/>
    </xf>
    <xf numFmtId="0" fontId="0" fillId="0" borderId="0" xfId="0" applyAlignment="1">
      <alignment vertical="center" wrapText="1"/>
    </xf>
    <xf numFmtId="0" fontId="0" fillId="35" borderId="10" xfId="0" applyFill="1" applyBorder="1">
      <alignment vertical="center"/>
    </xf>
    <xf numFmtId="0" fontId="7" fillId="3" borderId="10" xfId="7" applyBorder="1">
      <alignment vertical="center"/>
    </xf>
    <xf numFmtId="0" fontId="8" fillId="4" borderId="0" xfId="8">
      <alignment vertical="center"/>
    </xf>
    <xf numFmtId="0" fontId="0" fillId="37" borderId="0" xfId="0" applyFill="1">
      <alignment vertical="center"/>
    </xf>
    <xf numFmtId="0" fontId="8" fillId="37" borderId="0" xfId="8" applyFill="1">
      <alignment vertical="center"/>
    </xf>
    <xf numFmtId="0" fontId="8" fillId="36" borderId="0" xfId="8" applyFill="1" applyBorder="1">
      <alignment vertical="center"/>
    </xf>
    <xf numFmtId="0" fontId="0" fillId="38" borderId="0" xfId="0" applyFill="1">
      <alignment vertical="center"/>
    </xf>
    <xf numFmtId="0" fontId="19" fillId="0" borderId="0" xfId="43">
      <alignment vertical="center"/>
    </xf>
    <xf numFmtId="3" fontId="0" fillId="0" borderId="0" xfId="0" applyNumberFormat="1">
      <alignment vertical="center"/>
    </xf>
    <xf numFmtId="0" fontId="20" fillId="0" borderId="0" xfId="0" applyFont="1" applyAlignment="1">
      <alignment horizontal="center" vertical="center" wrapText="1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2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42" borderId="0" xfId="0" applyFill="1">
      <alignment vertical="center"/>
    </xf>
    <xf numFmtId="41" fontId="0" fillId="0" borderId="0" xfId="44" applyFont="1">
      <alignment vertical="center"/>
    </xf>
    <xf numFmtId="41" fontId="0" fillId="0" borderId="0" xfId="0" applyNumberFormat="1">
      <alignment vertical="center"/>
    </xf>
    <xf numFmtId="41" fontId="0" fillId="39" borderId="0" xfId="44" applyFont="1" applyFill="1">
      <alignment vertical="center"/>
    </xf>
    <xf numFmtId="0" fontId="19" fillId="39" borderId="0" xfId="43" applyFill="1">
      <alignment vertical="center"/>
    </xf>
    <xf numFmtId="0" fontId="0" fillId="43" borderId="12" xfId="0" applyFill="1" applyBorder="1">
      <alignment vertical="center"/>
    </xf>
    <xf numFmtId="0" fontId="0" fillId="0" borderId="12" xfId="0" applyBorder="1">
      <alignment vertical="center"/>
    </xf>
    <xf numFmtId="0" fontId="0" fillId="43" borderId="11" xfId="0" applyFill="1" applyBorder="1">
      <alignment vertical="center"/>
    </xf>
    <xf numFmtId="0" fontId="0" fillId="0" borderId="11" xfId="0" applyBorder="1">
      <alignment vertical="center"/>
    </xf>
    <xf numFmtId="49" fontId="0" fillId="0" borderId="0" xfId="0" applyNumberFormat="1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20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35" borderId="0" xfId="0" applyFill="1" applyAlignment="1">
      <alignment horizontal="right" vertical="center"/>
    </xf>
    <xf numFmtId="0" fontId="0" fillId="37" borderId="0" xfId="0" applyFill="1" applyAlignment="1">
      <alignment horizontal="right" vertical="center"/>
    </xf>
    <xf numFmtId="0" fontId="23" fillId="39" borderId="0" xfId="43" applyFont="1" applyFill="1">
      <alignment vertical="center"/>
    </xf>
    <xf numFmtId="0" fontId="24" fillId="0" borderId="0" xfId="0" applyFont="1">
      <alignment vertical="center"/>
    </xf>
    <xf numFmtId="177" fontId="24" fillId="0" borderId="0" xfId="0" applyNumberFormat="1" applyFont="1">
      <alignment vertical="center"/>
    </xf>
    <xf numFmtId="46" fontId="0" fillId="0" borderId="0" xfId="0" applyNumberFormat="1">
      <alignment vertical="center"/>
    </xf>
    <xf numFmtId="0" fontId="25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9" fontId="0" fillId="0" borderId="0" xfId="42" applyFont="1">
      <alignment vertical="center"/>
    </xf>
    <xf numFmtId="9" fontId="0" fillId="0" borderId="0" xfId="0" applyNumberFormat="1">
      <alignment vertical="center"/>
    </xf>
    <xf numFmtId="0" fontId="0" fillId="44" borderId="10" xfId="0" applyFill="1" applyBorder="1" applyAlignment="1">
      <alignment horizontal="left" vertical="center"/>
    </xf>
    <xf numFmtId="0" fontId="0" fillId="44" borderId="10" xfId="0" applyFill="1" applyBorder="1" applyAlignment="1">
      <alignment horizontal="right" vertical="center"/>
    </xf>
    <xf numFmtId="0" fontId="27" fillId="0" borderId="0" xfId="0" applyFont="1" applyAlignment="1">
      <alignment horizontal="left" vertical="center" readingOrder="1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27" fillId="39" borderId="0" xfId="0" applyFont="1" applyFill="1" applyAlignment="1">
      <alignment horizontal="left" vertical="center" readingOrder="1"/>
    </xf>
    <xf numFmtId="0" fontId="0" fillId="45" borderId="10" xfId="0" applyFill="1" applyBorder="1" applyAlignment="1">
      <alignment horizontal="left" vertical="center"/>
    </xf>
    <xf numFmtId="0" fontId="0" fillId="45" borderId="10" xfId="0" applyFill="1" applyBorder="1" applyAlignment="1">
      <alignment horizontal="right" vertical="center"/>
    </xf>
    <xf numFmtId="0" fontId="0" fillId="46" borderId="10" xfId="0" applyFill="1" applyBorder="1" applyAlignment="1">
      <alignment horizontal="left" vertical="center"/>
    </xf>
    <xf numFmtId="0" fontId="0" fillId="46" borderId="10" xfId="0" applyFill="1" applyBorder="1" applyAlignment="1">
      <alignment horizontal="right" vertical="center"/>
    </xf>
    <xf numFmtId="0" fontId="0" fillId="46" borderId="10" xfId="0" applyFill="1" applyBorder="1">
      <alignment vertical="center"/>
    </xf>
    <xf numFmtId="0" fontId="0" fillId="47" borderId="10" xfId="0" applyFill="1" applyBorder="1" applyAlignment="1">
      <alignment horizontal="right" vertical="center"/>
    </xf>
    <xf numFmtId="0" fontId="0" fillId="39" borderId="0" xfId="0" applyFill="1" applyAlignment="1">
      <alignment horizontal="center" vertical="center"/>
    </xf>
    <xf numFmtId="41" fontId="0" fillId="0" borderId="0" xfId="44" applyFont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9" fillId="41" borderId="0" xfId="0" applyFont="1" applyFill="1">
      <alignment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 [0]" xfId="44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3" builtinId="8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조정기" refreshedDate="45734.452688773148" createdVersion="8" refreshedVersion="8" minRefreshableVersion="3" recordCount="2" xr:uid="{0F080F6A-D38A-4A86-A782-D21A1E7B6A46}">
  <cacheSource type="scenario"/>
  <cacheFields count="14">
    <cacheField name="$G$31" numFmtId="0">
      <sharedItems containsNonDate="0" count="2">
        <s v="연구공격력"/>
        <s v="ㅇ"/>
      </sharedItems>
    </cacheField>
    <cacheField name="$G$31 작성자" numFmtId="0">
      <sharedItems containsNonDate="0" count="1">
        <s v="조정기"/>
      </sharedItems>
    </cacheField>
    <cacheField name="결과 $W$56" numFmtId="0">
      <sharedItems containsSemiMixedTypes="0" containsNonDate="0" containsString="0" containsNumber="1" containsInteger="1" minValue="5.3339005232757257E+44" maxValue="1.0667796374279444E+45" count="2">
        <n v="1.0667796374279444E+45"/>
        <n v="5.3339005232757257E+44"/>
      </sharedItems>
    </cacheField>
    <cacheField name="결과 $P$57" numFmtId="0">
      <sharedItems containsSemiMixedTypes="0" containsNonDate="0" containsString="0" containsNumber="1" containsInteger="1" minValue="5.3339005232757257E+44" maxValue="1.0667796374279444E+45" count="2">
        <n v="1.0667796374279444E+45"/>
        <n v="5.3339005232757257E+44"/>
      </sharedItems>
    </cacheField>
    <cacheField name="결과 $W$57" numFmtId="0">
      <sharedItems containsSemiMixedTypes="0" containsNonDate="0" containsString="0" containsNumber="1" containsInteger="1" minValue="5.3339005232757257E+44" maxValue="1.0667796374279444E+45" count="2">
        <n v="1.0667796374279444E+45"/>
        <n v="5.3339005232757257E+44"/>
      </sharedItems>
    </cacheField>
    <cacheField name="결과 $P$58" numFmtId="0">
      <sharedItems containsSemiMixedTypes="0" containsNonDate="0" containsString="0" containsNumber="1" containsInteger="1" minValue="3.3336878270473285E+44" maxValue="6.6673727339246518E+44" count="2">
        <n v="6.6673727339246518E+44"/>
        <n v="3.3336878270473285E+44"/>
      </sharedItems>
    </cacheField>
    <cacheField name="결과 $W$58" numFmtId="0">
      <sharedItems containsSemiMixedTypes="0" containsNonDate="0" containsString="0" containsNumber="1" containsInteger="1" minValue="2.0002126962283971E+44" maxValue="4.0004236403547916E+44" count="2">
        <n v="4.0004236403547916E+44"/>
        <n v="2.0002126962283971E+44"/>
      </sharedItems>
    </cacheField>
    <cacheField name="결과 $P$59" numFmtId="0">
      <sharedItems containsSemiMixedTypes="0" containsNonDate="0" containsString="0" containsNumber="1" containsInteger="1" minValue="2.0002126962283971E+44" maxValue="4.0004236403547916E+44" count="2">
        <n v="4.0004236403547916E+44"/>
        <n v="2.0002126962283971E+44"/>
      </sharedItems>
    </cacheField>
    <cacheField name="결과 $W$59" numFmtId="0">
      <sharedItems containsSemiMixedTypes="0" containsNonDate="0" containsString="0" containsNumber="1" containsInteger="1" minValue="1.7779668410919085E+44" maxValue="3.5559321247598145E+44" count="2">
        <n v="3.5559321247598145E+44"/>
        <n v="1.7779668410919085E+44"/>
      </sharedItems>
    </cacheField>
    <cacheField name="결과 $P$60" numFmtId="0">
      <sharedItems containsSemiMixedTypes="0" containsNonDate="0" containsString="0" containsNumber="1" containsInteger="1" minValue="1.7779668410919085E+44" maxValue="3.5559321247598145E+44" count="2">
        <n v="3.5559321247598145E+44"/>
        <n v="1.7779668410919085E+44"/>
      </sharedItems>
    </cacheField>
    <cacheField name="결과 $W$60" numFmtId="0">
      <sharedItems containsSemiMixedTypes="0" containsNonDate="0" containsString="0" containsNumber="1" containsInteger="1" minValue="3.2410853874071252E+43" maxValue="6.4821679357600788E+43" count="2">
        <n v="6.4821679357600788E+43"/>
        <n v="3.2410853874071252E+43"/>
      </sharedItems>
    </cacheField>
    <cacheField name="결과 $P$61" numFmtId="0">
      <sharedItems containsSemiMixedTypes="0" containsNonDate="0" containsString="0" containsNumber="1" containsInteger="1" minValue="3.2410853874071252E+43" maxValue="6.4821679357600788E+43" count="2">
        <n v="6.4821679357600788E+43"/>
        <n v="3.2410853874071252E+43"/>
      </sharedItems>
    </cacheField>
    <cacheField name="결과 $W$61" numFmtId="0">
      <sharedItems containsSemiMixedTypes="0" containsNonDate="0" containsString="0" containsNumber="1" containsInteger="1" minValue="5.8744672646754139E+44" maxValue="1.1748929383565142E+45" count="2">
        <n v="1.1748929383565142E+45"/>
        <n v="5.8744672646754139E+44"/>
      </sharedItems>
    </cacheField>
    <cacheField name="결과 $P$62" numFmtId="0">
      <sharedItems containsSemiMixedTypes="0" containsNonDate="0" containsString="0" containsNumber="1" containsInteger="1" minValue="5.8744672646754139E+44" maxValue="1.1748929383565142E+45" count="2">
        <n v="1.1748929383565142E+45"/>
        <n v="5.8744672646754139E+4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F3AA13-5B95-48C8-9079-069E51A818C8}" name="피벗 테이블1" cacheId="0" applyNumberFormats="0" applyBorderFormats="0" applyFontFormats="0" applyPatternFormats="0" applyAlignmentFormats="0" applyWidthHeightFormats="1" dataCaption="결과 셀" updatedVersion="8" minRefreshableVersion="3" useAutoFormatting="1" rowGrandTotals="0" colGrandTotals="0" itemPrintTitles="1" createdVersion="8" indent="0" outline="1" outlineData="1" multipleFieldFilters="0" fieldListSortAscending="1">
  <location ref="A3:M5" firstHeaderRow="0" firstDataRow="1" firstDataCol="1" rowPageCount="1" colPageCount="1"/>
  <pivotFields count="14">
    <pivotField axis="axisRow" showAll="0" defaultSubtotal="0">
      <items count="2">
        <item x="1"/>
        <item x="0"/>
      </items>
    </pivotField>
    <pivotField axis="axisPage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>
      <x v="1"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" hier="-1"/>
  </pageFields>
  <dataFields count="12">
    <dataField name="$W$56" fld="2" baseField="0" baseItem="0"/>
    <dataField name="$P$57" fld="3" baseField="0" baseItem="0"/>
    <dataField name="$W$57" fld="4" baseField="0" baseItem="0"/>
    <dataField name="$P$58" fld="5" baseField="0" baseItem="0"/>
    <dataField name="$W$58" fld="6" baseField="0" baseItem="0"/>
    <dataField name="$P$59" fld="7" baseField="0" baseItem="0"/>
    <dataField name="$W$59" fld="8" baseField="0" baseItem="0"/>
    <dataField name="$P$60" fld="9" baseField="0" baseItem="0"/>
    <dataField name="$W$60" fld="10" baseField="0" baseItem="0"/>
    <dataField name="$P$61" fld="11" baseField="0" baseItem="0"/>
    <dataField name="$W$61" fld="12" baseField="0" baseItem="0"/>
    <dataField name="$P$62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6A46E0-CD2C-41DC-8F34-FEEF81A08CDF}" autoFormatId="16" applyNumberFormats="0" applyBorderFormats="0" applyFontFormats="0" applyPatternFormats="0" applyAlignmentFormats="0" applyWidthHeightFormats="0">
  <queryTableRefresh nextId="7">
    <queryTableFields count="6">
      <queryTableField id="1" name="연구 사용 가능 스탯" tableColumnId="1"/>
      <queryTableField id="2" name="고대 사용 가능" tableColumnId="2"/>
      <queryTableField id="3" name="고대 스탯합" tableColumnId="3"/>
      <queryTableField id="4" name="중세 사용 가능" tableColumnId="4"/>
      <queryTableField id="5" name="중세 스탯합" tableColumnId="5"/>
      <queryTableField id="6" name="MA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4859A-B9FC-49FA-8836-0EC79B207256}" name="_______________" displayName="_______________" ref="A1:F39" tableType="queryTable" totalsRowShown="0">
  <autoFilter ref="A1:F39" xr:uid="{E4E4859A-B9FC-49FA-8836-0EC79B207256}"/>
  <tableColumns count="6">
    <tableColumn id="1" xr3:uid="{7C306837-1F3B-43BF-A7FA-9E1CE098D35F}" uniqueName="1" name="연구 사용 가능 스탯" queryTableFieldId="1" dataDxfId="0"/>
    <tableColumn id="2" xr3:uid="{42A0F5B7-90BC-489B-A451-50BFDD0D2574}" uniqueName="2" name="고대 사용 가능" queryTableFieldId="2"/>
    <tableColumn id="3" xr3:uid="{F65FA9EE-59A7-4358-85F9-E59AEEDB6BEE}" uniqueName="3" name="고대 스탯합" queryTableFieldId="3"/>
    <tableColumn id="4" xr3:uid="{480D31A1-76D5-4D9F-9927-04E100CA2B30}" uniqueName="4" name="중세 사용 가능" queryTableFieldId="4"/>
    <tableColumn id="5" xr3:uid="{E2068C2D-8760-473A-9BDC-5F50BAF89D63}" uniqueName="5" name="중세 스탯합" queryTableFieldId="5"/>
    <tableColumn id="6" xr3:uid="{34D03E72-649C-44B0-9408-E5BAE6BC506A}" uniqueName="6" name="MA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/../&#50641;&#49472;/&#48372;&#49828;&#52404;&#47141;%20&#45936;&#51060;&#53552;.xlsm" TargetMode="External"/><Relationship Id="rId13" Type="http://schemas.openxmlformats.org/officeDocument/2006/relationships/hyperlink" Target="../../&#50641;&#49472;/&#48372;&#49828;&#52404;&#47141;%20&#45936;&#51060;&#53552;.xlsm" TargetMode="External"/><Relationship Id="rId3" Type="http://schemas.openxmlformats.org/officeDocument/2006/relationships/hyperlink" Target="../../&#50641;&#49472;/&#48372;&#49828;&#52404;&#47141;%20&#45936;&#51060;&#53552;.xlsm" TargetMode="External"/><Relationship Id="rId7" Type="http://schemas.openxmlformats.org/officeDocument/2006/relationships/hyperlink" Target="../../&#50641;&#49472;/&#48372;&#49828;&#52404;&#47141;%20&#45936;&#51060;&#53552;.xlsm" TargetMode="External"/><Relationship Id="rId12" Type="http://schemas.openxmlformats.org/officeDocument/2006/relationships/hyperlink" Target="../../&#50641;&#49472;/&#48372;&#49828;&#52404;&#47141;%20&#45936;&#51060;&#53552;.xlsm" TargetMode="External"/><Relationship Id="rId2" Type="http://schemas.openxmlformats.org/officeDocument/2006/relationships/hyperlink" Target="../../&#50641;&#49472;/&#48372;&#49828;&#52404;&#47141;%20&#45936;&#51060;&#53552;.xlsm" TargetMode="External"/><Relationship Id="rId1" Type="http://schemas.openxmlformats.org/officeDocument/2006/relationships/hyperlink" Target="../../&#50641;&#49472;/&#48372;&#49828;&#52404;&#47141;%20&#45936;&#51060;&#53552;(1)&#51032;%20&#48373;&#49324;&#48376;.xlsm" TargetMode="External"/><Relationship Id="rId6" Type="http://schemas.openxmlformats.org/officeDocument/2006/relationships/hyperlink" Target="../../&#50641;&#49472;/&#48372;&#49828;&#52404;&#47141;%20&#45936;&#51060;&#53552;.xlsm" TargetMode="External"/><Relationship Id="rId11" Type="http://schemas.openxmlformats.org/officeDocument/2006/relationships/hyperlink" Target="../../&#50641;&#49472;/&#48372;&#49828;&#52404;&#47141;%20&#45936;&#51060;&#53552;.xlsm" TargetMode="External"/><Relationship Id="rId5" Type="http://schemas.openxmlformats.org/officeDocument/2006/relationships/hyperlink" Target="../../&#50641;&#49472;/&#48372;&#49828;&#52404;&#47141;%20&#45936;&#51060;&#53552;.xlsm" TargetMode="External"/><Relationship Id="rId15" Type="http://schemas.openxmlformats.org/officeDocument/2006/relationships/hyperlink" Target="../../&#50641;&#49472;/&#48372;&#49828;&#52404;&#47141;%20&#45936;&#51060;&#53552;.xlsm" TargetMode="External"/><Relationship Id="rId10" Type="http://schemas.openxmlformats.org/officeDocument/2006/relationships/hyperlink" Target="../../&#50641;&#49472;/&#48372;&#49828;&#52404;&#47141;%20&#45936;&#51060;&#53552;.xlsm" TargetMode="External"/><Relationship Id="rId4" Type="http://schemas.openxmlformats.org/officeDocument/2006/relationships/hyperlink" Target="../../&#50641;&#49472;/&#48372;&#49828;&#52404;&#47141;%20&#45936;&#51060;&#53552;.xlsm" TargetMode="External"/><Relationship Id="rId9" Type="http://schemas.openxmlformats.org/officeDocument/2006/relationships/hyperlink" Target="../../&#50641;&#49472;/&#48372;&#49828;&#52404;&#47141;%20&#45936;&#51060;&#53552;.xlsm" TargetMode="External"/><Relationship Id="rId14" Type="http://schemas.openxmlformats.org/officeDocument/2006/relationships/hyperlink" Target="../../&#50641;&#49472;/&#48372;&#49828;&#52404;&#47141;%20&#45936;&#51060;&#53552;.xls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../../&#50641;&#49472;/&#48372;&#49828;&#52404;&#47141;%20&#45936;&#51060;&#53552;.xlsm" TargetMode="External"/><Relationship Id="rId13" Type="http://schemas.openxmlformats.org/officeDocument/2006/relationships/hyperlink" Target="../../&#50641;&#49472;/&#48372;&#49828;&#52404;&#47141;%20&#45936;&#51060;&#53552;.xlsm" TargetMode="External"/><Relationship Id="rId3" Type="http://schemas.openxmlformats.org/officeDocument/2006/relationships/hyperlink" Target="../../&#50641;&#49472;/&#48372;&#49828;&#52404;&#47141;%20&#45936;&#51060;&#53552;.xlsm" TargetMode="External"/><Relationship Id="rId7" Type="http://schemas.openxmlformats.org/officeDocument/2006/relationships/hyperlink" Target="../../&#50641;&#49472;/&#48372;&#49828;&#52404;&#47141;%20&#45936;&#51060;&#53552;.xlsm" TargetMode="External"/><Relationship Id="rId12" Type="http://schemas.openxmlformats.org/officeDocument/2006/relationships/hyperlink" Target="../../&#50641;&#49472;/&#48372;&#49828;&#52404;&#47141;%20&#45936;&#51060;&#53552;.xlsm" TargetMode="External"/><Relationship Id="rId2" Type="http://schemas.openxmlformats.org/officeDocument/2006/relationships/hyperlink" Target="../../&#50641;&#49472;/&#48372;&#49828;&#52404;&#47141;%20&#45936;&#51060;&#53552;.xlsm" TargetMode="External"/><Relationship Id="rId16" Type="http://schemas.openxmlformats.org/officeDocument/2006/relationships/hyperlink" Target="../../&#50641;&#49472;/&#48372;&#49828;&#52404;&#47141;%20&#45936;&#51060;&#53552;.xlsm" TargetMode="External"/><Relationship Id="rId1" Type="http://schemas.openxmlformats.org/officeDocument/2006/relationships/hyperlink" Target="../../&#50641;&#49472;/&#48372;&#49828;&#52404;&#47141;%20&#45936;&#51060;&#53552;.xlsm" TargetMode="External"/><Relationship Id="rId6" Type="http://schemas.openxmlformats.org/officeDocument/2006/relationships/hyperlink" Target="../../&#50641;&#49472;/&#48372;&#49828;&#52404;&#47141;%20&#45936;&#51060;&#53552;.xlsm" TargetMode="External"/><Relationship Id="rId11" Type="http://schemas.openxmlformats.org/officeDocument/2006/relationships/hyperlink" Target="../../&#50641;&#49472;/&#48372;&#49828;&#52404;&#47141;%20&#45936;&#51060;&#53552;.xlsm" TargetMode="External"/><Relationship Id="rId5" Type="http://schemas.openxmlformats.org/officeDocument/2006/relationships/hyperlink" Target="../../&#50641;&#49472;/&#48372;&#49828;&#52404;&#47141;%20&#45936;&#51060;&#53552;.xlsm" TargetMode="External"/><Relationship Id="rId15" Type="http://schemas.openxmlformats.org/officeDocument/2006/relationships/hyperlink" Target="../../&#50641;&#49472;/&#48372;&#49828;&#52404;&#47141;%20&#45936;&#51060;&#53552;.xlsm" TargetMode="External"/><Relationship Id="rId10" Type="http://schemas.openxmlformats.org/officeDocument/2006/relationships/hyperlink" Target="../../&#50641;&#49472;/&#48372;&#49828;&#52404;&#47141;%20&#45936;&#51060;&#53552;.xlsm" TargetMode="External"/><Relationship Id="rId4" Type="http://schemas.openxmlformats.org/officeDocument/2006/relationships/hyperlink" Target="../../&#50641;&#49472;/&#48372;&#49828;&#52404;&#47141;%20&#45936;&#51060;&#53552;.xlsm" TargetMode="External"/><Relationship Id="rId9" Type="http://schemas.openxmlformats.org/officeDocument/2006/relationships/hyperlink" Target="../../&#50641;&#49472;/&#48372;&#49828;&#52404;&#47141;%20&#45936;&#51060;&#53552;.xlsm" TargetMode="External"/><Relationship Id="rId14" Type="http://schemas.openxmlformats.org/officeDocument/2006/relationships/hyperlink" Target="../../&#50641;&#49472;/&#48372;&#49828;&#52404;&#47141;%20&#45936;&#51060;&#53552;.xls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D238-7C96-4C25-BC68-EB8D10F51535}">
  <sheetPr codeName="Sheet1"/>
  <dimension ref="A1:AE1504"/>
  <sheetViews>
    <sheetView topLeftCell="H1" zoomScaleNormal="100" workbookViewId="0">
      <selection activeCell="S18" sqref="S18"/>
    </sheetView>
  </sheetViews>
  <sheetFormatPr defaultRowHeight="16.5"/>
  <cols>
    <col min="1" max="1" width="8.625" bestFit="1" customWidth="1"/>
    <col min="2" max="8" width="10.375" bestFit="1" customWidth="1"/>
    <col min="11" max="11" width="9.625" bestFit="1" customWidth="1"/>
    <col min="13" max="13" width="9.625" bestFit="1" customWidth="1"/>
    <col min="15" max="15" width="12.75" bestFit="1" customWidth="1"/>
    <col min="17" max="17" width="11" bestFit="1" customWidth="1"/>
    <col min="18" max="18" width="9.8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31">
      <c r="A2">
        <v>1</v>
      </c>
      <c r="B2">
        <v>50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f>B2*C2*D2*E2*F2*G2*H2*I2*J2</f>
        <v>50</v>
      </c>
    </row>
    <row r="3" spans="1:31">
      <c r="A3">
        <v>2</v>
      </c>
      <c r="B3">
        <v>80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f t="shared" ref="K3:K66" si="0">B3*C3*D3*E3*F3*G3*H3*I3*J3</f>
        <v>80</v>
      </c>
      <c r="L3">
        <f>K3/K2</f>
        <v>1.6</v>
      </c>
    </row>
    <row r="4" spans="1:31">
      <c r="A4">
        <v>3</v>
      </c>
      <c r="B4">
        <v>120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f t="shared" si="0"/>
        <v>120</v>
      </c>
      <c r="L4">
        <f>K4/K3</f>
        <v>1.5</v>
      </c>
      <c r="R4" t="s">
        <v>10</v>
      </c>
    </row>
    <row r="5" spans="1:31">
      <c r="A5">
        <v>4</v>
      </c>
      <c r="B5">
        <v>300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f t="shared" si="0"/>
        <v>300</v>
      </c>
      <c r="L5">
        <f>K5/K4</f>
        <v>2.5</v>
      </c>
      <c r="N5">
        <v>130</v>
      </c>
      <c r="Q5" t="s">
        <v>10</v>
      </c>
      <c r="R5" t="s">
        <v>10</v>
      </c>
    </row>
    <row r="6" spans="1:31">
      <c r="A6">
        <v>5</v>
      </c>
      <c r="B6">
        <v>700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f t="shared" si="0"/>
        <v>700</v>
      </c>
      <c r="L6">
        <f t="shared" ref="L6:L69" si="1">K6/K5</f>
        <v>2.3333333333333335</v>
      </c>
    </row>
    <row r="7" spans="1:31">
      <c r="A7">
        <v>6</v>
      </c>
      <c r="B7">
        <v>3000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f t="shared" si="0"/>
        <v>3000</v>
      </c>
      <c r="L7">
        <f t="shared" si="1"/>
        <v>4.2857142857142856</v>
      </c>
      <c r="N7">
        <v>394</v>
      </c>
      <c r="V7">
        <v>10</v>
      </c>
      <c r="W7">
        <v>20</v>
      </c>
      <c r="X7">
        <v>40</v>
      </c>
      <c r="Y7">
        <v>60</v>
      </c>
      <c r="Z7">
        <v>90</v>
      </c>
      <c r="AA7">
        <v>130</v>
      </c>
      <c r="AB7">
        <v>170</v>
      </c>
      <c r="AC7">
        <v>220</v>
      </c>
      <c r="AD7">
        <v>280</v>
      </c>
      <c r="AE7">
        <v>350</v>
      </c>
    </row>
    <row r="8" spans="1:31">
      <c r="A8">
        <v>7</v>
      </c>
      <c r="B8">
        <v>5000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f t="shared" si="0"/>
        <v>5000</v>
      </c>
      <c r="L8">
        <f t="shared" si="1"/>
        <v>1.6666666666666667</v>
      </c>
      <c r="U8">
        <v>540</v>
      </c>
      <c r="V8">
        <f t="shared" ref="V8:AE8" si="2">U8+V7</f>
        <v>550</v>
      </c>
      <c r="W8">
        <f t="shared" si="2"/>
        <v>570</v>
      </c>
      <c r="X8">
        <f t="shared" si="2"/>
        <v>610</v>
      </c>
      <c r="Y8">
        <f t="shared" si="2"/>
        <v>670</v>
      </c>
      <c r="Z8">
        <f t="shared" si="2"/>
        <v>760</v>
      </c>
      <c r="AA8">
        <f t="shared" si="2"/>
        <v>890</v>
      </c>
      <c r="AB8">
        <f t="shared" si="2"/>
        <v>1060</v>
      </c>
      <c r="AC8">
        <f t="shared" si="2"/>
        <v>1280</v>
      </c>
      <c r="AD8">
        <f t="shared" si="2"/>
        <v>1560</v>
      </c>
      <c r="AE8">
        <f t="shared" si="2"/>
        <v>1910</v>
      </c>
    </row>
    <row r="9" spans="1:31">
      <c r="A9">
        <v>8</v>
      </c>
      <c r="B9">
        <v>7000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f t="shared" si="0"/>
        <v>7000</v>
      </c>
      <c r="L9">
        <f t="shared" si="1"/>
        <v>1.4</v>
      </c>
      <c r="Q9" t="s">
        <v>16</v>
      </c>
      <c r="R9" t="s">
        <v>17</v>
      </c>
      <c r="V9">
        <f t="shared" ref="V9:AE9" si="3">V8/$U$8</f>
        <v>1.0185185185185186</v>
      </c>
      <c r="W9">
        <f t="shared" si="3"/>
        <v>1.0555555555555556</v>
      </c>
      <c r="X9">
        <f t="shared" si="3"/>
        <v>1.1296296296296295</v>
      </c>
      <c r="Y9">
        <f t="shared" si="3"/>
        <v>1.2407407407407407</v>
      </c>
      <c r="Z9">
        <f t="shared" si="3"/>
        <v>1.4074074074074074</v>
      </c>
      <c r="AA9">
        <f t="shared" si="3"/>
        <v>1.6481481481481481</v>
      </c>
      <c r="AB9">
        <f t="shared" si="3"/>
        <v>1.962962962962963</v>
      </c>
      <c r="AC9">
        <f t="shared" si="3"/>
        <v>2.3703703703703702</v>
      </c>
      <c r="AD9">
        <f t="shared" si="3"/>
        <v>2.8888888888888888</v>
      </c>
      <c r="AE9">
        <f t="shared" si="3"/>
        <v>3.5370370370370372</v>
      </c>
    </row>
    <row r="10" spans="1:31">
      <c r="A10">
        <v>9</v>
      </c>
      <c r="B10">
        <v>9000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f t="shared" si="0"/>
        <v>9000</v>
      </c>
      <c r="L10">
        <f t="shared" si="1"/>
        <v>1.2857142857142858</v>
      </c>
      <c r="Q10" s="3">
        <v>965</v>
      </c>
      <c r="R10" s="19">
        <v>967</v>
      </c>
      <c r="S10" t="s">
        <v>10</v>
      </c>
    </row>
    <row r="11" spans="1:31">
      <c r="A11">
        <v>10</v>
      </c>
      <c r="B11">
        <v>12000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f t="shared" si="0"/>
        <v>12000</v>
      </c>
      <c r="L11">
        <f t="shared" si="1"/>
        <v>1.3333333333333333</v>
      </c>
      <c r="Q11" s="3" t="s">
        <v>10</v>
      </c>
      <c r="R11" s="19"/>
    </row>
    <row r="12" spans="1:31">
      <c r="A12">
        <v>11</v>
      </c>
      <c r="B12">
        <v>15000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f t="shared" si="0"/>
        <v>15000</v>
      </c>
      <c r="L12">
        <f t="shared" si="1"/>
        <v>1.25</v>
      </c>
      <c r="P12" t="s">
        <v>93</v>
      </c>
      <c r="Q12" s="3" cm="1">
        <f t="array" aca="1" ref="Q12" ca="1">INDIRECT("K" &amp; (Q10+1))</f>
        <v>1.6750000000000001E+47</v>
      </c>
      <c r="R12" s="19" cm="1">
        <f t="array" aca="1" ref="R12" ca="1">INDIRECT("K" &amp; (R10+1))</f>
        <v>2.1249999999999998E+47</v>
      </c>
      <c r="V12">
        <v>52</v>
      </c>
      <c r="W12" s="6">
        <v>1.0299003322259137</v>
      </c>
    </row>
    <row r="13" spans="1:31">
      <c r="A13">
        <v>12</v>
      </c>
      <c r="B13">
        <v>18000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f t="shared" si="0"/>
        <v>18000</v>
      </c>
      <c r="L13">
        <f t="shared" si="1"/>
        <v>1.2</v>
      </c>
      <c r="Q13" t="s">
        <v>18</v>
      </c>
      <c r="V13">
        <v>53</v>
      </c>
      <c r="W13" s="6">
        <v>1.0598006644518274</v>
      </c>
    </row>
    <row r="14" spans="1:31">
      <c r="A14">
        <v>13</v>
      </c>
      <c r="B14">
        <v>21000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f t="shared" si="0"/>
        <v>21000</v>
      </c>
      <c r="L14">
        <f t="shared" si="1"/>
        <v>1.1666666666666667</v>
      </c>
      <c r="Q14" s="6">
        <f ca="1">R12/Q12</f>
        <v>1.2686567164179101</v>
      </c>
      <c r="V14">
        <v>54</v>
      </c>
      <c r="W14" s="6">
        <v>1.0897009966777407</v>
      </c>
    </row>
    <row r="15" spans="1:31">
      <c r="A15">
        <v>14</v>
      </c>
      <c r="B15">
        <v>24000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f t="shared" si="0"/>
        <v>24000</v>
      </c>
      <c r="L15">
        <f t="shared" si="1"/>
        <v>1.1428571428571428</v>
      </c>
      <c r="U15" t="s">
        <v>526</v>
      </c>
    </row>
    <row r="16" spans="1:31">
      <c r="A16">
        <v>15</v>
      </c>
      <c r="B16">
        <v>27000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f t="shared" si="0"/>
        <v>27000</v>
      </c>
      <c r="L16">
        <f t="shared" si="1"/>
        <v>1.125</v>
      </c>
      <c r="R16" t="s">
        <v>10</v>
      </c>
    </row>
    <row r="17" spans="1:19">
      <c r="A17">
        <v>16</v>
      </c>
      <c r="B17">
        <v>30000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f t="shared" si="0"/>
        <v>30000</v>
      </c>
      <c r="L17">
        <f t="shared" si="1"/>
        <v>1.1111111111111112</v>
      </c>
      <c r="Q17" s="5" cm="1">
        <f t="array" aca="1" ref="Q17" ca="1">INDIRECT("K" &amp; (Q10+1))</f>
        <v>1.6750000000000001E+47</v>
      </c>
      <c r="R17">
        <f>580/540</f>
        <v>1.0740740740740742</v>
      </c>
      <c r="S17">
        <f ca="1">Q17*R17</f>
        <v>1.7990740740740744E+47</v>
      </c>
    </row>
    <row r="18" spans="1:19">
      <c r="A18">
        <v>17</v>
      </c>
      <c r="B18">
        <v>50000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f t="shared" si="0"/>
        <v>50000</v>
      </c>
      <c r="L18">
        <f t="shared" si="1"/>
        <v>1.6666666666666667</v>
      </c>
      <c r="S18" cm="1">
        <f t="array" aca="1" ref="S18" ca="1">(ROW(INDEX(K1:K1500, MATCH(MIN(ABS(K1:K1500-S17)), ABS(K1:K1500-S17), 0))))-1</f>
        <v>966</v>
      </c>
    </row>
    <row r="19" spans="1:19">
      <c r="A19">
        <v>18</v>
      </c>
      <c r="B19">
        <v>100000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f t="shared" si="0"/>
        <v>100000</v>
      </c>
      <c r="L19">
        <f t="shared" si="1"/>
        <v>2</v>
      </c>
      <c r="R19" t="s">
        <v>525</v>
      </c>
      <c r="S19" s="5">
        <f ca="1">S18-1</f>
        <v>965</v>
      </c>
    </row>
    <row r="20" spans="1:19">
      <c r="A20">
        <v>19</v>
      </c>
      <c r="B20">
        <v>300000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f t="shared" si="0"/>
        <v>300000</v>
      </c>
      <c r="L20">
        <f t="shared" si="1"/>
        <v>3</v>
      </c>
      <c r="Q20" s="19" t="s">
        <v>10</v>
      </c>
    </row>
    <row r="21" spans="1:19">
      <c r="A21">
        <v>20</v>
      </c>
      <c r="B21">
        <v>500000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f t="shared" si="0"/>
        <v>500000</v>
      </c>
      <c r="L21">
        <f t="shared" si="1"/>
        <v>1.6666666666666667</v>
      </c>
    </row>
    <row r="22" spans="1:19">
      <c r="A22">
        <v>21</v>
      </c>
      <c r="B22">
        <v>700000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f t="shared" si="0"/>
        <v>700000</v>
      </c>
      <c r="L22">
        <f t="shared" si="1"/>
        <v>1.4</v>
      </c>
      <c r="P22">
        <v>942</v>
      </c>
      <c r="Q22" s="6">
        <v>1.0426540284360191</v>
      </c>
    </row>
    <row r="23" spans="1:19">
      <c r="A23">
        <v>22</v>
      </c>
      <c r="B23">
        <v>900000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f t="shared" si="0"/>
        <v>900000</v>
      </c>
      <c r="L23">
        <f t="shared" si="1"/>
        <v>1.2857142857142858</v>
      </c>
      <c r="P23">
        <v>943</v>
      </c>
      <c r="Q23" s="6">
        <v>1.0853080568720381</v>
      </c>
    </row>
    <row r="24" spans="1:19">
      <c r="A24">
        <v>23</v>
      </c>
      <c r="B24">
        <v>1100000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f t="shared" si="0"/>
        <v>1100000</v>
      </c>
      <c r="L24">
        <f t="shared" si="1"/>
        <v>1.2222222222222223</v>
      </c>
      <c r="P24">
        <v>944</v>
      </c>
      <c r="Q24" s="6">
        <v>1.1279620853080572</v>
      </c>
    </row>
    <row r="25" spans="1:19">
      <c r="A25">
        <v>24</v>
      </c>
      <c r="B25">
        <v>1500000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f t="shared" si="0"/>
        <v>1500000</v>
      </c>
      <c r="L25">
        <f t="shared" si="1"/>
        <v>1.3636363636363635</v>
      </c>
    </row>
    <row r="26" spans="1:19">
      <c r="A26">
        <v>25</v>
      </c>
      <c r="B26">
        <v>2000000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f t="shared" si="0"/>
        <v>2000000</v>
      </c>
      <c r="L26">
        <f t="shared" si="1"/>
        <v>1.3333333333333333</v>
      </c>
    </row>
    <row r="27" spans="1:19">
      <c r="A27">
        <v>26</v>
      </c>
      <c r="B27">
        <v>2500000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f t="shared" si="0"/>
        <v>2500000</v>
      </c>
      <c r="L27">
        <f t="shared" si="1"/>
        <v>1.25</v>
      </c>
    </row>
    <row r="28" spans="1:19">
      <c r="A28">
        <v>27</v>
      </c>
      <c r="B28">
        <v>3000000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f t="shared" si="0"/>
        <v>3000000</v>
      </c>
      <c r="L28">
        <f t="shared" si="1"/>
        <v>1.2</v>
      </c>
    </row>
    <row r="29" spans="1:19">
      <c r="A29">
        <v>28</v>
      </c>
      <c r="B29">
        <v>3500000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f t="shared" si="0"/>
        <v>3500000</v>
      </c>
      <c r="L29">
        <f t="shared" si="1"/>
        <v>1.1666666666666667</v>
      </c>
    </row>
    <row r="30" spans="1:19">
      <c r="A30">
        <v>29</v>
      </c>
      <c r="B30">
        <v>4000000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f t="shared" si="0"/>
        <v>4000000</v>
      </c>
      <c r="L30">
        <f t="shared" si="1"/>
        <v>1.1428571428571428</v>
      </c>
    </row>
    <row r="31" spans="1:19">
      <c r="A31">
        <v>30</v>
      </c>
      <c r="B31">
        <v>4500000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f t="shared" si="0"/>
        <v>4500000</v>
      </c>
      <c r="L31">
        <f t="shared" si="1"/>
        <v>1.125</v>
      </c>
    </row>
    <row r="32" spans="1:19">
      <c r="A32">
        <v>31</v>
      </c>
      <c r="B32">
        <v>5000000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f t="shared" si="0"/>
        <v>5000000</v>
      </c>
      <c r="L32">
        <f t="shared" si="1"/>
        <v>1.1111111111111112</v>
      </c>
    </row>
    <row r="33" spans="1:12">
      <c r="A33">
        <v>32</v>
      </c>
      <c r="B33">
        <v>8000000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f t="shared" si="0"/>
        <v>8000000</v>
      </c>
      <c r="L33">
        <f t="shared" si="1"/>
        <v>1.6</v>
      </c>
    </row>
    <row r="34" spans="1:12">
      <c r="A34">
        <v>33</v>
      </c>
      <c r="B34">
        <v>15000000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f t="shared" si="0"/>
        <v>15000000</v>
      </c>
      <c r="L34">
        <f t="shared" si="1"/>
        <v>1.875</v>
      </c>
    </row>
    <row r="35" spans="1:12">
      <c r="A35">
        <v>34</v>
      </c>
      <c r="B35">
        <v>20000000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f t="shared" si="0"/>
        <v>20000000</v>
      </c>
      <c r="L35">
        <f t="shared" si="1"/>
        <v>1.3333333333333333</v>
      </c>
    </row>
    <row r="36" spans="1:12">
      <c r="A36">
        <v>35</v>
      </c>
      <c r="B36">
        <v>25000000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f t="shared" si="0"/>
        <v>25000000</v>
      </c>
      <c r="L36">
        <f t="shared" si="1"/>
        <v>1.25</v>
      </c>
    </row>
    <row r="37" spans="1:12">
      <c r="A37">
        <v>36</v>
      </c>
      <c r="B37">
        <v>30000000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f t="shared" si="0"/>
        <v>30000000</v>
      </c>
      <c r="L37">
        <f t="shared" si="1"/>
        <v>1.2</v>
      </c>
    </row>
    <row r="38" spans="1:12">
      <c r="A38">
        <v>37</v>
      </c>
      <c r="B38">
        <v>35000000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f t="shared" si="0"/>
        <v>35000000</v>
      </c>
      <c r="L38">
        <f t="shared" si="1"/>
        <v>1.1666666666666667</v>
      </c>
    </row>
    <row r="39" spans="1:12">
      <c r="A39">
        <v>38</v>
      </c>
      <c r="B39">
        <v>40000000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f t="shared" si="0"/>
        <v>40000000</v>
      </c>
      <c r="L39">
        <f t="shared" si="1"/>
        <v>1.1428571428571428</v>
      </c>
    </row>
    <row r="40" spans="1:12">
      <c r="A40">
        <v>39</v>
      </c>
      <c r="B40">
        <v>45000000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f t="shared" si="0"/>
        <v>45000000</v>
      </c>
      <c r="L40">
        <f t="shared" si="1"/>
        <v>1.125</v>
      </c>
    </row>
    <row r="41" spans="1:12">
      <c r="A41">
        <v>40</v>
      </c>
      <c r="B41">
        <v>50000000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f t="shared" si="0"/>
        <v>50000000</v>
      </c>
      <c r="L41">
        <f t="shared" si="1"/>
        <v>1.1111111111111112</v>
      </c>
    </row>
    <row r="42" spans="1:12">
      <c r="A42">
        <v>41</v>
      </c>
      <c r="B42">
        <v>100000000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f t="shared" si="0"/>
        <v>100000000</v>
      </c>
      <c r="L42">
        <f t="shared" si="1"/>
        <v>2</v>
      </c>
    </row>
    <row r="43" spans="1:12">
      <c r="A43">
        <v>42</v>
      </c>
      <c r="B43">
        <v>200000000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f t="shared" si="0"/>
        <v>200000000</v>
      </c>
      <c r="L43">
        <f t="shared" si="1"/>
        <v>2</v>
      </c>
    </row>
    <row r="44" spans="1:12">
      <c r="A44">
        <v>43</v>
      </c>
      <c r="B44">
        <v>300000000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f t="shared" si="0"/>
        <v>300000000</v>
      </c>
      <c r="L44">
        <f t="shared" si="1"/>
        <v>1.5</v>
      </c>
    </row>
    <row r="45" spans="1:12">
      <c r="A45">
        <v>44</v>
      </c>
      <c r="B45">
        <v>400000000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f t="shared" si="0"/>
        <v>400000000</v>
      </c>
      <c r="L45">
        <f t="shared" si="1"/>
        <v>1.3333333333333333</v>
      </c>
    </row>
    <row r="46" spans="1:12">
      <c r="A46">
        <v>45</v>
      </c>
      <c r="B46">
        <v>500000000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f t="shared" si="0"/>
        <v>500000000</v>
      </c>
      <c r="L46">
        <f t="shared" si="1"/>
        <v>1.25</v>
      </c>
    </row>
    <row r="47" spans="1:12">
      <c r="A47">
        <v>46</v>
      </c>
      <c r="B47">
        <v>600000000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f t="shared" si="0"/>
        <v>600000000</v>
      </c>
      <c r="L47">
        <f t="shared" si="1"/>
        <v>1.2</v>
      </c>
    </row>
    <row r="48" spans="1:12">
      <c r="A48">
        <v>47</v>
      </c>
      <c r="B48">
        <v>700000000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f t="shared" si="0"/>
        <v>700000000</v>
      </c>
      <c r="L48">
        <f t="shared" si="1"/>
        <v>1.1666666666666667</v>
      </c>
    </row>
    <row r="49" spans="1:12">
      <c r="A49">
        <v>48</v>
      </c>
      <c r="B49">
        <v>800000000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f t="shared" si="0"/>
        <v>800000000</v>
      </c>
      <c r="L49">
        <f t="shared" si="1"/>
        <v>1.1428571428571428</v>
      </c>
    </row>
    <row r="50" spans="1:12">
      <c r="A50">
        <v>49</v>
      </c>
      <c r="B50">
        <v>900000000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f t="shared" si="0"/>
        <v>900000000</v>
      </c>
      <c r="L50">
        <f t="shared" si="1"/>
        <v>1.125</v>
      </c>
    </row>
    <row r="51" spans="1:12">
      <c r="A51">
        <v>50</v>
      </c>
      <c r="B51">
        <v>100000000</v>
      </c>
      <c r="C51">
        <v>10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f t="shared" si="0"/>
        <v>1000000000</v>
      </c>
      <c r="L51">
        <f t="shared" si="1"/>
        <v>1.1111111111111112</v>
      </c>
    </row>
    <row r="52" spans="1:12">
      <c r="A52">
        <v>51</v>
      </c>
      <c r="B52">
        <v>150000000</v>
      </c>
      <c r="C52">
        <v>10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f t="shared" si="0"/>
        <v>1500000000</v>
      </c>
      <c r="L52">
        <f t="shared" si="1"/>
        <v>1.5</v>
      </c>
    </row>
    <row r="53" spans="1:12">
      <c r="A53">
        <v>52</v>
      </c>
      <c r="B53">
        <v>200000000</v>
      </c>
      <c r="C53">
        <v>10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f t="shared" si="0"/>
        <v>2000000000</v>
      </c>
      <c r="L53">
        <f t="shared" si="1"/>
        <v>1.3333333333333333</v>
      </c>
    </row>
    <row r="54" spans="1:12">
      <c r="A54">
        <v>53</v>
      </c>
      <c r="B54">
        <v>250000000</v>
      </c>
      <c r="C54">
        <v>10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f t="shared" si="0"/>
        <v>2500000000</v>
      </c>
      <c r="L54">
        <f t="shared" si="1"/>
        <v>1.25</v>
      </c>
    </row>
    <row r="55" spans="1:12">
      <c r="A55">
        <v>54</v>
      </c>
      <c r="B55">
        <v>300000000</v>
      </c>
      <c r="C55">
        <v>10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f t="shared" si="0"/>
        <v>3000000000</v>
      </c>
      <c r="L55">
        <f t="shared" si="1"/>
        <v>1.2</v>
      </c>
    </row>
    <row r="56" spans="1:12">
      <c r="A56">
        <v>55</v>
      </c>
      <c r="B56">
        <v>350000000</v>
      </c>
      <c r="C56">
        <v>10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f t="shared" si="0"/>
        <v>3500000000</v>
      </c>
      <c r="L56">
        <f t="shared" si="1"/>
        <v>1.1666666666666667</v>
      </c>
    </row>
    <row r="57" spans="1:12">
      <c r="A57">
        <v>56</v>
      </c>
      <c r="B57">
        <v>400000000</v>
      </c>
      <c r="C57">
        <v>10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f t="shared" si="0"/>
        <v>4000000000</v>
      </c>
      <c r="L57">
        <f t="shared" si="1"/>
        <v>1.1428571428571428</v>
      </c>
    </row>
    <row r="58" spans="1:12">
      <c r="A58">
        <v>57</v>
      </c>
      <c r="B58">
        <v>450000000</v>
      </c>
      <c r="C58">
        <v>10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f t="shared" si="0"/>
        <v>4500000000</v>
      </c>
      <c r="L58">
        <f t="shared" si="1"/>
        <v>1.125</v>
      </c>
    </row>
    <row r="59" spans="1:12">
      <c r="A59">
        <v>58</v>
      </c>
      <c r="B59">
        <v>500000000</v>
      </c>
      <c r="C59">
        <v>10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f t="shared" si="0"/>
        <v>5000000000</v>
      </c>
      <c r="L59">
        <f t="shared" si="1"/>
        <v>1.1111111111111112</v>
      </c>
    </row>
    <row r="60" spans="1:12">
      <c r="A60">
        <v>59</v>
      </c>
      <c r="B60">
        <v>550000000</v>
      </c>
      <c r="C60">
        <v>10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f t="shared" si="0"/>
        <v>5500000000</v>
      </c>
      <c r="L60">
        <f t="shared" si="1"/>
        <v>1.1000000000000001</v>
      </c>
    </row>
    <row r="61" spans="1:12">
      <c r="A61">
        <v>60</v>
      </c>
      <c r="B61">
        <v>600000000</v>
      </c>
      <c r="C61">
        <v>10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f t="shared" si="0"/>
        <v>6000000000</v>
      </c>
      <c r="L61">
        <f t="shared" si="1"/>
        <v>1.0909090909090908</v>
      </c>
    </row>
    <row r="62" spans="1:12">
      <c r="A62">
        <v>61</v>
      </c>
      <c r="B62">
        <v>700000000</v>
      </c>
      <c r="C62">
        <v>10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f t="shared" si="0"/>
        <v>7000000000</v>
      </c>
      <c r="L62">
        <f t="shared" si="1"/>
        <v>1.1666666666666667</v>
      </c>
    </row>
    <row r="63" spans="1:12">
      <c r="A63">
        <v>62</v>
      </c>
      <c r="B63">
        <v>800000000</v>
      </c>
      <c r="C63">
        <v>10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f t="shared" si="0"/>
        <v>8000000000</v>
      </c>
      <c r="L63">
        <f t="shared" si="1"/>
        <v>1.1428571428571428</v>
      </c>
    </row>
    <row r="64" spans="1:12">
      <c r="A64">
        <v>63</v>
      </c>
      <c r="B64">
        <v>900000000</v>
      </c>
      <c r="C64">
        <v>10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f t="shared" si="0"/>
        <v>9000000000</v>
      </c>
      <c r="L64">
        <f t="shared" si="1"/>
        <v>1.125</v>
      </c>
    </row>
    <row r="65" spans="1:12">
      <c r="A65">
        <v>64</v>
      </c>
      <c r="B65">
        <v>100000000</v>
      </c>
      <c r="C65">
        <v>100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f t="shared" si="0"/>
        <v>10000000000</v>
      </c>
      <c r="L65">
        <f t="shared" si="1"/>
        <v>1.1111111111111112</v>
      </c>
    </row>
    <row r="66" spans="1:12">
      <c r="A66">
        <v>65</v>
      </c>
      <c r="B66">
        <v>150000000</v>
      </c>
      <c r="C66">
        <v>100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f t="shared" si="0"/>
        <v>15000000000</v>
      </c>
      <c r="L66">
        <f t="shared" si="1"/>
        <v>1.5</v>
      </c>
    </row>
    <row r="67" spans="1:12">
      <c r="A67">
        <v>66</v>
      </c>
      <c r="B67">
        <v>200000000</v>
      </c>
      <c r="C67">
        <v>100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f t="shared" ref="K67:K130" si="4">B67*C67*D67*E67*F67*G67*H67*I67*J67</f>
        <v>20000000000</v>
      </c>
      <c r="L67">
        <f t="shared" si="1"/>
        <v>1.3333333333333333</v>
      </c>
    </row>
    <row r="68" spans="1:12">
      <c r="A68">
        <v>67</v>
      </c>
      <c r="B68">
        <v>250000000</v>
      </c>
      <c r="C68">
        <v>100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f t="shared" si="4"/>
        <v>25000000000</v>
      </c>
      <c r="L68">
        <f t="shared" si="1"/>
        <v>1.25</v>
      </c>
    </row>
    <row r="69" spans="1:12">
      <c r="A69">
        <v>68</v>
      </c>
      <c r="B69">
        <v>300000000</v>
      </c>
      <c r="C69">
        <v>100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f t="shared" si="4"/>
        <v>30000000000</v>
      </c>
      <c r="L69">
        <f t="shared" si="1"/>
        <v>1.2</v>
      </c>
    </row>
    <row r="70" spans="1:12">
      <c r="A70">
        <v>69</v>
      </c>
      <c r="B70">
        <v>350000000</v>
      </c>
      <c r="C70">
        <v>100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f t="shared" si="4"/>
        <v>35000000000</v>
      </c>
      <c r="L70">
        <f t="shared" ref="L70:L133" si="5">K70/K69</f>
        <v>1.1666666666666667</v>
      </c>
    </row>
    <row r="71" spans="1:12">
      <c r="A71">
        <v>70</v>
      </c>
      <c r="B71">
        <v>400000000</v>
      </c>
      <c r="C71">
        <v>100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f t="shared" si="4"/>
        <v>40000000000</v>
      </c>
      <c r="L71">
        <f t="shared" si="5"/>
        <v>1.1428571428571428</v>
      </c>
    </row>
    <row r="72" spans="1:12">
      <c r="A72">
        <v>71</v>
      </c>
      <c r="B72">
        <v>450000000</v>
      </c>
      <c r="C72">
        <v>100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f t="shared" si="4"/>
        <v>45000000000</v>
      </c>
      <c r="L72">
        <f t="shared" si="5"/>
        <v>1.125</v>
      </c>
    </row>
    <row r="73" spans="1:12">
      <c r="A73">
        <v>72</v>
      </c>
      <c r="B73">
        <v>500000000</v>
      </c>
      <c r="C73">
        <v>100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f t="shared" si="4"/>
        <v>50000000000</v>
      </c>
      <c r="L73">
        <f t="shared" si="5"/>
        <v>1.1111111111111112</v>
      </c>
    </row>
    <row r="74" spans="1:12">
      <c r="A74">
        <v>73</v>
      </c>
      <c r="B74">
        <v>550000000</v>
      </c>
      <c r="C74">
        <v>100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f t="shared" si="4"/>
        <v>55000000000</v>
      </c>
      <c r="L74">
        <f t="shared" si="5"/>
        <v>1.1000000000000001</v>
      </c>
    </row>
    <row r="75" spans="1:12">
      <c r="A75">
        <v>74</v>
      </c>
      <c r="B75">
        <v>600000000</v>
      </c>
      <c r="C75">
        <v>100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f t="shared" si="4"/>
        <v>60000000000</v>
      </c>
      <c r="L75">
        <f t="shared" si="5"/>
        <v>1.0909090909090908</v>
      </c>
    </row>
    <row r="76" spans="1:12">
      <c r="A76">
        <v>75</v>
      </c>
      <c r="B76">
        <v>650000000</v>
      </c>
      <c r="C76">
        <v>100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f t="shared" si="4"/>
        <v>65000000000</v>
      </c>
      <c r="L76">
        <f t="shared" si="5"/>
        <v>1.0833333333333333</v>
      </c>
    </row>
    <row r="77" spans="1:12">
      <c r="A77">
        <v>76</v>
      </c>
      <c r="B77">
        <v>700000000</v>
      </c>
      <c r="C77">
        <v>100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f t="shared" si="4"/>
        <v>70000000000</v>
      </c>
      <c r="L77">
        <f t="shared" si="5"/>
        <v>1.0769230769230769</v>
      </c>
    </row>
    <row r="78" spans="1:12">
      <c r="A78">
        <v>77</v>
      </c>
      <c r="B78">
        <v>750000000</v>
      </c>
      <c r="C78">
        <v>100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f t="shared" si="4"/>
        <v>75000000000</v>
      </c>
      <c r="L78">
        <f t="shared" si="5"/>
        <v>1.0714285714285714</v>
      </c>
    </row>
    <row r="79" spans="1:12">
      <c r="A79">
        <v>78</v>
      </c>
      <c r="B79">
        <v>800000000</v>
      </c>
      <c r="C79">
        <v>100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f t="shared" si="4"/>
        <v>80000000000</v>
      </c>
      <c r="L79">
        <f t="shared" si="5"/>
        <v>1.0666666666666667</v>
      </c>
    </row>
    <row r="80" spans="1:12">
      <c r="A80">
        <v>79</v>
      </c>
      <c r="B80">
        <v>850000000</v>
      </c>
      <c r="C80">
        <v>100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f t="shared" si="4"/>
        <v>85000000000</v>
      </c>
      <c r="L80">
        <f t="shared" si="5"/>
        <v>1.0625</v>
      </c>
    </row>
    <row r="81" spans="1:12">
      <c r="A81">
        <v>80</v>
      </c>
      <c r="B81">
        <v>900000000</v>
      </c>
      <c r="C81">
        <v>100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f t="shared" si="4"/>
        <v>90000000000</v>
      </c>
      <c r="L81">
        <f t="shared" si="5"/>
        <v>1.0588235294117647</v>
      </c>
    </row>
    <row r="82" spans="1:12">
      <c r="A82">
        <v>81</v>
      </c>
      <c r="B82">
        <v>950000000</v>
      </c>
      <c r="C82">
        <v>100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f t="shared" si="4"/>
        <v>95000000000</v>
      </c>
      <c r="L82">
        <f t="shared" si="5"/>
        <v>1.0555555555555556</v>
      </c>
    </row>
    <row r="83" spans="1:12">
      <c r="A83">
        <v>82</v>
      </c>
      <c r="B83">
        <v>100000000</v>
      </c>
      <c r="C83">
        <v>1000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f t="shared" si="4"/>
        <v>100000000000</v>
      </c>
      <c r="L83">
        <f t="shared" si="5"/>
        <v>1.0526315789473684</v>
      </c>
    </row>
    <row r="84" spans="1:12">
      <c r="A84">
        <v>83</v>
      </c>
      <c r="B84">
        <v>150000000</v>
      </c>
      <c r="C84">
        <v>1000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f t="shared" si="4"/>
        <v>150000000000</v>
      </c>
      <c r="L84">
        <f t="shared" si="5"/>
        <v>1.5</v>
      </c>
    </row>
    <row r="85" spans="1:12">
      <c r="A85">
        <v>84</v>
      </c>
      <c r="B85">
        <v>200000000</v>
      </c>
      <c r="C85">
        <v>1000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f t="shared" si="4"/>
        <v>200000000000</v>
      </c>
      <c r="L85">
        <f t="shared" si="5"/>
        <v>1.3333333333333333</v>
      </c>
    </row>
    <row r="86" spans="1:12">
      <c r="A86">
        <v>85</v>
      </c>
      <c r="B86">
        <v>250000000</v>
      </c>
      <c r="C86">
        <v>1000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f t="shared" si="4"/>
        <v>250000000000</v>
      </c>
      <c r="L86">
        <f t="shared" si="5"/>
        <v>1.25</v>
      </c>
    </row>
    <row r="87" spans="1:12">
      <c r="A87">
        <v>86</v>
      </c>
      <c r="B87">
        <v>300000000</v>
      </c>
      <c r="C87">
        <v>1000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f t="shared" si="4"/>
        <v>300000000000</v>
      </c>
      <c r="L87">
        <f t="shared" si="5"/>
        <v>1.2</v>
      </c>
    </row>
    <row r="88" spans="1:12">
      <c r="A88">
        <v>87</v>
      </c>
      <c r="B88">
        <v>350000000</v>
      </c>
      <c r="C88">
        <v>1000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f t="shared" si="4"/>
        <v>350000000000</v>
      </c>
      <c r="L88">
        <f t="shared" si="5"/>
        <v>1.1666666666666667</v>
      </c>
    </row>
    <row r="89" spans="1:12">
      <c r="A89">
        <v>88</v>
      </c>
      <c r="B89">
        <v>400000000</v>
      </c>
      <c r="C89">
        <v>1000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f t="shared" si="4"/>
        <v>400000000000</v>
      </c>
      <c r="L89">
        <f t="shared" si="5"/>
        <v>1.1428571428571428</v>
      </c>
    </row>
    <row r="90" spans="1:12">
      <c r="A90">
        <v>89</v>
      </c>
      <c r="B90">
        <v>450000000</v>
      </c>
      <c r="C90">
        <v>1000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f t="shared" si="4"/>
        <v>450000000000</v>
      </c>
      <c r="L90">
        <f t="shared" si="5"/>
        <v>1.125</v>
      </c>
    </row>
    <row r="91" spans="1:12">
      <c r="A91">
        <v>90</v>
      </c>
      <c r="B91">
        <v>500000000</v>
      </c>
      <c r="C91">
        <v>1000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f t="shared" si="4"/>
        <v>500000000000</v>
      </c>
      <c r="L91">
        <f t="shared" si="5"/>
        <v>1.1111111111111112</v>
      </c>
    </row>
    <row r="92" spans="1:12">
      <c r="A92">
        <v>91</v>
      </c>
      <c r="B92">
        <v>100000000</v>
      </c>
      <c r="C92">
        <v>10000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f t="shared" si="4"/>
        <v>1000000000000</v>
      </c>
      <c r="L92">
        <f t="shared" si="5"/>
        <v>2</v>
      </c>
    </row>
    <row r="93" spans="1:12">
      <c r="A93">
        <v>92</v>
      </c>
      <c r="B93">
        <v>150000000</v>
      </c>
      <c r="C93">
        <v>10000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f t="shared" si="4"/>
        <v>1500000000000</v>
      </c>
      <c r="L93">
        <f t="shared" si="5"/>
        <v>1.5</v>
      </c>
    </row>
    <row r="94" spans="1:12">
      <c r="A94">
        <v>93</v>
      </c>
      <c r="B94">
        <v>200000000</v>
      </c>
      <c r="C94">
        <v>10000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f t="shared" si="4"/>
        <v>2000000000000</v>
      </c>
      <c r="L94">
        <f t="shared" si="5"/>
        <v>1.3333333333333333</v>
      </c>
    </row>
    <row r="95" spans="1:12">
      <c r="A95">
        <v>94</v>
      </c>
      <c r="B95">
        <v>250000000</v>
      </c>
      <c r="C95">
        <v>10000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f t="shared" si="4"/>
        <v>2500000000000</v>
      </c>
      <c r="L95">
        <f t="shared" si="5"/>
        <v>1.25</v>
      </c>
    </row>
    <row r="96" spans="1:12">
      <c r="A96">
        <v>95</v>
      </c>
      <c r="B96">
        <v>300000000</v>
      </c>
      <c r="C96">
        <v>10000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f t="shared" si="4"/>
        <v>3000000000000</v>
      </c>
      <c r="L96">
        <f t="shared" si="5"/>
        <v>1.2</v>
      </c>
    </row>
    <row r="97" spans="1:12">
      <c r="A97">
        <v>96</v>
      </c>
      <c r="B97">
        <v>350000000</v>
      </c>
      <c r="C97">
        <v>10000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f t="shared" si="4"/>
        <v>3500000000000</v>
      </c>
      <c r="L97">
        <f t="shared" si="5"/>
        <v>1.1666666666666667</v>
      </c>
    </row>
    <row r="98" spans="1:12">
      <c r="A98">
        <v>97</v>
      </c>
      <c r="B98">
        <v>400000000</v>
      </c>
      <c r="C98">
        <v>10000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f t="shared" si="4"/>
        <v>4000000000000</v>
      </c>
      <c r="L98">
        <f t="shared" si="5"/>
        <v>1.1428571428571428</v>
      </c>
    </row>
    <row r="99" spans="1:12">
      <c r="A99">
        <v>98</v>
      </c>
      <c r="B99">
        <v>450000000</v>
      </c>
      <c r="C99">
        <v>10000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f t="shared" si="4"/>
        <v>4500000000000</v>
      </c>
      <c r="L99">
        <f t="shared" si="5"/>
        <v>1.125</v>
      </c>
    </row>
    <row r="100" spans="1:12">
      <c r="A100">
        <v>99</v>
      </c>
      <c r="B100">
        <v>500000000</v>
      </c>
      <c r="C100">
        <v>10000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f t="shared" si="4"/>
        <v>5000000000000</v>
      </c>
      <c r="L100">
        <f t="shared" si="5"/>
        <v>1.1111111111111112</v>
      </c>
    </row>
    <row r="101" spans="1:12">
      <c r="A101">
        <v>100</v>
      </c>
      <c r="B101">
        <v>550000000</v>
      </c>
      <c r="C101">
        <v>10000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f t="shared" si="4"/>
        <v>5500000000000</v>
      </c>
      <c r="L101">
        <f t="shared" si="5"/>
        <v>1.1000000000000001</v>
      </c>
    </row>
    <row r="102" spans="1:12">
      <c r="A102">
        <v>101</v>
      </c>
      <c r="B102">
        <v>600000000</v>
      </c>
      <c r="C102">
        <v>10000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f t="shared" si="4"/>
        <v>6000000000000</v>
      </c>
      <c r="L102">
        <f t="shared" si="5"/>
        <v>1.0909090909090908</v>
      </c>
    </row>
    <row r="103" spans="1:12">
      <c r="A103">
        <v>102</v>
      </c>
      <c r="B103">
        <v>700000000</v>
      </c>
      <c r="C103">
        <v>10000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f t="shared" si="4"/>
        <v>7000000000000</v>
      </c>
      <c r="L103">
        <f t="shared" si="5"/>
        <v>1.1666666666666667</v>
      </c>
    </row>
    <row r="104" spans="1:12">
      <c r="A104">
        <v>103</v>
      </c>
      <c r="B104">
        <v>800000000</v>
      </c>
      <c r="C104">
        <v>10000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f t="shared" si="4"/>
        <v>8000000000000</v>
      </c>
      <c r="L104">
        <f t="shared" si="5"/>
        <v>1.1428571428571428</v>
      </c>
    </row>
    <row r="105" spans="1:12">
      <c r="A105">
        <v>104</v>
      </c>
      <c r="B105">
        <v>900000000</v>
      </c>
      <c r="C105">
        <v>10000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f t="shared" si="4"/>
        <v>9000000000000</v>
      </c>
      <c r="L105">
        <f t="shared" si="5"/>
        <v>1.125</v>
      </c>
    </row>
    <row r="106" spans="1:12">
      <c r="A106">
        <v>105</v>
      </c>
      <c r="B106">
        <v>100000000</v>
      </c>
      <c r="C106">
        <v>100000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f t="shared" si="4"/>
        <v>10000000000000</v>
      </c>
      <c r="L106">
        <f t="shared" si="5"/>
        <v>1.1111111111111112</v>
      </c>
    </row>
    <row r="107" spans="1:12">
      <c r="A107">
        <v>106</v>
      </c>
      <c r="B107">
        <v>150000000</v>
      </c>
      <c r="C107">
        <v>100000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f t="shared" si="4"/>
        <v>15000000000000</v>
      </c>
      <c r="L107">
        <f t="shared" si="5"/>
        <v>1.5</v>
      </c>
    </row>
    <row r="108" spans="1:12">
      <c r="A108">
        <v>107</v>
      </c>
      <c r="B108">
        <v>200000000</v>
      </c>
      <c r="C108">
        <v>100000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f t="shared" si="4"/>
        <v>20000000000000</v>
      </c>
      <c r="L108">
        <f t="shared" si="5"/>
        <v>1.3333333333333333</v>
      </c>
    </row>
    <row r="109" spans="1:12">
      <c r="A109">
        <v>108</v>
      </c>
      <c r="B109">
        <v>250000000</v>
      </c>
      <c r="C109">
        <v>100000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f t="shared" si="4"/>
        <v>25000000000000</v>
      </c>
      <c r="L109">
        <f t="shared" si="5"/>
        <v>1.25</v>
      </c>
    </row>
    <row r="110" spans="1:12">
      <c r="A110">
        <v>109</v>
      </c>
      <c r="B110">
        <v>300000000</v>
      </c>
      <c r="C110">
        <v>100000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f t="shared" si="4"/>
        <v>30000000000000</v>
      </c>
      <c r="L110">
        <f t="shared" si="5"/>
        <v>1.2</v>
      </c>
    </row>
    <row r="111" spans="1:12">
      <c r="A111">
        <v>110</v>
      </c>
      <c r="B111">
        <v>350000000</v>
      </c>
      <c r="C111">
        <v>100000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f t="shared" si="4"/>
        <v>35000000000000</v>
      </c>
      <c r="L111">
        <f t="shared" si="5"/>
        <v>1.1666666666666667</v>
      </c>
    </row>
    <row r="112" spans="1:12">
      <c r="A112">
        <v>111</v>
      </c>
      <c r="B112">
        <v>400000000</v>
      </c>
      <c r="C112">
        <v>100000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f t="shared" si="4"/>
        <v>40000000000000</v>
      </c>
      <c r="L112">
        <f t="shared" si="5"/>
        <v>1.1428571428571428</v>
      </c>
    </row>
    <row r="113" spans="1:12">
      <c r="A113">
        <v>112</v>
      </c>
      <c r="B113">
        <v>500000000</v>
      </c>
      <c r="C113">
        <v>100000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f t="shared" si="4"/>
        <v>50000000000000</v>
      </c>
      <c r="L113">
        <f t="shared" si="5"/>
        <v>1.25</v>
      </c>
    </row>
    <row r="114" spans="1:12">
      <c r="A114">
        <v>113</v>
      </c>
      <c r="B114">
        <v>600000000</v>
      </c>
      <c r="C114">
        <v>100000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f t="shared" si="4"/>
        <v>60000000000000</v>
      </c>
      <c r="L114">
        <f t="shared" si="5"/>
        <v>1.2</v>
      </c>
    </row>
    <row r="115" spans="1:12">
      <c r="A115">
        <v>114</v>
      </c>
      <c r="B115">
        <v>700000000</v>
      </c>
      <c r="C115">
        <v>100000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f t="shared" si="4"/>
        <v>70000000000000</v>
      </c>
      <c r="L115">
        <f t="shared" si="5"/>
        <v>1.1666666666666667</v>
      </c>
    </row>
    <row r="116" spans="1:12">
      <c r="A116">
        <v>115</v>
      </c>
      <c r="B116">
        <v>800000000</v>
      </c>
      <c r="C116">
        <v>100000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f t="shared" si="4"/>
        <v>80000000000000</v>
      </c>
      <c r="L116">
        <f t="shared" si="5"/>
        <v>1.1428571428571428</v>
      </c>
    </row>
    <row r="117" spans="1:12">
      <c r="A117">
        <v>116</v>
      </c>
      <c r="B117">
        <v>900000000</v>
      </c>
      <c r="C117">
        <v>100000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f t="shared" si="4"/>
        <v>90000000000000</v>
      </c>
      <c r="L117">
        <f t="shared" si="5"/>
        <v>1.125</v>
      </c>
    </row>
    <row r="118" spans="1:12">
      <c r="A118">
        <v>117</v>
      </c>
      <c r="B118">
        <v>100000000</v>
      </c>
      <c r="C118">
        <v>1000000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f t="shared" si="4"/>
        <v>100000000000000</v>
      </c>
      <c r="L118">
        <f t="shared" si="5"/>
        <v>1.1111111111111112</v>
      </c>
    </row>
    <row r="119" spans="1:12">
      <c r="A119">
        <v>118</v>
      </c>
      <c r="B119">
        <v>200000000</v>
      </c>
      <c r="C119">
        <v>1000000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f t="shared" si="4"/>
        <v>200000000000000</v>
      </c>
      <c r="L119">
        <f t="shared" si="5"/>
        <v>2</v>
      </c>
    </row>
    <row r="120" spans="1:12">
      <c r="A120">
        <v>119</v>
      </c>
      <c r="B120">
        <v>300000000</v>
      </c>
      <c r="C120">
        <v>1000000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f t="shared" si="4"/>
        <v>300000000000000</v>
      </c>
      <c r="L120">
        <f t="shared" si="5"/>
        <v>1.5</v>
      </c>
    </row>
    <row r="121" spans="1:12">
      <c r="A121">
        <v>120</v>
      </c>
      <c r="B121">
        <v>400000000</v>
      </c>
      <c r="C121">
        <v>1000000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f t="shared" si="4"/>
        <v>400000000000000</v>
      </c>
      <c r="L121">
        <f t="shared" si="5"/>
        <v>1.3333333333333333</v>
      </c>
    </row>
    <row r="122" spans="1:12">
      <c r="A122">
        <v>121</v>
      </c>
      <c r="B122">
        <v>500000000</v>
      </c>
      <c r="C122">
        <v>1000000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f t="shared" si="4"/>
        <v>500000000000000</v>
      </c>
      <c r="L122">
        <f t="shared" si="5"/>
        <v>1.25</v>
      </c>
    </row>
    <row r="123" spans="1:12">
      <c r="A123">
        <v>122</v>
      </c>
      <c r="B123">
        <v>600000000</v>
      </c>
      <c r="C123">
        <v>1000000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f t="shared" si="4"/>
        <v>600000000000000</v>
      </c>
      <c r="L123">
        <f t="shared" si="5"/>
        <v>1.2</v>
      </c>
    </row>
    <row r="124" spans="1:12">
      <c r="A124">
        <v>123</v>
      </c>
      <c r="B124">
        <v>700000000</v>
      </c>
      <c r="C124">
        <v>1000000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f t="shared" si="4"/>
        <v>700000000000000</v>
      </c>
      <c r="L124">
        <f t="shared" si="5"/>
        <v>1.1666666666666667</v>
      </c>
    </row>
    <row r="125" spans="1:12">
      <c r="A125">
        <v>124</v>
      </c>
      <c r="B125">
        <v>800000000</v>
      </c>
      <c r="C125">
        <v>1000000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f t="shared" si="4"/>
        <v>800000000000000</v>
      </c>
      <c r="L125">
        <f t="shared" si="5"/>
        <v>1.1428571428571428</v>
      </c>
    </row>
    <row r="126" spans="1:12">
      <c r="A126">
        <v>125</v>
      </c>
      <c r="B126">
        <v>900000000</v>
      </c>
      <c r="C126">
        <v>1000000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f t="shared" si="4"/>
        <v>900000000000000</v>
      </c>
      <c r="L126">
        <f t="shared" si="5"/>
        <v>1.125</v>
      </c>
    </row>
    <row r="127" spans="1:12">
      <c r="A127">
        <v>126</v>
      </c>
      <c r="B127">
        <v>100000000</v>
      </c>
      <c r="C127">
        <v>10000000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f t="shared" si="4"/>
        <v>1000000000000000</v>
      </c>
      <c r="L127">
        <f t="shared" si="5"/>
        <v>1.1111111111111112</v>
      </c>
    </row>
    <row r="128" spans="1:12">
      <c r="A128">
        <v>127</v>
      </c>
      <c r="B128">
        <v>150000000</v>
      </c>
      <c r="C128">
        <v>10000000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f t="shared" si="4"/>
        <v>1500000000000000</v>
      </c>
      <c r="L128">
        <f t="shared" si="5"/>
        <v>1.5</v>
      </c>
    </row>
    <row r="129" spans="1:12">
      <c r="A129">
        <v>128</v>
      </c>
      <c r="B129">
        <v>200000000</v>
      </c>
      <c r="C129">
        <v>10000000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f t="shared" si="4"/>
        <v>2000000000000000</v>
      </c>
      <c r="L129">
        <f t="shared" si="5"/>
        <v>1.3333333333333333</v>
      </c>
    </row>
    <row r="130" spans="1:12">
      <c r="A130">
        <v>129</v>
      </c>
      <c r="B130">
        <v>250000000</v>
      </c>
      <c r="C130">
        <v>10000000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f t="shared" si="4"/>
        <v>2500000000000000</v>
      </c>
      <c r="L130">
        <f t="shared" si="5"/>
        <v>1.25</v>
      </c>
    </row>
    <row r="131" spans="1:12">
      <c r="A131">
        <v>130</v>
      </c>
      <c r="B131">
        <v>300000000</v>
      </c>
      <c r="C131">
        <v>10000000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f t="shared" ref="K131:K194" si="6">B131*C131*D131*E131*F131*G131*H131*I131*J131</f>
        <v>3000000000000000</v>
      </c>
      <c r="L131">
        <f t="shared" si="5"/>
        <v>1.2</v>
      </c>
    </row>
    <row r="132" spans="1:12">
      <c r="A132">
        <v>131</v>
      </c>
      <c r="B132">
        <v>350000000</v>
      </c>
      <c r="C132">
        <v>10000000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f t="shared" si="6"/>
        <v>3500000000000000</v>
      </c>
      <c r="L132">
        <f t="shared" si="5"/>
        <v>1.1666666666666667</v>
      </c>
    </row>
    <row r="133" spans="1:12">
      <c r="A133">
        <v>132</v>
      </c>
      <c r="B133">
        <v>400000000</v>
      </c>
      <c r="C133">
        <v>10000000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f t="shared" si="6"/>
        <v>4000000000000000</v>
      </c>
      <c r="L133">
        <f t="shared" si="5"/>
        <v>1.1428571428571428</v>
      </c>
    </row>
    <row r="134" spans="1:12">
      <c r="A134">
        <v>133</v>
      </c>
      <c r="B134">
        <v>450000000</v>
      </c>
      <c r="C134">
        <v>10000000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f t="shared" si="6"/>
        <v>4500000000000000</v>
      </c>
      <c r="L134">
        <f t="shared" ref="L134:L197" si="7">K134/K133</f>
        <v>1.125</v>
      </c>
    </row>
    <row r="135" spans="1:12">
      <c r="A135">
        <v>134</v>
      </c>
      <c r="B135">
        <v>500000000</v>
      </c>
      <c r="C135">
        <v>10000000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f t="shared" si="6"/>
        <v>5000000000000000</v>
      </c>
      <c r="L135">
        <f t="shared" si="7"/>
        <v>1.1111111111111112</v>
      </c>
    </row>
    <row r="136" spans="1:12">
      <c r="A136">
        <v>135</v>
      </c>
      <c r="B136">
        <v>550000000</v>
      </c>
      <c r="C136">
        <v>10000000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f t="shared" si="6"/>
        <v>5500000000000000</v>
      </c>
      <c r="L136">
        <f t="shared" si="7"/>
        <v>1.1000000000000001</v>
      </c>
    </row>
    <row r="137" spans="1:12">
      <c r="A137">
        <v>136</v>
      </c>
      <c r="B137">
        <v>600000000</v>
      </c>
      <c r="C137">
        <v>10000000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f t="shared" si="6"/>
        <v>6000000000000000</v>
      </c>
      <c r="L137">
        <f t="shared" si="7"/>
        <v>1.0909090909090908</v>
      </c>
    </row>
    <row r="138" spans="1:12">
      <c r="A138">
        <v>137</v>
      </c>
      <c r="B138">
        <v>650000000</v>
      </c>
      <c r="C138">
        <v>10000000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f t="shared" si="6"/>
        <v>6500000000000000</v>
      </c>
      <c r="L138">
        <f t="shared" si="7"/>
        <v>1.0833333333333333</v>
      </c>
    </row>
    <row r="139" spans="1:12">
      <c r="A139">
        <v>138</v>
      </c>
      <c r="B139">
        <v>700000000</v>
      </c>
      <c r="C139">
        <v>10000000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f t="shared" si="6"/>
        <v>7000000000000000</v>
      </c>
      <c r="L139">
        <f t="shared" si="7"/>
        <v>1.0769230769230769</v>
      </c>
    </row>
    <row r="140" spans="1:12">
      <c r="A140">
        <v>139</v>
      </c>
      <c r="B140">
        <v>750000000</v>
      </c>
      <c r="C140">
        <v>10000000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f t="shared" si="6"/>
        <v>7500000000000000</v>
      </c>
      <c r="L140">
        <f t="shared" si="7"/>
        <v>1.0714285714285714</v>
      </c>
    </row>
    <row r="141" spans="1:12">
      <c r="A141">
        <v>140</v>
      </c>
      <c r="B141">
        <v>800000000</v>
      </c>
      <c r="C141">
        <v>10000000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f t="shared" si="6"/>
        <v>8000000000000000</v>
      </c>
      <c r="L141">
        <f t="shared" si="7"/>
        <v>1.0666666666666667</v>
      </c>
    </row>
    <row r="142" spans="1:12">
      <c r="A142">
        <v>141</v>
      </c>
      <c r="B142">
        <v>850000000</v>
      </c>
      <c r="C142">
        <v>10000000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f t="shared" si="6"/>
        <v>8500000000000000</v>
      </c>
      <c r="L142">
        <f t="shared" si="7"/>
        <v>1.0625</v>
      </c>
    </row>
    <row r="143" spans="1:12">
      <c r="A143">
        <v>142</v>
      </c>
      <c r="B143">
        <v>900000000</v>
      </c>
      <c r="C143">
        <v>10000000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f t="shared" si="6"/>
        <v>9000000000000000</v>
      </c>
      <c r="L143">
        <f t="shared" si="7"/>
        <v>1.0588235294117647</v>
      </c>
    </row>
    <row r="144" spans="1:12">
      <c r="A144">
        <v>143</v>
      </c>
      <c r="B144">
        <v>950000000</v>
      </c>
      <c r="C144">
        <v>10000000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f t="shared" si="6"/>
        <v>9500000000000000</v>
      </c>
      <c r="L144">
        <f t="shared" si="7"/>
        <v>1.0555555555555556</v>
      </c>
    </row>
    <row r="145" spans="1:12">
      <c r="A145">
        <v>144</v>
      </c>
      <c r="B145">
        <v>100000000</v>
      </c>
      <c r="C145">
        <v>100000000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f t="shared" si="6"/>
        <v>1E+16</v>
      </c>
      <c r="L145">
        <f t="shared" si="7"/>
        <v>1.0526315789473684</v>
      </c>
    </row>
    <row r="146" spans="1:12">
      <c r="A146">
        <v>145</v>
      </c>
      <c r="B146">
        <v>150000000</v>
      </c>
      <c r="C146">
        <v>100000000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f t="shared" si="6"/>
        <v>1.5E+16</v>
      </c>
      <c r="L146">
        <f t="shared" si="7"/>
        <v>1.5</v>
      </c>
    </row>
    <row r="147" spans="1:12">
      <c r="A147">
        <v>146</v>
      </c>
      <c r="B147">
        <v>200000000</v>
      </c>
      <c r="C147">
        <v>100000000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f t="shared" si="6"/>
        <v>2E+16</v>
      </c>
      <c r="L147">
        <f t="shared" si="7"/>
        <v>1.3333333333333333</v>
      </c>
    </row>
    <row r="148" spans="1:12">
      <c r="A148">
        <v>147</v>
      </c>
      <c r="B148">
        <v>250000000</v>
      </c>
      <c r="C148">
        <v>100000000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f t="shared" si="6"/>
        <v>2.5E+16</v>
      </c>
      <c r="L148">
        <f t="shared" si="7"/>
        <v>1.25</v>
      </c>
    </row>
    <row r="149" spans="1:12">
      <c r="A149">
        <v>148</v>
      </c>
      <c r="B149">
        <v>300000000</v>
      </c>
      <c r="C149">
        <v>100000000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f t="shared" si="6"/>
        <v>3E+16</v>
      </c>
      <c r="L149">
        <f t="shared" si="7"/>
        <v>1.2</v>
      </c>
    </row>
    <row r="150" spans="1:12">
      <c r="A150">
        <v>149</v>
      </c>
      <c r="B150">
        <v>350000000</v>
      </c>
      <c r="C150">
        <v>100000000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f t="shared" si="6"/>
        <v>3.5E+16</v>
      </c>
      <c r="L150">
        <f t="shared" si="7"/>
        <v>1.1666666666666667</v>
      </c>
    </row>
    <row r="151" spans="1:12">
      <c r="A151">
        <v>150</v>
      </c>
      <c r="B151">
        <v>400000000</v>
      </c>
      <c r="C151">
        <v>100000000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f t="shared" si="6"/>
        <v>4E+16</v>
      </c>
      <c r="L151">
        <f t="shared" si="7"/>
        <v>1.1428571428571428</v>
      </c>
    </row>
    <row r="152" spans="1:12">
      <c r="A152">
        <v>151</v>
      </c>
      <c r="B152">
        <v>450000000</v>
      </c>
      <c r="C152">
        <v>100000000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f t="shared" si="6"/>
        <v>4.5E+16</v>
      </c>
      <c r="L152">
        <f t="shared" si="7"/>
        <v>1.125</v>
      </c>
    </row>
    <row r="153" spans="1:12">
      <c r="A153">
        <v>152</v>
      </c>
      <c r="B153">
        <v>500000000</v>
      </c>
      <c r="C153">
        <v>100000000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f t="shared" si="6"/>
        <v>5E+16</v>
      </c>
      <c r="L153">
        <f t="shared" si="7"/>
        <v>1.1111111111111112</v>
      </c>
    </row>
    <row r="154" spans="1:12">
      <c r="A154">
        <v>153</v>
      </c>
      <c r="B154">
        <v>550000000</v>
      </c>
      <c r="C154">
        <v>100000000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f t="shared" si="6"/>
        <v>5.5E+16</v>
      </c>
      <c r="L154">
        <f t="shared" si="7"/>
        <v>1.1000000000000001</v>
      </c>
    </row>
    <row r="155" spans="1:12">
      <c r="A155">
        <v>154</v>
      </c>
      <c r="B155">
        <v>600000000</v>
      </c>
      <c r="C155">
        <v>100000000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f t="shared" si="6"/>
        <v>6E+16</v>
      </c>
      <c r="L155">
        <f t="shared" si="7"/>
        <v>1.0909090909090908</v>
      </c>
    </row>
    <row r="156" spans="1:12">
      <c r="A156">
        <v>155</v>
      </c>
      <c r="B156">
        <v>650000000</v>
      </c>
      <c r="C156">
        <v>100000000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f t="shared" si="6"/>
        <v>6.5E+16</v>
      </c>
      <c r="L156">
        <f t="shared" si="7"/>
        <v>1.0833333333333333</v>
      </c>
    </row>
    <row r="157" spans="1:12">
      <c r="A157">
        <v>156</v>
      </c>
      <c r="B157">
        <v>700000000</v>
      </c>
      <c r="C157">
        <v>100000000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f t="shared" si="6"/>
        <v>7E+16</v>
      </c>
      <c r="L157">
        <f t="shared" si="7"/>
        <v>1.0769230769230769</v>
      </c>
    </row>
    <row r="158" spans="1:12">
      <c r="A158">
        <v>157</v>
      </c>
      <c r="B158">
        <v>750000000</v>
      </c>
      <c r="C158">
        <v>100000000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f t="shared" si="6"/>
        <v>7.5E+16</v>
      </c>
      <c r="L158">
        <f t="shared" si="7"/>
        <v>1.0714285714285714</v>
      </c>
    </row>
    <row r="159" spans="1:12">
      <c r="A159">
        <v>158</v>
      </c>
      <c r="B159">
        <v>800000000</v>
      </c>
      <c r="C159">
        <v>100000000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f t="shared" si="6"/>
        <v>8E+16</v>
      </c>
      <c r="L159">
        <f t="shared" si="7"/>
        <v>1.0666666666666667</v>
      </c>
    </row>
    <row r="160" spans="1:12">
      <c r="A160">
        <v>159</v>
      </c>
      <c r="B160">
        <v>850000000</v>
      </c>
      <c r="C160">
        <v>100000000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f t="shared" si="6"/>
        <v>8.5E+16</v>
      </c>
      <c r="L160">
        <f t="shared" si="7"/>
        <v>1.0625</v>
      </c>
    </row>
    <row r="161" spans="1:12">
      <c r="A161">
        <v>160</v>
      </c>
      <c r="B161">
        <v>900000000</v>
      </c>
      <c r="C161">
        <v>100000000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f t="shared" si="6"/>
        <v>9E+16</v>
      </c>
      <c r="L161">
        <f t="shared" si="7"/>
        <v>1.0588235294117647</v>
      </c>
    </row>
    <row r="162" spans="1:12">
      <c r="A162">
        <v>161</v>
      </c>
      <c r="B162">
        <v>950000000</v>
      </c>
      <c r="C162">
        <v>100000000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f t="shared" si="6"/>
        <v>9.5E+16</v>
      </c>
      <c r="L162">
        <f t="shared" si="7"/>
        <v>1.0555555555555556</v>
      </c>
    </row>
    <row r="163" spans="1:12">
      <c r="A163">
        <v>162</v>
      </c>
      <c r="B163">
        <v>100000000</v>
      </c>
      <c r="C163">
        <v>100000000</v>
      </c>
      <c r="D163">
        <v>10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f t="shared" si="6"/>
        <v>1E+17</v>
      </c>
      <c r="L163">
        <f t="shared" si="7"/>
        <v>1.0526315789473684</v>
      </c>
    </row>
    <row r="164" spans="1:12">
      <c r="A164">
        <v>163</v>
      </c>
      <c r="B164">
        <v>105000000</v>
      </c>
      <c r="C164">
        <v>100000000</v>
      </c>
      <c r="D164">
        <v>10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f t="shared" si="6"/>
        <v>1.05E+17</v>
      </c>
      <c r="L164">
        <f t="shared" si="7"/>
        <v>1.05</v>
      </c>
    </row>
    <row r="165" spans="1:12">
      <c r="A165">
        <v>164</v>
      </c>
      <c r="B165">
        <v>110000000</v>
      </c>
      <c r="C165">
        <v>100000000</v>
      </c>
      <c r="D165">
        <v>10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f t="shared" si="6"/>
        <v>1.1E+17</v>
      </c>
      <c r="L165">
        <f t="shared" si="7"/>
        <v>1.0476190476190477</v>
      </c>
    </row>
    <row r="166" spans="1:12">
      <c r="A166">
        <v>165</v>
      </c>
      <c r="B166">
        <v>150000000</v>
      </c>
      <c r="C166">
        <v>100000000</v>
      </c>
      <c r="D166">
        <v>10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f t="shared" si="6"/>
        <v>1.5E+17</v>
      </c>
      <c r="L166">
        <f t="shared" si="7"/>
        <v>1.3636363636363635</v>
      </c>
    </row>
    <row r="167" spans="1:12">
      <c r="A167">
        <v>166</v>
      </c>
      <c r="B167">
        <v>200000000</v>
      </c>
      <c r="C167">
        <v>100000000</v>
      </c>
      <c r="D167">
        <v>10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f t="shared" si="6"/>
        <v>2E+17</v>
      </c>
      <c r="L167">
        <f t="shared" si="7"/>
        <v>1.3333333333333333</v>
      </c>
    </row>
    <row r="168" spans="1:12">
      <c r="A168">
        <v>167</v>
      </c>
      <c r="B168">
        <v>250000000</v>
      </c>
      <c r="C168">
        <v>100000000</v>
      </c>
      <c r="D168">
        <v>10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f t="shared" si="6"/>
        <v>2.5E+17</v>
      </c>
      <c r="L168">
        <f t="shared" si="7"/>
        <v>1.25</v>
      </c>
    </row>
    <row r="169" spans="1:12">
      <c r="A169">
        <v>168</v>
      </c>
      <c r="B169">
        <v>300000000</v>
      </c>
      <c r="C169">
        <v>100000000</v>
      </c>
      <c r="D169">
        <v>10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f t="shared" si="6"/>
        <v>3E+17</v>
      </c>
      <c r="L169">
        <f t="shared" si="7"/>
        <v>1.2</v>
      </c>
    </row>
    <row r="170" spans="1:12">
      <c r="A170">
        <v>169</v>
      </c>
      <c r="B170">
        <v>350000000</v>
      </c>
      <c r="C170">
        <v>100000000</v>
      </c>
      <c r="D170">
        <v>10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f t="shared" si="6"/>
        <v>3.5E+17</v>
      </c>
      <c r="L170">
        <f t="shared" si="7"/>
        <v>1.1666666666666667</v>
      </c>
    </row>
    <row r="171" spans="1:12">
      <c r="A171">
        <v>170</v>
      </c>
      <c r="B171">
        <v>400000000</v>
      </c>
      <c r="C171">
        <v>100000000</v>
      </c>
      <c r="D171">
        <v>10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f t="shared" si="6"/>
        <v>4E+17</v>
      </c>
      <c r="L171">
        <f t="shared" si="7"/>
        <v>1.1428571428571428</v>
      </c>
    </row>
    <row r="172" spans="1:12">
      <c r="A172">
        <v>171</v>
      </c>
      <c r="B172">
        <v>450000000</v>
      </c>
      <c r="C172">
        <v>100000000</v>
      </c>
      <c r="D172">
        <v>10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f t="shared" si="6"/>
        <v>4.5E+17</v>
      </c>
      <c r="L172">
        <f t="shared" si="7"/>
        <v>1.125</v>
      </c>
    </row>
    <row r="173" spans="1:12">
      <c r="A173">
        <v>172</v>
      </c>
      <c r="B173">
        <v>500000000</v>
      </c>
      <c r="C173">
        <v>100000000</v>
      </c>
      <c r="D173">
        <v>10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f t="shared" si="6"/>
        <v>5E+17</v>
      </c>
      <c r="L173">
        <f t="shared" si="7"/>
        <v>1.1111111111111112</v>
      </c>
    </row>
    <row r="174" spans="1:12">
      <c r="A174">
        <v>173</v>
      </c>
      <c r="B174">
        <v>550000000</v>
      </c>
      <c r="C174">
        <v>100000000</v>
      </c>
      <c r="D174">
        <v>10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f t="shared" si="6"/>
        <v>5.5E+17</v>
      </c>
      <c r="L174">
        <f t="shared" si="7"/>
        <v>1.1000000000000001</v>
      </c>
    </row>
    <row r="175" spans="1:12">
      <c r="A175">
        <v>174</v>
      </c>
      <c r="B175">
        <v>600000000</v>
      </c>
      <c r="C175">
        <v>100000000</v>
      </c>
      <c r="D175">
        <v>10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f t="shared" si="6"/>
        <v>6E+17</v>
      </c>
      <c r="L175">
        <f t="shared" si="7"/>
        <v>1.0909090909090908</v>
      </c>
    </row>
    <row r="176" spans="1:12">
      <c r="A176">
        <v>175</v>
      </c>
      <c r="B176">
        <v>650000000</v>
      </c>
      <c r="C176">
        <v>100000000</v>
      </c>
      <c r="D176">
        <v>10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f t="shared" si="6"/>
        <v>6.5E+17</v>
      </c>
      <c r="L176">
        <f t="shared" si="7"/>
        <v>1.0833333333333333</v>
      </c>
    </row>
    <row r="177" spans="1:12">
      <c r="A177">
        <v>176</v>
      </c>
      <c r="B177">
        <v>700000000</v>
      </c>
      <c r="C177">
        <v>100000000</v>
      </c>
      <c r="D177">
        <v>10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f t="shared" si="6"/>
        <v>7E+17</v>
      </c>
      <c r="L177">
        <f t="shared" si="7"/>
        <v>1.0769230769230769</v>
      </c>
    </row>
    <row r="178" spans="1:12">
      <c r="A178">
        <v>177</v>
      </c>
      <c r="B178">
        <v>750000000</v>
      </c>
      <c r="C178">
        <v>100000000</v>
      </c>
      <c r="D178">
        <v>10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f t="shared" si="6"/>
        <v>7.5E+17</v>
      </c>
      <c r="L178">
        <f t="shared" si="7"/>
        <v>1.0714285714285714</v>
      </c>
    </row>
    <row r="179" spans="1:12">
      <c r="A179">
        <v>178</v>
      </c>
      <c r="B179">
        <v>800000000</v>
      </c>
      <c r="C179">
        <v>100000000</v>
      </c>
      <c r="D179">
        <v>10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f t="shared" si="6"/>
        <v>8E+17</v>
      </c>
      <c r="L179">
        <f t="shared" si="7"/>
        <v>1.0666666666666667</v>
      </c>
    </row>
    <row r="180" spans="1:12">
      <c r="A180">
        <v>179</v>
      </c>
      <c r="B180">
        <v>850000000</v>
      </c>
      <c r="C180">
        <v>100000000</v>
      </c>
      <c r="D180">
        <v>10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f t="shared" si="6"/>
        <v>8.5E+17</v>
      </c>
      <c r="L180">
        <f t="shared" si="7"/>
        <v>1.0625</v>
      </c>
    </row>
    <row r="181" spans="1:12">
      <c r="A181">
        <v>180</v>
      </c>
      <c r="B181">
        <v>900000000</v>
      </c>
      <c r="C181">
        <v>100000000</v>
      </c>
      <c r="D181">
        <v>10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f t="shared" si="6"/>
        <v>9E+17</v>
      </c>
      <c r="L181">
        <f t="shared" si="7"/>
        <v>1.0588235294117647</v>
      </c>
    </row>
    <row r="182" spans="1:12">
      <c r="A182">
        <v>181</v>
      </c>
      <c r="B182">
        <v>950000000</v>
      </c>
      <c r="C182">
        <v>100000000</v>
      </c>
      <c r="D182">
        <v>10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f t="shared" si="6"/>
        <v>9.5E+17</v>
      </c>
      <c r="L182">
        <f t="shared" si="7"/>
        <v>1.0555555555555556</v>
      </c>
    </row>
    <row r="183" spans="1:12">
      <c r="A183">
        <v>182</v>
      </c>
      <c r="B183">
        <v>100000000</v>
      </c>
      <c r="C183">
        <v>100000000</v>
      </c>
      <c r="D183">
        <v>100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f t="shared" si="6"/>
        <v>1E+18</v>
      </c>
      <c r="L183">
        <f t="shared" si="7"/>
        <v>1.0526315789473684</v>
      </c>
    </row>
    <row r="184" spans="1:12">
      <c r="A184">
        <v>183</v>
      </c>
      <c r="B184">
        <v>105000000</v>
      </c>
      <c r="C184">
        <v>100000000</v>
      </c>
      <c r="D184">
        <v>100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f t="shared" si="6"/>
        <v>1.05E+18</v>
      </c>
      <c r="L184">
        <f t="shared" si="7"/>
        <v>1.05</v>
      </c>
    </row>
    <row r="185" spans="1:12">
      <c r="A185">
        <v>184</v>
      </c>
      <c r="B185">
        <v>110000000</v>
      </c>
      <c r="C185">
        <v>100000000</v>
      </c>
      <c r="D185">
        <v>100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f t="shared" si="6"/>
        <v>1.1E+18</v>
      </c>
      <c r="L185">
        <f t="shared" si="7"/>
        <v>1.0476190476190477</v>
      </c>
    </row>
    <row r="186" spans="1:12">
      <c r="A186">
        <v>185</v>
      </c>
      <c r="B186">
        <v>150000000</v>
      </c>
      <c r="C186">
        <v>100000000</v>
      </c>
      <c r="D186">
        <v>100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f t="shared" si="6"/>
        <v>1.5E+18</v>
      </c>
      <c r="L186">
        <f t="shared" si="7"/>
        <v>1.3636363636363635</v>
      </c>
    </row>
    <row r="187" spans="1:12">
      <c r="A187">
        <v>186</v>
      </c>
      <c r="B187">
        <v>200000000</v>
      </c>
      <c r="C187">
        <v>100000000</v>
      </c>
      <c r="D187">
        <v>100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f t="shared" si="6"/>
        <v>2E+18</v>
      </c>
      <c r="L187">
        <f t="shared" si="7"/>
        <v>1.3333333333333333</v>
      </c>
    </row>
    <row r="188" spans="1:12">
      <c r="A188">
        <v>187</v>
      </c>
      <c r="B188">
        <v>250000000</v>
      </c>
      <c r="C188">
        <v>100000000</v>
      </c>
      <c r="D188">
        <v>100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f t="shared" si="6"/>
        <v>2.5E+18</v>
      </c>
      <c r="L188">
        <f t="shared" si="7"/>
        <v>1.25</v>
      </c>
    </row>
    <row r="189" spans="1:12">
      <c r="A189">
        <v>188</v>
      </c>
      <c r="B189">
        <v>300000000</v>
      </c>
      <c r="C189">
        <v>100000000</v>
      </c>
      <c r="D189">
        <v>100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f t="shared" si="6"/>
        <v>3E+18</v>
      </c>
      <c r="L189">
        <f t="shared" si="7"/>
        <v>1.2</v>
      </c>
    </row>
    <row r="190" spans="1:12">
      <c r="A190">
        <v>189</v>
      </c>
      <c r="B190">
        <v>350000000</v>
      </c>
      <c r="C190">
        <v>100000000</v>
      </c>
      <c r="D190">
        <v>100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f t="shared" si="6"/>
        <v>3.5E+18</v>
      </c>
      <c r="L190">
        <f t="shared" si="7"/>
        <v>1.1666666666666667</v>
      </c>
    </row>
    <row r="191" spans="1:12">
      <c r="A191">
        <v>190</v>
      </c>
      <c r="B191">
        <v>400000000</v>
      </c>
      <c r="C191">
        <v>100000000</v>
      </c>
      <c r="D191">
        <v>100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f t="shared" si="6"/>
        <v>4E+18</v>
      </c>
      <c r="L191">
        <f t="shared" si="7"/>
        <v>1.1428571428571428</v>
      </c>
    </row>
    <row r="192" spans="1:12">
      <c r="A192">
        <v>191</v>
      </c>
      <c r="B192">
        <v>450000000</v>
      </c>
      <c r="C192">
        <v>100000000</v>
      </c>
      <c r="D192">
        <v>100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f t="shared" si="6"/>
        <v>4.5E+18</v>
      </c>
      <c r="L192">
        <f t="shared" si="7"/>
        <v>1.125</v>
      </c>
    </row>
    <row r="193" spans="1:12">
      <c r="A193">
        <v>192</v>
      </c>
      <c r="B193">
        <v>500000000</v>
      </c>
      <c r="C193">
        <v>100000000</v>
      </c>
      <c r="D193">
        <v>100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f t="shared" si="6"/>
        <v>5E+18</v>
      </c>
      <c r="L193">
        <f t="shared" si="7"/>
        <v>1.1111111111111112</v>
      </c>
    </row>
    <row r="194" spans="1:12">
      <c r="A194">
        <v>193</v>
      </c>
      <c r="B194">
        <v>550000000</v>
      </c>
      <c r="C194">
        <v>100000000</v>
      </c>
      <c r="D194">
        <v>100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f t="shared" si="6"/>
        <v>5.5E+18</v>
      </c>
      <c r="L194">
        <f t="shared" si="7"/>
        <v>1.1000000000000001</v>
      </c>
    </row>
    <row r="195" spans="1:12">
      <c r="A195">
        <v>194</v>
      </c>
      <c r="B195">
        <v>600000000</v>
      </c>
      <c r="C195">
        <v>100000000</v>
      </c>
      <c r="D195">
        <v>100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f t="shared" ref="K195:K258" si="8">B195*C195*D195*E195*F195*G195*H195*I195*J195</f>
        <v>6E+18</v>
      </c>
      <c r="L195">
        <f t="shared" si="7"/>
        <v>1.0909090909090908</v>
      </c>
    </row>
    <row r="196" spans="1:12">
      <c r="A196">
        <v>195</v>
      </c>
      <c r="B196">
        <v>650000000</v>
      </c>
      <c r="C196">
        <v>100000000</v>
      </c>
      <c r="D196">
        <v>100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f t="shared" si="8"/>
        <v>6.5E+18</v>
      </c>
      <c r="L196">
        <f t="shared" si="7"/>
        <v>1.0833333333333333</v>
      </c>
    </row>
    <row r="197" spans="1:12">
      <c r="A197">
        <v>196</v>
      </c>
      <c r="B197">
        <v>700000000</v>
      </c>
      <c r="C197">
        <v>100000000</v>
      </c>
      <c r="D197">
        <v>100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f t="shared" si="8"/>
        <v>7E+18</v>
      </c>
      <c r="L197">
        <f t="shared" si="7"/>
        <v>1.0769230769230769</v>
      </c>
    </row>
    <row r="198" spans="1:12">
      <c r="A198">
        <v>197</v>
      </c>
      <c r="B198">
        <v>750000000</v>
      </c>
      <c r="C198">
        <v>100000000</v>
      </c>
      <c r="D198">
        <v>100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f t="shared" si="8"/>
        <v>7.5E+18</v>
      </c>
      <c r="L198">
        <f t="shared" ref="L198:L261" si="9">K198/K197</f>
        <v>1.0714285714285714</v>
      </c>
    </row>
    <row r="199" spans="1:12">
      <c r="A199">
        <v>198</v>
      </c>
      <c r="B199">
        <v>800000000</v>
      </c>
      <c r="C199">
        <v>100000000</v>
      </c>
      <c r="D199">
        <v>100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f t="shared" si="8"/>
        <v>8E+18</v>
      </c>
      <c r="L199">
        <f t="shared" si="9"/>
        <v>1.0666666666666667</v>
      </c>
    </row>
    <row r="200" spans="1:12">
      <c r="A200">
        <v>199</v>
      </c>
      <c r="B200">
        <v>850000000</v>
      </c>
      <c r="C200">
        <v>100000000</v>
      </c>
      <c r="D200">
        <v>100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f t="shared" si="8"/>
        <v>8.5E+18</v>
      </c>
      <c r="L200">
        <f t="shared" si="9"/>
        <v>1.0625</v>
      </c>
    </row>
    <row r="201" spans="1:12">
      <c r="A201">
        <v>200</v>
      </c>
      <c r="B201">
        <v>900000000</v>
      </c>
      <c r="C201">
        <v>100000000</v>
      </c>
      <c r="D201">
        <v>100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f t="shared" si="8"/>
        <v>9E+18</v>
      </c>
      <c r="L201">
        <f t="shared" si="9"/>
        <v>1.0588235294117647</v>
      </c>
    </row>
    <row r="202" spans="1:12">
      <c r="A202">
        <v>201</v>
      </c>
      <c r="B202">
        <v>950000000</v>
      </c>
      <c r="C202">
        <v>100000000</v>
      </c>
      <c r="D202">
        <v>100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f t="shared" si="8"/>
        <v>9.5E+18</v>
      </c>
      <c r="L202">
        <f t="shared" si="9"/>
        <v>1.0555555555555556</v>
      </c>
    </row>
    <row r="203" spans="1:12">
      <c r="A203">
        <v>202</v>
      </c>
      <c r="B203">
        <v>100000000</v>
      </c>
      <c r="C203">
        <v>100000000</v>
      </c>
      <c r="D203">
        <v>1000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f t="shared" si="8"/>
        <v>1E+19</v>
      </c>
      <c r="L203">
        <f t="shared" si="9"/>
        <v>1.0526315789473684</v>
      </c>
    </row>
    <row r="204" spans="1:12">
      <c r="A204">
        <v>203</v>
      </c>
      <c r="B204">
        <v>105000000</v>
      </c>
      <c r="C204">
        <v>100000000</v>
      </c>
      <c r="D204">
        <v>1000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f t="shared" si="8"/>
        <v>1.05E+19</v>
      </c>
      <c r="L204">
        <f t="shared" si="9"/>
        <v>1.05</v>
      </c>
    </row>
    <row r="205" spans="1:12">
      <c r="A205">
        <v>204</v>
      </c>
      <c r="B205">
        <v>110000000</v>
      </c>
      <c r="C205">
        <v>100000000</v>
      </c>
      <c r="D205">
        <v>1000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f t="shared" si="8"/>
        <v>1.1E+19</v>
      </c>
      <c r="L205">
        <f t="shared" si="9"/>
        <v>1.0476190476190477</v>
      </c>
    </row>
    <row r="206" spans="1:12">
      <c r="A206">
        <v>205</v>
      </c>
      <c r="B206">
        <v>150000000</v>
      </c>
      <c r="C206">
        <v>100000000</v>
      </c>
      <c r="D206">
        <v>1000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f t="shared" si="8"/>
        <v>1.5E+19</v>
      </c>
      <c r="L206">
        <f t="shared" si="9"/>
        <v>1.3636363636363635</v>
      </c>
    </row>
    <row r="207" spans="1:12">
      <c r="A207">
        <v>206</v>
      </c>
      <c r="B207">
        <v>200000000</v>
      </c>
      <c r="C207">
        <v>100000000</v>
      </c>
      <c r="D207">
        <v>1000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f t="shared" si="8"/>
        <v>2E+19</v>
      </c>
      <c r="L207">
        <f t="shared" si="9"/>
        <v>1.3333333333333333</v>
      </c>
    </row>
    <row r="208" spans="1:12">
      <c r="A208">
        <v>207</v>
      </c>
      <c r="B208">
        <v>250000000</v>
      </c>
      <c r="C208">
        <v>100000000</v>
      </c>
      <c r="D208">
        <v>1000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f t="shared" si="8"/>
        <v>2.5E+19</v>
      </c>
      <c r="L208">
        <f t="shared" si="9"/>
        <v>1.25</v>
      </c>
    </row>
    <row r="209" spans="1:12">
      <c r="A209">
        <v>208</v>
      </c>
      <c r="B209">
        <v>300000000</v>
      </c>
      <c r="C209">
        <v>100000000</v>
      </c>
      <c r="D209">
        <v>1000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f t="shared" si="8"/>
        <v>3E+19</v>
      </c>
      <c r="L209">
        <f t="shared" si="9"/>
        <v>1.2</v>
      </c>
    </row>
    <row r="210" spans="1:12">
      <c r="A210">
        <v>209</v>
      </c>
      <c r="B210">
        <v>350000000</v>
      </c>
      <c r="C210">
        <v>100000000</v>
      </c>
      <c r="D210">
        <v>1000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f t="shared" si="8"/>
        <v>3.5E+19</v>
      </c>
      <c r="L210">
        <f t="shared" si="9"/>
        <v>1.1666666666666667</v>
      </c>
    </row>
    <row r="211" spans="1:12">
      <c r="A211">
        <v>210</v>
      </c>
      <c r="B211">
        <v>400000000</v>
      </c>
      <c r="C211">
        <v>100000000</v>
      </c>
      <c r="D211">
        <v>1000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f t="shared" si="8"/>
        <v>4E+19</v>
      </c>
      <c r="L211">
        <f t="shared" si="9"/>
        <v>1.1428571428571428</v>
      </c>
    </row>
    <row r="212" spans="1:12">
      <c r="A212">
        <v>211</v>
      </c>
      <c r="B212">
        <v>450000000</v>
      </c>
      <c r="C212">
        <v>100000000</v>
      </c>
      <c r="D212">
        <v>1000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f t="shared" si="8"/>
        <v>4.5E+19</v>
      </c>
      <c r="L212">
        <f t="shared" si="9"/>
        <v>1.125</v>
      </c>
    </row>
    <row r="213" spans="1:12">
      <c r="A213">
        <v>212</v>
      </c>
      <c r="B213">
        <v>500000000</v>
      </c>
      <c r="C213">
        <v>100000000</v>
      </c>
      <c r="D213">
        <v>1000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f t="shared" si="8"/>
        <v>5E+19</v>
      </c>
      <c r="L213">
        <f t="shared" si="9"/>
        <v>1.1111111111111112</v>
      </c>
    </row>
    <row r="214" spans="1:12">
      <c r="A214">
        <v>213</v>
      </c>
      <c r="B214">
        <v>550000000</v>
      </c>
      <c r="C214">
        <v>100000000</v>
      </c>
      <c r="D214">
        <v>1000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f t="shared" si="8"/>
        <v>5.5E+19</v>
      </c>
      <c r="L214">
        <f t="shared" si="9"/>
        <v>1.1000000000000001</v>
      </c>
    </row>
    <row r="215" spans="1:12">
      <c r="A215">
        <v>214</v>
      </c>
      <c r="B215">
        <v>600000000</v>
      </c>
      <c r="C215">
        <v>100000000</v>
      </c>
      <c r="D215">
        <v>1000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f t="shared" si="8"/>
        <v>6E+19</v>
      </c>
      <c r="L215">
        <f t="shared" si="9"/>
        <v>1.0909090909090908</v>
      </c>
    </row>
    <row r="216" spans="1:12">
      <c r="A216">
        <v>215</v>
      </c>
      <c r="B216">
        <v>650000000</v>
      </c>
      <c r="C216">
        <v>100000000</v>
      </c>
      <c r="D216">
        <v>1000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f t="shared" si="8"/>
        <v>6.5E+19</v>
      </c>
      <c r="L216">
        <f t="shared" si="9"/>
        <v>1.0833333333333333</v>
      </c>
    </row>
    <row r="217" spans="1:12">
      <c r="A217">
        <v>216</v>
      </c>
      <c r="B217">
        <v>700000000</v>
      </c>
      <c r="C217">
        <v>100000000</v>
      </c>
      <c r="D217">
        <v>1000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f t="shared" si="8"/>
        <v>7E+19</v>
      </c>
      <c r="L217">
        <f t="shared" si="9"/>
        <v>1.0769230769230769</v>
      </c>
    </row>
    <row r="218" spans="1:12">
      <c r="A218">
        <v>217</v>
      </c>
      <c r="B218">
        <v>750000000</v>
      </c>
      <c r="C218">
        <v>100000000</v>
      </c>
      <c r="D218">
        <v>1000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f t="shared" si="8"/>
        <v>7.5E+19</v>
      </c>
      <c r="L218">
        <f t="shared" si="9"/>
        <v>1.0714285714285714</v>
      </c>
    </row>
    <row r="219" spans="1:12">
      <c r="A219">
        <v>218</v>
      </c>
      <c r="B219">
        <v>800000000</v>
      </c>
      <c r="C219">
        <v>100000000</v>
      </c>
      <c r="D219">
        <v>1000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f t="shared" si="8"/>
        <v>8E+19</v>
      </c>
      <c r="L219">
        <f t="shared" si="9"/>
        <v>1.0666666666666667</v>
      </c>
    </row>
    <row r="220" spans="1:12">
      <c r="A220">
        <v>219</v>
      </c>
      <c r="B220">
        <v>850000000</v>
      </c>
      <c r="C220">
        <v>100000000</v>
      </c>
      <c r="D220">
        <v>1000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f t="shared" si="8"/>
        <v>8.5E+19</v>
      </c>
      <c r="L220">
        <f t="shared" si="9"/>
        <v>1.0625</v>
      </c>
    </row>
    <row r="221" spans="1:12">
      <c r="A221">
        <v>220</v>
      </c>
      <c r="B221">
        <v>900000000</v>
      </c>
      <c r="C221">
        <v>100000000</v>
      </c>
      <c r="D221">
        <v>1000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f t="shared" si="8"/>
        <v>9E+19</v>
      </c>
      <c r="L221">
        <f t="shared" si="9"/>
        <v>1.0588235294117647</v>
      </c>
    </row>
    <row r="222" spans="1:12">
      <c r="A222">
        <v>221</v>
      </c>
      <c r="B222">
        <v>950000000</v>
      </c>
      <c r="C222">
        <v>100000000</v>
      </c>
      <c r="D222">
        <v>1000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f t="shared" si="8"/>
        <v>9.5E+19</v>
      </c>
      <c r="L222">
        <f t="shared" si="9"/>
        <v>1.0555555555555556</v>
      </c>
    </row>
    <row r="223" spans="1:12">
      <c r="A223">
        <v>222</v>
      </c>
      <c r="B223">
        <v>100000000</v>
      </c>
      <c r="C223">
        <v>100000000</v>
      </c>
      <c r="D223">
        <v>10000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f t="shared" si="8"/>
        <v>1E+20</v>
      </c>
      <c r="L223">
        <f t="shared" si="9"/>
        <v>1.0526315789473684</v>
      </c>
    </row>
    <row r="224" spans="1:12">
      <c r="A224">
        <v>223</v>
      </c>
      <c r="B224">
        <v>105000000</v>
      </c>
      <c r="C224">
        <v>100000000</v>
      </c>
      <c r="D224">
        <v>10000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f t="shared" si="8"/>
        <v>1.05E+20</v>
      </c>
      <c r="L224">
        <f t="shared" si="9"/>
        <v>1.05</v>
      </c>
    </row>
    <row r="225" spans="1:12">
      <c r="A225">
        <v>224</v>
      </c>
      <c r="B225">
        <v>110000000</v>
      </c>
      <c r="C225">
        <v>100000000</v>
      </c>
      <c r="D225">
        <v>10000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f t="shared" si="8"/>
        <v>1.1E+20</v>
      </c>
      <c r="L225">
        <f t="shared" si="9"/>
        <v>1.0476190476190477</v>
      </c>
    </row>
    <row r="226" spans="1:12">
      <c r="A226">
        <v>225</v>
      </c>
      <c r="B226">
        <v>150000000</v>
      </c>
      <c r="C226">
        <v>100000000</v>
      </c>
      <c r="D226">
        <v>10000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f t="shared" si="8"/>
        <v>1.5E+20</v>
      </c>
      <c r="L226">
        <f t="shared" si="9"/>
        <v>1.3636363636363635</v>
      </c>
    </row>
    <row r="227" spans="1:12">
      <c r="A227">
        <v>226</v>
      </c>
      <c r="B227">
        <v>200000000</v>
      </c>
      <c r="C227">
        <v>100000000</v>
      </c>
      <c r="D227">
        <v>10000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f t="shared" si="8"/>
        <v>2E+20</v>
      </c>
      <c r="L227">
        <f t="shared" si="9"/>
        <v>1.3333333333333333</v>
      </c>
    </row>
    <row r="228" spans="1:12">
      <c r="A228">
        <v>227</v>
      </c>
      <c r="B228">
        <v>250000000</v>
      </c>
      <c r="C228">
        <v>100000000</v>
      </c>
      <c r="D228">
        <v>10000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f t="shared" si="8"/>
        <v>2.5E+20</v>
      </c>
      <c r="L228">
        <f t="shared" si="9"/>
        <v>1.25</v>
      </c>
    </row>
    <row r="229" spans="1:12">
      <c r="A229">
        <v>228</v>
      </c>
      <c r="B229">
        <v>300000000</v>
      </c>
      <c r="C229">
        <v>100000000</v>
      </c>
      <c r="D229">
        <v>10000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f t="shared" si="8"/>
        <v>3E+20</v>
      </c>
      <c r="L229">
        <f t="shared" si="9"/>
        <v>1.2</v>
      </c>
    </row>
    <row r="230" spans="1:12">
      <c r="A230">
        <v>229</v>
      </c>
      <c r="B230">
        <v>350000000</v>
      </c>
      <c r="C230">
        <v>100000000</v>
      </c>
      <c r="D230">
        <v>10000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f t="shared" si="8"/>
        <v>3.5E+20</v>
      </c>
      <c r="L230">
        <f t="shared" si="9"/>
        <v>1.1666666666666667</v>
      </c>
    </row>
    <row r="231" spans="1:12">
      <c r="A231">
        <v>230</v>
      </c>
      <c r="B231">
        <v>400000000</v>
      </c>
      <c r="C231">
        <v>100000000</v>
      </c>
      <c r="D231">
        <v>10000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f t="shared" si="8"/>
        <v>4E+20</v>
      </c>
      <c r="L231">
        <f t="shared" si="9"/>
        <v>1.1428571428571428</v>
      </c>
    </row>
    <row r="232" spans="1:12">
      <c r="A232">
        <v>231</v>
      </c>
      <c r="B232">
        <v>450000000</v>
      </c>
      <c r="C232">
        <v>100000000</v>
      </c>
      <c r="D232">
        <v>10000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f t="shared" si="8"/>
        <v>4.5E+20</v>
      </c>
      <c r="L232">
        <f t="shared" si="9"/>
        <v>1.125</v>
      </c>
    </row>
    <row r="233" spans="1:12">
      <c r="A233">
        <v>232</v>
      </c>
      <c r="B233">
        <v>500000000</v>
      </c>
      <c r="C233">
        <v>100000000</v>
      </c>
      <c r="D233">
        <v>10000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f t="shared" si="8"/>
        <v>5E+20</v>
      </c>
      <c r="L233">
        <f t="shared" si="9"/>
        <v>1.1111111111111112</v>
      </c>
    </row>
    <row r="234" spans="1:12">
      <c r="A234">
        <v>233</v>
      </c>
      <c r="B234">
        <v>550000000</v>
      </c>
      <c r="C234">
        <v>100000000</v>
      </c>
      <c r="D234">
        <v>10000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f t="shared" si="8"/>
        <v>5.5E+20</v>
      </c>
      <c r="L234">
        <f t="shared" si="9"/>
        <v>1.1000000000000001</v>
      </c>
    </row>
    <row r="235" spans="1:12">
      <c r="A235">
        <v>234</v>
      </c>
      <c r="B235">
        <v>600000000</v>
      </c>
      <c r="C235">
        <v>100000000</v>
      </c>
      <c r="D235">
        <v>10000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f t="shared" si="8"/>
        <v>6E+20</v>
      </c>
      <c r="L235">
        <f t="shared" si="9"/>
        <v>1.0909090909090908</v>
      </c>
    </row>
    <row r="236" spans="1:12">
      <c r="A236">
        <v>235</v>
      </c>
      <c r="B236">
        <v>650000000</v>
      </c>
      <c r="C236">
        <v>100000000</v>
      </c>
      <c r="D236">
        <v>10000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f t="shared" si="8"/>
        <v>6.5E+20</v>
      </c>
      <c r="L236">
        <f t="shared" si="9"/>
        <v>1.0833333333333333</v>
      </c>
    </row>
    <row r="237" spans="1:12">
      <c r="A237">
        <v>236</v>
      </c>
      <c r="B237">
        <v>700000000</v>
      </c>
      <c r="C237">
        <v>100000000</v>
      </c>
      <c r="D237">
        <v>10000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f t="shared" si="8"/>
        <v>7E+20</v>
      </c>
      <c r="L237">
        <f t="shared" si="9"/>
        <v>1.0769230769230769</v>
      </c>
    </row>
    <row r="238" spans="1:12">
      <c r="A238">
        <v>237</v>
      </c>
      <c r="B238">
        <v>750000000</v>
      </c>
      <c r="C238">
        <v>100000000</v>
      </c>
      <c r="D238">
        <v>10000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f t="shared" si="8"/>
        <v>7.5E+20</v>
      </c>
      <c r="L238">
        <f t="shared" si="9"/>
        <v>1.0714285714285714</v>
      </c>
    </row>
    <row r="239" spans="1:12">
      <c r="A239">
        <v>238</v>
      </c>
      <c r="B239">
        <v>800000000</v>
      </c>
      <c r="C239">
        <v>100000000</v>
      </c>
      <c r="D239">
        <v>10000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f t="shared" si="8"/>
        <v>8E+20</v>
      </c>
      <c r="L239">
        <f t="shared" si="9"/>
        <v>1.0666666666666667</v>
      </c>
    </row>
    <row r="240" spans="1:12">
      <c r="A240">
        <v>239</v>
      </c>
      <c r="B240">
        <v>850000000</v>
      </c>
      <c r="C240">
        <v>100000000</v>
      </c>
      <c r="D240">
        <v>10000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f t="shared" si="8"/>
        <v>8.5E+20</v>
      </c>
      <c r="L240">
        <f t="shared" si="9"/>
        <v>1.0625</v>
      </c>
    </row>
    <row r="241" spans="1:12">
      <c r="A241">
        <v>240</v>
      </c>
      <c r="B241">
        <v>900000000</v>
      </c>
      <c r="C241">
        <v>100000000</v>
      </c>
      <c r="D241">
        <v>10000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f t="shared" si="8"/>
        <v>9E+20</v>
      </c>
      <c r="L241">
        <f t="shared" si="9"/>
        <v>1.0588235294117647</v>
      </c>
    </row>
    <row r="242" spans="1:12">
      <c r="A242">
        <v>241</v>
      </c>
      <c r="B242">
        <v>950000000</v>
      </c>
      <c r="C242">
        <v>100000000</v>
      </c>
      <c r="D242">
        <v>10000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f t="shared" si="8"/>
        <v>9.5E+20</v>
      </c>
      <c r="L242">
        <f t="shared" si="9"/>
        <v>1.0555555555555556</v>
      </c>
    </row>
    <row r="243" spans="1:12">
      <c r="A243">
        <v>242</v>
      </c>
      <c r="B243">
        <v>100000000</v>
      </c>
      <c r="C243">
        <v>100000000</v>
      </c>
      <c r="D243">
        <v>100000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f t="shared" si="8"/>
        <v>1E+21</v>
      </c>
      <c r="L243">
        <f t="shared" si="9"/>
        <v>1.0526315789473684</v>
      </c>
    </row>
    <row r="244" spans="1:12">
      <c r="A244">
        <v>243</v>
      </c>
      <c r="B244">
        <v>105000000</v>
      </c>
      <c r="C244">
        <v>100000000</v>
      </c>
      <c r="D244">
        <v>100000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f t="shared" si="8"/>
        <v>1.05E+21</v>
      </c>
      <c r="L244">
        <f t="shared" si="9"/>
        <v>1.05</v>
      </c>
    </row>
    <row r="245" spans="1:12">
      <c r="A245">
        <v>244</v>
      </c>
      <c r="B245">
        <v>110000000</v>
      </c>
      <c r="C245">
        <v>100000000</v>
      </c>
      <c r="D245">
        <v>100000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f t="shared" si="8"/>
        <v>1.1E+21</v>
      </c>
      <c r="L245">
        <f t="shared" si="9"/>
        <v>1.0476190476190477</v>
      </c>
    </row>
    <row r="246" spans="1:12">
      <c r="A246">
        <v>245</v>
      </c>
      <c r="B246">
        <v>150000000</v>
      </c>
      <c r="C246">
        <v>100000000</v>
      </c>
      <c r="D246">
        <v>100000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f t="shared" si="8"/>
        <v>1.5E+21</v>
      </c>
      <c r="L246">
        <f t="shared" si="9"/>
        <v>1.3636363636363635</v>
      </c>
    </row>
    <row r="247" spans="1:12">
      <c r="A247">
        <v>246</v>
      </c>
      <c r="B247">
        <v>200000000</v>
      </c>
      <c r="C247">
        <v>100000000</v>
      </c>
      <c r="D247">
        <v>100000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f t="shared" si="8"/>
        <v>2E+21</v>
      </c>
      <c r="L247">
        <f t="shared" si="9"/>
        <v>1.3333333333333333</v>
      </c>
    </row>
    <row r="248" spans="1:12">
      <c r="A248">
        <v>247</v>
      </c>
      <c r="B248">
        <v>250000000</v>
      </c>
      <c r="C248">
        <v>100000000</v>
      </c>
      <c r="D248">
        <v>100000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f t="shared" si="8"/>
        <v>2.5E+21</v>
      </c>
      <c r="L248">
        <f t="shared" si="9"/>
        <v>1.25</v>
      </c>
    </row>
    <row r="249" spans="1:12">
      <c r="A249">
        <v>248</v>
      </c>
      <c r="B249">
        <v>300000000</v>
      </c>
      <c r="C249">
        <v>100000000</v>
      </c>
      <c r="D249">
        <v>100000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f t="shared" si="8"/>
        <v>3E+21</v>
      </c>
      <c r="L249">
        <f t="shared" si="9"/>
        <v>1.2</v>
      </c>
    </row>
    <row r="250" spans="1:12">
      <c r="A250">
        <v>249</v>
      </c>
      <c r="B250">
        <v>350000000</v>
      </c>
      <c r="C250">
        <v>100000000</v>
      </c>
      <c r="D250">
        <v>100000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f t="shared" si="8"/>
        <v>3.5E+21</v>
      </c>
      <c r="L250">
        <f t="shared" si="9"/>
        <v>1.1666666666666667</v>
      </c>
    </row>
    <row r="251" spans="1:12">
      <c r="A251">
        <v>250</v>
      </c>
      <c r="B251">
        <v>400000000</v>
      </c>
      <c r="C251">
        <v>100000000</v>
      </c>
      <c r="D251">
        <v>100000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f t="shared" si="8"/>
        <v>4E+21</v>
      </c>
      <c r="L251">
        <f t="shared" si="9"/>
        <v>1.1428571428571428</v>
      </c>
    </row>
    <row r="252" spans="1:12">
      <c r="A252">
        <v>251</v>
      </c>
      <c r="B252">
        <v>450000000</v>
      </c>
      <c r="C252">
        <v>100000000</v>
      </c>
      <c r="D252">
        <v>100000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f t="shared" si="8"/>
        <v>4.5E+21</v>
      </c>
      <c r="L252">
        <f t="shared" si="9"/>
        <v>1.125</v>
      </c>
    </row>
    <row r="253" spans="1:12">
      <c r="A253">
        <v>252</v>
      </c>
      <c r="B253">
        <v>500000000</v>
      </c>
      <c r="C253">
        <v>100000000</v>
      </c>
      <c r="D253">
        <v>100000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f t="shared" si="8"/>
        <v>5E+21</v>
      </c>
      <c r="L253">
        <f t="shared" si="9"/>
        <v>1.1111111111111112</v>
      </c>
    </row>
    <row r="254" spans="1:12">
      <c r="A254">
        <v>253</v>
      </c>
      <c r="B254">
        <v>550000000</v>
      </c>
      <c r="C254">
        <v>100000000</v>
      </c>
      <c r="D254">
        <v>100000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f t="shared" si="8"/>
        <v>5.5E+21</v>
      </c>
      <c r="L254">
        <f t="shared" si="9"/>
        <v>1.1000000000000001</v>
      </c>
    </row>
    <row r="255" spans="1:12">
      <c r="A255">
        <v>254</v>
      </c>
      <c r="B255">
        <v>600000000</v>
      </c>
      <c r="C255">
        <v>100000000</v>
      </c>
      <c r="D255">
        <v>100000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f t="shared" si="8"/>
        <v>6E+21</v>
      </c>
      <c r="L255">
        <f t="shared" si="9"/>
        <v>1.0909090909090908</v>
      </c>
    </row>
    <row r="256" spans="1:12">
      <c r="A256">
        <v>255</v>
      </c>
      <c r="B256">
        <v>650000000</v>
      </c>
      <c r="C256">
        <v>100000000</v>
      </c>
      <c r="D256">
        <v>100000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f t="shared" si="8"/>
        <v>6.5E+21</v>
      </c>
      <c r="L256">
        <f t="shared" si="9"/>
        <v>1.0833333333333333</v>
      </c>
    </row>
    <row r="257" spans="1:12">
      <c r="A257">
        <v>256</v>
      </c>
      <c r="B257">
        <v>700000000</v>
      </c>
      <c r="C257">
        <v>100000000</v>
      </c>
      <c r="D257">
        <v>100000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f t="shared" si="8"/>
        <v>7E+21</v>
      </c>
      <c r="L257">
        <f t="shared" si="9"/>
        <v>1.0769230769230769</v>
      </c>
    </row>
    <row r="258" spans="1:12">
      <c r="A258">
        <v>257</v>
      </c>
      <c r="B258">
        <v>750000000</v>
      </c>
      <c r="C258">
        <v>100000000</v>
      </c>
      <c r="D258">
        <v>100000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f t="shared" si="8"/>
        <v>7.5E+21</v>
      </c>
      <c r="L258">
        <f t="shared" si="9"/>
        <v>1.0714285714285714</v>
      </c>
    </row>
    <row r="259" spans="1:12">
      <c r="A259">
        <v>258</v>
      </c>
      <c r="B259">
        <v>800000000</v>
      </c>
      <c r="C259">
        <v>100000000</v>
      </c>
      <c r="D259">
        <v>100000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f t="shared" ref="K259:K322" si="10">B259*C259*D259*E259*F259*G259*H259*I259*J259</f>
        <v>8E+21</v>
      </c>
      <c r="L259">
        <f t="shared" si="9"/>
        <v>1.0666666666666667</v>
      </c>
    </row>
    <row r="260" spans="1:12">
      <c r="A260">
        <v>259</v>
      </c>
      <c r="B260">
        <v>850000000</v>
      </c>
      <c r="C260">
        <v>100000000</v>
      </c>
      <c r="D260">
        <v>100000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f t="shared" si="10"/>
        <v>8.5E+21</v>
      </c>
      <c r="L260">
        <f t="shared" si="9"/>
        <v>1.0625</v>
      </c>
    </row>
    <row r="261" spans="1:12">
      <c r="A261">
        <v>260</v>
      </c>
      <c r="B261">
        <v>900000000</v>
      </c>
      <c r="C261">
        <v>100000000</v>
      </c>
      <c r="D261">
        <v>100000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f t="shared" si="10"/>
        <v>9E+21</v>
      </c>
      <c r="L261">
        <f t="shared" si="9"/>
        <v>1.0588235294117647</v>
      </c>
    </row>
    <row r="262" spans="1:12">
      <c r="A262">
        <v>261</v>
      </c>
      <c r="B262">
        <v>950000000</v>
      </c>
      <c r="C262">
        <v>100000000</v>
      </c>
      <c r="D262">
        <v>100000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f t="shared" si="10"/>
        <v>9.500000000000001E+21</v>
      </c>
      <c r="L262">
        <f t="shared" ref="L262:L325" si="11">K262/K261</f>
        <v>1.0555555555555556</v>
      </c>
    </row>
    <row r="263" spans="1:12">
      <c r="A263">
        <v>262</v>
      </c>
      <c r="B263">
        <v>100000000</v>
      </c>
      <c r="C263">
        <v>100000000</v>
      </c>
      <c r="D263">
        <v>1000000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f t="shared" si="10"/>
        <v>1E+22</v>
      </c>
      <c r="L263">
        <f t="shared" si="11"/>
        <v>1.0526315789473684</v>
      </c>
    </row>
    <row r="264" spans="1:12">
      <c r="A264">
        <v>263</v>
      </c>
      <c r="B264">
        <v>105000000</v>
      </c>
      <c r="C264">
        <v>100000000</v>
      </c>
      <c r="D264">
        <v>1000000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f t="shared" si="10"/>
        <v>1.0499999999999999E+22</v>
      </c>
      <c r="L264">
        <f t="shared" si="11"/>
        <v>1.0499999999999998</v>
      </c>
    </row>
    <row r="265" spans="1:12">
      <c r="A265">
        <v>264</v>
      </c>
      <c r="B265">
        <v>110000000</v>
      </c>
      <c r="C265">
        <v>100000000</v>
      </c>
      <c r="D265">
        <v>1000000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f t="shared" si="10"/>
        <v>1.1E+22</v>
      </c>
      <c r="L265">
        <f t="shared" si="11"/>
        <v>1.0476190476190477</v>
      </c>
    </row>
    <row r="266" spans="1:12">
      <c r="A266">
        <v>265</v>
      </c>
      <c r="B266">
        <v>150000000</v>
      </c>
      <c r="C266">
        <v>100000000</v>
      </c>
      <c r="D266">
        <v>1000000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f t="shared" si="10"/>
        <v>1.5E+22</v>
      </c>
      <c r="L266">
        <f t="shared" si="11"/>
        <v>1.3636363636363635</v>
      </c>
    </row>
    <row r="267" spans="1:12">
      <c r="A267">
        <v>266</v>
      </c>
      <c r="B267">
        <v>200000000</v>
      </c>
      <c r="C267">
        <v>100000000</v>
      </c>
      <c r="D267">
        <v>1000000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f t="shared" si="10"/>
        <v>2E+22</v>
      </c>
      <c r="L267">
        <f t="shared" si="11"/>
        <v>1.3333333333333333</v>
      </c>
    </row>
    <row r="268" spans="1:12">
      <c r="A268">
        <v>267</v>
      </c>
      <c r="B268">
        <v>250000000</v>
      </c>
      <c r="C268">
        <v>100000000</v>
      </c>
      <c r="D268">
        <v>1000000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f t="shared" si="10"/>
        <v>2.4999999999999998E+22</v>
      </c>
      <c r="L268">
        <f t="shared" si="11"/>
        <v>1.25</v>
      </c>
    </row>
    <row r="269" spans="1:12">
      <c r="A269">
        <v>268</v>
      </c>
      <c r="B269">
        <v>300000000</v>
      </c>
      <c r="C269">
        <v>100000000</v>
      </c>
      <c r="D269">
        <v>1000000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f t="shared" si="10"/>
        <v>3E+22</v>
      </c>
      <c r="L269">
        <f t="shared" si="11"/>
        <v>1.2000000000000002</v>
      </c>
    </row>
    <row r="270" spans="1:12">
      <c r="A270">
        <v>269</v>
      </c>
      <c r="B270">
        <v>350000000</v>
      </c>
      <c r="C270">
        <v>100000000</v>
      </c>
      <c r="D270">
        <v>1000000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f t="shared" si="10"/>
        <v>3.5000000000000002E+22</v>
      </c>
      <c r="L270">
        <f t="shared" si="11"/>
        <v>1.1666666666666667</v>
      </c>
    </row>
    <row r="271" spans="1:12">
      <c r="A271">
        <v>270</v>
      </c>
      <c r="B271">
        <v>400000000</v>
      </c>
      <c r="C271">
        <v>100000000</v>
      </c>
      <c r="D271">
        <v>1000000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f t="shared" si="10"/>
        <v>4E+22</v>
      </c>
      <c r="L271">
        <f t="shared" si="11"/>
        <v>1.1428571428571428</v>
      </c>
    </row>
    <row r="272" spans="1:12">
      <c r="A272">
        <v>271</v>
      </c>
      <c r="B272">
        <v>450000000</v>
      </c>
      <c r="C272">
        <v>100000000</v>
      </c>
      <c r="D272">
        <v>1000000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f t="shared" si="10"/>
        <v>4.4999999999999998E+22</v>
      </c>
      <c r="L272">
        <f t="shared" si="11"/>
        <v>1.125</v>
      </c>
    </row>
    <row r="273" spans="1:12">
      <c r="A273">
        <v>272</v>
      </c>
      <c r="B273">
        <v>500000000</v>
      </c>
      <c r="C273">
        <v>100000000</v>
      </c>
      <c r="D273">
        <v>1000000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f t="shared" si="10"/>
        <v>4.9999999999999996E+22</v>
      </c>
      <c r="L273">
        <f t="shared" si="11"/>
        <v>1.1111111111111112</v>
      </c>
    </row>
    <row r="274" spans="1:12">
      <c r="A274">
        <v>273</v>
      </c>
      <c r="B274">
        <v>550000000</v>
      </c>
      <c r="C274">
        <v>100000000</v>
      </c>
      <c r="D274">
        <v>1000000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f t="shared" si="10"/>
        <v>5.5000000000000002E+22</v>
      </c>
      <c r="L274">
        <f t="shared" si="11"/>
        <v>1.1000000000000001</v>
      </c>
    </row>
    <row r="275" spans="1:12">
      <c r="A275">
        <v>274</v>
      </c>
      <c r="B275">
        <v>600000000</v>
      </c>
      <c r="C275">
        <v>100000000</v>
      </c>
      <c r="D275">
        <v>1000000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f t="shared" si="10"/>
        <v>6E+22</v>
      </c>
      <c r="L275">
        <f t="shared" si="11"/>
        <v>1.0909090909090908</v>
      </c>
    </row>
    <row r="276" spans="1:12">
      <c r="A276">
        <v>275</v>
      </c>
      <c r="B276">
        <v>650000000</v>
      </c>
      <c r="C276">
        <v>100000000</v>
      </c>
      <c r="D276">
        <v>1000000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f t="shared" si="10"/>
        <v>6.4999999999999998E+22</v>
      </c>
      <c r="L276">
        <f t="shared" si="11"/>
        <v>1.0833333333333333</v>
      </c>
    </row>
    <row r="277" spans="1:12">
      <c r="A277">
        <v>276</v>
      </c>
      <c r="B277">
        <v>700000000</v>
      </c>
      <c r="C277">
        <v>100000000</v>
      </c>
      <c r="D277">
        <v>1000000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f t="shared" si="10"/>
        <v>7.0000000000000004E+22</v>
      </c>
      <c r="L277">
        <f t="shared" si="11"/>
        <v>1.0769230769230771</v>
      </c>
    </row>
    <row r="278" spans="1:12">
      <c r="A278">
        <v>277</v>
      </c>
      <c r="B278">
        <v>750000000</v>
      </c>
      <c r="C278">
        <v>100000000</v>
      </c>
      <c r="D278">
        <v>1000000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f t="shared" si="10"/>
        <v>7.5000000000000002E+22</v>
      </c>
      <c r="L278">
        <f t="shared" si="11"/>
        <v>1.0714285714285714</v>
      </c>
    </row>
    <row r="279" spans="1:12">
      <c r="A279">
        <v>278</v>
      </c>
      <c r="B279">
        <v>800000000</v>
      </c>
      <c r="C279">
        <v>100000000</v>
      </c>
      <c r="D279">
        <v>1000000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f t="shared" si="10"/>
        <v>8E+22</v>
      </c>
      <c r="L279">
        <f t="shared" si="11"/>
        <v>1.0666666666666667</v>
      </c>
    </row>
    <row r="280" spans="1:12">
      <c r="A280">
        <v>279</v>
      </c>
      <c r="B280">
        <v>850000000</v>
      </c>
      <c r="C280">
        <v>100000000</v>
      </c>
      <c r="D280">
        <v>1000000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f t="shared" si="10"/>
        <v>8.4999999999999998E+22</v>
      </c>
      <c r="L280">
        <f t="shared" si="11"/>
        <v>1.0625</v>
      </c>
    </row>
    <row r="281" spans="1:12">
      <c r="A281">
        <v>280</v>
      </c>
      <c r="B281">
        <v>900000000</v>
      </c>
      <c r="C281">
        <v>100000000</v>
      </c>
      <c r="D281">
        <v>1000000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f t="shared" si="10"/>
        <v>8.9999999999999996E+22</v>
      </c>
      <c r="L281">
        <f t="shared" si="11"/>
        <v>1.0588235294117647</v>
      </c>
    </row>
    <row r="282" spans="1:12">
      <c r="A282">
        <v>281</v>
      </c>
      <c r="B282">
        <v>950000000</v>
      </c>
      <c r="C282">
        <v>100000000</v>
      </c>
      <c r="D282">
        <v>1000000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f t="shared" si="10"/>
        <v>9.4999999999999994E+22</v>
      </c>
      <c r="L282">
        <f t="shared" si="11"/>
        <v>1.0555555555555556</v>
      </c>
    </row>
    <row r="283" spans="1:12">
      <c r="A283">
        <v>282</v>
      </c>
      <c r="B283">
        <v>100000000</v>
      </c>
      <c r="C283">
        <v>100000000</v>
      </c>
      <c r="D283">
        <v>10000000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f t="shared" si="10"/>
        <v>9.9999999999999992E+22</v>
      </c>
      <c r="L283">
        <f t="shared" si="11"/>
        <v>1.0526315789473684</v>
      </c>
    </row>
    <row r="284" spans="1:12">
      <c r="A284">
        <v>283</v>
      </c>
      <c r="B284">
        <v>105000000</v>
      </c>
      <c r="C284">
        <v>100000000</v>
      </c>
      <c r="D284">
        <v>10000000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f t="shared" si="10"/>
        <v>1.0500000000000001E+23</v>
      </c>
      <c r="L284">
        <f t="shared" si="11"/>
        <v>1.05</v>
      </c>
    </row>
    <row r="285" spans="1:12">
      <c r="A285">
        <v>284</v>
      </c>
      <c r="B285">
        <v>110000000</v>
      </c>
      <c r="C285">
        <v>100000000</v>
      </c>
      <c r="D285">
        <v>10000000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f t="shared" si="10"/>
        <v>1.1E+23</v>
      </c>
      <c r="L285">
        <f t="shared" si="11"/>
        <v>1.0476190476190477</v>
      </c>
    </row>
    <row r="286" spans="1:12">
      <c r="A286">
        <v>285</v>
      </c>
      <c r="B286">
        <v>150000000</v>
      </c>
      <c r="C286">
        <v>100000000</v>
      </c>
      <c r="D286">
        <v>10000000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f t="shared" si="10"/>
        <v>1.5E+23</v>
      </c>
      <c r="L286">
        <f t="shared" si="11"/>
        <v>1.3636363636363635</v>
      </c>
    </row>
    <row r="287" spans="1:12">
      <c r="A287">
        <v>286</v>
      </c>
      <c r="B287">
        <v>200000000</v>
      </c>
      <c r="C287">
        <v>100000000</v>
      </c>
      <c r="D287">
        <v>10000000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f t="shared" si="10"/>
        <v>1.9999999999999998E+23</v>
      </c>
      <c r="L287">
        <f t="shared" si="11"/>
        <v>1.3333333333333333</v>
      </c>
    </row>
    <row r="288" spans="1:12">
      <c r="A288">
        <v>287</v>
      </c>
      <c r="B288">
        <v>250000000</v>
      </c>
      <c r="C288">
        <v>100000000</v>
      </c>
      <c r="D288">
        <v>10000000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f t="shared" si="10"/>
        <v>2.5E+23</v>
      </c>
      <c r="L288">
        <f t="shared" si="11"/>
        <v>1.25</v>
      </c>
    </row>
    <row r="289" spans="1:12">
      <c r="A289">
        <v>288</v>
      </c>
      <c r="B289">
        <v>300000000</v>
      </c>
      <c r="C289">
        <v>100000000</v>
      </c>
      <c r="D289">
        <v>10000000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f t="shared" si="10"/>
        <v>3.0000000000000001E+23</v>
      </c>
      <c r="L289">
        <f t="shared" si="11"/>
        <v>1.2</v>
      </c>
    </row>
    <row r="290" spans="1:12">
      <c r="A290">
        <v>289</v>
      </c>
      <c r="B290">
        <v>350000000</v>
      </c>
      <c r="C290">
        <v>100000000</v>
      </c>
      <c r="D290">
        <v>10000000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f t="shared" si="10"/>
        <v>3.5000000000000002E+23</v>
      </c>
      <c r="L290">
        <f t="shared" si="11"/>
        <v>1.1666666666666667</v>
      </c>
    </row>
    <row r="291" spans="1:12">
      <c r="A291">
        <v>290</v>
      </c>
      <c r="B291">
        <v>400000000</v>
      </c>
      <c r="C291">
        <v>100000000</v>
      </c>
      <c r="D291">
        <v>10000000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f t="shared" si="10"/>
        <v>3.9999999999999997E+23</v>
      </c>
      <c r="L291">
        <f t="shared" si="11"/>
        <v>1.1428571428571428</v>
      </c>
    </row>
    <row r="292" spans="1:12">
      <c r="A292">
        <v>291</v>
      </c>
      <c r="B292">
        <v>450000000</v>
      </c>
      <c r="C292">
        <v>100000000</v>
      </c>
      <c r="D292">
        <v>10000000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f t="shared" si="10"/>
        <v>4.4999999999999998E+23</v>
      </c>
      <c r="L292">
        <f t="shared" si="11"/>
        <v>1.125</v>
      </c>
    </row>
    <row r="293" spans="1:12">
      <c r="A293">
        <v>292</v>
      </c>
      <c r="B293">
        <v>500000000</v>
      </c>
      <c r="C293">
        <v>100000000</v>
      </c>
      <c r="D293">
        <v>10000000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f t="shared" si="10"/>
        <v>4.9999999999999999E+23</v>
      </c>
      <c r="L293">
        <f t="shared" si="11"/>
        <v>1.1111111111111112</v>
      </c>
    </row>
    <row r="294" spans="1:12">
      <c r="A294">
        <v>293</v>
      </c>
      <c r="B294">
        <v>550000000</v>
      </c>
      <c r="C294">
        <v>100000000</v>
      </c>
      <c r="D294">
        <v>10000000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f t="shared" si="10"/>
        <v>5.5E+23</v>
      </c>
      <c r="L294">
        <f t="shared" si="11"/>
        <v>1.1000000000000001</v>
      </c>
    </row>
    <row r="295" spans="1:12">
      <c r="A295">
        <v>294</v>
      </c>
      <c r="B295">
        <v>600000000</v>
      </c>
      <c r="C295">
        <v>100000000</v>
      </c>
      <c r="D295">
        <v>10000000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f t="shared" si="10"/>
        <v>6.0000000000000002E+23</v>
      </c>
      <c r="L295">
        <f t="shared" si="11"/>
        <v>1.0909090909090908</v>
      </c>
    </row>
    <row r="296" spans="1:12">
      <c r="A296">
        <v>295</v>
      </c>
      <c r="B296">
        <v>650000000</v>
      </c>
      <c r="C296">
        <v>100000000</v>
      </c>
      <c r="D296">
        <v>10000000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f t="shared" si="10"/>
        <v>6.4999999999999996E+23</v>
      </c>
      <c r="L296">
        <f t="shared" si="11"/>
        <v>1.0833333333333333</v>
      </c>
    </row>
    <row r="297" spans="1:12">
      <c r="A297">
        <v>296</v>
      </c>
      <c r="B297">
        <v>700000000</v>
      </c>
      <c r="C297">
        <v>100000000</v>
      </c>
      <c r="D297">
        <v>10000000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f t="shared" si="10"/>
        <v>7.0000000000000004E+23</v>
      </c>
      <c r="L297">
        <f t="shared" si="11"/>
        <v>1.0769230769230771</v>
      </c>
    </row>
    <row r="298" spans="1:12">
      <c r="A298">
        <v>297</v>
      </c>
      <c r="B298">
        <v>750000000</v>
      </c>
      <c r="C298">
        <v>100000000</v>
      </c>
      <c r="D298">
        <v>10000000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f t="shared" si="10"/>
        <v>7.4999999999999999E+23</v>
      </c>
      <c r="L298">
        <f t="shared" si="11"/>
        <v>1.0714285714285714</v>
      </c>
    </row>
    <row r="299" spans="1:12">
      <c r="A299">
        <v>298</v>
      </c>
      <c r="B299">
        <v>800000000</v>
      </c>
      <c r="C299">
        <v>100000000</v>
      </c>
      <c r="D299">
        <v>10000000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f t="shared" si="10"/>
        <v>7.9999999999999993E+23</v>
      </c>
      <c r="L299">
        <f t="shared" si="11"/>
        <v>1.0666666666666667</v>
      </c>
    </row>
    <row r="300" spans="1:12">
      <c r="A300">
        <v>299</v>
      </c>
      <c r="B300">
        <v>850000000</v>
      </c>
      <c r="C300">
        <v>100000000</v>
      </c>
      <c r="D300">
        <v>10000000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f t="shared" si="10"/>
        <v>8.5000000000000001E+23</v>
      </c>
      <c r="L300">
        <f t="shared" si="11"/>
        <v>1.0625</v>
      </c>
    </row>
    <row r="301" spans="1:12">
      <c r="A301">
        <v>300</v>
      </c>
      <c r="B301">
        <v>900000000</v>
      </c>
      <c r="C301">
        <v>100000000</v>
      </c>
      <c r="D301">
        <v>10000000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f t="shared" si="10"/>
        <v>8.9999999999999996E+23</v>
      </c>
      <c r="L301">
        <f t="shared" si="11"/>
        <v>1.0588235294117647</v>
      </c>
    </row>
    <row r="302" spans="1:12">
      <c r="A302">
        <v>301</v>
      </c>
      <c r="B302">
        <v>950000000</v>
      </c>
      <c r="C302">
        <v>100000000</v>
      </c>
      <c r="D302">
        <v>10000000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f t="shared" si="10"/>
        <v>9.5000000000000004E+23</v>
      </c>
      <c r="L302">
        <f t="shared" si="11"/>
        <v>1.0555555555555556</v>
      </c>
    </row>
    <row r="303" spans="1:12">
      <c r="A303">
        <v>302</v>
      </c>
      <c r="B303">
        <v>100000000</v>
      </c>
      <c r="C303">
        <v>100000000</v>
      </c>
      <c r="D303">
        <v>100000000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f t="shared" si="10"/>
        <v>9.9999999999999998E+23</v>
      </c>
      <c r="L303">
        <f t="shared" si="11"/>
        <v>1.0526315789473684</v>
      </c>
    </row>
    <row r="304" spans="1:12">
      <c r="A304">
        <v>303</v>
      </c>
      <c r="B304">
        <v>105000000</v>
      </c>
      <c r="C304">
        <v>100000000</v>
      </c>
      <c r="D304">
        <v>100000000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f t="shared" si="10"/>
        <v>1.0500000000000001E+24</v>
      </c>
      <c r="L304">
        <f t="shared" si="11"/>
        <v>1.05</v>
      </c>
    </row>
    <row r="305" spans="1:12">
      <c r="A305">
        <v>304</v>
      </c>
      <c r="B305">
        <v>110000000</v>
      </c>
      <c r="C305">
        <v>100000000</v>
      </c>
      <c r="D305">
        <v>100000000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f t="shared" si="10"/>
        <v>1.1E+24</v>
      </c>
      <c r="L305">
        <f t="shared" si="11"/>
        <v>1.0476190476190477</v>
      </c>
    </row>
    <row r="306" spans="1:12">
      <c r="A306">
        <v>305</v>
      </c>
      <c r="B306">
        <v>150000000</v>
      </c>
      <c r="C306">
        <v>100000000</v>
      </c>
      <c r="D306">
        <v>100000000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f t="shared" si="10"/>
        <v>1.5E+24</v>
      </c>
      <c r="L306">
        <f t="shared" si="11"/>
        <v>1.3636363636363635</v>
      </c>
    </row>
    <row r="307" spans="1:12">
      <c r="A307">
        <v>306</v>
      </c>
      <c r="B307">
        <v>200000000</v>
      </c>
      <c r="C307">
        <v>100000000</v>
      </c>
      <c r="D307">
        <v>100000000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f t="shared" si="10"/>
        <v>2E+24</v>
      </c>
      <c r="L307">
        <f t="shared" si="11"/>
        <v>1.3333333333333333</v>
      </c>
    </row>
    <row r="308" spans="1:12">
      <c r="A308">
        <v>307</v>
      </c>
      <c r="B308">
        <v>250000000</v>
      </c>
      <c r="C308">
        <v>100000000</v>
      </c>
      <c r="D308">
        <v>100000000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f t="shared" si="10"/>
        <v>2.5000000000000002E+24</v>
      </c>
      <c r="L308">
        <f t="shared" si="11"/>
        <v>1.2500000000000002</v>
      </c>
    </row>
    <row r="309" spans="1:12">
      <c r="A309">
        <v>308</v>
      </c>
      <c r="B309">
        <v>300000000</v>
      </c>
      <c r="C309">
        <v>100000000</v>
      </c>
      <c r="D309">
        <v>100000000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f t="shared" si="10"/>
        <v>2.9999999999999999E+24</v>
      </c>
      <c r="L309">
        <f t="shared" si="11"/>
        <v>1.2</v>
      </c>
    </row>
    <row r="310" spans="1:12">
      <c r="A310">
        <v>309</v>
      </c>
      <c r="B310">
        <v>350000000</v>
      </c>
      <c r="C310">
        <v>100000000</v>
      </c>
      <c r="D310">
        <v>100000000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f t="shared" si="10"/>
        <v>3.5000000000000002E+24</v>
      </c>
      <c r="L310">
        <f t="shared" si="11"/>
        <v>1.1666666666666667</v>
      </c>
    </row>
    <row r="311" spans="1:12">
      <c r="A311">
        <v>310</v>
      </c>
      <c r="B311">
        <v>400000000</v>
      </c>
      <c r="C311">
        <v>100000000</v>
      </c>
      <c r="D311">
        <v>100000000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f t="shared" si="10"/>
        <v>3.9999999999999999E+24</v>
      </c>
      <c r="L311">
        <f t="shared" si="11"/>
        <v>1.1428571428571428</v>
      </c>
    </row>
    <row r="312" spans="1:12">
      <c r="A312">
        <v>311</v>
      </c>
      <c r="B312">
        <v>450000000</v>
      </c>
      <c r="C312">
        <v>100000000</v>
      </c>
      <c r="D312">
        <v>100000000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f t="shared" si="10"/>
        <v>4.5000000000000002E+24</v>
      </c>
      <c r="L312">
        <f t="shared" si="11"/>
        <v>1.125</v>
      </c>
    </row>
    <row r="313" spans="1:12">
      <c r="A313">
        <v>312</v>
      </c>
      <c r="B313">
        <v>500000000</v>
      </c>
      <c r="C313">
        <v>100000000</v>
      </c>
      <c r="D313">
        <v>100000000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f t="shared" si="10"/>
        <v>5.0000000000000005E+24</v>
      </c>
      <c r="L313">
        <f t="shared" si="11"/>
        <v>1.1111111111111112</v>
      </c>
    </row>
    <row r="314" spans="1:12">
      <c r="A314">
        <v>313</v>
      </c>
      <c r="B314">
        <v>550000000</v>
      </c>
      <c r="C314">
        <v>100000000</v>
      </c>
      <c r="D314">
        <v>100000000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f t="shared" si="10"/>
        <v>5.5000000000000002E+24</v>
      </c>
      <c r="L314">
        <f t="shared" si="11"/>
        <v>1.0999999999999999</v>
      </c>
    </row>
    <row r="315" spans="1:12">
      <c r="A315">
        <v>314</v>
      </c>
      <c r="B315">
        <v>600000000</v>
      </c>
      <c r="C315">
        <v>100000000</v>
      </c>
      <c r="D315">
        <v>100000000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f t="shared" si="10"/>
        <v>5.9999999999999999E+24</v>
      </c>
      <c r="L315">
        <f t="shared" si="11"/>
        <v>1.0909090909090908</v>
      </c>
    </row>
    <row r="316" spans="1:12">
      <c r="A316">
        <v>315</v>
      </c>
      <c r="B316">
        <v>650000000</v>
      </c>
      <c r="C316">
        <v>100000000</v>
      </c>
      <c r="D316">
        <v>100000000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f t="shared" si="10"/>
        <v>6.4999999999999996E+24</v>
      </c>
      <c r="L316">
        <f t="shared" si="11"/>
        <v>1.0833333333333333</v>
      </c>
    </row>
    <row r="317" spans="1:12">
      <c r="A317">
        <v>316</v>
      </c>
      <c r="B317">
        <v>700000000</v>
      </c>
      <c r="C317">
        <v>100000000</v>
      </c>
      <c r="D317">
        <v>100000000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f t="shared" si="10"/>
        <v>7.0000000000000004E+24</v>
      </c>
      <c r="L317">
        <f t="shared" si="11"/>
        <v>1.0769230769230771</v>
      </c>
    </row>
    <row r="318" spans="1:12">
      <c r="A318">
        <v>317</v>
      </c>
      <c r="B318">
        <v>750000000</v>
      </c>
      <c r="C318">
        <v>100000000</v>
      </c>
      <c r="D318">
        <v>100000000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f t="shared" si="10"/>
        <v>7.5000000000000001E+24</v>
      </c>
      <c r="L318">
        <f t="shared" si="11"/>
        <v>1.0714285714285714</v>
      </c>
    </row>
    <row r="319" spans="1:12">
      <c r="A319">
        <v>318</v>
      </c>
      <c r="B319">
        <v>800000000</v>
      </c>
      <c r="C319">
        <v>100000000</v>
      </c>
      <c r="D319">
        <v>100000000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f t="shared" si="10"/>
        <v>7.9999999999999999E+24</v>
      </c>
      <c r="L319">
        <f t="shared" si="11"/>
        <v>1.0666666666666667</v>
      </c>
    </row>
    <row r="320" spans="1:12">
      <c r="A320">
        <v>319</v>
      </c>
      <c r="B320">
        <v>850000000</v>
      </c>
      <c r="C320">
        <v>100000000</v>
      </c>
      <c r="D320">
        <v>100000000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f t="shared" si="10"/>
        <v>8.4999999999999996E+24</v>
      </c>
      <c r="L320">
        <f t="shared" si="11"/>
        <v>1.0625</v>
      </c>
    </row>
    <row r="321" spans="1:12">
      <c r="A321">
        <v>320</v>
      </c>
      <c r="B321">
        <v>900000000</v>
      </c>
      <c r="C321">
        <v>100000000</v>
      </c>
      <c r="D321">
        <v>100000000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f t="shared" si="10"/>
        <v>9.0000000000000004E+24</v>
      </c>
      <c r="L321">
        <f t="shared" si="11"/>
        <v>1.0588235294117647</v>
      </c>
    </row>
    <row r="322" spans="1:12">
      <c r="A322">
        <v>321</v>
      </c>
      <c r="B322">
        <v>950000000</v>
      </c>
      <c r="C322">
        <v>100000000</v>
      </c>
      <c r="D322">
        <v>100000000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f t="shared" si="10"/>
        <v>9.5000000000000001E+24</v>
      </c>
      <c r="L322">
        <f t="shared" si="11"/>
        <v>1.0555555555555556</v>
      </c>
    </row>
    <row r="323" spans="1:12">
      <c r="A323">
        <v>322</v>
      </c>
      <c r="B323">
        <v>100000000</v>
      </c>
      <c r="C323">
        <v>100000000</v>
      </c>
      <c r="D323">
        <v>100000000</v>
      </c>
      <c r="E323">
        <v>10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f t="shared" ref="K323:K386" si="12">B323*C323*D323*E323*F323*G323*H323*I323*J323</f>
        <v>9.9999999999999988E+24</v>
      </c>
      <c r="L323">
        <f t="shared" si="11"/>
        <v>1.0526315789473684</v>
      </c>
    </row>
    <row r="324" spans="1:12">
      <c r="A324">
        <v>323</v>
      </c>
      <c r="B324">
        <v>105000000</v>
      </c>
      <c r="C324">
        <v>100000000</v>
      </c>
      <c r="D324">
        <v>100000000</v>
      </c>
      <c r="E324">
        <v>10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f t="shared" si="12"/>
        <v>1.05E+25</v>
      </c>
      <c r="L324">
        <f t="shared" si="11"/>
        <v>1.05</v>
      </c>
    </row>
    <row r="325" spans="1:12">
      <c r="A325">
        <v>324</v>
      </c>
      <c r="B325">
        <v>110000000</v>
      </c>
      <c r="C325">
        <v>100000000</v>
      </c>
      <c r="D325">
        <v>100000000</v>
      </c>
      <c r="E325">
        <v>10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f t="shared" si="12"/>
        <v>1.1E+25</v>
      </c>
      <c r="L325">
        <f t="shared" si="11"/>
        <v>1.0476190476190477</v>
      </c>
    </row>
    <row r="326" spans="1:12">
      <c r="A326">
        <v>325</v>
      </c>
      <c r="B326">
        <v>150000000</v>
      </c>
      <c r="C326">
        <v>100000000</v>
      </c>
      <c r="D326">
        <v>100000000</v>
      </c>
      <c r="E326">
        <v>10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f t="shared" si="12"/>
        <v>1.5E+25</v>
      </c>
      <c r="L326">
        <f t="shared" ref="L326:L389" si="13">K326/K325</f>
        <v>1.3636363636363635</v>
      </c>
    </row>
    <row r="327" spans="1:12">
      <c r="A327">
        <v>326</v>
      </c>
      <c r="B327">
        <v>200000000</v>
      </c>
      <c r="C327">
        <v>100000000</v>
      </c>
      <c r="D327">
        <v>100000000</v>
      </c>
      <c r="E327">
        <v>10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f t="shared" si="12"/>
        <v>1.9999999999999998E+25</v>
      </c>
      <c r="L327">
        <f t="shared" si="13"/>
        <v>1.333333333333333</v>
      </c>
    </row>
    <row r="328" spans="1:12">
      <c r="A328">
        <v>327</v>
      </c>
      <c r="B328">
        <v>250000000</v>
      </c>
      <c r="C328">
        <v>100000000</v>
      </c>
      <c r="D328">
        <v>100000000</v>
      </c>
      <c r="E328">
        <v>10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f t="shared" si="12"/>
        <v>2.5000000000000001E+25</v>
      </c>
      <c r="L328">
        <f t="shared" si="13"/>
        <v>1.2500000000000002</v>
      </c>
    </row>
    <row r="329" spans="1:12">
      <c r="A329">
        <v>328</v>
      </c>
      <c r="B329">
        <v>300000000</v>
      </c>
      <c r="C329">
        <v>100000000</v>
      </c>
      <c r="D329">
        <v>100000000</v>
      </c>
      <c r="E329">
        <v>10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f t="shared" si="12"/>
        <v>3.0000000000000001E+25</v>
      </c>
      <c r="L329">
        <f t="shared" si="13"/>
        <v>1.2</v>
      </c>
    </row>
    <row r="330" spans="1:12">
      <c r="A330">
        <v>329</v>
      </c>
      <c r="B330">
        <v>350000000</v>
      </c>
      <c r="C330">
        <v>100000000</v>
      </c>
      <c r="D330">
        <v>100000000</v>
      </c>
      <c r="E330">
        <v>10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f t="shared" si="12"/>
        <v>3.5000000000000004E+25</v>
      </c>
      <c r="L330">
        <f t="shared" si="13"/>
        <v>1.1666666666666667</v>
      </c>
    </row>
    <row r="331" spans="1:12">
      <c r="A331">
        <v>330</v>
      </c>
      <c r="B331">
        <v>400000000</v>
      </c>
      <c r="C331">
        <v>100000000</v>
      </c>
      <c r="D331">
        <v>100000000</v>
      </c>
      <c r="E331">
        <v>10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f t="shared" si="12"/>
        <v>3.9999999999999995E+25</v>
      </c>
      <c r="L331">
        <f t="shared" si="13"/>
        <v>1.1428571428571426</v>
      </c>
    </row>
    <row r="332" spans="1:12">
      <c r="A332">
        <v>331</v>
      </c>
      <c r="B332">
        <v>450000000</v>
      </c>
      <c r="C332">
        <v>100000000</v>
      </c>
      <c r="D332">
        <v>100000000</v>
      </c>
      <c r="E332">
        <v>10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f t="shared" si="12"/>
        <v>4.5000000000000003E+25</v>
      </c>
      <c r="L332">
        <f t="shared" si="13"/>
        <v>1.1250000000000002</v>
      </c>
    </row>
    <row r="333" spans="1:12">
      <c r="A333">
        <v>332</v>
      </c>
      <c r="B333">
        <v>500000000</v>
      </c>
      <c r="C333">
        <v>100000000</v>
      </c>
      <c r="D333">
        <v>100000000</v>
      </c>
      <c r="E333">
        <v>10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f t="shared" si="12"/>
        <v>5.0000000000000002E+25</v>
      </c>
      <c r="L333">
        <f t="shared" si="13"/>
        <v>1.1111111111111112</v>
      </c>
    </row>
    <row r="334" spans="1:12">
      <c r="A334">
        <v>333</v>
      </c>
      <c r="B334">
        <v>550000000</v>
      </c>
      <c r="C334">
        <v>100000000</v>
      </c>
      <c r="D334">
        <v>100000000</v>
      </c>
      <c r="E334">
        <v>10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f t="shared" si="12"/>
        <v>5.5000000000000002E+25</v>
      </c>
      <c r="L334">
        <f t="shared" si="13"/>
        <v>1.1000000000000001</v>
      </c>
    </row>
    <row r="335" spans="1:12">
      <c r="A335">
        <v>334</v>
      </c>
      <c r="B335">
        <v>600000000</v>
      </c>
      <c r="C335">
        <v>100000000</v>
      </c>
      <c r="D335">
        <v>100000000</v>
      </c>
      <c r="E335">
        <v>10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f t="shared" si="12"/>
        <v>6.0000000000000001E+25</v>
      </c>
      <c r="L335">
        <f t="shared" si="13"/>
        <v>1.0909090909090908</v>
      </c>
    </row>
    <row r="336" spans="1:12">
      <c r="A336">
        <v>335</v>
      </c>
      <c r="B336">
        <v>650000000</v>
      </c>
      <c r="C336">
        <v>100000000</v>
      </c>
      <c r="D336">
        <v>100000000</v>
      </c>
      <c r="E336">
        <v>10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f t="shared" si="12"/>
        <v>6.4999999999999992E+25</v>
      </c>
      <c r="L336">
        <f t="shared" si="13"/>
        <v>1.0833333333333333</v>
      </c>
    </row>
    <row r="337" spans="1:12">
      <c r="A337">
        <v>336</v>
      </c>
      <c r="B337">
        <v>700000000</v>
      </c>
      <c r="C337">
        <v>100000000</v>
      </c>
      <c r="D337">
        <v>100000000</v>
      </c>
      <c r="E337">
        <v>10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f t="shared" si="12"/>
        <v>7.0000000000000008E+25</v>
      </c>
      <c r="L337">
        <f t="shared" si="13"/>
        <v>1.0769230769230771</v>
      </c>
    </row>
    <row r="338" spans="1:12">
      <c r="A338">
        <v>337</v>
      </c>
      <c r="B338">
        <v>750000000</v>
      </c>
      <c r="C338">
        <v>100000000</v>
      </c>
      <c r="D338">
        <v>100000000</v>
      </c>
      <c r="E338">
        <v>10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f t="shared" si="12"/>
        <v>7.4999999999999999E+25</v>
      </c>
      <c r="L338">
        <f t="shared" si="13"/>
        <v>1.0714285714285714</v>
      </c>
    </row>
    <row r="339" spans="1:12">
      <c r="A339">
        <v>338</v>
      </c>
      <c r="B339">
        <v>800000000</v>
      </c>
      <c r="C339">
        <v>100000000</v>
      </c>
      <c r="D339">
        <v>100000000</v>
      </c>
      <c r="E339">
        <v>10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f t="shared" si="12"/>
        <v>7.999999999999999E+25</v>
      </c>
      <c r="L339">
        <f t="shared" si="13"/>
        <v>1.0666666666666667</v>
      </c>
    </row>
    <row r="340" spans="1:12">
      <c r="A340">
        <v>339</v>
      </c>
      <c r="B340">
        <v>850000000</v>
      </c>
      <c r="C340">
        <v>100000000</v>
      </c>
      <c r="D340">
        <v>100000000</v>
      </c>
      <c r="E340">
        <v>10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f t="shared" si="12"/>
        <v>8.4999999999999989E+25</v>
      </c>
      <c r="L340">
        <f t="shared" si="13"/>
        <v>1.0625</v>
      </c>
    </row>
    <row r="341" spans="1:12">
      <c r="A341">
        <v>340</v>
      </c>
      <c r="B341">
        <v>900000000</v>
      </c>
      <c r="C341">
        <v>100000000</v>
      </c>
      <c r="D341">
        <v>100000000</v>
      </c>
      <c r="E341">
        <v>10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f t="shared" si="12"/>
        <v>9.0000000000000006E+25</v>
      </c>
      <c r="L341">
        <f t="shared" si="13"/>
        <v>1.0588235294117649</v>
      </c>
    </row>
    <row r="342" spans="1:12">
      <c r="A342">
        <v>341</v>
      </c>
      <c r="B342">
        <v>950000000</v>
      </c>
      <c r="C342">
        <v>100000000</v>
      </c>
      <c r="D342">
        <v>100000000</v>
      </c>
      <c r="E342">
        <v>10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f t="shared" si="12"/>
        <v>9.5000000000000005E+25</v>
      </c>
      <c r="L342">
        <f t="shared" si="13"/>
        <v>1.0555555555555556</v>
      </c>
    </row>
    <row r="343" spans="1:12">
      <c r="A343">
        <v>342</v>
      </c>
      <c r="B343">
        <v>100000000</v>
      </c>
      <c r="C343">
        <v>100000000</v>
      </c>
      <c r="D343">
        <v>100000000</v>
      </c>
      <c r="E343">
        <v>100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f t="shared" si="12"/>
        <v>1E+26</v>
      </c>
      <c r="L343">
        <f t="shared" si="13"/>
        <v>1.0526315789473684</v>
      </c>
    </row>
    <row r="344" spans="1:12">
      <c r="A344">
        <v>343</v>
      </c>
      <c r="B344">
        <v>105000000</v>
      </c>
      <c r="C344">
        <v>100000000</v>
      </c>
      <c r="D344">
        <v>100000000</v>
      </c>
      <c r="E344">
        <v>100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f t="shared" si="12"/>
        <v>1.05E+26</v>
      </c>
      <c r="L344">
        <f t="shared" si="13"/>
        <v>1.05</v>
      </c>
    </row>
    <row r="345" spans="1:12">
      <c r="A345">
        <v>344</v>
      </c>
      <c r="B345">
        <v>110000000</v>
      </c>
      <c r="C345">
        <v>100000000</v>
      </c>
      <c r="D345">
        <v>100000000</v>
      </c>
      <c r="E345">
        <v>100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f t="shared" si="12"/>
        <v>1.1E+26</v>
      </c>
      <c r="L345">
        <f t="shared" si="13"/>
        <v>1.0476190476190477</v>
      </c>
    </row>
    <row r="346" spans="1:12">
      <c r="A346">
        <v>345</v>
      </c>
      <c r="B346">
        <v>150000000</v>
      </c>
      <c r="C346">
        <v>100000000</v>
      </c>
      <c r="D346">
        <v>100000000</v>
      </c>
      <c r="E346">
        <v>100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f t="shared" si="12"/>
        <v>1.5E+26</v>
      </c>
      <c r="L346">
        <f t="shared" si="13"/>
        <v>1.3636363636363635</v>
      </c>
    </row>
    <row r="347" spans="1:12">
      <c r="A347">
        <v>346</v>
      </c>
      <c r="B347">
        <v>200000000</v>
      </c>
      <c r="C347">
        <v>100000000</v>
      </c>
      <c r="D347">
        <v>100000000</v>
      </c>
      <c r="E347">
        <v>100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f t="shared" si="12"/>
        <v>2.0000000000000001E+26</v>
      </c>
      <c r="L347">
        <f t="shared" si="13"/>
        <v>1.3333333333333335</v>
      </c>
    </row>
    <row r="348" spans="1:12">
      <c r="A348">
        <v>347</v>
      </c>
      <c r="B348">
        <v>250000000</v>
      </c>
      <c r="C348">
        <v>100000000</v>
      </c>
      <c r="D348">
        <v>100000000</v>
      </c>
      <c r="E348">
        <v>100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f t="shared" si="12"/>
        <v>2.5000000000000004E+26</v>
      </c>
      <c r="L348">
        <f t="shared" si="13"/>
        <v>1.2500000000000002</v>
      </c>
    </row>
    <row r="349" spans="1:12">
      <c r="A349">
        <v>348</v>
      </c>
      <c r="B349">
        <v>300000000</v>
      </c>
      <c r="C349">
        <v>100000000</v>
      </c>
      <c r="D349">
        <v>100000000</v>
      </c>
      <c r="E349">
        <v>100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f t="shared" si="12"/>
        <v>3E+26</v>
      </c>
      <c r="L349">
        <f t="shared" si="13"/>
        <v>1.1999999999999997</v>
      </c>
    </row>
    <row r="350" spans="1:12">
      <c r="A350">
        <v>349</v>
      </c>
      <c r="B350">
        <v>350000000</v>
      </c>
      <c r="C350">
        <v>100000000</v>
      </c>
      <c r="D350">
        <v>100000000</v>
      </c>
      <c r="E350">
        <v>100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f t="shared" si="12"/>
        <v>3.4999999999999999E+26</v>
      </c>
      <c r="L350">
        <f t="shared" si="13"/>
        <v>1.1666666666666667</v>
      </c>
    </row>
    <row r="351" spans="1:12">
      <c r="A351">
        <v>350</v>
      </c>
      <c r="B351">
        <v>400000000</v>
      </c>
      <c r="C351">
        <v>100000000</v>
      </c>
      <c r="D351">
        <v>100000000</v>
      </c>
      <c r="E351">
        <v>100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f t="shared" si="12"/>
        <v>4.0000000000000002E+26</v>
      </c>
      <c r="L351">
        <f t="shared" si="13"/>
        <v>1.142857142857143</v>
      </c>
    </row>
    <row r="352" spans="1:12">
      <c r="A352">
        <v>351</v>
      </c>
      <c r="B352">
        <v>450000000</v>
      </c>
      <c r="C352">
        <v>100000000</v>
      </c>
      <c r="D352">
        <v>100000000</v>
      </c>
      <c r="E352">
        <v>100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f t="shared" si="12"/>
        <v>4.5000000000000005E+26</v>
      </c>
      <c r="L352">
        <f t="shared" si="13"/>
        <v>1.125</v>
      </c>
    </row>
    <row r="353" spans="1:12">
      <c r="A353">
        <v>352</v>
      </c>
      <c r="B353">
        <v>500000000</v>
      </c>
      <c r="C353">
        <v>100000000</v>
      </c>
      <c r="D353">
        <v>100000000</v>
      </c>
      <c r="E353">
        <v>100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f t="shared" si="12"/>
        <v>5.0000000000000008E+26</v>
      </c>
      <c r="L353">
        <f t="shared" si="13"/>
        <v>1.1111111111111112</v>
      </c>
    </row>
    <row r="354" spans="1:12">
      <c r="A354">
        <v>353</v>
      </c>
      <c r="B354">
        <v>550000000</v>
      </c>
      <c r="C354">
        <v>100000000</v>
      </c>
      <c r="D354">
        <v>100000000</v>
      </c>
      <c r="E354">
        <v>100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f t="shared" si="12"/>
        <v>5.5000000000000003E+26</v>
      </c>
      <c r="L354">
        <f t="shared" si="13"/>
        <v>1.0999999999999999</v>
      </c>
    </row>
    <row r="355" spans="1:12">
      <c r="A355">
        <v>354</v>
      </c>
      <c r="B355">
        <v>600000000</v>
      </c>
      <c r="C355">
        <v>100000000</v>
      </c>
      <c r="D355">
        <v>100000000</v>
      </c>
      <c r="E355">
        <v>100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f t="shared" si="12"/>
        <v>5.9999999999999999E+26</v>
      </c>
      <c r="L355">
        <f t="shared" si="13"/>
        <v>1.0909090909090908</v>
      </c>
    </row>
    <row r="356" spans="1:12">
      <c r="A356">
        <v>355</v>
      </c>
      <c r="B356">
        <v>650000000</v>
      </c>
      <c r="C356">
        <v>100000000</v>
      </c>
      <c r="D356">
        <v>100000000</v>
      </c>
      <c r="E356">
        <v>100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f t="shared" si="12"/>
        <v>6.5000000000000002E+26</v>
      </c>
      <c r="L356">
        <f t="shared" si="13"/>
        <v>1.0833333333333335</v>
      </c>
    </row>
    <row r="357" spans="1:12">
      <c r="A357">
        <v>356</v>
      </c>
      <c r="B357">
        <v>700000000</v>
      </c>
      <c r="C357">
        <v>100000000</v>
      </c>
      <c r="D357">
        <v>100000000</v>
      </c>
      <c r="E357">
        <v>100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f t="shared" si="12"/>
        <v>6.9999999999999998E+26</v>
      </c>
      <c r="L357">
        <f t="shared" si="13"/>
        <v>1.0769230769230769</v>
      </c>
    </row>
    <row r="358" spans="1:12">
      <c r="A358">
        <v>357</v>
      </c>
      <c r="B358">
        <v>750000000</v>
      </c>
      <c r="C358">
        <v>100000000</v>
      </c>
      <c r="D358">
        <v>100000000</v>
      </c>
      <c r="E358">
        <v>100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f t="shared" si="12"/>
        <v>7.5000000000000008E+26</v>
      </c>
      <c r="L358">
        <f t="shared" si="13"/>
        <v>1.0714285714285716</v>
      </c>
    </row>
    <row r="359" spans="1:12">
      <c r="A359">
        <v>358</v>
      </c>
      <c r="B359">
        <v>800000000</v>
      </c>
      <c r="C359">
        <v>100000000</v>
      </c>
      <c r="D359">
        <v>100000000</v>
      </c>
      <c r="E359">
        <v>100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f t="shared" si="12"/>
        <v>8.0000000000000004E+26</v>
      </c>
      <c r="L359">
        <f t="shared" si="13"/>
        <v>1.0666666666666667</v>
      </c>
    </row>
    <row r="360" spans="1:12">
      <c r="A360">
        <v>359</v>
      </c>
      <c r="B360">
        <v>850000000</v>
      </c>
      <c r="C360">
        <v>100000000</v>
      </c>
      <c r="D360">
        <v>100000000</v>
      </c>
      <c r="E360">
        <v>100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f t="shared" si="12"/>
        <v>8.5E+26</v>
      </c>
      <c r="L360">
        <f t="shared" si="13"/>
        <v>1.0625</v>
      </c>
    </row>
    <row r="361" spans="1:12">
      <c r="A361">
        <v>360</v>
      </c>
      <c r="B361">
        <v>900000000</v>
      </c>
      <c r="C361">
        <v>100000000</v>
      </c>
      <c r="D361">
        <v>100000000</v>
      </c>
      <c r="E361">
        <v>100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f t="shared" si="12"/>
        <v>9.0000000000000009E+26</v>
      </c>
      <c r="L361">
        <f t="shared" si="13"/>
        <v>1.0588235294117647</v>
      </c>
    </row>
    <row r="362" spans="1:12">
      <c r="A362">
        <v>361</v>
      </c>
      <c r="B362">
        <v>950000000</v>
      </c>
      <c r="C362">
        <v>100000000</v>
      </c>
      <c r="D362">
        <v>100000000</v>
      </c>
      <c r="E362">
        <v>100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f t="shared" si="12"/>
        <v>9.5000000000000005E+26</v>
      </c>
      <c r="L362">
        <f t="shared" si="13"/>
        <v>1.0555555555555556</v>
      </c>
    </row>
    <row r="363" spans="1:12">
      <c r="A363">
        <v>362</v>
      </c>
      <c r="B363">
        <v>100000000</v>
      </c>
      <c r="C363">
        <v>100000000</v>
      </c>
      <c r="D363">
        <v>100000000</v>
      </c>
      <c r="E363">
        <v>1000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f t="shared" si="12"/>
        <v>1E+27</v>
      </c>
      <c r="L363">
        <f t="shared" si="13"/>
        <v>1.0526315789473684</v>
      </c>
    </row>
    <row r="364" spans="1:12">
      <c r="A364">
        <v>363</v>
      </c>
      <c r="B364">
        <v>105000000</v>
      </c>
      <c r="C364">
        <v>100000000</v>
      </c>
      <c r="D364">
        <v>100000000</v>
      </c>
      <c r="E364">
        <v>1000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f t="shared" si="12"/>
        <v>1.0500000000000001E+27</v>
      </c>
      <c r="L364">
        <f t="shared" si="13"/>
        <v>1.05</v>
      </c>
    </row>
    <row r="365" spans="1:12">
      <c r="A365">
        <v>364</v>
      </c>
      <c r="B365">
        <v>110000000</v>
      </c>
      <c r="C365">
        <v>100000000</v>
      </c>
      <c r="D365">
        <v>100000000</v>
      </c>
      <c r="E365">
        <v>1000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f t="shared" si="12"/>
        <v>1.1000000000000001E+27</v>
      </c>
      <c r="L365">
        <f t="shared" si="13"/>
        <v>1.0476190476190477</v>
      </c>
    </row>
    <row r="366" spans="1:12">
      <c r="A366">
        <v>365</v>
      </c>
      <c r="B366">
        <v>150000000</v>
      </c>
      <c r="C366">
        <v>100000000</v>
      </c>
      <c r="D366">
        <v>100000000</v>
      </c>
      <c r="E366">
        <v>1000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f t="shared" si="12"/>
        <v>1.4999999999999999E+27</v>
      </c>
      <c r="L366">
        <f t="shared" si="13"/>
        <v>1.3636363636363635</v>
      </c>
    </row>
    <row r="367" spans="1:12">
      <c r="A367">
        <v>366</v>
      </c>
      <c r="B367">
        <v>200000000</v>
      </c>
      <c r="C367">
        <v>100000000</v>
      </c>
      <c r="D367">
        <v>100000000</v>
      </c>
      <c r="E367">
        <v>1000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f t="shared" si="12"/>
        <v>2E+27</v>
      </c>
      <c r="L367">
        <f t="shared" si="13"/>
        <v>1.3333333333333335</v>
      </c>
    </row>
    <row r="368" spans="1:12">
      <c r="A368">
        <v>367</v>
      </c>
      <c r="B368">
        <v>250000000</v>
      </c>
      <c r="C368">
        <v>100000000</v>
      </c>
      <c r="D368">
        <v>100000000</v>
      </c>
      <c r="E368">
        <v>1000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f t="shared" si="12"/>
        <v>2.5000000000000004E+27</v>
      </c>
      <c r="L368">
        <f t="shared" si="13"/>
        <v>1.2500000000000002</v>
      </c>
    </row>
    <row r="369" spans="1:12">
      <c r="A369">
        <v>368</v>
      </c>
      <c r="B369">
        <v>300000000</v>
      </c>
      <c r="C369">
        <v>100000000</v>
      </c>
      <c r="D369">
        <v>100000000</v>
      </c>
      <c r="E369">
        <v>1000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f t="shared" si="12"/>
        <v>2.9999999999999998E+27</v>
      </c>
      <c r="L369">
        <f t="shared" si="13"/>
        <v>1.1999999999999997</v>
      </c>
    </row>
    <row r="370" spans="1:12">
      <c r="A370">
        <v>369</v>
      </c>
      <c r="B370">
        <v>350000000</v>
      </c>
      <c r="C370">
        <v>100000000</v>
      </c>
      <c r="D370">
        <v>100000000</v>
      </c>
      <c r="E370">
        <v>1000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f t="shared" si="12"/>
        <v>3.5000000000000002E+27</v>
      </c>
      <c r="L370">
        <f t="shared" si="13"/>
        <v>1.1666666666666667</v>
      </c>
    </row>
    <row r="371" spans="1:12">
      <c r="A371">
        <v>370</v>
      </c>
      <c r="B371">
        <v>400000000</v>
      </c>
      <c r="C371">
        <v>100000000</v>
      </c>
      <c r="D371">
        <v>100000000</v>
      </c>
      <c r="E371">
        <v>1000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f t="shared" si="12"/>
        <v>4.0000000000000001E+27</v>
      </c>
      <c r="L371">
        <f t="shared" si="13"/>
        <v>1.1428571428571428</v>
      </c>
    </row>
    <row r="372" spans="1:12">
      <c r="A372">
        <v>371</v>
      </c>
      <c r="B372">
        <v>450000000</v>
      </c>
      <c r="C372">
        <v>100000000</v>
      </c>
      <c r="D372">
        <v>100000000</v>
      </c>
      <c r="E372">
        <v>1000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f t="shared" si="12"/>
        <v>4.4999999999999999E+27</v>
      </c>
      <c r="L372">
        <f t="shared" si="13"/>
        <v>1.125</v>
      </c>
    </row>
    <row r="373" spans="1:12">
      <c r="A373">
        <v>372</v>
      </c>
      <c r="B373">
        <v>500000000</v>
      </c>
      <c r="C373">
        <v>100000000</v>
      </c>
      <c r="D373">
        <v>100000000</v>
      </c>
      <c r="E373">
        <v>1000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f t="shared" si="12"/>
        <v>5.0000000000000009E+27</v>
      </c>
      <c r="L373">
        <f t="shared" si="13"/>
        <v>1.1111111111111114</v>
      </c>
    </row>
    <row r="374" spans="1:12">
      <c r="A374">
        <v>373</v>
      </c>
      <c r="B374">
        <v>550000000</v>
      </c>
      <c r="C374">
        <v>100000000</v>
      </c>
      <c r="D374">
        <v>100000000</v>
      </c>
      <c r="E374">
        <v>1000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f t="shared" si="12"/>
        <v>5.4999999999999997E+27</v>
      </c>
      <c r="L374">
        <f t="shared" si="13"/>
        <v>1.0999999999999996</v>
      </c>
    </row>
    <row r="375" spans="1:12">
      <c r="A375">
        <v>374</v>
      </c>
      <c r="B375">
        <v>600000000</v>
      </c>
      <c r="C375">
        <v>100000000</v>
      </c>
      <c r="D375">
        <v>100000000</v>
      </c>
      <c r="E375">
        <v>1000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f t="shared" si="12"/>
        <v>5.9999999999999995E+27</v>
      </c>
      <c r="L375">
        <f t="shared" si="13"/>
        <v>1.0909090909090908</v>
      </c>
    </row>
    <row r="376" spans="1:12">
      <c r="A376">
        <v>375</v>
      </c>
      <c r="B376">
        <v>650000000</v>
      </c>
      <c r="C376">
        <v>100000000</v>
      </c>
      <c r="D376">
        <v>100000000</v>
      </c>
      <c r="E376">
        <v>1000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f t="shared" si="12"/>
        <v>6.4999999999999994E+27</v>
      </c>
      <c r="L376">
        <f t="shared" si="13"/>
        <v>1.0833333333333333</v>
      </c>
    </row>
    <row r="377" spans="1:12">
      <c r="A377">
        <v>376</v>
      </c>
      <c r="B377">
        <v>700000000</v>
      </c>
      <c r="C377">
        <v>100000000</v>
      </c>
      <c r="D377">
        <v>100000000</v>
      </c>
      <c r="E377">
        <v>1000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f t="shared" si="12"/>
        <v>7.0000000000000004E+27</v>
      </c>
      <c r="L377">
        <f t="shared" si="13"/>
        <v>1.0769230769230771</v>
      </c>
    </row>
    <row r="378" spans="1:12">
      <c r="A378">
        <v>377</v>
      </c>
      <c r="B378">
        <v>750000000</v>
      </c>
      <c r="C378">
        <v>100000000</v>
      </c>
      <c r="D378">
        <v>100000000</v>
      </c>
      <c r="E378">
        <v>1000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f t="shared" si="12"/>
        <v>7.5000000000000002E+27</v>
      </c>
      <c r="L378">
        <f t="shared" si="13"/>
        <v>1.0714285714285714</v>
      </c>
    </row>
    <row r="379" spans="1:12">
      <c r="A379">
        <v>378</v>
      </c>
      <c r="B379">
        <v>800000000</v>
      </c>
      <c r="C379">
        <v>100000000</v>
      </c>
      <c r="D379">
        <v>100000000</v>
      </c>
      <c r="E379">
        <v>1000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f t="shared" si="12"/>
        <v>8.0000000000000001E+27</v>
      </c>
      <c r="L379">
        <f t="shared" si="13"/>
        <v>1.0666666666666667</v>
      </c>
    </row>
    <row r="380" spans="1:12">
      <c r="A380">
        <v>379</v>
      </c>
      <c r="B380">
        <v>850000000</v>
      </c>
      <c r="C380">
        <v>100000000</v>
      </c>
      <c r="D380">
        <v>100000000</v>
      </c>
      <c r="E380">
        <v>1000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f t="shared" si="12"/>
        <v>8.5E+27</v>
      </c>
      <c r="L380">
        <f t="shared" si="13"/>
        <v>1.0625</v>
      </c>
    </row>
    <row r="381" spans="1:12">
      <c r="A381">
        <v>380</v>
      </c>
      <c r="B381">
        <v>900000000</v>
      </c>
      <c r="C381">
        <v>100000000</v>
      </c>
      <c r="D381">
        <v>100000000</v>
      </c>
      <c r="E381">
        <v>1000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f t="shared" si="12"/>
        <v>8.9999999999999998E+27</v>
      </c>
      <c r="L381">
        <f t="shared" si="13"/>
        <v>1.0588235294117647</v>
      </c>
    </row>
    <row r="382" spans="1:12">
      <c r="A382">
        <v>381</v>
      </c>
      <c r="B382">
        <v>950000000</v>
      </c>
      <c r="C382">
        <v>100000000</v>
      </c>
      <c r="D382">
        <v>100000000</v>
      </c>
      <c r="E382">
        <v>1000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f t="shared" si="12"/>
        <v>9.4999999999999997E+27</v>
      </c>
      <c r="L382">
        <f t="shared" si="13"/>
        <v>1.0555555555555556</v>
      </c>
    </row>
    <row r="383" spans="1:12">
      <c r="A383">
        <v>382</v>
      </c>
      <c r="B383">
        <v>100000000</v>
      </c>
      <c r="C383">
        <v>100000000</v>
      </c>
      <c r="D383">
        <v>100000000</v>
      </c>
      <c r="E383">
        <v>10000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f t="shared" si="12"/>
        <v>9.9999999999999996E+27</v>
      </c>
      <c r="L383">
        <f t="shared" si="13"/>
        <v>1.0526315789473684</v>
      </c>
    </row>
    <row r="384" spans="1:12">
      <c r="A384">
        <v>383</v>
      </c>
      <c r="B384">
        <v>105000000</v>
      </c>
      <c r="C384">
        <v>100000000</v>
      </c>
      <c r="D384">
        <v>100000000</v>
      </c>
      <c r="E384">
        <v>10000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f t="shared" si="12"/>
        <v>1.0500000000000002E+28</v>
      </c>
      <c r="L384">
        <f t="shared" si="13"/>
        <v>1.0500000000000003</v>
      </c>
    </row>
    <row r="385" spans="1:12">
      <c r="A385">
        <v>384</v>
      </c>
      <c r="B385">
        <v>110000000</v>
      </c>
      <c r="C385">
        <v>100000000</v>
      </c>
      <c r="D385">
        <v>100000000</v>
      </c>
      <c r="E385">
        <v>10000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f t="shared" si="12"/>
        <v>1.0999999999999999E+28</v>
      </c>
      <c r="L385">
        <f t="shared" si="13"/>
        <v>1.0476190476190474</v>
      </c>
    </row>
    <row r="386" spans="1:12">
      <c r="A386">
        <v>385</v>
      </c>
      <c r="B386">
        <v>150000000</v>
      </c>
      <c r="C386">
        <v>100000000</v>
      </c>
      <c r="D386">
        <v>100000000</v>
      </c>
      <c r="E386">
        <v>10000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f t="shared" si="12"/>
        <v>1.5E+28</v>
      </c>
      <c r="L386">
        <f t="shared" si="13"/>
        <v>1.3636363636363638</v>
      </c>
    </row>
    <row r="387" spans="1:12">
      <c r="A387">
        <v>386</v>
      </c>
      <c r="B387">
        <v>200000000</v>
      </c>
      <c r="C387">
        <v>100000000</v>
      </c>
      <c r="D387">
        <v>100000000</v>
      </c>
      <c r="E387">
        <v>10000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f t="shared" ref="K387:K450" si="14">B387*C387*D387*E387*F387*G387*H387*I387*J387</f>
        <v>1.9999999999999999E+28</v>
      </c>
      <c r="L387">
        <f t="shared" si="13"/>
        <v>1.3333333333333333</v>
      </c>
    </row>
    <row r="388" spans="1:12">
      <c r="A388">
        <v>387</v>
      </c>
      <c r="B388">
        <v>250000000</v>
      </c>
      <c r="C388">
        <v>100000000</v>
      </c>
      <c r="D388">
        <v>100000000</v>
      </c>
      <c r="E388">
        <v>10000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f t="shared" si="14"/>
        <v>2.5000000000000002E+28</v>
      </c>
      <c r="L388">
        <f t="shared" si="13"/>
        <v>1.2500000000000002</v>
      </c>
    </row>
    <row r="389" spans="1:12">
      <c r="A389">
        <v>388</v>
      </c>
      <c r="B389">
        <v>300000000</v>
      </c>
      <c r="C389">
        <v>100000000</v>
      </c>
      <c r="D389">
        <v>100000000</v>
      </c>
      <c r="E389">
        <v>10000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f t="shared" si="14"/>
        <v>3.0000000000000001E+28</v>
      </c>
      <c r="L389">
        <f t="shared" si="13"/>
        <v>1.2</v>
      </c>
    </row>
    <row r="390" spans="1:12">
      <c r="A390">
        <v>389</v>
      </c>
      <c r="B390">
        <v>350000000</v>
      </c>
      <c r="C390">
        <v>100000000</v>
      </c>
      <c r="D390">
        <v>100000000</v>
      </c>
      <c r="E390">
        <v>10000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f t="shared" si="14"/>
        <v>3.5000000000000004E+28</v>
      </c>
      <c r="L390">
        <f t="shared" ref="L390:L453" si="15">K390/K389</f>
        <v>1.1666666666666667</v>
      </c>
    </row>
    <row r="391" spans="1:12">
      <c r="A391">
        <v>390</v>
      </c>
      <c r="B391">
        <v>400000000</v>
      </c>
      <c r="C391">
        <v>100000000</v>
      </c>
      <c r="D391">
        <v>100000000</v>
      </c>
      <c r="E391">
        <v>10000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f t="shared" si="14"/>
        <v>3.9999999999999998E+28</v>
      </c>
      <c r="L391">
        <f t="shared" si="15"/>
        <v>1.1428571428571426</v>
      </c>
    </row>
    <row r="392" spans="1:12">
      <c r="A392">
        <v>391</v>
      </c>
      <c r="B392">
        <v>450000000</v>
      </c>
      <c r="C392">
        <v>100000000</v>
      </c>
      <c r="D392">
        <v>100000000</v>
      </c>
      <c r="E392">
        <v>10000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f t="shared" si="14"/>
        <v>4.5000000000000006E+28</v>
      </c>
      <c r="L392">
        <f t="shared" si="15"/>
        <v>1.1250000000000002</v>
      </c>
    </row>
    <row r="393" spans="1:12">
      <c r="A393">
        <v>392</v>
      </c>
      <c r="B393">
        <v>500000000</v>
      </c>
      <c r="C393">
        <v>100000000</v>
      </c>
      <c r="D393">
        <v>100000000</v>
      </c>
      <c r="E393">
        <v>10000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f t="shared" si="14"/>
        <v>5.0000000000000005E+28</v>
      </c>
      <c r="L393">
        <f t="shared" si="15"/>
        <v>1.1111111111111112</v>
      </c>
    </row>
    <row r="394" spans="1:12">
      <c r="A394">
        <v>393</v>
      </c>
      <c r="B394">
        <v>550000000</v>
      </c>
      <c r="C394">
        <v>100000000</v>
      </c>
      <c r="D394">
        <v>100000000</v>
      </c>
      <c r="E394">
        <v>10000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f t="shared" si="14"/>
        <v>5.5000000000000003E+28</v>
      </c>
      <c r="L394">
        <f t="shared" si="15"/>
        <v>1.0999999999999999</v>
      </c>
    </row>
    <row r="395" spans="1:12">
      <c r="A395">
        <v>394</v>
      </c>
      <c r="B395">
        <v>600000000</v>
      </c>
      <c r="C395">
        <v>100000000</v>
      </c>
      <c r="D395">
        <v>100000000</v>
      </c>
      <c r="E395">
        <v>10000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f t="shared" si="14"/>
        <v>6.0000000000000002E+28</v>
      </c>
      <c r="L395">
        <f t="shared" si="15"/>
        <v>1.0909090909090908</v>
      </c>
    </row>
    <row r="396" spans="1:12">
      <c r="A396">
        <v>395</v>
      </c>
      <c r="B396">
        <v>650000000</v>
      </c>
      <c r="C396">
        <v>100000000</v>
      </c>
      <c r="D396">
        <v>100000000</v>
      </c>
      <c r="E396">
        <v>10000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f t="shared" si="14"/>
        <v>6.5000000000000001E+28</v>
      </c>
      <c r="L396">
        <f t="shared" si="15"/>
        <v>1.0833333333333333</v>
      </c>
    </row>
    <row r="397" spans="1:12">
      <c r="A397">
        <v>396</v>
      </c>
      <c r="B397">
        <v>700000000</v>
      </c>
      <c r="C397">
        <v>100000000</v>
      </c>
      <c r="D397">
        <v>100000000</v>
      </c>
      <c r="E397">
        <v>10000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f t="shared" si="14"/>
        <v>7.0000000000000008E+28</v>
      </c>
      <c r="L397">
        <f t="shared" si="15"/>
        <v>1.0769230769230771</v>
      </c>
    </row>
    <row r="398" spans="1:12">
      <c r="A398">
        <v>397</v>
      </c>
      <c r="B398">
        <v>750000000</v>
      </c>
      <c r="C398">
        <v>100000000</v>
      </c>
      <c r="D398">
        <v>100000000</v>
      </c>
      <c r="E398">
        <v>10000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f t="shared" si="14"/>
        <v>7.4999999999999998E+28</v>
      </c>
      <c r="L398">
        <f t="shared" si="15"/>
        <v>1.0714285714285712</v>
      </c>
    </row>
    <row r="399" spans="1:12">
      <c r="A399">
        <v>398</v>
      </c>
      <c r="B399">
        <v>800000000</v>
      </c>
      <c r="C399">
        <v>100000000</v>
      </c>
      <c r="D399">
        <v>100000000</v>
      </c>
      <c r="E399">
        <v>10000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f t="shared" si="14"/>
        <v>7.9999999999999997E+28</v>
      </c>
      <c r="L399">
        <f t="shared" si="15"/>
        <v>1.0666666666666667</v>
      </c>
    </row>
    <row r="400" spans="1:12">
      <c r="A400">
        <v>399</v>
      </c>
      <c r="B400">
        <v>850000000</v>
      </c>
      <c r="C400">
        <v>100000000</v>
      </c>
      <c r="D400">
        <v>100000000</v>
      </c>
      <c r="E400">
        <v>10000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f t="shared" si="14"/>
        <v>8.4999999999999995E+28</v>
      </c>
      <c r="L400">
        <f t="shared" si="15"/>
        <v>1.0625</v>
      </c>
    </row>
    <row r="401" spans="1:12">
      <c r="A401">
        <v>400</v>
      </c>
      <c r="B401">
        <v>900000000</v>
      </c>
      <c r="C401">
        <v>100000000</v>
      </c>
      <c r="D401">
        <v>100000000</v>
      </c>
      <c r="E401">
        <v>10000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f t="shared" si="14"/>
        <v>9.0000000000000012E+28</v>
      </c>
      <c r="L401">
        <f t="shared" si="15"/>
        <v>1.0588235294117649</v>
      </c>
    </row>
    <row r="402" spans="1:12">
      <c r="A402">
        <v>401</v>
      </c>
      <c r="B402">
        <v>950000000</v>
      </c>
      <c r="C402">
        <v>100000000</v>
      </c>
      <c r="D402">
        <v>100000000</v>
      </c>
      <c r="E402">
        <v>10000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f t="shared" si="14"/>
        <v>9.4999999999999993E+28</v>
      </c>
      <c r="L402">
        <f t="shared" si="15"/>
        <v>1.0555555555555554</v>
      </c>
    </row>
    <row r="403" spans="1:12">
      <c r="A403">
        <v>402</v>
      </c>
      <c r="B403">
        <v>100000000</v>
      </c>
      <c r="C403">
        <v>100000000</v>
      </c>
      <c r="D403">
        <v>100000000</v>
      </c>
      <c r="E403">
        <v>100000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f t="shared" si="14"/>
        <v>9.9999999999999991E+28</v>
      </c>
      <c r="L403">
        <f t="shared" si="15"/>
        <v>1.0526315789473684</v>
      </c>
    </row>
    <row r="404" spans="1:12">
      <c r="A404">
        <v>403</v>
      </c>
      <c r="B404">
        <v>105000000</v>
      </c>
      <c r="C404">
        <v>100000000</v>
      </c>
      <c r="D404">
        <v>100000000</v>
      </c>
      <c r="E404">
        <v>100000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f t="shared" si="14"/>
        <v>1.0500000000000001E+29</v>
      </c>
      <c r="L404">
        <f t="shared" si="15"/>
        <v>1.0500000000000003</v>
      </c>
    </row>
    <row r="405" spans="1:12">
      <c r="A405">
        <v>404</v>
      </c>
      <c r="B405">
        <v>110000000</v>
      </c>
      <c r="C405">
        <v>100000000</v>
      </c>
      <c r="D405">
        <v>100000000</v>
      </c>
      <c r="E405">
        <v>100000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f t="shared" si="14"/>
        <v>1.1000000000000001E+29</v>
      </c>
      <c r="L405">
        <f t="shared" si="15"/>
        <v>1.0476190476190477</v>
      </c>
    </row>
    <row r="406" spans="1:12">
      <c r="A406">
        <v>405</v>
      </c>
      <c r="B406">
        <v>150000000</v>
      </c>
      <c r="C406">
        <v>100000000</v>
      </c>
      <c r="D406">
        <v>100000000</v>
      </c>
      <c r="E406">
        <v>100000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f t="shared" si="14"/>
        <v>1.5E+29</v>
      </c>
      <c r="L406">
        <f t="shared" si="15"/>
        <v>1.3636363636363635</v>
      </c>
    </row>
    <row r="407" spans="1:12">
      <c r="A407">
        <v>406</v>
      </c>
      <c r="B407">
        <v>200000000</v>
      </c>
      <c r="C407">
        <v>100000000</v>
      </c>
      <c r="D407">
        <v>100000000</v>
      </c>
      <c r="E407">
        <v>100000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f t="shared" si="14"/>
        <v>1.9999999999999998E+29</v>
      </c>
      <c r="L407">
        <f t="shared" si="15"/>
        <v>1.3333333333333333</v>
      </c>
    </row>
    <row r="408" spans="1:12">
      <c r="A408">
        <v>407</v>
      </c>
      <c r="B408">
        <v>250000000</v>
      </c>
      <c r="C408">
        <v>100000000</v>
      </c>
      <c r="D408">
        <v>100000000</v>
      </c>
      <c r="E408">
        <v>100000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f t="shared" si="14"/>
        <v>2.5000000000000004E+29</v>
      </c>
      <c r="L408">
        <f t="shared" si="15"/>
        <v>1.2500000000000002</v>
      </c>
    </row>
    <row r="409" spans="1:12">
      <c r="A409">
        <v>408</v>
      </c>
      <c r="B409">
        <v>300000000</v>
      </c>
      <c r="C409">
        <v>100000000</v>
      </c>
      <c r="D409">
        <v>100000000</v>
      </c>
      <c r="E409">
        <v>100000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f t="shared" si="14"/>
        <v>2.9999999999999999E+29</v>
      </c>
      <c r="L409">
        <f t="shared" si="15"/>
        <v>1.1999999999999997</v>
      </c>
    </row>
    <row r="410" spans="1:12">
      <c r="A410">
        <v>409</v>
      </c>
      <c r="B410">
        <v>350000000</v>
      </c>
      <c r="C410">
        <v>100000000</v>
      </c>
      <c r="D410">
        <v>100000000</v>
      </c>
      <c r="E410">
        <v>100000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f t="shared" si="14"/>
        <v>3.5000000000000005E+29</v>
      </c>
      <c r="L410">
        <f t="shared" si="15"/>
        <v>1.166666666666667</v>
      </c>
    </row>
    <row r="411" spans="1:12">
      <c r="A411">
        <v>410</v>
      </c>
      <c r="B411">
        <v>400000000</v>
      </c>
      <c r="C411">
        <v>100000000</v>
      </c>
      <c r="D411">
        <v>100000000</v>
      </c>
      <c r="E411">
        <v>100000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f t="shared" si="14"/>
        <v>3.9999999999999997E+29</v>
      </c>
      <c r="L411">
        <f t="shared" si="15"/>
        <v>1.1428571428571426</v>
      </c>
    </row>
    <row r="412" spans="1:12">
      <c r="A412">
        <v>411</v>
      </c>
      <c r="B412">
        <v>450000000</v>
      </c>
      <c r="C412">
        <v>100000000</v>
      </c>
      <c r="D412">
        <v>100000000</v>
      </c>
      <c r="E412">
        <v>100000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f t="shared" si="14"/>
        <v>4.5000000000000002E+29</v>
      </c>
      <c r="L412">
        <f t="shared" si="15"/>
        <v>1.1250000000000002</v>
      </c>
    </row>
    <row r="413" spans="1:12">
      <c r="A413">
        <v>412</v>
      </c>
      <c r="B413">
        <v>500000000</v>
      </c>
      <c r="C413">
        <v>100000000</v>
      </c>
      <c r="D413">
        <v>100000000</v>
      </c>
      <c r="E413">
        <v>100000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f t="shared" si="14"/>
        <v>5.0000000000000008E+29</v>
      </c>
      <c r="L413">
        <f t="shared" si="15"/>
        <v>1.1111111111111112</v>
      </c>
    </row>
    <row r="414" spans="1:12">
      <c r="A414">
        <v>413</v>
      </c>
      <c r="B414">
        <v>550000000</v>
      </c>
      <c r="C414">
        <v>100000000</v>
      </c>
      <c r="D414">
        <v>100000000</v>
      </c>
      <c r="E414">
        <v>100000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f t="shared" si="14"/>
        <v>5.5E+29</v>
      </c>
      <c r="L414">
        <f t="shared" si="15"/>
        <v>1.0999999999999999</v>
      </c>
    </row>
    <row r="415" spans="1:12">
      <c r="A415">
        <v>414</v>
      </c>
      <c r="B415">
        <v>600000000</v>
      </c>
      <c r="C415">
        <v>100000000</v>
      </c>
      <c r="D415">
        <v>100000000</v>
      </c>
      <c r="E415">
        <v>100000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f t="shared" si="14"/>
        <v>5.9999999999999998E+29</v>
      </c>
      <c r="L415">
        <f t="shared" si="15"/>
        <v>1.0909090909090908</v>
      </c>
    </row>
    <row r="416" spans="1:12">
      <c r="A416">
        <v>415</v>
      </c>
      <c r="B416">
        <v>650000000</v>
      </c>
      <c r="C416">
        <v>100000000</v>
      </c>
      <c r="D416">
        <v>100000000</v>
      </c>
      <c r="E416">
        <v>100000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f t="shared" si="14"/>
        <v>6.4999999999999997E+29</v>
      </c>
      <c r="L416">
        <f t="shared" si="15"/>
        <v>1.0833333333333333</v>
      </c>
    </row>
    <row r="417" spans="1:12">
      <c r="A417">
        <v>416</v>
      </c>
      <c r="B417">
        <v>700000000</v>
      </c>
      <c r="C417">
        <v>100000000</v>
      </c>
      <c r="D417">
        <v>100000000</v>
      </c>
      <c r="E417">
        <v>100000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f t="shared" si="14"/>
        <v>7.000000000000001E+29</v>
      </c>
      <c r="L417">
        <f t="shared" si="15"/>
        <v>1.0769230769230771</v>
      </c>
    </row>
    <row r="418" spans="1:12">
      <c r="A418">
        <v>417</v>
      </c>
      <c r="B418">
        <v>750000000</v>
      </c>
      <c r="C418">
        <v>100000000</v>
      </c>
      <c r="D418">
        <v>100000000</v>
      </c>
      <c r="E418">
        <v>100000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f t="shared" si="14"/>
        <v>7.4999999999999994E+29</v>
      </c>
      <c r="L418">
        <f t="shared" si="15"/>
        <v>1.0714285714285712</v>
      </c>
    </row>
    <row r="419" spans="1:12">
      <c r="A419">
        <v>418</v>
      </c>
      <c r="B419">
        <v>800000000</v>
      </c>
      <c r="C419">
        <v>100000000</v>
      </c>
      <c r="D419">
        <v>100000000</v>
      </c>
      <c r="E419">
        <v>100000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f t="shared" si="14"/>
        <v>7.9999999999999993E+29</v>
      </c>
      <c r="L419">
        <f t="shared" si="15"/>
        <v>1.0666666666666667</v>
      </c>
    </row>
    <row r="420" spans="1:12">
      <c r="A420">
        <v>419</v>
      </c>
      <c r="B420">
        <v>850000000</v>
      </c>
      <c r="C420">
        <v>100000000</v>
      </c>
      <c r="D420">
        <v>100000000</v>
      </c>
      <c r="E420">
        <v>100000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f t="shared" si="14"/>
        <v>8.4999999999999992E+29</v>
      </c>
      <c r="L420">
        <f t="shared" si="15"/>
        <v>1.0625</v>
      </c>
    </row>
    <row r="421" spans="1:12">
      <c r="A421">
        <v>420</v>
      </c>
      <c r="B421">
        <v>900000000</v>
      </c>
      <c r="C421">
        <v>100000000</v>
      </c>
      <c r="D421">
        <v>100000000</v>
      </c>
      <c r="E421">
        <v>100000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f t="shared" si="14"/>
        <v>9.0000000000000005E+29</v>
      </c>
      <c r="L421">
        <f t="shared" si="15"/>
        <v>1.0588235294117649</v>
      </c>
    </row>
    <row r="422" spans="1:12">
      <c r="A422">
        <v>421</v>
      </c>
      <c r="B422">
        <v>950000000</v>
      </c>
      <c r="C422">
        <v>100000000</v>
      </c>
      <c r="D422">
        <v>100000000</v>
      </c>
      <c r="E422">
        <v>100000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f t="shared" si="14"/>
        <v>9.5000000000000003E+29</v>
      </c>
      <c r="L422">
        <f t="shared" si="15"/>
        <v>1.0555555555555556</v>
      </c>
    </row>
    <row r="423" spans="1:12">
      <c r="A423">
        <v>422</v>
      </c>
      <c r="B423">
        <v>100000000</v>
      </c>
      <c r="C423">
        <v>100000000</v>
      </c>
      <c r="D423">
        <v>100000000</v>
      </c>
      <c r="E423">
        <v>1000000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f t="shared" si="14"/>
        <v>1E+30</v>
      </c>
      <c r="L423">
        <f t="shared" si="15"/>
        <v>1.0526315789473684</v>
      </c>
    </row>
    <row r="424" spans="1:12">
      <c r="A424">
        <v>423</v>
      </c>
      <c r="B424">
        <v>105000000</v>
      </c>
      <c r="C424">
        <v>100000000</v>
      </c>
      <c r="D424">
        <v>100000000</v>
      </c>
      <c r="E424">
        <v>1000000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f t="shared" si="14"/>
        <v>1.05E+30</v>
      </c>
      <c r="L424">
        <f t="shared" si="15"/>
        <v>1.05</v>
      </c>
    </row>
    <row r="425" spans="1:12">
      <c r="A425">
        <v>424</v>
      </c>
      <c r="B425">
        <v>110000000</v>
      </c>
      <c r="C425">
        <v>100000000</v>
      </c>
      <c r="D425">
        <v>100000000</v>
      </c>
      <c r="E425">
        <v>1000000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f t="shared" si="14"/>
        <v>1.1E+30</v>
      </c>
      <c r="L425">
        <f t="shared" si="15"/>
        <v>1.0476190476190477</v>
      </c>
    </row>
    <row r="426" spans="1:12">
      <c r="A426">
        <v>425</v>
      </c>
      <c r="B426">
        <v>150000000</v>
      </c>
      <c r="C426">
        <v>100000000</v>
      </c>
      <c r="D426">
        <v>100000000</v>
      </c>
      <c r="E426">
        <v>1000000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f t="shared" si="14"/>
        <v>1.4999999999999999E+30</v>
      </c>
      <c r="L426">
        <f t="shared" si="15"/>
        <v>1.3636363636363635</v>
      </c>
    </row>
    <row r="427" spans="1:12">
      <c r="A427">
        <v>426</v>
      </c>
      <c r="B427">
        <v>200000000</v>
      </c>
      <c r="C427">
        <v>100000000</v>
      </c>
      <c r="D427">
        <v>100000000</v>
      </c>
      <c r="E427">
        <v>1000000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f t="shared" si="14"/>
        <v>2E+30</v>
      </c>
      <c r="L427">
        <f t="shared" si="15"/>
        <v>1.3333333333333335</v>
      </c>
    </row>
    <row r="428" spans="1:12">
      <c r="A428">
        <v>427</v>
      </c>
      <c r="B428">
        <v>250000000</v>
      </c>
      <c r="C428">
        <v>100000000</v>
      </c>
      <c r="D428">
        <v>100000000</v>
      </c>
      <c r="E428">
        <v>1000000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f t="shared" si="14"/>
        <v>2.5000000000000002E+30</v>
      </c>
      <c r="L428">
        <f t="shared" si="15"/>
        <v>1.25</v>
      </c>
    </row>
    <row r="429" spans="1:12">
      <c r="A429">
        <v>428</v>
      </c>
      <c r="B429">
        <v>300000000</v>
      </c>
      <c r="C429">
        <v>100000000</v>
      </c>
      <c r="D429">
        <v>100000000</v>
      </c>
      <c r="E429">
        <v>1000000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f t="shared" si="14"/>
        <v>2.9999999999999998E+30</v>
      </c>
      <c r="L429">
        <f t="shared" si="15"/>
        <v>1.1999999999999997</v>
      </c>
    </row>
    <row r="430" spans="1:12">
      <c r="A430">
        <v>429</v>
      </c>
      <c r="B430">
        <v>350000000</v>
      </c>
      <c r="C430">
        <v>100000000</v>
      </c>
      <c r="D430">
        <v>100000000</v>
      </c>
      <c r="E430">
        <v>1000000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f t="shared" si="14"/>
        <v>3.5000000000000002E+30</v>
      </c>
      <c r="L430">
        <f t="shared" si="15"/>
        <v>1.1666666666666667</v>
      </c>
    </row>
    <row r="431" spans="1:12">
      <c r="A431">
        <v>430</v>
      </c>
      <c r="B431">
        <v>400000000</v>
      </c>
      <c r="C431">
        <v>100000000</v>
      </c>
      <c r="D431">
        <v>100000000</v>
      </c>
      <c r="E431">
        <v>1000000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f t="shared" si="14"/>
        <v>4.0000000000000001E+30</v>
      </c>
      <c r="L431">
        <f t="shared" si="15"/>
        <v>1.1428571428571428</v>
      </c>
    </row>
    <row r="432" spans="1:12">
      <c r="A432">
        <v>431</v>
      </c>
      <c r="B432">
        <v>450000000</v>
      </c>
      <c r="C432">
        <v>100000000</v>
      </c>
      <c r="D432">
        <v>100000000</v>
      </c>
      <c r="E432">
        <v>1000000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f t="shared" si="14"/>
        <v>4.4999999999999999E+30</v>
      </c>
      <c r="L432">
        <f t="shared" si="15"/>
        <v>1.125</v>
      </c>
    </row>
    <row r="433" spans="1:12">
      <c r="A433">
        <v>432</v>
      </c>
      <c r="B433">
        <v>500000000</v>
      </c>
      <c r="C433">
        <v>100000000</v>
      </c>
      <c r="D433">
        <v>100000000</v>
      </c>
      <c r="E433">
        <v>1000000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f t="shared" si="14"/>
        <v>5.0000000000000004E+30</v>
      </c>
      <c r="L433">
        <f t="shared" si="15"/>
        <v>1.1111111111111112</v>
      </c>
    </row>
    <row r="434" spans="1:12">
      <c r="A434">
        <v>433</v>
      </c>
      <c r="B434">
        <v>550000000</v>
      </c>
      <c r="C434">
        <v>100000000</v>
      </c>
      <c r="D434">
        <v>100000000</v>
      </c>
      <c r="E434">
        <v>1000000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f t="shared" si="14"/>
        <v>5.5000000000000003E+30</v>
      </c>
      <c r="L434">
        <f t="shared" si="15"/>
        <v>1.0999999999999999</v>
      </c>
    </row>
    <row r="435" spans="1:12">
      <c r="A435">
        <v>434</v>
      </c>
      <c r="B435">
        <v>600000000</v>
      </c>
      <c r="C435">
        <v>100000000</v>
      </c>
      <c r="D435">
        <v>100000000</v>
      </c>
      <c r="E435">
        <v>1000000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f t="shared" si="14"/>
        <v>5.9999999999999996E+30</v>
      </c>
      <c r="L435">
        <f t="shared" si="15"/>
        <v>1.0909090909090908</v>
      </c>
    </row>
    <row r="436" spans="1:12">
      <c r="A436">
        <v>435</v>
      </c>
      <c r="B436">
        <v>650000000</v>
      </c>
      <c r="C436">
        <v>100000000</v>
      </c>
      <c r="D436">
        <v>100000000</v>
      </c>
      <c r="E436">
        <v>1000000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f t="shared" si="14"/>
        <v>6.5E+30</v>
      </c>
      <c r="L436">
        <f t="shared" si="15"/>
        <v>1.0833333333333335</v>
      </c>
    </row>
    <row r="437" spans="1:12">
      <c r="A437">
        <v>436</v>
      </c>
      <c r="B437">
        <v>700000000</v>
      </c>
      <c r="C437">
        <v>100000000</v>
      </c>
      <c r="D437">
        <v>100000000</v>
      </c>
      <c r="E437">
        <v>1000000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f t="shared" si="14"/>
        <v>7.0000000000000004E+30</v>
      </c>
      <c r="L437">
        <f t="shared" si="15"/>
        <v>1.0769230769230771</v>
      </c>
    </row>
    <row r="438" spans="1:12">
      <c r="A438">
        <v>437</v>
      </c>
      <c r="B438">
        <v>750000000</v>
      </c>
      <c r="C438">
        <v>100000000</v>
      </c>
      <c r="D438">
        <v>100000000</v>
      </c>
      <c r="E438">
        <v>1000000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f t="shared" si="14"/>
        <v>7.4999999999999997E+30</v>
      </c>
      <c r="L438">
        <f t="shared" si="15"/>
        <v>1.0714285714285714</v>
      </c>
    </row>
    <row r="439" spans="1:12">
      <c r="A439">
        <v>438</v>
      </c>
      <c r="B439">
        <v>800000000</v>
      </c>
      <c r="C439">
        <v>100000000</v>
      </c>
      <c r="D439">
        <v>100000000</v>
      </c>
      <c r="E439">
        <v>1000000</v>
      </c>
      <c r="F439">
        <v>1</v>
      </c>
      <c r="G439">
        <v>1</v>
      </c>
      <c r="H439">
        <v>1</v>
      </c>
      <c r="I439">
        <v>1</v>
      </c>
      <c r="J439">
        <v>1</v>
      </c>
      <c r="K439">
        <f t="shared" si="14"/>
        <v>8.0000000000000002E+30</v>
      </c>
      <c r="L439">
        <f t="shared" si="15"/>
        <v>1.0666666666666667</v>
      </c>
    </row>
    <row r="440" spans="1:12">
      <c r="A440">
        <v>439</v>
      </c>
      <c r="B440">
        <v>850000000</v>
      </c>
      <c r="C440">
        <v>100000000</v>
      </c>
      <c r="D440">
        <v>100000000</v>
      </c>
      <c r="E440">
        <v>1000000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f t="shared" si="14"/>
        <v>8.4999999999999995E+30</v>
      </c>
      <c r="L440">
        <f t="shared" si="15"/>
        <v>1.0625</v>
      </c>
    </row>
    <row r="441" spans="1:12">
      <c r="A441">
        <v>440</v>
      </c>
      <c r="B441">
        <v>900000000</v>
      </c>
      <c r="C441">
        <v>100000000</v>
      </c>
      <c r="D441">
        <v>100000000</v>
      </c>
      <c r="E441">
        <v>1000000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f t="shared" si="14"/>
        <v>8.9999999999999999E+30</v>
      </c>
      <c r="L441">
        <f t="shared" si="15"/>
        <v>1.0588235294117647</v>
      </c>
    </row>
    <row r="442" spans="1:12">
      <c r="A442">
        <v>441</v>
      </c>
      <c r="B442">
        <v>950000000</v>
      </c>
      <c r="C442">
        <v>100000000</v>
      </c>
      <c r="D442">
        <v>100000000</v>
      </c>
      <c r="E442">
        <v>1000000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f t="shared" si="14"/>
        <v>9.5000000000000003E+30</v>
      </c>
      <c r="L442">
        <f t="shared" si="15"/>
        <v>1.0555555555555556</v>
      </c>
    </row>
    <row r="443" spans="1:12">
      <c r="A443">
        <v>442</v>
      </c>
      <c r="B443">
        <v>100000000</v>
      </c>
      <c r="C443">
        <v>100000000</v>
      </c>
      <c r="D443">
        <v>100000000</v>
      </c>
      <c r="E443">
        <v>10000000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f t="shared" si="14"/>
        <v>9.9999999999999996E+30</v>
      </c>
      <c r="L443">
        <f t="shared" si="15"/>
        <v>1.0526315789473684</v>
      </c>
    </row>
    <row r="444" spans="1:12">
      <c r="A444">
        <v>443</v>
      </c>
      <c r="B444">
        <v>105000000</v>
      </c>
      <c r="C444">
        <v>100000000</v>
      </c>
      <c r="D444">
        <v>100000000</v>
      </c>
      <c r="E444">
        <v>10000000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f t="shared" si="14"/>
        <v>1.0500000000000001E+31</v>
      </c>
      <c r="L444">
        <f t="shared" si="15"/>
        <v>1.0500000000000003</v>
      </c>
    </row>
    <row r="445" spans="1:12">
      <c r="A445">
        <v>444</v>
      </c>
      <c r="B445">
        <v>110000000</v>
      </c>
      <c r="C445">
        <v>100000000</v>
      </c>
      <c r="D445">
        <v>100000000</v>
      </c>
      <c r="E445">
        <v>10000000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f t="shared" si="14"/>
        <v>1.1000000000000001E+31</v>
      </c>
      <c r="L445">
        <f t="shared" si="15"/>
        <v>1.0476190476190474</v>
      </c>
    </row>
    <row r="446" spans="1:12">
      <c r="A446">
        <v>445</v>
      </c>
      <c r="B446">
        <v>150000000</v>
      </c>
      <c r="C446">
        <v>100000000</v>
      </c>
      <c r="D446">
        <v>100000000</v>
      </c>
      <c r="E446">
        <v>10000000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f t="shared" si="14"/>
        <v>1.4999999999999999E+31</v>
      </c>
      <c r="L446">
        <f t="shared" si="15"/>
        <v>1.3636363636363635</v>
      </c>
    </row>
    <row r="447" spans="1:12">
      <c r="A447">
        <v>446</v>
      </c>
      <c r="B447">
        <v>200000000</v>
      </c>
      <c r="C447">
        <v>100000000</v>
      </c>
      <c r="D447">
        <v>100000000</v>
      </c>
      <c r="E447">
        <v>10000000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f t="shared" si="14"/>
        <v>1.9999999999999999E+31</v>
      </c>
      <c r="L447">
        <f t="shared" si="15"/>
        <v>1.3333333333333333</v>
      </c>
    </row>
    <row r="448" spans="1:12">
      <c r="A448">
        <v>447</v>
      </c>
      <c r="B448">
        <v>250000000</v>
      </c>
      <c r="C448">
        <v>100000000</v>
      </c>
      <c r="D448">
        <v>100000000</v>
      </c>
      <c r="E448">
        <v>10000000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f t="shared" si="14"/>
        <v>2.5000000000000001E+31</v>
      </c>
      <c r="L448">
        <f t="shared" si="15"/>
        <v>1.2500000000000002</v>
      </c>
    </row>
    <row r="449" spans="1:12">
      <c r="A449">
        <v>448</v>
      </c>
      <c r="B449">
        <v>300000000</v>
      </c>
      <c r="C449">
        <v>100000000</v>
      </c>
      <c r="D449">
        <v>100000000</v>
      </c>
      <c r="E449">
        <v>10000000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f t="shared" si="14"/>
        <v>2.9999999999999999E+31</v>
      </c>
      <c r="L449">
        <f t="shared" si="15"/>
        <v>1.2</v>
      </c>
    </row>
    <row r="450" spans="1:12">
      <c r="A450">
        <v>449</v>
      </c>
      <c r="B450">
        <v>350000000</v>
      </c>
      <c r="C450">
        <v>100000000</v>
      </c>
      <c r="D450">
        <v>100000000</v>
      </c>
      <c r="E450">
        <v>10000000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f t="shared" si="14"/>
        <v>3.5000000000000001E+31</v>
      </c>
      <c r="L450">
        <f t="shared" si="15"/>
        <v>1.1666666666666667</v>
      </c>
    </row>
    <row r="451" spans="1:12">
      <c r="A451">
        <v>450</v>
      </c>
      <c r="B451">
        <v>400000000</v>
      </c>
      <c r="C451">
        <v>100000000</v>
      </c>
      <c r="D451">
        <v>100000000</v>
      </c>
      <c r="E451">
        <v>10000000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f t="shared" ref="K451:K514" si="16">B451*C451*D451*E451*F451*G451*H451*I451*J451</f>
        <v>3.9999999999999999E+31</v>
      </c>
      <c r="L451">
        <f t="shared" si="15"/>
        <v>1.1428571428571428</v>
      </c>
    </row>
    <row r="452" spans="1:12">
      <c r="A452">
        <v>451</v>
      </c>
      <c r="B452">
        <v>450000000</v>
      </c>
      <c r="C452">
        <v>100000000</v>
      </c>
      <c r="D452">
        <v>100000000</v>
      </c>
      <c r="E452">
        <v>10000000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f t="shared" si="16"/>
        <v>4.5000000000000005E+31</v>
      </c>
      <c r="L452">
        <f t="shared" si="15"/>
        <v>1.1250000000000002</v>
      </c>
    </row>
    <row r="453" spans="1:12">
      <c r="A453">
        <v>452</v>
      </c>
      <c r="B453">
        <v>500000000</v>
      </c>
      <c r="C453">
        <v>100000000</v>
      </c>
      <c r="D453">
        <v>100000000</v>
      </c>
      <c r="E453">
        <v>10000000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f t="shared" si="16"/>
        <v>5.0000000000000003E+31</v>
      </c>
      <c r="L453">
        <f t="shared" si="15"/>
        <v>1.1111111111111109</v>
      </c>
    </row>
    <row r="454" spans="1:12">
      <c r="A454">
        <v>453</v>
      </c>
      <c r="B454">
        <v>550000000</v>
      </c>
      <c r="C454">
        <v>100000000</v>
      </c>
      <c r="D454">
        <v>100000000</v>
      </c>
      <c r="E454">
        <v>10000000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f t="shared" si="16"/>
        <v>5.5E+31</v>
      </c>
      <c r="L454">
        <f t="shared" ref="L454:L517" si="17">K454/K453</f>
        <v>1.0999999999999999</v>
      </c>
    </row>
    <row r="455" spans="1:12">
      <c r="A455">
        <v>454</v>
      </c>
      <c r="B455">
        <v>600000000</v>
      </c>
      <c r="C455">
        <v>100000000</v>
      </c>
      <c r="D455">
        <v>100000000</v>
      </c>
      <c r="E455">
        <v>10000000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f t="shared" si="16"/>
        <v>5.9999999999999998E+31</v>
      </c>
      <c r="L455">
        <f t="shared" si="17"/>
        <v>1.0909090909090908</v>
      </c>
    </row>
    <row r="456" spans="1:12">
      <c r="A456">
        <v>455</v>
      </c>
      <c r="B456">
        <v>650000000</v>
      </c>
      <c r="C456">
        <v>100000000</v>
      </c>
      <c r="D456">
        <v>100000000</v>
      </c>
      <c r="E456">
        <v>10000000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f t="shared" si="16"/>
        <v>6.4999999999999995E+31</v>
      </c>
      <c r="L456">
        <f t="shared" si="17"/>
        <v>1.0833333333333333</v>
      </c>
    </row>
    <row r="457" spans="1:12">
      <c r="A457">
        <v>456</v>
      </c>
      <c r="B457">
        <v>700000000</v>
      </c>
      <c r="C457">
        <v>100000000</v>
      </c>
      <c r="D457">
        <v>100000000</v>
      </c>
      <c r="E457">
        <v>10000000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f t="shared" si="16"/>
        <v>7.0000000000000002E+31</v>
      </c>
      <c r="L457">
        <f t="shared" si="17"/>
        <v>1.0769230769230771</v>
      </c>
    </row>
    <row r="458" spans="1:12">
      <c r="A458">
        <v>457</v>
      </c>
      <c r="B458">
        <v>750000000</v>
      </c>
      <c r="C458">
        <v>100000000</v>
      </c>
      <c r="D458">
        <v>100000000</v>
      </c>
      <c r="E458">
        <v>10000000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f t="shared" si="16"/>
        <v>7.5E+31</v>
      </c>
      <c r="L458">
        <f t="shared" si="17"/>
        <v>1.0714285714285714</v>
      </c>
    </row>
    <row r="459" spans="1:12">
      <c r="A459">
        <v>458</v>
      </c>
      <c r="B459">
        <v>800000000</v>
      </c>
      <c r="C459">
        <v>100000000</v>
      </c>
      <c r="D459">
        <v>100000000</v>
      </c>
      <c r="E459">
        <v>10000000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f t="shared" si="16"/>
        <v>7.9999999999999997E+31</v>
      </c>
      <c r="L459">
        <f t="shared" si="17"/>
        <v>1.0666666666666667</v>
      </c>
    </row>
    <row r="460" spans="1:12">
      <c r="A460">
        <v>459</v>
      </c>
      <c r="B460">
        <v>850000000</v>
      </c>
      <c r="C460">
        <v>100000000</v>
      </c>
      <c r="D460">
        <v>100000000</v>
      </c>
      <c r="E460">
        <v>10000000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f t="shared" si="16"/>
        <v>8.4999999999999995E+31</v>
      </c>
      <c r="L460">
        <f t="shared" si="17"/>
        <v>1.0625</v>
      </c>
    </row>
    <row r="461" spans="1:12">
      <c r="A461">
        <v>460</v>
      </c>
      <c r="B461">
        <v>900000000</v>
      </c>
      <c r="C461">
        <v>100000000</v>
      </c>
      <c r="D461">
        <v>100000000</v>
      </c>
      <c r="E461">
        <v>10000000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f t="shared" si="16"/>
        <v>9.000000000000001E+31</v>
      </c>
      <c r="L461">
        <f t="shared" si="17"/>
        <v>1.0588235294117649</v>
      </c>
    </row>
    <row r="462" spans="1:12">
      <c r="A462">
        <v>461</v>
      </c>
      <c r="B462">
        <v>950000000</v>
      </c>
      <c r="C462">
        <v>100000000</v>
      </c>
      <c r="D462">
        <v>100000000</v>
      </c>
      <c r="E462">
        <v>10000000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f t="shared" si="16"/>
        <v>9.5000000000000008E+31</v>
      </c>
      <c r="L462">
        <f t="shared" si="17"/>
        <v>1.0555555555555556</v>
      </c>
    </row>
    <row r="463" spans="1:12">
      <c r="A463">
        <v>462</v>
      </c>
      <c r="B463">
        <v>100000000</v>
      </c>
      <c r="C463">
        <v>100000000</v>
      </c>
      <c r="D463">
        <v>100000000</v>
      </c>
      <c r="E463">
        <v>100000000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f t="shared" si="16"/>
        <v>1.0000000000000001E+32</v>
      </c>
      <c r="L463">
        <f t="shared" si="17"/>
        <v>1.0526315789473684</v>
      </c>
    </row>
    <row r="464" spans="1:12">
      <c r="A464">
        <v>463</v>
      </c>
      <c r="B464">
        <v>105000000</v>
      </c>
      <c r="C464">
        <v>100000000</v>
      </c>
      <c r="D464">
        <v>100000000</v>
      </c>
      <c r="E464">
        <v>100000000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f t="shared" si="16"/>
        <v>1.05E+32</v>
      </c>
      <c r="L464">
        <f t="shared" si="17"/>
        <v>1.05</v>
      </c>
    </row>
    <row r="465" spans="1:12">
      <c r="A465">
        <v>464</v>
      </c>
      <c r="B465">
        <v>110000000</v>
      </c>
      <c r="C465">
        <v>100000000</v>
      </c>
      <c r="D465">
        <v>100000000</v>
      </c>
      <c r="E465">
        <v>100000000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f t="shared" si="16"/>
        <v>1.1E+32</v>
      </c>
      <c r="L465">
        <f t="shared" si="17"/>
        <v>1.0476190476190477</v>
      </c>
    </row>
    <row r="466" spans="1:12">
      <c r="A466">
        <v>465</v>
      </c>
      <c r="B466">
        <v>150000000</v>
      </c>
      <c r="C466">
        <v>100000000</v>
      </c>
      <c r="D466">
        <v>100000000</v>
      </c>
      <c r="E466">
        <v>100000000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f t="shared" si="16"/>
        <v>1.5E+32</v>
      </c>
      <c r="L466">
        <f t="shared" si="17"/>
        <v>1.3636363636363635</v>
      </c>
    </row>
    <row r="467" spans="1:12">
      <c r="A467">
        <v>466</v>
      </c>
      <c r="B467">
        <v>200000000</v>
      </c>
      <c r="C467">
        <v>100000000</v>
      </c>
      <c r="D467">
        <v>100000000</v>
      </c>
      <c r="E467">
        <v>100000000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f t="shared" si="16"/>
        <v>2.0000000000000001E+32</v>
      </c>
      <c r="L467">
        <f t="shared" si="17"/>
        <v>1.3333333333333335</v>
      </c>
    </row>
    <row r="468" spans="1:12">
      <c r="A468">
        <v>467</v>
      </c>
      <c r="B468">
        <v>250000000</v>
      </c>
      <c r="C468">
        <v>100000000</v>
      </c>
      <c r="D468">
        <v>100000000</v>
      </c>
      <c r="E468">
        <v>100000000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f t="shared" si="16"/>
        <v>2.5000000000000002E+32</v>
      </c>
      <c r="L468">
        <f t="shared" si="17"/>
        <v>1.25</v>
      </c>
    </row>
    <row r="469" spans="1:12">
      <c r="A469">
        <v>468</v>
      </c>
      <c r="B469">
        <v>300000000</v>
      </c>
      <c r="C469">
        <v>100000000</v>
      </c>
      <c r="D469">
        <v>100000000</v>
      </c>
      <c r="E469">
        <v>100000000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f t="shared" si="16"/>
        <v>3E+32</v>
      </c>
      <c r="L469">
        <f t="shared" si="17"/>
        <v>1.2</v>
      </c>
    </row>
    <row r="470" spans="1:12">
      <c r="A470">
        <v>469</v>
      </c>
      <c r="B470">
        <v>350000000</v>
      </c>
      <c r="C470">
        <v>100000000</v>
      </c>
      <c r="D470">
        <v>100000000</v>
      </c>
      <c r="E470">
        <v>100000000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f t="shared" si="16"/>
        <v>3.5000000000000001E+32</v>
      </c>
      <c r="L470">
        <f t="shared" si="17"/>
        <v>1.1666666666666667</v>
      </c>
    </row>
    <row r="471" spans="1:12">
      <c r="A471">
        <v>470</v>
      </c>
      <c r="B471">
        <v>400000000</v>
      </c>
      <c r="C471">
        <v>100000000</v>
      </c>
      <c r="D471">
        <v>100000000</v>
      </c>
      <c r="E471">
        <v>100000000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f t="shared" si="16"/>
        <v>4.0000000000000002E+32</v>
      </c>
      <c r="L471">
        <f t="shared" si="17"/>
        <v>1.1428571428571428</v>
      </c>
    </row>
    <row r="472" spans="1:12">
      <c r="A472">
        <v>471</v>
      </c>
      <c r="B472">
        <v>450000000</v>
      </c>
      <c r="C472">
        <v>100000000</v>
      </c>
      <c r="D472">
        <v>100000000</v>
      </c>
      <c r="E472">
        <v>100000000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f t="shared" si="16"/>
        <v>4.5000000000000003E+32</v>
      </c>
      <c r="L472">
        <f t="shared" si="17"/>
        <v>1.125</v>
      </c>
    </row>
    <row r="473" spans="1:12">
      <c r="A473">
        <v>472</v>
      </c>
      <c r="B473">
        <v>500000000</v>
      </c>
      <c r="C473">
        <v>100000000</v>
      </c>
      <c r="D473">
        <v>100000000</v>
      </c>
      <c r="E473">
        <v>100000000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f t="shared" si="16"/>
        <v>5.0000000000000004E+32</v>
      </c>
      <c r="L473">
        <f t="shared" si="17"/>
        <v>1.1111111111111112</v>
      </c>
    </row>
    <row r="474" spans="1:12">
      <c r="A474">
        <v>473</v>
      </c>
      <c r="B474">
        <v>550000000</v>
      </c>
      <c r="C474">
        <v>100000000</v>
      </c>
      <c r="D474">
        <v>100000000</v>
      </c>
      <c r="E474">
        <v>100000000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f t="shared" si="16"/>
        <v>5.4999999999999998E+32</v>
      </c>
      <c r="L474">
        <f t="shared" si="17"/>
        <v>1.0999999999999999</v>
      </c>
    </row>
    <row r="475" spans="1:12">
      <c r="A475">
        <v>474</v>
      </c>
      <c r="B475">
        <v>600000000</v>
      </c>
      <c r="C475">
        <v>100000000</v>
      </c>
      <c r="D475">
        <v>100000000</v>
      </c>
      <c r="E475">
        <v>100000000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f t="shared" si="16"/>
        <v>6E+32</v>
      </c>
      <c r="L475">
        <f t="shared" si="17"/>
        <v>1.0909090909090908</v>
      </c>
    </row>
    <row r="476" spans="1:12">
      <c r="A476">
        <v>475</v>
      </c>
      <c r="B476">
        <v>650000000</v>
      </c>
      <c r="C476">
        <v>100000000</v>
      </c>
      <c r="D476">
        <v>100000000</v>
      </c>
      <c r="E476">
        <v>100000000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f t="shared" si="16"/>
        <v>6.4999999999999994E+32</v>
      </c>
      <c r="L476">
        <f t="shared" si="17"/>
        <v>1.0833333333333333</v>
      </c>
    </row>
    <row r="477" spans="1:12">
      <c r="A477">
        <v>476</v>
      </c>
      <c r="B477">
        <v>700000000</v>
      </c>
      <c r="C477">
        <v>100000000</v>
      </c>
      <c r="D477">
        <v>100000000</v>
      </c>
      <c r="E477">
        <v>100000000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f t="shared" si="16"/>
        <v>7.0000000000000002E+32</v>
      </c>
      <c r="L477">
        <f t="shared" si="17"/>
        <v>1.0769230769230771</v>
      </c>
    </row>
    <row r="478" spans="1:12">
      <c r="A478">
        <v>477</v>
      </c>
      <c r="B478">
        <v>750000000</v>
      </c>
      <c r="C478">
        <v>100000000</v>
      </c>
      <c r="D478">
        <v>100000000</v>
      </c>
      <c r="E478">
        <v>100000000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f t="shared" si="16"/>
        <v>7.4999999999999996E+32</v>
      </c>
      <c r="L478">
        <f t="shared" si="17"/>
        <v>1.0714285714285714</v>
      </c>
    </row>
    <row r="479" spans="1:12">
      <c r="A479">
        <v>478</v>
      </c>
      <c r="B479">
        <v>800000000</v>
      </c>
      <c r="C479">
        <v>100000000</v>
      </c>
      <c r="D479">
        <v>100000000</v>
      </c>
      <c r="E479">
        <v>100000000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f t="shared" si="16"/>
        <v>8.0000000000000004E+32</v>
      </c>
      <c r="L479">
        <f t="shared" si="17"/>
        <v>1.0666666666666669</v>
      </c>
    </row>
    <row r="480" spans="1:12">
      <c r="A480">
        <v>479</v>
      </c>
      <c r="B480">
        <v>850000000</v>
      </c>
      <c r="C480">
        <v>100000000</v>
      </c>
      <c r="D480">
        <v>100000000</v>
      </c>
      <c r="E480">
        <v>100000000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f t="shared" si="16"/>
        <v>8.4999999999999998E+32</v>
      </c>
      <c r="L480">
        <f t="shared" si="17"/>
        <v>1.0625</v>
      </c>
    </row>
    <row r="481" spans="1:12">
      <c r="A481">
        <v>480</v>
      </c>
      <c r="B481">
        <v>900000000</v>
      </c>
      <c r="C481">
        <v>100000000</v>
      </c>
      <c r="D481">
        <v>100000000</v>
      </c>
      <c r="E481">
        <v>100000000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f t="shared" si="16"/>
        <v>9.0000000000000007E+32</v>
      </c>
      <c r="L481">
        <f t="shared" si="17"/>
        <v>1.0588235294117647</v>
      </c>
    </row>
    <row r="482" spans="1:12">
      <c r="A482">
        <v>481</v>
      </c>
      <c r="B482">
        <v>950000000</v>
      </c>
      <c r="C482">
        <v>100000000</v>
      </c>
      <c r="D482">
        <v>100000000</v>
      </c>
      <c r="E482">
        <v>100000000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f t="shared" si="16"/>
        <v>9.5000000000000001E+32</v>
      </c>
      <c r="L482">
        <f t="shared" si="17"/>
        <v>1.0555555555555556</v>
      </c>
    </row>
    <row r="483" spans="1:12">
      <c r="A483">
        <v>482</v>
      </c>
      <c r="B483">
        <v>100000000</v>
      </c>
      <c r="C483">
        <v>100000000</v>
      </c>
      <c r="D483">
        <v>100000000</v>
      </c>
      <c r="E483">
        <v>100000000</v>
      </c>
      <c r="F483">
        <v>10</v>
      </c>
      <c r="G483">
        <v>1</v>
      </c>
      <c r="H483">
        <v>1</v>
      </c>
      <c r="I483">
        <v>1</v>
      </c>
      <c r="J483">
        <v>1</v>
      </c>
      <c r="K483">
        <f t="shared" si="16"/>
        <v>1.0000000000000001E+33</v>
      </c>
      <c r="L483">
        <f t="shared" si="17"/>
        <v>1.0526315789473686</v>
      </c>
    </row>
    <row r="484" spans="1:12">
      <c r="A484">
        <v>483</v>
      </c>
      <c r="B484">
        <v>105000000</v>
      </c>
      <c r="C484">
        <v>100000000</v>
      </c>
      <c r="D484">
        <v>100000000</v>
      </c>
      <c r="E484">
        <v>100000000</v>
      </c>
      <c r="F484">
        <v>10</v>
      </c>
      <c r="G484">
        <v>1</v>
      </c>
      <c r="H484">
        <v>1</v>
      </c>
      <c r="I484">
        <v>1</v>
      </c>
      <c r="J484">
        <v>1</v>
      </c>
      <c r="K484">
        <f t="shared" si="16"/>
        <v>1.05E+33</v>
      </c>
      <c r="L484">
        <f t="shared" si="17"/>
        <v>1.05</v>
      </c>
    </row>
    <row r="485" spans="1:12">
      <c r="A485">
        <v>484</v>
      </c>
      <c r="B485">
        <v>110000000</v>
      </c>
      <c r="C485">
        <v>100000000</v>
      </c>
      <c r="D485">
        <v>100000000</v>
      </c>
      <c r="E485">
        <v>100000000</v>
      </c>
      <c r="F485">
        <v>10</v>
      </c>
      <c r="G485">
        <v>1</v>
      </c>
      <c r="H485">
        <v>1</v>
      </c>
      <c r="I485">
        <v>1</v>
      </c>
      <c r="J485">
        <v>1</v>
      </c>
      <c r="K485">
        <f t="shared" si="16"/>
        <v>1.1E+33</v>
      </c>
      <c r="L485">
        <f t="shared" si="17"/>
        <v>1.0476190476190474</v>
      </c>
    </row>
    <row r="486" spans="1:12">
      <c r="A486">
        <v>485</v>
      </c>
      <c r="B486">
        <v>150000000</v>
      </c>
      <c r="C486">
        <v>100000000</v>
      </c>
      <c r="D486">
        <v>100000000</v>
      </c>
      <c r="E486">
        <v>100000000</v>
      </c>
      <c r="F486">
        <v>10</v>
      </c>
      <c r="G486">
        <v>1</v>
      </c>
      <c r="H486">
        <v>1</v>
      </c>
      <c r="I486">
        <v>1</v>
      </c>
      <c r="J486">
        <v>1</v>
      </c>
      <c r="K486">
        <f t="shared" si="16"/>
        <v>1.4999999999999999E+33</v>
      </c>
      <c r="L486">
        <f t="shared" si="17"/>
        <v>1.3636363636363635</v>
      </c>
    </row>
    <row r="487" spans="1:12">
      <c r="A487">
        <v>486</v>
      </c>
      <c r="B487">
        <v>200000000</v>
      </c>
      <c r="C487">
        <v>100000000</v>
      </c>
      <c r="D487">
        <v>100000000</v>
      </c>
      <c r="E487">
        <v>100000000</v>
      </c>
      <c r="F487">
        <v>10</v>
      </c>
      <c r="G487">
        <v>1</v>
      </c>
      <c r="H487">
        <v>1</v>
      </c>
      <c r="I487">
        <v>1</v>
      </c>
      <c r="J487">
        <v>1</v>
      </c>
      <c r="K487">
        <f t="shared" si="16"/>
        <v>2.0000000000000002E+33</v>
      </c>
      <c r="L487">
        <f t="shared" si="17"/>
        <v>1.3333333333333335</v>
      </c>
    </row>
    <row r="488" spans="1:12">
      <c r="A488">
        <v>487</v>
      </c>
      <c r="B488">
        <v>250000000</v>
      </c>
      <c r="C488">
        <v>100000000</v>
      </c>
      <c r="D488">
        <v>100000000</v>
      </c>
      <c r="E488">
        <v>100000000</v>
      </c>
      <c r="F488">
        <v>10</v>
      </c>
      <c r="G488">
        <v>1</v>
      </c>
      <c r="H488">
        <v>1</v>
      </c>
      <c r="I488">
        <v>1</v>
      </c>
      <c r="J488">
        <v>1</v>
      </c>
      <c r="K488">
        <f t="shared" si="16"/>
        <v>2.5000000000000002E+33</v>
      </c>
      <c r="L488">
        <f t="shared" si="17"/>
        <v>1.25</v>
      </c>
    </row>
    <row r="489" spans="1:12">
      <c r="A489">
        <v>488</v>
      </c>
      <c r="B489">
        <v>300000000</v>
      </c>
      <c r="C489">
        <v>100000000</v>
      </c>
      <c r="D489">
        <v>100000000</v>
      </c>
      <c r="E489">
        <v>100000000</v>
      </c>
      <c r="F489">
        <v>10</v>
      </c>
      <c r="G489">
        <v>1</v>
      </c>
      <c r="H489">
        <v>1</v>
      </c>
      <c r="I489">
        <v>1</v>
      </c>
      <c r="J489">
        <v>1</v>
      </c>
      <c r="K489">
        <f t="shared" si="16"/>
        <v>2.9999999999999998E+33</v>
      </c>
      <c r="L489">
        <f t="shared" si="17"/>
        <v>1.2</v>
      </c>
    </row>
    <row r="490" spans="1:12">
      <c r="A490">
        <v>489</v>
      </c>
      <c r="B490">
        <v>350000000</v>
      </c>
      <c r="C490">
        <v>100000000</v>
      </c>
      <c r="D490">
        <v>100000000</v>
      </c>
      <c r="E490">
        <v>100000000</v>
      </c>
      <c r="F490">
        <v>10</v>
      </c>
      <c r="G490">
        <v>1</v>
      </c>
      <c r="H490">
        <v>1</v>
      </c>
      <c r="I490">
        <v>1</v>
      </c>
      <c r="J490">
        <v>1</v>
      </c>
      <c r="K490">
        <f t="shared" si="16"/>
        <v>3.5000000000000001E+33</v>
      </c>
      <c r="L490">
        <f t="shared" si="17"/>
        <v>1.1666666666666667</v>
      </c>
    </row>
    <row r="491" spans="1:12">
      <c r="A491">
        <v>490</v>
      </c>
      <c r="B491">
        <v>400000000</v>
      </c>
      <c r="C491">
        <v>100000000</v>
      </c>
      <c r="D491">
        <v>100000000</v>
      </c>
      <c r="E491">
        <v>100000000</v>
      </c>
      <c r="F491">
        <v>10</v>
      </c>
      <c r="G491">
        <v>1</v>
      </c>
      <c r="H491">
        <v>1</v>
      </c>
      <c r="I491">
        <v>1</v>
      </c>
      <c r="J491">
        <v>1</v>
      </c>
      <c r="K491">
        <f t="shared" si="16"/>
        <v>4.0000000000000004E+33</v>
      </c>
      <c r="L491">
        <f t="shared" si="17"/>
        <v>1.142857142857143</v>
      </c>
    </row>
    <row r="492" spans="1:12">
      <c r="A492">
        <v>491</v>
      </c>
      <c r="B492">
        <v>450000000</v>
      </c>
      <c r="C492">
        <v>100000000</v>
      </c>
      <c r="D492">
        <v>100000000</v>
      </c>
      <c r="E492">
        <v>100000000</v>
      </c>
      <c r="F492">
        <v>10</v>
      </c>
      <c r="G492">
        <v>1</v>
      </c>
      <c r="H492">
        <v>1</v>
      </c>
      <c r="I492">
        <v>1</v>
      </c>
      <c r="J492">
        <v>1</v>
      </c>
      <c r="K492">
        <f t="shared" si="16"/>
        <v>4.5E+33</v>
      </c>
      <c r="L492">
        <f t="shared" si="17"/>
        <v>1.125</v>
      </c>
    </row>
    <row r="493" spans="1:12">
      <c r="A493">
        <v>492</v>
      </c>
      <c r="B493">
        <v>500000000</v>
      </c>
      <c r="C493">
        <v>100000000</v>
      </c>
      <c r="D493">
        <v>100000000</v>
      </c>
      <c r="E493">
        <v>100000000</v>
      </c>
      <c r="F493">
        <v>10</v>
      </c>
      <c r="G493">
        <v>1</v>
      </c>
      <c r="H493">
        <v>1</v>
      </c>
      <c r="I493">
        <v>1</v>
      </c>
      <c r="J493">
        <v>1</v>
      </c>
      <c r="K493">
        <f t="shared" si="16"/>
        <v>5.0000000000000003E+33</v>
      </c>
      <c r="L493">
        <f t="shared" si="17"/>
        <v>1.1111111111111112</v>
      </c>
    </row>
    <row r="494" spans="1:12">
      <c r="A494">
        <v>493</v>
      </c>
      <c r="B494">
        <v>550000000</v>
      </c>
      <c r="C494">
        <v>100000000</v>
      </c>
      <c r="D494">
        <v>100000000</v>
      </c>
      <c r="E494">
        <v>100000000</v>
      </c>
      <c r="F494">
        <v>10</v>
      </c>
      <c r="G494">
        <v>1</v>
      </c>
      <c r="H494">
        <v>1</v>
      </c>
      <c r="I494">
        <v>1</v>
      </c>
      <c r="J494">
        <v>1</v>
      </c>
      <c r="K494">
        <f t="shared" si="16"/>
        <v>5.4999999999999994E+33</v>
      </c>
      <c r="L494">
        <f t="shared" si="17"/>
        <v>1.0999999999999999</v>
      </c>
    </row>
    <row r="495" spans="1:12">
      <c r="A495">
        <v>494</v>
      </c>
      <c r="B495">
        <v>600000000</v>
      </c>
      <c r="C495">
        <v>100000000</v>
      </c>
      <c r="D495">
        <v>100000000</v>
      </c>
      <c r="E495">
        <v>100000000</v>
      </c>
      <c r="F495">
        <v>10</v>
      </c>
      <c r="G495">
        <v>1</v>
      </c>
      <c r="H495">
        <v>1</v>
      </c>
      <c r="I495">
        <v>1</v>
      </c>
      <c r="J495">
        <v>1</v>
      </c>
      <c r="K495">
        <f t="shared" si="16"/>
        <v>5.9999999999999997E+33</v>
      </c>
      <c r="L495">
        <f t="shared" si="17"/>
        <v>1.0909090909090911</v>
      </c>
    </row>
    <row r="496" spans="1:12">
      <c r="A496">
        <v>495</v>
      </c>
      <c r="B496">
        <v>650000000</v>
      </c>
      <c r="C496">
        <v>100000000</v>
      </c>
      <c r="D496">
        <v>100000000</v>
      </c>
      <c r="E496">
        <v>100000000</v>
      </c>
      <c r="F496">
        <v>10</v>
      </c>
      <c r="G496">
        <v>1</v>
      </c>
      <c r="H496">
        <v>1</v>
      </c>
      <c r="I496">
        <v>1</v>
      </c>
      <c r="J496">
        <v>1</v>
      </c>
      <c r="K496">
        <f t="shared" si="16"/>
        <v>6.4999999999999988E+33</v>
      </c>
      <c r="L496">
        <f t="shared" si="17"/>
        <v>1.0833333333333333</v>
      </c>
    </row>
    <row r="497" spans="1:12">
      <c r="A497">
        <v>496</v>
      </c>
      <c r="B497">
        <v>700000000</v>
      </c>
      <c r="C497">
        <v>100000000</v>
      </c>
      <c r="D497">
        <v>100000000</v>
      </c>
      <c r="E497">
        <v>100000000</v>
      </c>
      <c r="F497">
        <v>10</v>
      </c>
      <c r="G497">
        <v>1</v>
      </c>
      <c r="H497">
        <v>1</v>
      </c>
      <c r="I497">
        <v>1</v>
      </c>
      <c r="J497">
        <v>1</v>
      </c>
      <c r="K497">
        <f t="shared" si="16"/>
        <v>7.0000000000000002E+33</v>
      </c>
      <c r="L497">
        <f t="shared" si="17"/>
        <v>1.0769230769230771</v>
      </c>
    </row>
    <row r="498" spans="1:12">
      <c r="A498">
        <v>497</v>
      </c>
      <c r="B498">
        <v>750000000</v>
      </c>
      <c r="C498">
        <v>100000000</v>
      </c>
      <c r="D498">
        <v>100000000</v>
      </c>
      <c r="E498">
        <v>100000000</v>
      </c>
      <c r="F498">
        <v>10</v>
      </c>
      <c r="G498">
        <v>1</v>
      </c>
      <c r="H498">
        <v>1</v>
      </c>
      <c r="I498">
        <v>1</v>
      </c>
      <c r="J498">
        <v>1</v>
      </c>
      <c r="K498">
        <f t="shared" si="16"/>
        <v>7.4999999999999993E+33</v>
      </c>
      <c r="L498">
        <f t="shared" si="17"/>
        <v>1.0714285714285714</v>
      </c>
    </row>
    <row r="499" spans="1:12">
      <c r="A499">
        <v>498</v>
      </c>
      <c r="B499">
        <v>800000000</v>
      </c>
      <c r="C499">
        <v>100000000</v>
      </c>
      <c r="D499">
        <v>100000000</v>
      </c>
      <c r="E499">
        <v>100000000</v>
      </c>
      <c r="F499">
        <v>10</v>
      </c>
      <c r="G499">
        <v>1</v>
      </c>
      <c r="H499">
        <v>1</v>
      </c>
      <c r="I499">
        <v>1</v>
      </c>
      <c r="J499">
        <v>1</v>
      </c>
      <c r="K499">
        <f t="shared" si="16"/>
        <v>8.0000000000000007E+33</v>
      </c>
      <c r="L499">
        <f t="shared" si="17"/>
        <v>1.0666666666666669</v>
      </c>
    </row>
    <row r="500" spans="1:12">
      <c r="A500">
        <v>499</v>
      </c>
      <c r="B500">
        <v>850000000</v>
      </c>
      <c r="C500">
        <v>100000000</v>
      </c>
      <c r="D500">
        <v>100000000</v>
      </c>
      <c r="E500">
        <v>100000000</v>
      </c>
      <c r="F500">
        <v>10</v>
      </c>
      <c r="G500">
        <v>1</v>
      </c>
      <c r="H500">
        <v>1</v>
      </c>
      <c r="I500">
        <v>1</v>
      </c>
      <c r="J500">
        <v>1</v>
      </c>
      <c r="K500">
        <f t="shared" si="16"/>
        <v>8.4999999999999998E+33</v>
      </c>
      <c r="L500">
        <f t="shared" si="17"/>
        <v>1.0624999999999998</v>
      </c>
    </row>
    <row r="501" spans="1:12">
      <c r="A501">
        <v>500</v>
      </c>
      <c r="B501">
        <v>900000000</v>
      </c>
      <c r="C501">
        <v>100000000</v>
      </c>
      <c r="D501">
        <v>100000000</v>
      </c>
      <c r="E501">
        <v>100000000</v>
      </c>
      <c r="F501">
        <v>10</v>
      </c>
      <c r="G501">
        <v>1</v>
      </c>
      <c r="H501">
        <v>1</v>
      </c>
      <c r="I501">
        <v>1</v>
      </c>
      <c r="J501">
        <v>1</v>
      </c>
      <c r="K501">
        <f t="shared" si="16"/>
        <v>9.0000000000000001E+33</v>
      </c>
      <c r="L501">
        <f t="shared" si="17"/>
        <v>1.0588235294117647</v>
      </c>
    </row>
    <row r="502" spans="1:12">
      <c r="A502">
        <v>501</v>
      </c>
      <c r="B502">
        <v>950000000</v>
      </c>
      <c r="C502">
        <v>100000000</v>
      </c>
      <c r="D502">
        <v>100000000</v>
      </c>
      <c r="E502">
        <v>100000000</v>
      </c>
      <c r="F502">
        <v>10</v>
      </c>
      <c r="G502">
        <v>1</v>
      </c>
      <c r="H502">
        <v>1</v>
      </c>
      <c r="I502">
        <v>1</v>
      </c>
      <c r="J502">
        <v>1</v>
      </c>
      <c r="K502">
        <f t="shared" si="16"/>
        <v>9.5000000000000003E+33</v>
      </c>
      <c r="L502">
        <f t="shared" si="17"/>
        <v>1.0555555555555556</v>
      </c>
    </row>
    <row r="503" spans="1:12">
      <c r="A503">
        <v>502</v>
      </c>
      <c r="B503">
        <v>100000000</v>
      </c>
      <c r="C503">
        <v>100000000</v>
      </c>
      <c r="D503">
        <v>100000000</v>
      </c>
      <c r="E503">
        <v>100000000</v>
      </c>
      <c r="F503">
        <v>100</v>
      </c>
      <c r="G503">
        <v>1</v>
      </c>
      <c r="H503">
        <v>1</v>
      </c>
      <c r="I503">
        <v>1</v>
      </c>
      <c r="J503">
        <v>1</v>
      </c>
      <c r="K503">
        <f t="shared" si="16"/>
        <v>1.0000000000000001E+34</v>
      </c>
      <c r="L503">
        <f t="shared" si="17"/>
        <v>1.0526315789473684</v>
      </c>
    </row>
    <row r="504" spans="1:12">
      <c r="A504">
        <v>503</v>
      </c>
      <c r="B504">
        <v>105000000</v>
      </c>
      <c r="C504">
        <v>100000000</v>
      </c>
      <c r="D504">
        <v>100000000</v>
      </c>
      <c r="E504">
        <v>100000000</v>
      </c>
      <c r="F504">
        <v>100</v>
      </c>
      <c r="G504">
        <v>1</v>
      </c>
      <c r="H504">
        <v>1</v>
      </c>
      <c r="I504">
        <v>1</v>
      </c>
      <c r="J504">
        <v>1</v>
      </c>
      <c r="K504">
        <f t="shared" si="16"/>
        <v>1.0500000000000001E+34</v>
      </c>
      <c r="L504">
        <f t="shared" si="17"/>
        <v>1.05</v>
      </c>
    </row>
    <row r="505" spans="1:12">
      <c r="A505">
        <v>504</v>
      </c>
      <c r="B505">
        <v>110000000</v>
      </c>
      <c r="C505">
        <v>100000000</v>
      </c>
      <c r="D505">
        <v>100000000</v>
      </c>
      <c r="E505">
        <v>100000000</v>
      </c>
      <c r="F505">
        <v>100</v>
      </c>
      <c r="G505">
        <v>1</v>
      </c>
      <c r="H505">
        <v>1</v>
      </c>
      <c r="I505">
        <v>1</v>
      </c>
      <c r="J505">
        <v>1</v>
      </c>
      <c r="K505">
        <f t="shared" si="16"/>
        <v>1.1000000000000001E+34</v>
      </c>
      <c r="L505">
        <f t="shared" si="17"/>
        <v>1.0476190476190477</v>
      </c>
    </row>
    <row r="506" spans="1:12">
      <c r="A506">
        <v>505</v>
      </c>
      <c r="B506">
        <v>150000000</v>
      </c>
      <c r="C506">
        <v>100000000</v>
      </c>
      <c r="D506">
        <v>100000000</v>
      </c>
      <c r="E506">
        <v>100000000</v>
      </c>
      <c r="F506">
        <v>100</v>
      </c>
      <c r="G506">
        <v>1</v>
      </c>
      <c r="H506">
        <v>1</v>
      </c>
      <c r="I506">
        <v>1</v>
      </c>
      <c r="J506">
        <v>1</v>
      </c>
      <c r="K506">
        <f t="shared" si="16"/>
        <v>1.5000000000000001E+34</v>
      </c>
      <c r="L506">
        <f t="shared" si="17"/>
        <v>1.3636363636363635</v>
      </c>
    </row>
    <row r="507" spans="1:12">
      <c r="A507">
        <v>506</v>
      </c>
      <c r="B507">
        <v>200000000</v>
      </c>
      <c r="C507">
        <v>100000000</v>
      </c>
      <c r="D507">
        <v>100000000</v>
      </c>
      <c r="E507">
        <v>100000000</v>
      </c>
      <c r="F507">
        <v>100</v>
      </c>
      <c r="G507">
        <v>1</v>
      </c>
      <c r="H507">
        <v>1</v>
      </c>
      <c r="I507">
        <v>1</v>
      </c>
      <c r="J507">
        <v>1</v>
      </c>
      <c r="K507">
        <f t="shared" si="16"/>
        <v>2.0000000000000001E+34</v>
      </c>
      <c r="L507">
        <f t="shared" si="17"/>
        <v>1.3333333333333333</v>
      </c>
    </row>
    <row r="508" spans="1:12">
      <c r="A508">
        <v>507</v>
      </c>
      <c r="B508">
        <v>250000000</v>
      </c>
      <c r="C508">
        <v>100000000</v>
      </c>
      <c r="D508">
        <v>100000000</v>
      </c>
      <c r="E508">
        <v>100000000</v>
      </c>
      <c r="F508">
        <v>100</v>
      </c>
      <c r="G508">
        <v>1</v>
      </c>
      <c r="H508">
        <v>1</v>
      </c>
      <c r="I508">
        <v>1</v>
      </c>
      <c r="J508">
        <v>1</v>
      </c>
      <c r="K508">
        <f t="shared" si="16"/>
        <v>2.5000000000000004E+34</v>
      </c>
      <c r="L508">
        <f t="shared" si="17"/>
        <v>1.2500000000000002</v>
      </c>
    </row>
    <row r="509" spans="1:12">
      <c r="A509">
        <v>508</v>
      </c>
      <c r="B509">
        <v>300000000</v>
      </c>
      <c r="C509">
        <v>100000000</v>
      </c>
      <c r="D509">
        <v>100000000</v>
      </c>
      <c r="E509">
        <v>100000000</v>
      </c>
      <c r="F509">
        <v>100</v>
      </c>
      <c r="G509">
        <v>1</v>
      </c>
      <c r="H509">
        <v>1</v>
      </c>
      <c r="I509">
        <v>1</v>
      </c>
      <c r="J509">
        <v>1</v>
      </c>
      <c r="K509">
        <f t="shared" si="16"/>
        <v>3.0000000000000002E+34</v>
      </c>
      <c r="L509">
        <f t="shared" si="17"/>
        <v>1.2</v>
      </c>
    </row>
    <row r="510" spans="1:12">
      <c r="A510">
        <v>509</v>
      </c>
      <c r="B510">
        <v>350000000</v>
      </c>
      <c r="C510">
        <v>100000000</v>
      </c>
      <c r="D510">
        <v>100000000</v>
      </c>
      <c r="E510">
        <v>100000000</v>
      </c>
      <c r="F510">
        <v>100</v>
      </c>
      <c r="G510">
        <v>1</v>
      </c>
      <c r="H510">
        <v>1</v>
      </c>
      <c r="I510">
        <v>1</v>
      </c>
      <c r="J510">
        <v>1</v>
      </c>
      <c r="K510">
        <f t="shared" si="16"/>
        <v>3.5E+34</v>
      </c>
      <c r="L510">
        <f t="shared" si="17"/>
        <v>1.1666666666666665</v>
      </c>
    </row>
    <row r="511" spans="1:12">
      <c r="A511">
        <v>510</v>
      </c>
      <c r="B511">
        <v>400000000</v>
      </c>
      <c r="C511">
        <v>100000000</v>
      </c>
      <c r="D511">
        <v>100000000</v>
      </c>
      <c r="E511">
        <v>100000000</v>
      </c>
      <c r="F511">
        <v>100</v>
      </c>
      <c r="G511">
        <v>1</v>
      </c>
      <c r="H511">
        <v>1</v>
      </c>
      <c r="I511">
        <v>1</v>
      </c>
      <c r="J511">
        <v>1</v>
      </c>
      <c r="K511">
        <f t="shared" si="16"/>
        <v>4.0000000000000002E+34</v>
      </c>
      <c r="L511">
        <f t="shared" si="17"/>
        <v>1.142857142857143</v>
      </c>
    </row>
    <row r="512" spans="1:12">
      <c r="A512">
        <v>511</v>
      </c>
      <c r="B512">
        <v>450000000</v>
      </c>
      <c r="C512">
        <v>100000000</v>
      </c>
      <c r="D512">
        <v>100000000</v>
      </c>
      <c r="E512">
        <v>100000000</v>
      </c>
      <c r="F512">
        <v>100</v>
      </c>
      <c r="G512">
        <v>1</v>
      </c>
      <c r="H512">
        <v>1</v>
      </c>
      <c r="I512">
        <v>1</v>
      </c>
      <c r="J512">
        <v>1</v>
      </c>
      <c r="K512">
        <f t="shared" si="16"/>
        <v>4.5E+34</v>
      </c>
      <c r="L512">
        <f t="shared" si="17"/>
        <v>1.125</v>
      </c>
    </row>
    <row r="513" spans="1:12">
      <c r="A513">
        <v>512</v>
      </c>
      <c r="B513">
        <v>500000000</v>
      </c>
      <c r="C513">
        <v>100000000</v>
      </c>
      <c r="D513">
        <v>100000000</v>
      </c>
      <c r="E513">
        <v>100000000</v>
      </c>
      <c r="F513">
        <v>100</v>
      </c>
      <c r="G513">
        <v>1</v>
      </c>
      <c r="H513">
        <v>1</v>
      </c>
      <c r="I513">
        <v>1</v>
      </c>
      <c r="J513">
        <v>1</v>
      </c>
      <c r="K513">
        <f t="shared" si="16"/>
        <v>5.0000000000000008E+34</v>
      </c>
      <c r="L513">
        <f t="shared" si="17"/>
        <v>1.1111111111111112</v>
      </c>
    </row>
    <row r="514" spans="1:12">
      <c r="A514">
        <v>513</v>
      </c>
      <c r="B514">
        <v>550000000</v>
      </c>
      <c r="C514">
        <v>100000000</v>
      </c>
      <c r="D514">
        <v>100000000</v>
      </c>
      <c r="E514">
        <v>100000000</v>
      </c>
      <c r="F514">
        <v>100</v>
      </c>
      <c r="G514">
        <v>1</v>
      </c>
      <c r="H514">
        <v>1</v>
      </c>
      <c r="I514">
        <v>1</v>
      </c>
      <c r="J514">
        <v>1</v>
      </c>
      <c r="K514">
        <f t="shared" si="16"/>
        <v>5.4999999999999996E+34</v>
      </c>
      <c r="L514">
        <f t="shared" si="17"/>
        <v>1.0999999999999999</v>
      </c>
    </row>
    <row r="515" spans="1:12">
      <c r="A515">
        <v>514</v>
      </c>
      <c r="B515">
        <v>600000000</v>
      </c>
      <c r="C515">
        <v>100000000</v>
      </c>
      <c r="D515">
        <v>100000000</v>
      </c>
      <c r="E515">
        <v>100000000</v>
      </c>
      <c r="F515">
        <v>100</v>
      </c>
      <c r="G515">
        <v>1</v>
      </c>
      <c r="H515">
        <v>1</v>
      </c>
      <c r="I515">
        <v>1</v>
      </c>
      <c r="J515">
        <v>1</v>
      </c>
      <c r="K515">
        <f t="shared" ref="K515:K578" si="18">B515*C515*D515*E515*F515*G515*H515*I515*J515</f>
        <v>6.0000000000000004E+34</v>
      </c>
      <c r="L515">
        <f t="shared" si="17"/>
        <v>1.0909090909090911</v>
      </c>
    </row>
    <row r="516" spans="1:12">
      <c r="A516">
        <v>515</v>
      </c>
      <c r="B516">
        <v>650000000</v>
      </c>
      <c r="C516">
        <v>100000000</v>
      </c>
      <c r="D516">
        <v>100000000</v>
      </c>
      <c r="E516">
        <v>100000000</v>
      </c>
      <c r="F516">
        <v>100</v>
      </c>
      <c r="G516">
        <v>1</v>
      </c>
      <c r="H516">
        <v>1</v>
      </c>
      <c r="I516">
        <v>1</v>
      </c>
      <c r="J516">
        <v>1</v>
      </c>
      <c r="K516">
        <f t="shared" si="18"/>
        <v>6.4999999999999992E+34</v>
      </c>
      <c r="L516">
        <f t="shared" si="17"/>
        <v>1.083333333333333</v>
      </c>
    </row>
    <row r="517" spans="1:12">
      <c r="A517">
        <v>516</v>
      </c>
      <c r="B517">
        <v>700000000</v>
      </c>
      <c r="C517">
        <v>100000000</v>
      </c>
      <c r="D517">
        <v>100000000</v>
      </c>
      <c r="E517">
        <v>100000000</v>
      </c>
      <c r="F517">
        <v>100</v>
      </c>
      <c r="G517">
        <v>1</v>
      </c>
      <c r="H517">
        <v>1</v>
      </c>
      <c r="I517">
        <v>1</v>
      </c>
      <c r="J517">
        <v>1</v>
      </c>
      <c r="K517">
        <f t="shared" si="18"/>
        <v>7E+34</v>
      </c>
      <c r="L517">
        <f t="shared" si="17"/>
        <v>1.0769230769230771</v>
      </c>
    </row>
    <row r="518" spans="1:12">
      <c r="A518">
        <v>517</v>
      </c>
      <c r="B518">
        <v>750000000</v>
      </c>
      <c r="C518">
        <v>100000000</v>
      </c>
      <c r="D518">
        <v>100000000</v>
      </c>
      <c r="E518">
        <v>100000000</v>
      </c>
      <c r="F518">
        <v>100</v>
      </c>
      <c r="G518">
        <v>1</v>
      </c>
      <c r="H518">
        <v>1</v>
      </c>
      <c r="I518">
        <v>1</v>
      </c>
      <c r="J518">
        <v>1</v>
      </c>
      <c r="K518">
        <f t="shared" si="18"/>
        <v>7.4999999999999998E+34</v>
      </c>
      <c r="L518">
        <f t="shared" ref="L518:L581" si="19">K518/K517</f>
        <v>1.0714285714285714</v>
      </c>
    </row>
    <row r="519" spans="1:12">
      <c r="A519">
        <v>518</v>
      </c>
      <c r="B519">
        <v>800000000</v>
      </c>
      <c r="C519">
        <v>100000000</v>
      </c>
      <c r="D519">
        <v>100000000</v>
      </c>
      <c r="E519">
        <v>100000000</v>
      </c>
      <c r="F519">
        <v>100</v>
      </c>
      <c r="G519">
        <v>1</v>
      </c>
      <c r="H519">
        <v>1</v>
      </c>
      <c r="I519">
        <v>1</v>
      </c>
      <c r="J519">
        <v>1</v>
      </c>
      <c r="K519">
        <f t="shared" si="18"/>
        <v>8.0000000000000005E+34</v>
      </c>
      <c r="L519">
        <f t="shared" si="19"/>
        <v>1.0666666666666669</v>
      </c>
    </row>
    <row r="520" spans="1:12">
      <c r="A520">
        <v>519</v>
      </c>
      <c r="B520">
        <v>850000000</v>
      </c>
      <c r="C520">
        <v>100000000</v>
      </c>
      <c r="D520">
        <v>100000000</v>
      </c>
      <c r="E520">
        <v>100000000</v>
      </c>
      <c r="F520">
        <v>100</v>
      </c>
      <c r="G520">
        <v>1</v>
      </c>
      <c r="H520">
        <v>1</v>
      </c>
      <c r="I520">
        <v>1</v>
      </c>
      <c r="J520">
        <v>1</v>
      </c>
      <c r="K520">
        <f t="shared" si="18"/>
        <v>8.5000000000000003E+34</v>
      </c>
      <c r="L520">
        <f t="shared" si="19"/>
        <v>1.0625</v>
      </c>
    </row>
    <row r="521" spans="1:12">
      <c r="A521">
        <v>520</v>
      </c>
      <c r="B521">
        <v>900000000</v>
      </c>
      <c r="C521">
        <v>100000000</v>
      </c>
      <c r="D521">
        <v>100000000</v>
      </c>
      <c r="E521">
        <v>100000000</v>
      </c>
      <c r="F521">
        <v>100</v>
      </c>
      <c r="G521">
        <v>1</v>
      </c>
      <c r="H521">
        <v>1</v>
      </c>
      <c r="I521">
        <v>1</v>
      </c>
      <c r="J521">
        <v>1</v>
      </c>
      <c r="K521">
        <f t="shared" si="18"/>
        <v>9.0000000000000001E+34</v>
      </c>
      <c r="L521">
        <f t="shared" si="19"/>
        <v>1.0588235294117647</v>
      </c>
    </row>
    <row r="522" spans="1:12">
      <c r="A522">
        <v>521</v>
      </c>
      <c r="B522">
        <v>950000000</v>
      </c>
      <c r="C522">
        <v>100000000</v>
      </c>
      <c r="D522">
        <v>100000000</v>
      </c>
      <c r="E522">
        <v>100000000</v>
      </c>
      <c r="F522">
        <v>100</v>
      </c>
      <c r="G522">
        <v>1</v>
      </c>
      <c r="H522">
        <v>1</v>
      </c>
      <c r="I522">
        <v>1</v>
      </c>
      <c r="J522">
        <v>1</v>
      </c>
      <c r="K522">
        <f t="shared" si="18"/>
        <v>9.4999999999999999E+34</v>
      </c>
      <c r="L522">
        <f t="shared" si="19"/>
        <v>1.0555555555555556</v>
      </c>
    </row>
    <row r="523" spans="1:12">
      <c r="A523">
        <v>522</v>
      </c>
      <c r="B523">
        <v>100000000</v>
      </c>
      <c r="C523">
        <v>100000000</v>
      </c>
      <c r="D523">
        <v>100000000</v>
      </c>
      <c r="E523">
        <v>100000000</v>
      </c>
      <c r="F523">
        <v>1000</v>
      </c>
      <c r="G523">
        <v>1</v>
      </c>
      <c r="H523">
        <v>1</v>
      </c>
      <c r="I523">
        <v>1</v>
      </c>
      <c r="J523">
        <v>1</v>
      </c>
      <c r="K523">
        <f t="shared" si="18"/>
        <v>9.9999999999999997E+34</v>
      </c>
      <c r="L523">
        <f t="shared" si="19"/>
        <v>1.0526315789473684</v>
      </c>
    </row>
    <row r="524" spans="1:12">
      <c r="A524">
        <v>523</v>
      </c>
      <c r="B524">
        <v>105000000</v>
      </c>
      <c r="C524">
        <v>100000000</v>
      </c>
      <c r="D524">
        <v>100000000</v>
      </c>
      <c r="E524">
        <v>100000000</v>
      </c>
      <c r="F524">
        <v>1000</v>
      </c>
      <c r="G524">
        <v>1</v>
      </c>
      <c r="H524">
        <v>1</v>
      </c>
      <c r="I524">
        <v>1</v>
      </c>
      <c r="J524">
        <v>1</v>
      </c>
      <c r="K524">
        <f t="shared" si="18"/>
        <v>1.0499999999999999E+35</v>
      </c>
      <c r="L524">
        <f t="shared" si="19"/>
        <v>1.05</v>
      </c>
    </row>
    <row r="525" spans="1:12">
      <c r="A525">
        <v>524</v>
      </c>
      <c r="B525">
        <v>110000000</v>
      </c>
      <c r="C525">
        <v>100000000</v>
      </c>
      <c r="D525">
        <v>100000000</v>
      </c>
      <c r="E525">
        <v>100000000</v>
      </c>
      <c r="F525">
        <v>1000</v>
      </c>
      <c r="G525">
        <v>1</v>
      </c>
      <c r="H525">
        <v>1</v>
      </c>
      <c r="I525">
        <v>1</v>
      </c>
      <c r="J525">
        <v>1</v>
      </c>
      <c r="K525">
        <f t="shared" si="18"/>
        <v>1.0999999999999999E+35</v>
      </c>
      <c r="L525">
        <f t="shared" si="19"/>
        <v>1.0476190476190477</v>
      </c>
    </row>
    <row r="526" spans="1:12">
      <c r="A526">
        <v>525</v>
      </c>
      <c r="B526">
        <v>150000000</v>
      </c>
      <c r="C526">
        <v>100000000</v>
      </c>
      <c r="D526">
        <v>100000000</v>
      </c>
      <c r="E526">
        <v>100000000</v>
      </c>
      <c r="F526">
        <v>1000</v>
      </c>
      <c r="G526">
        <v>1</v>
      </c>
      <c r="H526">
        <v>1</v>
      </c>
      <c r="I526">
        <v>1</v>
      </c>
      <c r="J526">
        <v>1</v>
      </c>
      <c r="K526">
        <f t="shared" si="18"/>
        <v>1.5E+35</v>
      </c>
      <c r="L526">
        <f t="shared" si="19"/>
        <v>1.3636363636363638</v>
      </c>
    </row>
    <row r="527" spans="1:12">
      <c r="A527">
        <v>526</v>
      </c>
      <c r="B527">
        <v>200000000</v>
      </c>
      <c r="C527">
        <v>100000000</v>
      </c>
      <c r="D527">
        <v>100000000</v>
      </c>
      <c r="E527">
        <v>100000000</v>
      </c>
      <c r="F527">
        <v>1000</v>
      </c>
      <c r="G527">
        <v>1</v>
      </c>
      <c r="H527">
        <v>1</v>
      </c>
      <c r="I527">
        <v>1</v>
      </c>
      <c r="J527">
        <v>1</v>
      </c>
      <c r="K527">
        <f t="shared" si="18"/>
        <v>1.9999999999999999E+35</v>
      </c>
      <c r="L527">
        <f t="shared" si="19"/>
        <v>1.3333333333333333</v>
      </c>
    </row>
    <row r="528" spans="1:12">
      <c r="A528">
        <v>527</v>
      </c>
      <c r="B528">
        <v>250000000</v>
      </c>
      <c r="C528">
        <v>100000000</v>
      </c>
      <c r="D528">
        <v>100000000</v>
      </c>
      <c r="E528">
        <v>100000000</v>
      </c>
      <c r="F528">
        <v>1000</v>
      </c>
      <c r="G528">
        <v>1</v>
      </c>
      <c r="H528">
        <v>1</v>
      </c>
      <c r="I528">
        <v>1</v>
      </c>
      <c r="J528">
        <v>1</v>
      </c>
      <c r="K528">
        <f t="shared" si="18"/>
        <v>2.5000000000000001E+35</v>
      </c>
      <c r="L528">
        <f t="shared" si="19"/>
        <v>1.25</v>
      </c>
    </row>
    <row r="529" spans="1:12">
      <c r="A529">
        <v>528</v>
      </c>
      <c r="B529">
        <v>300000000</v>
      </c>
      <c r="C529">
        <v>100000000</v>
      </c>
      <c r="D529">
        <v>100000000</v>
      </c>
      <c r="E529">
        <v>100000000</v>
      </c>
      <c r="F529">
        <v>1000</v>
      </c>
      <c r="G529">
        <v>1</v>
      </c>
      <c r="H529">
        <v>1</v>
      </c>
      <c r="I529">
        <v>1</v>
      </c>
      <c r="J529">
        <v>1</v>
      </c>
      <c r="K529">
        <f t="shared" si="18"/>
        <v>2.9999999999999999E+35</v>
      </c>
      <c r="L529">
        <f t="shared" si="19"/>
        <v>1.2</v>
      </c>
    </row>
    <row r="530" spans="1:12">
      <c r="A530">
        <v>529</v>
      </c>
      <c r="B530">
        <v>350000000</v>
      </c>
      <c r="C530">
        <v>100000000</v>
      </c>
      <c r="D530">
        <v>100000000</v>
      </c>
      <c r="E530">
        <v>100000000</v>
      </c>
      <c r="F530">
        <v>1000</v>
      </c>
      <c r="G530">
        <v>1</v>
      </c>
      <c r="H530">
        <v>1</v>
      </c>
      <c r="I530">
        <v>1</v>
      </c>
      <c r="J530">
        <v>1</v>
      </c>
      <c r="K530">
        <f t="shared" si="18"/>
        <v>3.5000000000000001E+35</v>
      </c>
      <c r="L530">
        <f t="shared" si="19"/>
        <v>1.1666666666666667</v>
      </c>
    </row>
    <row r="531" spans="1:12">
      <c r="A531">
        <v>530</v>
      </c>
      <c r="B531">
        <v>400000000</v>
      </c>
      <c r="C531">
        <v>100000000</v>
      </c>
      <c r="D531">
        <v>100000000</v>
      </c>
      <c r="E531">
        <v>100000000</v>
      </c>
      <c r="F531">
        <v>1000</v>
      </c>
      <c r="G531">
        <v>1</v>
      </c>
      <c r="H531">
        <v>1</v>
      </c>
      <c r="I531">
        <v>1</v>
      </c>
      <c r="J531">
        <v>1</v>
      </c>
      <c r="K531">
        <f t="shared" si="18"/>
        <v>3.9999999999999999E+35</v>
      </c>
      <c r="L531">
        <f t="shared" si="19"/>
        <v>1.1428571428571428</v>
      </c>
    </row>
    <row r="532" spans="1:12">
      <c r="A532">
        <v>531</v>
      </c>
      <c r="B532">
        <v>450000000</v>
      </c>
      <c r="C532">
        <v>100000000</v>
      </c>
      <c r="D532">
        <v>100000000</v>
      </c>
      <c r="E532">
        <v>100000000</v>
      </c>
      <c r="F532">
        <v>1000</v>
      </c>
      <c r="G532">
        <v>1</v>
      </c>
      <c r="H532">
        <v>1</v>
      </c>
      <c r="I532">
        <v>1</v>
      </c>
      <c r="J532">
        <v>1</v>
      </c>
      <c r="K532">
        <f t="shared" si="18"/>
        <v>4.5000000000000004E+35</v>
      </c>
      <c r="L532">
        <f t="shared" si="19"/>
        <v>1.1250000000000002</v>
      </c>
    </row>
    <row r="533" spans="1:12">
      <c r="A533">
        <v>532</v>
      </c>
      <c r="B533">
        <v>500000000</v>
      </c>
      <c r="C533">
        <v>100000000</v>
      </c>
      <c r="D533">
        <v>100000000</v>
      </c>
      <c r="E533">
        <v>100000000</v>
      </c>
      <c r="F533">
        <v>1000</v>
      </c>
      <c r="G533">
        <v>1</v>
      </c>
      <c r="H533">
        <v>1</v>
      </c>
      <c r="I533">
        <v>1</v>
      </c>
      <c r="J533">
        <v>1</v>
      </c>
      <c r="K533">
        <f t="shared" si="18"/>
        <v>5.0000000000000002E+35</v>
      </c>
      <c r="L533">
        <f t="shared" si="19"/>
        <v>1.1111111111111112</v>
      </c>
    </row>
    <row r="534" spans="1:12">
      <c r="A534">
        <v>533</v>
      </c>
      <c r="B534">
        <v>550000000</v>
      </c>
      <c r="C534">
        <v>100000000</v>
      </c>
      <c r="D534">
        <v>100000000</v>
      </c>
      <c r="E534">
        <v>100000000</v>
      </c>
      <c r="F534">
        <v>1000</v>
      </c>
      <c r="G534">
        <v>1</v>
      </c>
      <c r="H534">
        <v>1</v>
      </c>
      <c r="I534">
        <v>1</v>
      </c>
      <c r="J534">
        <v>1</v>
      </c>
      <c r="K534">
        <f t="shared" si="18"/>
        <v>5.5E+35</v>
      </c>
      <c r="L534">
        <f t="shared" si="19"/>
        <v>1.0999999999999999</v>
      </c>
    </row>
    <row r="535" spans="1:12">
      <c r="A535">
        <v>534</v>
      </c>
      <c r="B535">
        <v>600000000</v>
      </c>
      <c r="C535">
        <v>100000000</v>
      </c>
      <c r="D535">
        <v>100000000</v>
      </c>
      <c r="E535">
        <v>100000000</v>
      </c>
      <c r="F535">
        <v>1000</v>
      </c>
      <c r="G535">
        <v>1</v>
      </c>
      <c r="H535">
        <v>1</v>
      </c>
      <c r="I535">
        <v>1</v>
      </c>
      <c r="J535">
        <v>1</v>
      </c>
      <c r="K535">
        <f t="shared" si="18"/>
        <v>5.9999999999999998E+35</v>
      </c>
      <c r="L535">
        <f t="shared" si="19"/>
        <v>1.0909090909090908</v>
      </c>
    </row>
    <row r="536" spans="1:12">
      <c r="A536">
        <v>535</v>
      </c>
      <c r="B536">
        <v>650000000</v>
      </c>
      <c r="C536">
        <v>100000000</v>
      </c>
      <c r="D536">
        <v>100000000</v>
      </c>
      <c r="E536">
        <v>100000000</v>
      </c>
      <c r="F536">
        <v>1000</v>
      </c>
      <c r="G536">
        <v>1</v>
      </c>
      <c r="H536">
        <v>1</v>
      </c>
      <c r="I536">
        <v>1</v>
      </c>
      <c r="J536">
        <v>1</v>
      </c>
      <c r="K536">
        <f t="shared" si="18"/>
        <v>6.4999999999999996E+35</v>
      </c>
      <c r="L536">
        <f t="shared" si="19"/>
        <v>1.0833333333333333</v>
      </c>
    </row>
    <row r="537" spans="1:12">
      <c r="A537">
        <v>536</v>
      </c>
      <c r="B537">
        <v>700000000</v>
      </c>
      <c r="C537">
        <v>100000000</v>
      </c>
      <c r="D537">
        <v>100000000</v>
      </c>
      <c r="E537">
        <v>100000000</v>
      </c>
      <c r="F537">
        <v>1000</v>
      </c>
      <c r="G537">
        <v>1</v>
      </c>
      <c r="H537">
        <v>1</v>
      </c>
      <c r="I537">
        <v>1</v>
      </c>
      <c r="J537">
        <v>1</v>
      </c>
      <c r="K537">
        <f t="shared" si="18"/>
        <v>7.0000000000000001E+35</v>
      </c>
      <c r="L537">
        <f t="shared" si="19"/>
        <v>1.0769230769230771</v>
      </c>
    </row>
    <row r="538" spans="1:12">
      <c r="A538">
        <v>537</v>
      </c>
      <c r="B538">
        <v>750000000</v>
      </c>
      <c r="C538">
        <v>100000000</v>
      </c>
      <c r="D538">
        <v>100000000</v>
      </c>
      <c r="E538">
        <v>100000000</v>
      </c>
      <c r="F538">
        <v>1000</v>
      </c>
      <c r="G538">
        <v>1</v>
      </c>
      <c r="H538">
        <v>1</v>
      </c>
      <c r="I538">
        <v>1</v>
      </c>
      <c r="J538">
        <v>1</v>
      </c>
      <c r="K538">
        <f t="shared" si="18"/>
        <v>7.4999999999999999E+35</v>
      </c>
      <c r="L538">
        <f t="shared" si="19"/>
        <v>1.0714285714285714</v>
      </c>
    </row>
    <row r="539" spans="1:12">
      <c r="A539">
        <v>538</v>
      </c>
      <c r="B539">
        <v>800000000</v>
      </c>
      <c r="C539">
        <v>100000000</v>
      </c>
      <c r="D539">
        <v>100000000</v>
      </c>
      <c r="E539">
        <v>100000000</v>
      </c>
      <c r="F539">
        <v>1000</v>
      </c>
      <c r="G539">
        <v>1</v>
      </c>
      <c r="H539">
        <v>1</v>
      </c>
      <c r="I539">
        <v>1</v>
      </c>
      <c r="J539">
        <v>1</v>
      </c>
      <c r="K539">
        <f t="shared" si="18"/>
        <v>7.9999999999999997E+35</v>
      </c>
      <c r="L539">
        <f t="shared" si="19"/>
        <v>1.0666666666666667</v>
      </c>
    </row>
    <row r="540" spans="1:12">
      <c r="A540">
        <v>539</v>
      </c>
      <c r="B540">
        <v>850000000</v>
      </c>
      <c r="C540">
        <v>100000000</v>
      </c>
      <c r="D540">
        <v>100000000</v>
      </c>
      <c r="E540">
        <v>100000000</v>
      </c>
      <c r="F540">
        <v>1000</v>
      </c>
      <c r="G540">
        <v>1</v>
      </c>
      <c r="H540">
        <v>1</v>
      </c>
      <c r="I540">
        <v>1</v>
      </c>
      <c r="J540">
        <v>1</v>
      </c>
      <c r="K540">
        <f t="shared" si="18"/>
        <v>8.4999999999999995E+35</v>
      </c>
      <c r="L540">
        <f t="shared" si="19"/>
        <v>1.0625</v>
      </c>
    </row>
    <row r="541" spans="1:12">
      <c r="A541">
        <v>540</v>
      </c>
      <c r="B541">
        <v>900000000</v>
      </c>
      <c r="C541">
        <v>100000000</v>
      </c>
      <c r="D541">
        <v>100000000</v>
      </c>
      <c r="E541">
        <v>100000000</v>
      </c>
      <c r="F541">
        <v>1000</v>
      </c>
      <c r="G541">
        <v>1</v>
      </c>
      <c r="H541">
        <v>1</v>
      </c>
      <c r="I541">
        <v>1</v>
      </c>
      <c r="J541">
        <v>1</v>
      </c>
      <c r="K541">
        <f t="shared" si="18"/>
        <v>9.0000000000000008E+35</v>
      </c>
      <c r="L541">
        <f t="shared" si="19"/>
        <v>1.0588235294117649</v>
      </c>
    </row>
    <row r="542" spans="1:12">
      <c r="A542">
        <v>541</v>
      </c>
      <c r="B542">
        <v>950000000</v>
      </c>
      <c r="C542">
        <v>100000000</v>
      </c>
      <c r="D542">
        <v>100000000</v>
      </c>
      <c r="E542">
        <v>100000000</v>
      </c>
      <c r="F542">
        <v>1000</v>
      </c>
      <c r="G542">
        <v>1</v>
      </c>
      <c r="H542">
        <v>1</v>
      </c>
      <c r="I542">
        <v>1</v>
      </c>
      <c r="J542">
        <v>1</v>
      </c>
      <c r="K542">
        <f t="shared" si="18"/>
        <v>9.5000000000000006E+35</v>
      </c>
      <c r="L542">
        <f t="shared" si="19"/>
        <v>1.0555555555555556</v>
      </c>
    </row>
    <row r="543" spans="1:12">
      <c r="A543">
        <v>542</v>
      </c>
      <c r="B543">
        <v>100000000</v>
      </c>
      <c r="C543">
        <v>100000000</v>
      </c>
      <c r="D543">
        <v>100000000</v>
      </c>
      <c r="E543">
        <v>100000000</v>
      </c>
      <c r="F543">
        <v>10000</v>
      </c>
      <c r="G543">
        <v>1</v>
      </c>
      <c r="H543">
        <v>1</v>
      </c>
      <c r="I543">
        <v>1</v>
      </c>
      <c r="J543">
        <v>1</v>
      </c>
      <c r="K543">
        <f t="shared" si="18"/>
        <v>1E+36</v>
      </c>
      <c r="L543">
        <f t="shared" si="19"/>
        <v>1.0526315789473684</v>
      </c>
    </row>
    <row r="544" spans="1:12">
      <c r="A544">
        <v>543</v>
      </c>
      <c r="B544">
        <v>105000000</v>
      </c>
      <c r="C544">
        <v>100000000</v>
      </c>
      <c r="D544">
        <v>100000000</v>
      </c>
      <c r="E544">
        <v>100000000</v>
      </c>
      <c r="F544">
        <v>10000</v>
      </c>
      <c r="G544">
        <v>1</v>
      </c>
      <c r="H544">
        <v>1</v>
      </c>
      <c r="I544">
        <v>1</v>
      </c>
      <c r="J544">
        <v>1</v>
      </c>
      <c r="K544">
        <f t="shared" si="18"/>
        <v>1.05E+36</v>
      </c>
      <c r="L544">
        <f t="shared" si="19"/>
        <v>1.05</v>
      </c>
    </row>
    <row r="545" spans="1:12">
      <c r="A545">
        <v>544</v>
      </c>
      <c r="B545">
        <v>110000000</v>
      </c>
      <c r="C545">
        <v>100000000</v>
      </c>
      <c r="D545">
        <v>100000000</v>
      </c>
      <c r="E545">
        <v>100000000</v>
      </c>
      <c r="F545">
        <v>10000</v>
      </c>
      <c r="G545">
        <v>1</v>
      </c>
      <c r="H545">
        <v>1</v>
      </c>
      <c r="I545">
        <v>1</v>
      </c>
      <c r="J545">
        <v>1</v>
      </c>
      <c r="K545">
        <f t="shared" si="18"/>
        <v>1.1E+36</v>
      </c>
      <c r="L545">
        <f t="shared" si="19"/>
        <v>1.0476190476190477</v>
      </c>
    </row>
    <row r="546" spans="1:12">
      <c r="A546">
        <v>545</v>
      </c>
      <c r="B546">
        <v>150000000</v>
      </c>
      <c r="C546">
        <v>100000000</v>
      </c>
      <c r="D546">
        <v>100000000</v>
      </c>
      <c r="E546">
        <v>100000000</v>
      </c>
      <c r="F546">
        <v>10000</v>
      </c>
      <c r="G546">
        <v>1</v>
      </c>
      <c r="H546">
        <v>1</v>
      </c>
      <c r="I546">
        <v>1</v>
      </c>
      <c r="J546">
        <v>1</v>
      </c>
      <c r="K546">
        <f t="shared" si="18"/>
        <v>1.5E+36</v>
      </c>
      <c r="L546">
        <f t="shared" si="19"/>
        <v>1.3636363636363635</v>
      </c>
    </row>
    <row r="547" spans="1:12">
      <c r="A547">
        <v>546</v>
      </c>
      <c r="B547">
        <v>200000000</v>
      </c>
      <c r="C547">
        <v>100000000</v>
      </c>
      <c r="D547">
        <v>100000000</v>
      </c>
      <c r="E547">
        <v>100000000</v>
      </c>
      <c r="F547">
        <v>10000</v>
      </c>
      <c r="G547">
        <v>1</v>
      </c>
      <c r="H547">
        <v>1</v>
      </c>
      <c r="I547">
        <v>1</v>
      </c>
      <c r="J547">
        <v>1</v>
      </c>
      <c r="K547">
        <f t="shared" si="18"/>
        <v>2.0000000000000001E+36</v>
      </c>
      <c r="L547">
        <f t="shared" si="19"/>
        <v>1.3333333333333335</v>
      </c>
    </row>
    <row r="548" spans="1:12">
      <c r="A548">
        <v>547</v>
      </c>
      <c r="B548">
        <v>250000000</v>
      </c>
      <c r="C548">
        <v>100000000</v>
      </c>
      <c r="D548">
        <v>100000000</v>
      </c>
      <c r="E548">
        <v>100000000</v>
      </c>
      <c r="F548">
        <v>10000</v>
      </c>
      <c r="G548">
        <v>1</v>
      </c>
      <c r="H548">
        <v>1</v>
      </c>
      <c r="I548">
        <v>1</v>
      </c>
      <c r="J548">
        <v>1</v>
      </c>
      <c r="K548">
        <f t="shared" si="18"/>
        <v>2.5000000000000002E+36</v>
      </c>
      <c r="L548">
        <f t="shared" si="19"/>
        <v>1.25</v>
      </c>
    </row>
    <row r="549" spans="1:12">
      <c r="A549">
        <v>548</v>
      </c>
      <c r="B549">
        <v>300000000</v>
      </c>
      <c r="C549">
        <v>100000000</v>
      </c>
      <c r="D549">
        <v>100000000</v>
      </c>
      <c r="E549">
        <v>100000000</v>
      </c>
      <c r="F549">
        <v>10000</v>
      </c>
      <c r="G549">
        <v>1</v>
      </c>
      <c r="H549">
        <v>1</v>
      </c>
      <c r="I549">
        <v>1</v>
      </c>
      <c r="J549">
        <v>1</v>
      </c>
      <c r="K549">
        <f t="shared" si="18"/>
        <v>3E+36</v>
      </c>
      <c r="L549">
        <f t="shared" si="19"/>
        <v>1.2</v>
      </c>
    </row>
    <row r="550" spans="1:12">
      <c r="A550">
        <v>549</v>
      </c>
      <c r="B550">
        <v>350000000</v>
      </c>
      <c r="C550">
        <v>100000000</v>
      </c>
      <c r="D550">
        <v>100000000</v>
      </c>
      <c r="E550">
        <v>100000000</v>
      </c>
      <c r="F550">
        <v>10000</v>
      </c>
      <c r="G550">
        <v>1</v>
      </c>
      <c r="H550">
        <v>1</v>
      </c>
      <c r="I550">
        <v>1</v>
      </c>
      <c r="J550">
        <v>1</v>
      </c>
      <c r="K550">
        <f t="shared" si="18"/>
        <v>3.5000000000000004E+36</v>
      </c>
      <c r="L550">
        <f t="shared" si="19"/>
        <v>1.1666666666666667</v>
      </c>
    </row>
    <row r="551" spans="1:12">
      <c r="A551">
        <v>550</v>
      </c>
      <c r="B551">
        <v>400000000</v>
      </c>
      <c r="C551">
        <v>100000000</v>
      </c>
      <c r="D551">
        <v>100000000</v>
      </c>
      <c r="E551">
        <v>100000000</v>
      </c>
      <c r="F551">
        <v>10000</v>
      </c>
      <c r="G551">
        <v>1</v>
      </c>
      <c r="H551">
        <v>1</v>
      </c>
      <c r="I551">
        <v>1</v>
      </c>
      <c r="J551">
        <v>1</v>
      </c>
      <c r="K551">
        <f t="shared" si="18"/>
        <v>4.0000000000000002E+36</v>
      </c>
      <c r="L551">
        <f t="shared" si="19"/>
        <v>1.1428571428571428</v>
      </c>
    </row>
    <row r="552" spans="1:12">
      <c r="A552">
        <v>551</v>
      </c>
      <c r="B552">
        <v>450000000</v>
      </c>
      <c r="C552">
        <v>100000000</v>
      </c>
      <c r="D552">
        <v>100000000</v>
      </c>
      <c r="E552">
        <v>100000000</v>
      </c>
      <c r="F552">
        <v>10000</v>
      </c>
      <c r="G552">
        <v>1</v>
      </c>
      <c r="H552">
        <v>1</v>
      </c>
      <c r="I552">
        <v>1</v>
      </c>
      <c r="J552">
        <v>1</v>
      </c>
      <c r="K552">
        <f t="shared" si="18"/>
        <v>4.5000000000000006E+36</v>
      </c>
      <c r="L552">
        <f t="shared" si="19"/>
        <v>1.125</v>
      </c>
    </row>
    <row r="553" spans="1:12">
      <c r="A553">
        <v>552</v>
      </c>
      <c r="B553">
        <v>500000000</v>
      </c>
      <c r="C553">
        <v>100000000</v>
      </c>
      <c r="D553">
        <v>100000000</v>
      </c>
      <c r="E553">
        <v>100000000</v>
      </c>
      <c r="F553">
        <v>10000</v>
      </c>
      <c r="G553">
        <v>1</v>
      </c>
      <c r="H553">
        <v>1</v>
      </c>
      <c r="I553">
        <v>1</v>
      </c>
      <c r="J553">
        <v>1</v>
      </c>
      <c r="K553">
        <f t="shared" si="18"/>
        <v>5.0000000000000004E+36</v>
      </c>
      <c r="L553">
        <f t="shared" si="19"/>
        <v>1.1111111111111112</v>
      </c>
    </row>
    <row r="554" spans="1:12">
      <c r="A554">
        <v>553</v>
      </c>
      <c r="B554">
        <v>550000000</v>
      </c>
      <c r="C554">
        <v>100000000</v>
      </c>
      <c r="D554">
        <v>100000000</v>
      </c>
      <c r="E554">
        <v>100000000</v>
      </c>
      <c r="F554">
        <v>10000</v>
      </c>
      <c r="G554">
        <v>1</v>
      </c>
      <c r="H554">
        <v>1</v>
      </c>
      <c r="I554">
        <v>1</v>
      </c>
      <c r="J554">
        <v>1</v>
      </c>
      <c r="K554">
        <f t="shared" si="18"/>
        <v>5.5000000000000002E+36</v>
      </c>
      <c r="L554">
        <f t="shared" si="19"/>
        <v>1.0999999999999999</v>
      </c>
    </row>
    <row r="555" spans="1:12">
      <c r="A555">
        <v>554</v>
      </c>
      <c r="B555">
        <v>600000000</v>
      </c>
      <c r="C555">
        <v>100000000</v>
      </c>
      <c r="D555">
        <v>100000000</v>
      </c>
      <c r="E555">
        <v>100000000</v>
      </c>
      <c r="F555">
        <v>10000</v>
      </c>
      <c r="G555">
        <v>1</v>
      </c>
      <c r="H555">
        <v>1</v>
      </c>
      <c r="I555">
        <v>1</v>
      </c>
      <c r="J555">
        <v>1</v>
      </c>
      <c r="K555">
        <f t="shared" si="18"/>
        <v>6E+36</v>
      </c>
      <c r="L555">
        <f t="shared" si="19"/>
        <v>1.0909090909090908</v>
      </c>
    </row>
    <row r="556" spans="1:12">
      <c r="A556">
        <v>555</v>
      </c>
      <c r="B556">
        <v>650000000</v>
      </c>
      <c r="C556">
        <v>100000000</v>
      </c>
      <c r="D556">
        <v>100000000</v>
      </c>
      <c r="E556">
        <v>100000000</v>
      </c>
      <c r="F556">
        <v>10000</v>
      </c>
      <c r="G556">
        <v>1</v>
      </c>
      <c r="H556">
        <v>1</v>
      </c>
      <c r="I556">
        <v>1</v>
      </c>
      <c r="J556">
        <v>1</v>
      </c>
      <c r="K556">
        <f t="shared" si="18"/>
        <v>6.4999999999999998E+36</v>
      </c>
      <c r="L556">
        <f t="shared" si="19"/>
        <v>1.0833333333333333</v>
      </c>
    </row>
    <row r="557" spans="1:12">
      <c r="A557">
        <v>556</v>
      </c>
      <c r="B557">
        <v>700000000</v>
      </c>
      <c r="C557">
        <v>100000000</v>
      </c>
      <c r="D557">
        <v>100000000</v>
      </c>
      <c r="E557">
        <v>100000000</v>
      </c>
      <c r="F557">
        <v>10000</v>
      </c>
      <c r="G557">
        <v>1</v>
      </c>
      <c r="H557">
        <v>1</v>
      </c>
      <c r="I557">
        <v>1</v>
      </c>
      <c r="J557">
        <v>1</v>
      </c>
      <c r="K557">
        <f t="shared" si="18"/>
        <v>7.0000000000000007E+36</v>
      </c>
      <c r="L557">
        <f t="shared" si="19"/>
        <v>1.0769230769230771</v>
      </c>
    </row>
    <row r="558" spans="1:12">
      <c r="A558">
        <v>557</v>
      </c>
      <c r="B558">
        <v>750000000</v>
      </c>
      <c r="C558">
        <v>100000000</v>
      </c>
      <c r="D558">
        <v>100000000</v>
      </c>
      <c r="E558">
        <v>100000000</v>
      </c>
      <c r="F558">
        <v>10000</v>
      </c>
      <c r="G558">
        <v>1</v>
      </c>
      <c r="H558">
        <v>1</v>
      </c>
      <c r="I558">
        <v>1</v>
      </c>
      <c r="J558">
        <v>1</v>
      </c>
      <c r="K558">
        <f t="shared" si="18"/>
        <v>7.4999999999999994E+36</v>
      </c>
      <c r="L558">
        <f t="shared" si="19"/>
        <v>1.0714285714285712</v>
      </c>
    </row>
    <row r="559" spans="1:12">
      <c r="A559">
        <v>558</v>
      </c>
      <c r="B559">
        <v>800000000</v>
      </c>
      <c r="C559">
        <v>100000000</v>
      </c>
      <c r="D559">
        <v>100000000</v>
      </c>
      <c r="E559">
        <v>100000000</v>
      </c>
      <c r="F559">
        <v>10000</v>
      </c>
      <c r="G559">
        <v>1</v>
      </c>
      <c r="H559">
        <v>1</v>
      </c>
      <c r="I559">
        <v>1</v>
      </c>
      <c r="J559">
        <v>1</v>
      </c>
      <c r="K559">
        <f t="shared" si="18"/>
        <v>8.0000000000000003E+36</v>
      </c>
      <c r="L559">
        <f t="shared" si="19"/>
        <v>1.0666666666666669</v>
      </c>
    </row>
    <row r="560" spans="1:12">
      <c r="A560">
        <v>559</v>
      </c>
      <c r="B560">
        <v>850000000</v>
      </c>
      <c r="C560">
        <v>100000000</v>
      </c>
      <c r="D560">
        <v>100000000</v>
      </c>
      <c r="E560">
        <v>100000000</v>
      </c>
      <c r="F560">
        <v>10000</v>
      </c>
      <c r="G560">
        <v>1</v>
      </c>
      <c r="H560">
        <v>1</v>
      </c>
      <c r="I560">
        <v>1</v>
      </c>
      <c r="J560">
        <v>1</v>
      </c>
      <c r="K560">
        <f t="shared" si="18"/>
        <v>8.5000000000000001E+36</v>
      </c>
      <c r="L560">
        <f t="shared" si="19"/>
        <v>1.0625</v>
      </c>
    </row>
    <row r="561" spans="1:12">
      <c r="A561">
        <v>560</v>
      </c>
      <c r="B561">
        <v>900000000</v>
      </c>
      <c r="C561">
        <v>100000000</v>
      </c>
      <c r="D561">
        <v>100000000</v>
      </c>
      <c r="E561">
        <v>100000000</v>
      </c>
      <c r="F561">
        <v>10000</v>
      </c>
      <c r="G561">
        <v>1</v>
      </c>
      <c r="H561">
        <v>1</v>
      </c>
      <c r="I561">
        <v>1</v>
      </c>
      <c r="J561">
        <v>1</v>
      </c>
      <c r="K561">
        <f t="shared" si="18"/>
        <v>9.0000000000000011E+36</v>
      </c>
      <c r="L561">
        <f t="shared" si="19"/>
        <v>1.0588235294117647</v>
      </c>
    </row>
    <row r="562" spans="1:12">
      <c r="A562">
        <v>561</v>
      </c>
      <c r="B562">
        <v>950000000</v>
      </c>
      <c r="C562">
        <v>100000000</v>
      </c>
      <c r="D562">
        <v>100000000</v>
      </c>
      <c r="E562">
        <v>100000000</v>
      </c>
      <c r="F562">
        <v>10000</v>
      </c>
      <c r="G562">
        <v>1</v>
      </c>
      <c r="H562">
        <v>1</v>
      </c>
      <c r="I562">
        <v>1</v>
      </c>
      <c r="J562">
        <v>1</v>
      </c>
      <c r="K562">
        <f t="shared" si="18"/>
        <v>9.4999999999999997E+36</v>
      </c>
      <c r="L562">
        <f t="shared" si="19"/>
        <v>1.0555555555555554</v>
      </c>
    </row>
    <row r="563" spans="1:12">
      <c r="A563">
        <v>562</v>
      </c>
      <c r="B563">
        <v>100000000</v>
      </c>
      <c r="C563">
        <v>100000000</v>
      </c>
      <c r="D563">
        <v>100000000</v>
      </c>
      <c r="E563">
        <v>100000000</v>
      </c>
      <c r="F563">
        <v>100000</v>
      </c>
      <c r="G563">
        <v>1</v>
      </c>
      <c r="H563">
        <v>1</v>
      </c>
      <c r="I563">
        <v>1</v>
      </c>
      <c r="J563">
        <v>1</v>
      </c>
      <c r="K563">
        <f t="shared" si="18"/>
        <v>1.0000000000000001E+37</v>
      </c>
      <c r="L563">
        <f t="shared" si="19"/>
        <v>1.0526315789473686</v>
      </c>
    </row>
    <row r="564" spans="1:12">
      <c r="A564">
        <v>563</v>
      </c>
      <c r="B564">
        <v>122500000</v>
      </c>
      <c r="C564">
        <v>100000000</v>
      </c>
      <c r="D564">
        <v>100000000</v>
      </c>
      <c r="E564">
        <v>100000000</v>
      </c>
      <c r="F564">
        <v>100000</v>
      </c>
      <c r="G564">
        <v>1</v>
      </c>
      <c r="H564">
        <v>1</v>
      </c>
      <c r="I564">
        <v>1</v>
      </c>
      <c r="J564">
        <v>1</v>
      </c>
      <c r="K564">
        <f t="shared" si="18"/>
        <v>1.2250000000000001E+37</v>
      </c>
      <c r="L564">
        <f t="shared" si="19"/>
        <v>1.2250000000000001</v>
      </c>
    </row>
    <row r="565" spans="1:12">
      <c r="A565">
        <v>564</v>
      </c>
      <c r="B565">
        <v>145000000</v>
      </c>
      <c r="C565">
        <v>100000000</v>
      </c>
      <c r="D565">
        <v>100000000</v>
      </c>
      <c r="E565">
        <v>100000000</v>
      </c>
      <c r="F565">
        <v>100000</v>
      </c>
      <c r="G565">
        <v>1</v>
      </c>
      <c r="H565">
        <v>1</v>
      </c>
      <c r="I565">
        <v>1</v>
      </c>
      <c r="J565">
        <v>1</v>
      </c>
      <c r="K565">
        <f t="shared" si="18"/>
        <v>1.4499999999999999E+37</v>
      </c>
      <c r="L565">
        <f t="shared" si="19"/>
        <v>1.1836734693877549</v>
      </c>
    </row>
    <row r="566" spans="1:12">
      <c r="A566">
        <v>565</v>
      </c>
      <c r="B566">
        <v>167500000</v>
      </c>
      <c r="C566">
        <v>100000000</v>
      </c>
      <c r="D566">
        <v>100000000</v>
      </c>
      <c r="E566">
        <v>100000000</v>
      </c>
      <c r="F566">
        <v>100000</v>
      </c>
      <c r="G566">
        <v>1</v>
      </c>
      <c r="H566">
        <v>1</v>
      </c>
      <c r="I566">
        <v>1</v>
      </c>
      <c r="J566">
        <v>1</v>
      </c>
      <c r="K566">
        <f t="shared" si="18"/>
        <v>1.6749999999999999E+37</v>
      </c>
      <c r="L566">
        <f t="shared" si="19"/>
        <v>1.1551724137931034</v>
      </c>
    </row>
    <row r="567" spans="1:12">
      <c r="A567">
        <v>566</v>
      </c>
      <c r="B567">
        <v>190000000</v>
      </c>
      <c r="C567">
        <v>100000000</v>
      </c>
      <c r="D567">
        <v>100000000</v>
      </c>
      <c r="E567">
        <v>100000000</v>
      </c>
      <c r="F567">
        <v>100000</v>
      </c>
      <c r="G567">
        <v>1</v>
      </c>
      <c r="H567">
        <v>1</v>
      </c>
      <c r="I567">
        <v>1</v>
      </c>
      <c r="J567">
        <v>1</v>
      </c>
      <c r="K567">
        <f t="shared" si="18"/>
        <v>1.9000000000000002E+37</v>
      </c>
      <c r="L567">
        <f t="shared" si="19"/>
        <v>1.1343283582089554</v>
      </c>
    </row>
    <row r="568" spans="1:12">
      <c r="A568">
        <v>567</v>
      </c>
      <c r="B568">
        <v>212500000</v>
      </c>
      <c r="C568">
        <v>100000000</v>
      </c>
      <c r="D568">
        <v>100000000</v>
      </c>
      <c r="E568">
        <v>100000000</v>
      </c>
      <c r="F568">
        <v>100000</v>
      </c>
      <c r="G568">
        <v>1</v>
      </c>
      <c r="H568">
        <v>1</v>
      </c>
      <c r="I568">
        <v>1</v>
      </c>
      <c r="J568">
        <v>1</v>
      </c>
      <c r="K568">
        <f t="shared" si="18"/>
        <v>2.125E+37</v>
      </c>
      <c r="L568">
        <f t="shared" si="19"/>
        <v>1.1184210526315788</v>
      </c>
    </row>
    <row r="569" spans="1:12">
      <c r="A569">
        <v>568</v>
      </c>
      <c r="B569">
        <v>235000000</v>
      </c>
      <c r="C569">
        <v>100000000</v>
      </c>
      <c r="D569">
        <v>100000000</v>
      </c>
      <c r="E569">
        <v>100000000</v>
      </c>
      <c r="F569">
        <v>100000</v>
      </c>
      <c r="G569">
        <v>1</v>
      </c>
      <c r="H569">
        <v>1</v>
      </c>
      <c r="I569">
        <v>1</v>
      </c>
      <c r="J569">
        <v>1</v>
      </c>
      <c r="K569">
        <f t="shared" si="18"/>
        <v>2.3500000000000002E+37</v>
      </c>
      <c r="L569">
        <f t="shared" si="19"/>
        <v>1.1058823529411765</v>
      </c>
    </row>
    <row r="570" spans="1:12">
      <c r="A570">
        <v>569</v>
      </c>
      <c r="B570">
        <v>257500000</v>
      </c>
      <c r="C570">
        <v>100000000</v>
      </c>
      <c r="D570">
        <v>100000000</v>
      </c>
      <c r="E570">
        <v>100000000</v>
      </c>
      <c r="F570">
        <v>100000</v>
      </c>
      <c r="G570">
        <v>1</v>
      </c>
      <c r="H570">
        <v>1</v>
      </c>
      <c r="I570">
        <v>1</v>
      </c>
      <c r="J570">
        <v>1</v>
      </c>
      <c r="K570">
        <f t="shared" si="18"/>
        <v>2.5749999999999998E+37</v>
      </c>
      <c r="L570">
        <f t="shared" si="19"/>
        <v>1.0957446808510636</v>
      </c>
    </row>
    <row r="571" spans="1:12">
      <c r="A571">
        <v>570</v>
      </c>
      <c r="B571">
        <v>280000000</v>
      </c>
      <c r="C571">
        <v>100000000</v>
      </c>
      <c r="D571">
        <v>100000000</v>
      </c>
      <c r="E571">
        <v>100000000</v>
      </c>
      <c r="F571">
        <v>100000</v>
      </c>
      <c r="G571">
        <v>1</v>
      </c>
      <c r="H571">
        <v>1</v>
      </c>
      <c r="I571">
        <v>1</v>
      </c>
      <c r="J571">
        <v>1</v>
      </c>
      <c r="K571">
        <f t="shared" si="18"/>
        <v>2.8000000000000003E+37</v>
      </c>
      <c r="L571">
        <f t="shared" si="19"/>
        <v>1.0873786407766992</v>
      </c>
    </row>
    <row r="572" spans="1:12">
      <c r="A572">
        <v>571</v>
      </c>
      <c r="B572">
        <v>302500000</v>
      </c>
      <c r="C572">
        <v>100000000</v>
      </c>
      <c r="D572">
        <v>100000000</v>
      </c>
      <c r="E572">
        <v>100000000</v>
      </c>
      <c r="F572">
        <v>100000</v>
      </c>
      <c r="G572">
        <v>1</v>
      </c>
      <c r="H572">
        <v>1</v>
      </c>
      <c r="I572">
        <v>1</v>
      </c>
      <c r="J572">
        <v>1</v>
      </c>
      <c r="K572">
        <f t="shared" si="18"/>
        <v>3.0249999999999999E+37</v>
      </c>
      <c r="L572">
        <f t="shared" si="19"/>
        <v>1.0803571428571428</v>
      </c>
    </row>
    <row r="573" spans="1:12">
      <c r="A573">
        <v>572</v>
      </c>
      <c r="B573">
        <v>325000000</v>
      </c>
      <c r="C573">
        <v>100000000</v>
      </c>
      <c r="D573">
        <v>100000000</v>
      </c>
      <c r="E573">
        <v>100000000</v>
      </c>
      <c r="F573">
        <v>100000</v>
      </c>
      <c r="G573">
        <v>1</v>
      </c>
      <c r="H573">
        <v>1</v>
      </c>
      <c r="I573">
        <v>1</v>
      </c>
      <c r="J573">
        <v>1</v>
      </c>
      <c r="K573">
        <f t="shared" si="18"/>
        <v>3.2499999999999999E+37</v>
      </c>
      <c r="L573">
        <f t="shared" si="19"/>
        <v>1.0743801652892562</v>
      </c>
    </row>
    <row r="574" spans="1:12">
      <c r="A574">
        <v>573</v>
      </c>
      <c r="B574">
        <v>347500000</v>
      </c>
      <c r="C574">
        <v>100000000</v>
      </c>
      <c r="D574">
        <v>100000000</v>
      </c>
      <c r="E574">
        <v>100000000</v>
      </c>
      <c r="F574">
        <v>100000</v>
      </c>
      <c r="G574">
        <v>1</v>
      </c>
      <c r="H574">
        <v>1</v>
      </c>
      <c r="I574">
        <v>1</v>
      </c>
      <c r="J574">
        <v>1</v>
      </c>
      <c r="K574">
        <f t="shared" si="18"/>
        <v>3.4750000000000004E+37</v>
      </c>
      <c r="L574">
        <f t="shared" si="19"/>
        <v>1.0692307692307694</v>
      </c>
    </row>
    <row r="575" spans="1:12">
      <c r="A575">
        <v>574</v>
      </c>
      <c r="B575">
        <v>370000000</v>
      </c>
      <c r="C575">
        <v>100000000</v>
      </c>
      <c r="D575">
        <v>100000000</v>
      </c>
      <c r="E575">
        <v>100000000</v>
      </c>
      <c r="F575">
        <v>100000</v>
      </c>
      <c r="G575">
        <v>1</v>
      </c>
      <c r="H575">
        <v>1</v>
      </c>
      <c r="I575">
        <v>1</v>
      </c>
      <c r="J575">
        <v>1</v>
      </c>
      <c r="K575">
        <f t="shared" si="18"/>
        <v>3.6999999999999999E+37</v>
      </c>
      <c r="L575">
        <f t="shared" si="19"/>
        <v>1.0647482014388487</v>
      </c>
    </row>
    <row r="576" spans="1:12">
      <c r="A576">
        <v>575</v>
      </c>
      <c r="B576">
        <v>392500000</v>
      </c>
      <c r="C576">
        <v>100000000</v>
      </c>
      <c r="D576">
        <v>100000000</v>
      </c>
      <c r="E576">
        <v>100000000</v>
      </c>
      <c r="F576">
        <v>100000</v>
      </c>
      <c r="G576">
        <v>1</v>
      </c>
      <c r="H576">
        <v>1</v>
      </c>
      <c r="I576">
        <v>1</v>
      </c>
      <c r="J576">
        <v>1</v>
      </c>
      <c r="K576">
        <f t="shared" si="18"/>
        <v>3.925E+37</v>
      </c>
      <c r="L576">
        <f t="shared" si="19"/>
        <v>1.0608108108108107</v>
      </c>
    </row>
    <row r="577" spans="1:12">
      <c r="A577">
        <v>576</v>
      </c>
      <c r="B577">
        <v>415000000</v>
      </c>
      <c r="C577">
        <v>100000000</v>
      </c>
      <c r="D577">
        <v>100000000</v>
      </c>
      <c r="E577">
        <v>100000000</v>
      </c>
      <c r="F577">
        <v>100000</v>
      </c>
      <c r="G577">
        <v>1</v>
      </c>
      <c r="H577">
        <v>1</v>
      </c>
      <c r="I577">
        <v>1</v>
      </c>
      <c r="J577">
        <v>1</v>
      </c>
      <c r="K577">
        <f t="shared" si="18"/>
        <v>4.1500000000000005E+37</v>
      </c>
      <c r="L577">
        <f t="shared" si="19"/>
        <v>1.0573248407643314</v>
      </c>
    </row>
    <row r="578" spans="1:12">
      <c r="A578">
        <v>577</v>
      </c>
      <c r="B578">
        <v>437500000</v>
      </c>
      <c r="C578">
        <v>100000000</v>
      </c>
      <c r="D578">
        <v>100000000</v>
      </c>
      <c r="E578">
        <v>100000000</v>
      </c>
      <c r="F578">
        <v>100000</v>
      </c>
      <c r="G578">
        <v>1</v>
      </c>
      <c r="H578">
        <v>1</v>
      </c>
      <c r="I578">
        <v>1</v>
      </c>
      <c r="J578">
        <v>1</v>
      </c>
      <c r="K578">
        <f t="shared" si="18"/>
        <v>4.375E+37</v>
      </c>
      <c r="L578">
        <f t="shared" si="19"/>
        <v>1.0542168674698793</v>
      </c>
    </row>
    <row r="579" spans="1:12">
      <c r="A579">
        <v>578</v>
      </c>
      <c r="B579">
        <v>460000000</v>
      </c>
      <c r="C579">
        <v>100000000</v>
      </c>
      <c r="D579">
        <v>100000000</v>
      </c>
      <c r="E579">
        <v>100000000</v>
      </c>
      <c r="F579">
        <v>100000</v>
      </c>
      <c r="G579">
        <v>1</v>
      </c>
      <c r="H579">
        <v>1</v>
      </c>
      <c r="I579">
        <v>1</v>
      </c>
      <c r="J579">
        <v>1</v>
      </c>
      <c r="K579">
        <f t="shared" ref="K579:K642" si="20">B579*C579*D579*E579*F579*G579*H579*I579*J579</f>
        <v>4.6E+37</v>
      </c>
      <c r="L579">
        <f t="shared" si="19"/>
        <v>1.0514285714285714</v>
      </c>
    </row>
    <row r="580" spans="1:12">
      <c r="A580">
        <v>579</v>
      </c>
      <c r="B580">
        <v>482500000</v>
      </c>
      <c r="C580">
        <v>100000000</v>
      </c>
      <c r="D580">
        <v>100000000</v>
      </c>
      <c r="E580">
        <v>100000000</v>
      </c>
      <c r="F580">
        <v>100000</v>
      </c>
      <c r="G580">
        <v>1</v>
      </c>
      <c r="H580">
        <v>1</v>
      </c>
      <c r="I580">
        <v>1</v>
      </c>
      <c r="J580">
        <v>1</v>
      </c>
      <c r="K580">
        <f t="shared" si="20"/>
        <v>4.8250000000000001E+37</v>
      </c>
      <c r="L580">
        <f t="shared" si="19"/>
        <v>1.048913043478261</v>
      </c>
    </row>
    <row r="581" spans="1:12">
      <c r="A581">
        <v>580</v>
      </c>
      <c r="B581">
        <v>505000000</v>
      </c>
      <c r="C581">
        <v>100000000</v>
      </c>
      <c r="D581">
        <v>100000000</v>
      </c>
      <c r="E581">
        <v>100000000</v>
      </c>
      <c r="F581">
        <v>100000</v>
      </c>
      <c r="G581">
        <v>1</v>
      </c>
      <c r="H581">
        <v>1</v>
      </c>
      <c r="I581">
        <v>1</v>
      </c>
      <c r="J581">
        <v>1</v>
      </c>
      <c r="K581">
        <f t="shared" si="20"/>
        <v>5.0500000000000001E+37</v>
      </c>
      <c r="L581">
        <f t="shared" si="19"/>
        <v>1.0466321243523315</v>
      </c>
    </row>
    <row r="582" spans="1:12">
      <c r="A582">
        <v>581</v>
      </c>
      <c r="B582">
        <v>527500000</v>
      </c>
      <c r="C582">
        <v>100000000</v>
      </c>
      <c r="D582">
        <v>100000000</v>
      </c>
      <c r="E582">
        <v>100000000</v>
      </c>
      <c r="F582">
        <v>100000</v>
      </c>
      <c r="G582">
        <v>1</v>
      </c>
      <c r="H582">
        <v>1</v>
      </c>
      <c r="I582">
        <v>1</v>
      </c>
      <c r="J582">
        <v>1</v>
      </c>
      <c r="K582">
        <f t="shared" si="20"/>
        <v>5.2750000000000001E+37</v>
      </c>
      <c r="L582">
        <f t="shared" ref="L582:L645" si="21">K582/K581</f>
        <v>1.0445544554455446</v>
      </c>
    </row>
    <row r="583" spans="1:12">
      <c r="A583">
        <v>582</v>
      </c>
      <c r="B583">
        <v>550000000</v>
      </c>
      <c r="C583">
        <v>100000000</v>
      </c>
      <c r="D583">
        <v>100000000</v>
      </c>
      <c r="E583">
        <v>100000000</v>
      </c>
      <c r="F583">
        <v>100000</v>
      </c>
      <c r="G583">
        <v>1</v>
      </c>
      <c r="H583">
        <v>1</v>
      </c>
      <c r="I583">
        <v>1</v>
      </c>
      <c r="J583">
        <v>1</v>
      </c>
      <c r="K583">
        <f t="shared" si="20"/>
        <v>5.5000000000000002E+37</v>
      </c>
      <c r="L583">
        <f t="shared" si="21"/>
        <v>1.0426540284360191</v>
      </c>
    </row>
    <row r="584" spans="1:12">
      <c r="A584">
        <v>583</v>
      </c>
      <c r="B584">
        <v>572500000</v>
      </c>
      <c r="C584">
        <v>100000000</v>
      </c>
      <c r="D584">
        <v>100000000</v>
      </c>
      <c r="E584">
        <v>100000000</v>
      </c>
      <c r="F584">
        <v>100000</v>
      </c>
      <c r="G584">
        <v>1</v>
      </c>
      <c r="H584">
        <v>1</v>
      </c>
      <c r="I584">
        <v>1</v>
      </c>
      <c r="J584">
        <v>1</v>
      </c>
      <c r="K584">
        <f t="shared" si="20"/>
        <v>5.7250000000000002E+37</v>
      </c>
      <c r="L584">
        <f t="shared" si="21"/>
        <v>1.040909090909091</v>
      </c>
    </row>
    <row r="585" spans="1:12">
      <c r="A585">
        <v>584</v>
      </c>
      <c r="B585">
        <v>595000000</v>
      </c>
      <c r="C585">
        <v>100000000</v>
      </c>
      <c r="D585">
        <v>100000000</v>
      </c>
      <c r="E585">
        <v>100000000</v>
      </c>
      <c r="F585">
        <v>100000</v>
      </c>
      <c r="G585">
        <v>1</v>
      </c>
      <c r="H585">
        <v>1</v>
      </c>
      <c r="I585">
        <v>1</v>
      </c>
      <c r="J585">
        <v>1</v>
      </c>
      <c r="K585">
        <f t="shared" si="20"/>
        <v>5.9500000000000002E+37</v>
      </c>
      <c r="L585">
        <f t="shared" si="21"/>
        <v>1.0393013100436681</v>
      </c>
    </row>
    <row r="586" spans="1:12">
      <c r="A586">
        <v>585</v>
      </c>
      <c r="B586">
        <v>617500000</v>
      </c>
      <c r="C586">
        <v>100000000</v>
      </c>
      <c r="D586">
        <v>100000000</v>
      </c>
      <c r="E586">
        <v>100000000</v>
      </c>
      <c r="F586">
        <v>100000</v>
      </c>
      <c r="G586">
        <v>1</v>
      </c>
      <c r="H586">
        <v>1</v>
      </c>
      <c r="I586">
        <v>1</v>
      </c>
      <c r="J586">
        <v>1</v>
      </c>
      <c r="K586">
        <f t="shared" si="20"/>
        <v>6.1750000000000002E+37</v>
      </c>
      <c r="L586">
        <f t="shared" si="21"/>
        <v>1.0378151260504203</v>
      </c>
    </row>
    <row r="587" spans="1:12">
      <c r="A587">
        <v>586</v>
      </c>
      <c r="B587">
        <v>640000000</v>
      </c>
      <c r="C587">
        <v>100000000</v>
      </c>
      <c r="D587">
        <v>100000000</v>
      </c>
      <c r="E587">
        <v>100000000</v>
      </c>
      <c r="F587">
        <v>100000</v>
      </c>
      <c r="G587">
        <v>1</v>
      </c>
      <c r="H587">
        <v>1</v>
      </c>
      <c r="I587">
        <v>1</v>
      </c>
      <c r="J587">
        <v>1</v>
      </c>
      <c r="K587">
        <f t="shared" si="20"/>
        <v>6.3999999999999993E+37</v>
      </c>
      <c r="L587">
        <f t="shared" si="21"/>
        <v>1.0364372469635625</v>
      </c>
    </row>
    <row r="588" spans="1:12">
      <c r="A588">
        <v>587</v>
      </c>
      <c r="B588">
        <v>662500000</v>
      </c>
      <c r="C588">
        <v>100000000</v>
      </c>
      <c r="D588">
        <v>100000000</v>
      </c>
      <c r="E588">
        <v>100000000</v>
      </c>
      <c r="F588">
        <v>100000</v>
      </c>
      <c r="G588">
        <v>1</v>
      </c>
      <c r="H588">
        <v>1</v>
      </c>
      <c r="I588">
        <v>1</v>
      </c>
      <c r="J588">
        <v>1</v>
      </c>
      <c r="K588">
        <f t="shared" si="20"/>
        <v>6.6250000000000003E+37</v>
      </c>
      <c r="L588">
        <f t="shared" si="21"/>
        <v>1.0351562500000002</v>
      </c>
    </row>
    <row r="589" spans="1:12">
      <c r="A589">
        <v>588</v>
      </c>
      <c r="B589">
        <v>685000000</v>
      </c>
      <c r="C589">
        <v>100000000</v>
      </c>
      <c r="D589">
        <v>100000000</v>
      </c>
      <c r="E589">
        <v>100000000</v>
      </c>
      <c r="F589">
        <v>100000</v>
      </c>
      <c r="G589">
        <v>1</v>
      </c>
      <c r="H589">
        <v>1</v>
      </c>
      <c r="I589">
        <v>1</v>
      </c>
      <c r="J589">
        <v>1</v>
      </c>
      <c r="K589">
        <f t="shared" si="20"/>
        <v>6.8500000000000013E+37</v>
      </c>
      <c r="L589">
        <f t="shared" si="21"/>
        <v>1.0339622641509436</v>
      </c>
    </row>
    <row r="590" spans="1:12">
      <c r="A590">
        <v>589</v>
      </c>
      <c r="B590">
        <v>707500000</v>
      </c>
      <c r="C590">
        <v>100000000</v>
      </c>
      <c r="D590">
        <v>100000000</v>
      </c>
      <c r="E590">
        <v>100000000</v>
      </c>
      <c r="F590">
        <v>100000</v>
      </c>
      <c r="G590">
        <v>1</v>
      </c>
      <c r="H590">
        <v>1</v>
      </c>
      <c r="I590">
        <v>1</v>
      </c>
      <c r="J590">
        <v>1</v>
      </c>
      <c r="K590">
        <f t="shared" si="20"/>
        <v>7.0750000000000004E+37</v>
      </c>
      <c r="L590">
        <f t="shared" si="21"/>
        <v>1.0328467153284671</v>
      </c>
    </row>
    <row r="591" spans="1:12">
      <c r="A591">
        <v>590</v>
      </c>
      <c r="B591">
        <v>730000000</v>
      </c>
      <c r="C591">
        <v>100000000</v>
      </c>
      <c r="D591">
        <v>100000000</v>
      </c>
      <c r="E591">
        <v>100000000</v>
      </c>
      <c r="F591">
        <v>100000</v>
      </c>
      <c r="G591">
        <v>1</v>
      </c>
      <c r="H591">
        <v>1</v>
      </c>
      <c r="I591">
        <v>1</v>
      </c>
      <c r="J591">
        <v>1</v>
      </c>
      <c r="K591">
        <f t="shared" si="20"/>
        <v>7.3000000000000004E+37</v>
      </c>
      <c r="L591">
        <f t="shared" si="21"/>
        <v>1.0318021201413428</v>
      </c>
    </row>
    <row r="592" spans="1:12">
      <c r="A592">
        <v>591</v>
      </c>
      <c r="B592">
        <v>752500000</v>
      </c>
      <c r="C592">
        <v>100000000</v>
      </c>
      <c r="D592">
        <v>100000000</v>
      </c>
      <c r="E592">
        <v>100000000</v>
      </c>
      <c r="F592">
        <v>100000</v>
      </c>
      <c r="G592">
        <v>1</v>
      </c>
      <c r="H592">
        <v>1</v>
      </c>
      <c r="I592">
        <v>1</v>
      </c>
      <c r="J592">
        <v>1</v>
      </c>
      <c r="K592">
        <f t="shared" si="20"/>
        <v>7.5249999999999995E+37</v>
      </c>
      <c r="L592">
        <f t="shared" si="21"/>
        <v>1.030821917808219</v>
      </c>
    </row>
    <row r="593" spans="1:12">
      <c r="A593">
        <v>592</v>
      </c>
      <c r="B593">
        <v>775000000</v>
      </c>
      <c r="C593">
        <v>100000000</v>
      </c>
      <c r="D593">
        <v>100000000</v>
      </c>
      <c r="E593">
        <v>100000000</v>
      </c>
      <c r="F593">
        <v>100000</v>
      </c>
      <c r="G593">
        <v>1</v>
      </c>
      <c r="H593">
        <v>1</v>
      </c>
      <c r="I593">
        <v>1</v>
      </c>
      <c r="J593">
        <v>1</v>
      </c>
      <c r="K593">
        <f t="shared" si="20"/>
        <v>7.7500000000000004E+37</v>
      </c>
      <c r="L593">
        <f t="shared" si="21"/>
        <v>1.0299003322259137</v>
      </c>
    </row>
    <row r="594" spans="1:12">
      <c r="A594">
        <v>593</v>
      </c>
      <c r="B594">
        <v>797500000</v>
      </c>
      <c r="C594">
        <v>100000000</v>
      </c>
      <c r="D594">
        <v>100000000</v>
      </c>
      <c r="E594">
        <v>100000000</v>
      </c>
      <c r="F594">
        <v>100000</v>
      </c>
      <c r="G594">
        <v>1</v>
      </c>
      <c r="H594">
        <v>1</v>
      </c>
      <c r="I594">
        <v>1</v>
      </c>
      <c r="J594">
        <v>1</v>
      </c>
      <c r="K594">
        <f t="shared" si="20"/>
        <v>7.9750000000000005E+37</v>
      </c>
      <c r="L594">
        <f t="shared" si="21"/>
        <v>1.0290322580645161</v>
      </c>
    </row>
    <row r="595" spans="1:12">
      <c r="A595">
        <v>594</v>
      </c>
      <c r="B595">
        <v>820000000</v>
      </c>
      <c r="C595">
        <v>100000000</v>
      </c>
      <c r="D595">
        <v>100000000</v>
      </c>
      <c r="E595">
        <v>100000000</v>
      </c>
      <c r="F595">
        <v>100000</v>
      </c>
      <c r="G595">
        <v>1</v>
      </c>
      <c r="H595">
        <v>1</v>
      </c>
      <c r="I595">
        <v>1</v>
      </c>
      <c r="J595">
        <v>1</v>
      </c>
      <c r="K595">
        <f t="shared" si="20"/>
        <v>8.1999999999999996E+37</v>
      </c>
      <c r="L595">
        <f t="shared" si="21"/>
        <v>1.0282131661442004</v>
      </c>
    </row>
    <row r="596" spans="1:12">
      <c r="A596">
        <v>595</v>
      </c>
      <c r="B596">
        <v>842500000</v>
      </c>
      <c r="C596">
        <v>100000000</v>
      </c>
      <c r="D596">
        <v>100000000</v>
      </c>
      <c r="E596">
        <v>100000000</v>
      </c>
      <c r="F596">
        <v>100000</v>
      </c>
      <c r="G596">
        <v>1</v>
      </c>
      <c r="H596">
        <v>1</v>
      </c>
      <c r="I596">
        <v>1</v>
      </c>
      <c r="J596">
        <v>1</v>
      </c>
      <c r="K596">
        <f t="shared" si="20"/>
        <v>8.4250000000000005E+37</v>
      </c>
      <c r="L596">
        <f t="shared" si="21"/>
        <v>1.027439024390244</v>
      </c>
    </row>
    <row r="597" spans="1:12">
      <c r="A597">
        <v>596</v>
      </c>
      <c r="B597">
        <v>865000000</v>
      </c>
      <c r="C597">
        <v>100000000</v>
      </c>
      <c r="D597">
        <v>100000000</v>
      </c>
      <c r="E597">
        <v>100000000</v>
      </c>
      <c r="F597">
        <v>100000</v>
      </c>
      <c r="G597">
        <v>1</v>
      </c>
      <c r="H597">
        <v>1</v>
      </c>
      <c r="I597">
        <v>1</v>
      </c>
      <c r="J597">
        <v>1</v>
      </c>
      <c r="K597">
        <f t="shared" si="20"/>
        <v>8.6499999999999996E+37</v>
      </c>
      <c r="L597">
        <f t="shared" si="21"/>
        <v>1.0267062314540059</v>
      </c>
    </row>
    <row r="598" spans="1:12">
      <c r="A598">
        <v>597</v>
      </c>
      <c r="B598">
        <v>887500000</v>
      </c>
      <c r="C598">
        <v>100000000</v>
      </c>
      <c r="D598">
        <v>100000000</v>
      </c>
      <c r="E598">
        <v>100000000</v>
      </c>
      <c r="F598">
        <v>100000</v>
      </c>
      <c r="G598">
        <v>1</v>
      </c>
      <c r="H598">
        <v>1</v>
      </c>
      <c r="I598">
        <v>1</v>
      </c>
      <c r="J598">
        <v>1</v>
      </c>
      <c r="K598">
        <f t="shared" si="20"/>
        <v>8.8749999999999996E+37</v>
      </c>
      <c r="L598">
        <f t="shared" si="21"/>
        <v>1.0260115606936415</v>
      </c>
    </row>
    <row r="599" spans="1:12">
      <c r="A599">
        <v>598</v>
      </c>
      <c r="B599">
        <v>910000000</v>
      </c>
      <c r="C599">
        <v>100000000</v>
      </c>
      <c r="D599">
        <v>100000000</v>
      </c>
      <c r="E599">
        <v>100000000</v>
      </c>
      <c r="F599">
        <v>100000</v>
      </c>
      <c r="G599">
        <v>1</v>
      </c>
      <c r="H599">
        <v>1</v>
      </c>
      <c r="I599">
        <v>1</v>
      </c>
      <c r="J599">
        <v>1</v>
      </c>
      <c r="K599">
        <f t="shared" si="20"/>
        <v>9.0999999999999997E+37</v>
      </c>
      <c r="L599">
        <f t="shared" si="21"/>
        <v>1.0253521126760563</v>
      </c>
    </row>
    <row r="600" spans="1:12">
      <c r="A600">
        <v>599</v>
      </c>
      <c r="B600">
        <v>932500000</v>
      </c>
      <c r="C600">
        <v>100000000</v>
      </c>
      <c r="D600">
        <v>100000000</v>
      </c>
      <c r="E600">
        <v>100000000</v>
      </c>
      <c r="F600">
        <v>100000</v>
      </c>
      <c r="G600">
        <v>1</v>
      </c>
      <c r="H600">
        <v>1</v>
      </c>
      <c r="I600">
        <v>1</v>
      </c>
      <c r="J600">
        <v>1</v>
      </c>
      <c r="K600">
        <f t="shared" si="20"/>
        <v>9.3249999999999997E+37</v>
      </c>
      <c r="L600">
        <f t="shared" si="21"/>
        <v>1.0247252747252746</v>
      </c>
    </row>
    <row r="601" spans="1:12">
      <c r="A601">
        <v>600</v>
      </c>
      <c r="B601">
        <v>955000000</v>
      </c>
      <c r="C601">
        <v>100000000</v>
      </c>
      <c r="D601">
        <v>100000000</v>
      </c>
      <c r="E601">
        <v>100000000</v>
      </c>
      <c r="F601">
        <v>100000</v>
      </c>
      <c r="G601">
        <v>1</v>
      </c>
      <c r="H601">
        <v>1</v>
      </c>
      <c r="I601">
        <v>1</v>
      </c>
      <c r="J601">
        <v>1</v>
      </c>
      <c r="K601">
        <f t="shared" si="20"/>
        <v>9.5499999999999997E+37</v>
      </c>
      <c r="L601">
        <f t="shared" si="21"/>
        <v>1.0241286863270778</v>
      </c>
    </row>
    <row r="602" spans="1:12">
      <c r="A602">
        <v>601</v>
      </c>
      <c r="B602">
        <v>977500000</v>
      </c>
      <c r="C602">
        <v>100000000</v>
      </c>
      <c r="D602">
        <v>100000000</v>
      </c>
      <c r="E602">
        <v>100000000</v>
      </c>
      <c r="F602">
        <v>100000</v>
      </c>
      <c r="G602">
        <v>1</v>
      </c>
      <c r="H602">
        <v>1</v>
      </c>
      <c r="I602">
        <v>1</v>
      </c>
      <c r="J602">
        <v>1</v>
      </c>
      <c r="K602">
        <f t="shared" si="20"/>
        <v>9.7749999999999997E+37</v>
      </c>
      <c r="L602">
        <f t="shared" si="21"/>
        <v>1.0235602094240839</v>
      </c>
    </row>
    <row r="603" spans="1:12">
      <c r="A603">
        <v>602</v>
      </c>
      <c r="B603">
        <v>100000000</v>
      </c>
      <c r="C603">
        <v>100000000</v>
      </c>
      <c r="D603">
        <v>100000000</v>
      </c>
      <c r="E603">
        <v>100000000</v>
      </c>
      <c r="F603">
        <v>1000000</v>
      </c>
      <c r="G603">
        <v>1</v>
      </c>
      <c r="H603">
        <v>1</v>
      </c>
      <c r="I603">
        <v>1</v>
      </c>
      <c r="J603">
        <v>1</v>
      </c>
      <c r="K603">
        <f t="shared" si="20"/>
        <v>9.9999999999999998E+37</v>
      </c>
      <c r="L603">
        <f t="shared" si="21"/>
        <v>1.0230179028132993</v>
      </c>
    </row>
    <row r="604" spans="1:12">
      <c r="A604">
        <v>603</v>
      </c>
      <c r="B604">
        <v>122500000</v>
      </c>
      <c r="C604">
        <v>100000000</v>
      </c>
      <c r="D604">
        <v>100000000</v>
      </c>
      <c r="E604">
        <v>100000000</v>
      </c>
      <c r="F604">
        <v>1000000</v>
      </c>
      <c r="G604">
        <v>1</v>
      </c>
      <c r="H604">
        <v>1</v>
      </c>
      <c r="I604">
        <v>1</v>
      </c>
      <c r="J604">
        <v>1</v>
      </c>
      <c r="K604">
        <f t="shared" si="20"/>
        <v>1.225E+38</v>
      </c>
      <c r="L604">
        <f t="shared" si="21"/>
        <v>1.2250000000000001</v>
      </c>
    </row>
    <row r="605" spans="1:12">
      <c r="A605">
        <v>604</v>
      </c>
      <c r="B605">
        <v>145000000</v>
      </c>
      <c r="C605">
        <v>100000000</v>
      </c>
      <c r="D605">
        <v>100000000</v>
      </c>
      <c r="E605">
        <v>100000000</v>
      </c>
      <c r="F605">
        <v>1000000</v>
      </c>
      <c r="G605">
        <v>1</v>
      </c>
      <c r="H605">
        <v>1</v>
      </c>
      <c r="I605">
        <v>1</v>
      </c>
      <c r="J605">
        <v>1</v>
      </c>
      <c r="K605">
        <f t="shared" si="20"/>
        <v>1.4499999999999998E+38</v>
      </c>
      <c r="L605">
        <f t="shared" si="21"/>
        <v>1.1836734693877549</v>
      </c>
    </row>
    <row r="606" spans="1:12">
      <c r="A606">
        <v>605</v>
      </c>
      <c r="B606">
        <v>167500000</v>
      </c>
      <c r="C606">
        <v>100000000</v>
      </c>
      <c r="D606">
        <v>100000000</v>
      </c>
      <c r="E606">
        <v>100000000</v>
      </c>
      <c r="F606">
        <v>1000000</v>
      </c>
      <c r="G606">
        <v>1</v>
      </c>
      <c r="H606">
        <v>1</v>
      </c>
      <c r="I606">
        <v>1</v>
      </c>
      <c r="J606">
        <v>1</v>
      </c>
      <c r="K606">
        <f t="shared" si="20"/>
        <v>1.6750000000000001E+38</v>
      </c>
      <c r="L606">
        <f t="shared" si="21"/>
        <v>1.1551724137931036</v>
      </c>
    </row>
    <row r="607" spans="1:12">
      <c r="A607">
        <v>606</v>
      </c>
      <c r="B607">
        <v>190000000</v>
      </c>
      <c r="C607">
        <v>100000000</v>
      </c>
      <c r="D607">
        <v>100000000</v>
      </c>
      <c r="E607">
        <v>100000000</v>
      </c>
      <c r="F607">
        <v>1000000</v>
      </c>
      <c r="G607">
        <v>1</v>
      </c>
      <c r="H607">
        <v>1</v>
      </c>
      <c r="I607">
        <v>1</v>
      </c>
      <c r="J607">
        <v>1</v>
      </c>
      <c r="K607">
        <f t="shared" si="20"/>
        <v>1.9000000000000003E+38</v>
      </c>
      <c r="L607">
        <f t="shared" si="21"/>
        <v>1.1343283582089554</v>
      </c>
    </row>
    <row r="608" spans="1:12">
      <c r="A608">
        <v>607</v>
      </c>
      <c r="B608">
        <v>212500000</v>
      </c>
      <c r="C608">
        <v>100000000</v>
      </c>
      <c r="D608">
        <v>100000000</v>
      </c>
      <c r="E608">
        <v>100000000</v>
      </c>
      <c r="F608">
        <v>1000000</v>
      </c>
      <c r="G608">
        <v>1</v>
      </c>
      <c r="H608">
        <v>1</v>
      </c>
      <c r="I608">
        <v>1</v>
      </c>
      <c r="J608">
        <v>1</v>
      </c>
      <c r="K608">
        <f t="shared" si="20"/>
        <v>2.1249999999999999E+38</v>
      </c>
      <c r="L608">
        <f t="shared" si="21"/>
        <v>1.1184210526315788</v>
      </c>
    </row>
    <row r="609" spans="1:12">
      <c r="A609">
        <v>608</v>
      </c>
      <c r="B609">
        <v>235000000</v>
      </c>
      <c r="C609">
        <v>100000000</v>
      </c>
      <c r="D609">
        <v>100000000</v>
      </c>
      <c r="E609">
        <v>100000000</v>
      </c>
      <c r="F609">
        <v>1000000</v>
      </c>
      <c r="G609">
        <v>1</v>
      </c>
      <c r="H609">
        <v>1</v>
      </c>
      <c r="I609">
        <v>1</v>
      </c>
      <c r="J609">
        <v>1</v>
      </c>
      <c r="K609">
        <f t="shared" si="20"/>
        <v>2.35E+38</v>
      </c>
      <c r="L609">
        <f t="shared" si="21"/>
        <v>1.1058823529411765</v>
      </c>
    </row>
    <row r="610" spans="1:12">
      <c r="A610">
        <v>609</v>
      </c>
      <c r="B610">
        <v>257500000</v>
      </c>
      <c r="C610">
        <v>100000000</v>
      </c>
      <c r="D610">
        <v>100000000</v>
      </c>
      <c r="E610">
        <v>100000000</v>
      </c>
      <c r="F610">
        <v>1000000</v>
      </c>
      <c r="G610">
        <v>1</v>
      </c>
      <c r="H610">
        <v>1</v>
      </c>
      <c r="I610">
        <v>1</v>
      </c>
      <c r="J610">
        <v>1</v>
      </c>
      <c r="K610">
        <f t="shared" si="20"/>
        <v>2.575E+38</v>
      </c>
      <c r="L610">
        <f t="shared" si="21"/>
        <v>1.0957446808510638</v>
      </c>
    </row>
    <row r="611" spans="1:12">
      <c r="A611">
        <v>610</v>
      </c>
      <c r="B611">
        <v>280000000</v>
      </c>
      <c r="C611">
        <v>100000000</v>
      </c>
      <c r="D611">
        <v>100000000</v>
      </c>
      <c r="E611">
        <v>100000000</v>
      </c>
      <c r="F611">
        <v>1000000</v>
      </c>
      <c r="G611">
        <v>1</v>
      </c>
      <c r="H611">
        <v>1</v>
      </c>
      <c r="I611">
        <v>1</v>
      </c>
      <c r="J611">
        <v>1</v>
      </c>
      <c r="K611">
        <f t="shared" si="20"/>
        <v>2.8E+38</v>
      </c>
      <c r="L611">
        <f t="shared" si="21"/>
        <v>1.087378640776699</v>
      </c>
    </row>
    <row r="612" spans="1:12">
      <c r="A612">
        <v>611</v>
      </c>
      <c r="B612">
        <v>302500000</v>
      </c>
      <c r="C612">
        <v>100000000</v>
      </c>
      <c r="D612">
        <v>100000000</v>
      </c>
      <c r="E612">
        <v>100000000</v>
      </c>
      <c r="F612">
        <v>1000000</v>
      </c>
      <c r="G612">
        <v>1</v>
      </c>
      <c r="H612">
        <v>1</v>
      </c>
      <c r="I612">
        <v>1</v>
      </c>
      <c r="J612">
        <v>1</v>
      </c>
      <c r="K612">
        <f t="shared" si="20"/>
        <v>3.025E+38</v>
      </c>
      <c r="L612">
        <f t="shared" si="21"/>
        <v>1.0803571428571428</v>
      </c>
    </row>
    <row r="613" spans="1:12">
      <c r="A613">
        <v>612</v>
      </c>
      <c r="B613">
        <v>325000000</v>
      </c>
      <c r="C613">
        <v>100000000</v>
      </c>
      <c r="D613">
        <v>100000000</v>
      </c>
      <c r="E613">
        <v>100000000</v>
      </c>
      <c r="F613">
        <v>1000000</v>
      </c>
      <c r="G613">
        <v>1</v>
      </c>
      <c r="H613">
        <v>1</v>
      </c>
      <c r="I613">
        <v>1</v>
      </c>
      <c r="J613">
        <v>1</v>
      </c>
      <c r="K613">
        <f t="shared" si="20"/>
        <v>3.2499999999999997E+38</v>
      </c>
      <c r="L613">
        <f t="shared" si="21"/>
        <v>1.0743801652892562</v>
      </c>
    </row>
    <row r="614" spans="1:12">
      <c r="A614">
        <v>613</v>
      </c>
      <c r="B614">
        <v>347500000</v>
      </c>
      <c r="C614">
        <v>100000000</v>
      </c>
      <c r="D614">
        <v>100000000</v>
      </c>
      <c r="E614">
        <v>100000000</v>
      </c>
      <c r="F614">
        <v>1000000</v>
      </c>
      <c r="G614">
        <v>1</v>
      </c>
      <c r="H614">
        <v>1</v>
      </c>
      <c r="I614">
        <v>1</v>
      </c>
      <c r="J614">
        <v>1</v>
      </c>
      <c r="K614">
        <f t="shared" si="20"/>
        <v>3.4750000000000001E+38</v>
      </c>
      <c r="L614">
        <f t="shared" si="21"/>
        <v>1.0692307692307694</v>
      </c>
    </row>
    <row r="615" spans="1:12">
      <c r="A615">
        <v>614</v>
      </c>
      <c r="B615">
        <v>370000000</v>
      </c>
      <c r="C615">
        <v>100000000</v>
      </c>
      <c r="D615">
        <v>100000000</v>
      </c>
      <c r="E615">
        <v>100000000</v>
      </c>
      <c r="F615">
        <v>1000000</v>
      </c>
      <c r="G615">
        <v>1</v>
      </c>
      <c r="H615">
        <v>1</v>
      </c>
      <c r="I615">
        <v>1</v>
      </c>
      <c r="J615">
        <v>1</v>
      </c>
      <c r="K615">
        <f t="shared" si="20"/>
        <v>3.7000000000000001E+38</v>
      </c>
      <c r="L615">
        <f t="shared" si="21"/>
        <v>1.064748201438849</v>
      </c>
    </row>
    <row r="616" spans="1:12">
      <c r="A616">
        <v>615</v>
      </c>
      <c r="B616">
        <v>392500000</v>
      </c>
      <c r="C616">
        <v>100000000</v>
      </c>
      <c r="D616">
        <v>100000000</v>
      </c>
      <c r="E616">
        <v>100000000</v>
      </c>
      <c r="F616">
        <v>1000000</v>
      </c>
      <c r="G616">
        <v>1</v>
      </c>
      <c r="H616">
        <v>1</v>
      </c>
      <c r="I616">
        <v>1</v>
      </c>
      <c r="J616">
        <v>1</v>
      </c>
      <c r="K616">
        <f t="shared" si="20"/>
        <v>3.9250000000000002E+38</v>
      </c>
      <c r="L616">
        <f t="shared" si="21"/>
        <v>1.0608108108108107</v>
      </c>
    </row>
    <row r="617" spans="1:12">
      <c r="A617">
        <v>616</v>
      </c>
      <c r="B617">
        <v>415000000</v>
      </c>
      <c r="C617">
        <v>100000000</v>
      </c>
      <c r="D617">
        <v>100000000</v>
      </c>
      <c r="E617">
        <v>100000000</v>
      </c>
      <c r="F617">
        <v>1000000</v>
      </c>
      <c r="G617">
        <v>1</v>
      </c>
      <c r="H617">
        <v>1</v>
      </c>
      <c r="I617">
        <v>1</v>
      </c>
      <c r="J617">
        <v>1</v>
      </c>
      <c r="K617">
        <f t="shared" si="20"/>
        <v>4.1500000000000002E+38</v>
      </c>
      <c r="L617">
        <f t="shared" si="21"/>
        <v>1.0573248407643312</v>
      </c>
    </row>
    <row r="618" spans="1:12">
      <c r="A618">
        <v>617</v>
      </c>
      <c r="B618">
        <v>437500000</v>
      </c>
      <c r="C618">
        <v>100000000</v>
      </c>
      <c r="D618">
        <v>100000000</v>
      </c>
      <c r="E618">
        <v>100000000</v>
      </c>
      <c r="F618">
        <v>1000000</v>
      </c>
      <c r="G618">
        <v>1</v>
      </c>
      <c r="H618">
        <v>1</v>
      </c>
      <c r="I618">
        <v>1</v>
      </c>
      <c r="J618">
        <v>1</v>
      </c>
      <c r="K618">
        <f t="shared" si="20"/>
        <v>4.3750000000000002E+38</v>
      </c>
      <c r="L618">
        <f t="shared" si="21"/>
        <v>1.0542168674698795</v>
      </c>
    </row>
    <row r="619" spans="1:12">
      <c r="A619">
        <v>618</v>
      </c>
      <c r="B619">
        <v>460000000</v>
      </c>
      <c r="C619">
        <v>100000000</v>
      </c>
      <c r="D619">
        <v>100000000</v>
      </c>
      <c r="E619">
        <v>100000000</v>
      </c>
      <c r="F619">
        <v>1000000</v>
      </c>
      <c r="G619">
        <v>1</v>
      </c>
      <c r="H619">
        <v>1</v>
      </c>
      <c r="I619">
        <v>1</v>
      </c>
      <c r="J619">
        <v>1</v>
      </c>
      <c r="K619">
        <f t="shared" si="20"/>
        <v>4.6000000000000002E+38</v>
      </c>
      <c r="L619">
        <f t="shared" si="21"/>
        <v>1.0514285714285714</v>
      </c>
    </row>
    <row r="620" spans="1:12">
      <c r="A620">
        <v>619</v>
      </c>
      <c r="B620">
        <v>482500000</v>
      </c>
      <c r="C620">
        <v>100000000</v>
      </c>
      <c r="D620">
        <v>100000000</v>
      </c>
      <c r="E620">
        <v>100000000</v>
      </c>
      <c r="F620">
        <v>1000000</v>
      </c>
      <c r="G620">
        <v>1</v>
      </c>
      <c r="H620">
        <v>1</v>
      </c>
      <c r="I620">
        <v>1</v>
      </c>
      <c r="J620">
        <v>1</v>
      </c>
      <c r="K620">
        <f t="shared" si="20"/>
        <v>4.8250000000000003E+38</v>
      </c>
      <c r="L620">
        <f t="shared" si="21"/>
        <v>1.048913043478261</v>
      </c>
    </row>
    <row r="621" spans="1:12">
      <c r="A621">
        <v>620</v>
      </c>
      <c r="B621">
        <v>505000000</v>
      </c>
      <c r="C621">
        <v>100000000</v>
      </c>
      <c r="D621">
        <v>100000000</v>
      </c>
      <c r="E621">
        <v>100000000</v>
      </c>
      <c r="F621">
        <v>1000000</v>
      </c>
      <c r="G621">
        <v>1</v>
      </c>
      <c r="H621">
        <v>1</v>
      </c>
      <c r="I621">
        <v>1</v>
      </c>
      <c r="J621">
        <v>1</v>
      </c>
      <c r="K621">
        <f t="shared" si="20"/>
        <v>5.0500000000000003E+38</v>
      </c>
      <c r="L621">
        <f t="shared" si="21"/>
        <v>1.0466321243523315</v>
      </c>
    </row>
    <row r="622" spans="1:12">
      <c r="A622">
        <v>621</v>
      </c>
      <c r="B622">
        <v>527500000</v>
      </c>
      <c r="C622">
        <v>100000000</v>
      </c>
      <c r="D622">
        <v>100000000</v>
      </c>
      <c r="E622">
        <v>100000000</v>
      </c>
      <c r="F622">
        <v>1000000</v>
      </c>
      <c r="G622">
        <v>1</v>
      </c>
      <c r="H622">
        <v>1</v>
      </c>
      <c r="I622">
        <v>1</v>
      </c>
      <c r="J622">
        <v>1</v>
      </c>
      <c r="K622">
        <f t="shared" si="20"/>
        <v>5.2750000000000003E+38</v>
      </c>
      <c r="L622">
        <f t="shared" si="21"/>
        <v>1.0445544554455446</v>
      </c>
    </row>
    <row r="623" spans="1:12">
      <c r="A623">
        <v>622</v>
      </c>
      <c r="B623">
        <v>550000000</v>
      </c>
      <c r="C623">
        <v>100000000</v>
      </c>
      <c r="D623">
        <v>100000000</v>
      </c>
      <c r="E623">
        <v>100000000</v>
      </c>
      <c r="F623">
        <v>1000000</v>
      </c>
      <c r="G623">
        <v>1</v>
      </c>
      <c r="H623">
        <v>1</v>
      </c>
      <c r="I623">
        <v>1</v>
      </c>
      <c r="J623">
        <v>1</v>
      </c>
      <c r="K623">
        <f t="shared" si="20"/>
        <v>5.4999999999999996E+38</v>
      </c>
      <c r="L623">
        <f t="shared" si="21"/>
        <v>1.0426540284360188</v>
      </c>
    </row>
    <row r="624" spans="1:12">
      <c r="A624">
        <v>623</v>
      </c>
      <c r="B624">
        <v>572500000</v>
      </c>
      <c r="C624">
        <v>100000000</v>
      </c>
      <c r="D624">
        <v>100000000</v>
      </c>
      <c r="E624">
        <v>100000000</v>
      </c>
      <c r="F624">
        <v>1000000</v>
      </c>
      <c r="G624">
        <v>1</v>
      </c>
      <c r="H624">
        <v>1</v>
      </c>
      <c r="I624">
        <v>1</v>
      </c>
      <c r="J624">
        <v>1</v>
      </c>
      <c r="K624">
        <f t="shared" si="20"/>
        <v>5.7250000000000004E+38</v>
      </c>
      <c r="L624">
        <f t="shared" si="21"/>
        <v>1.040909090909091</v>
      </c>
    </row>
    <row r="625" spans="1:12">
      <c r="A625">
        <v>624</v>
      </c>
      <c r="B625">
        <v>595000000</v>
      </c>
      <c r="C625">
        <v>100000000</v>
      </c>
      <c r="D625">
        <v>100000000</v>
      </c>
      <c r="E625">
        <v>100000000</v>
      </c>
      <c r="F625">
        <v>1000000</v>
      </c>
      <c r="G625">
        <v>1</v>
      </c>
      <c r="H625">
        <v>1</v>
      </c>
      <c r="I625">
        <v>1</v>
      </c>
      <c r="J625">
        <v>1</v>
      </c>
      <c r="K625">
        <f t="shared" si="20"/>
        <v>5.9500000000000004E+38</v>
      </c>
      <c r="L625">
        <f t="shared" si="21"/>
        <v>1.0393013100436681</v>
      </c>
    </row>
    <row r="626" spans="1:12">
      <c r="A626">
        <v>625</v>
      </c>
      <c r="B626">
        <v>617500000</v>
      </c>
      <c r="C626">
        <v>100000000</v>
      </c>
      <c r="D626">
        <v>100000000</v>
      </c>
      <c r="E626">
        <v>100000000</v>
      </c>
      <c r="F626">
        <v>1000000</v>
      </c>
      <c r="G626">
        <v>1</v>
      </c>
      <c r="H626">
        <v>1</v>
      </c>
      <c r="I626">
        <v>1</v>
      </c>
      <c r="J626">
        <v>1</v>
      </c>
      <c r="K626">
        <f t="shared" si="20"/>
        <v>6.1749999999999997E+38</v>
      </c>
      <c r="L626">
        <f t="shared" si="21"/>
        <v>1.03781512605042</v>
      </c>
    </row>
    <row r="627" spans="1:12">
      <c r="A627">
        <v>626</v>
      </c>
      <c r="B627">
        <v>640000000</v>
      </c>
      <c r="C627">
        <v>100000000</v>
      </c>
      <c r="D627">
        <v>100000000</v>
      </c>
      <c r="E627">
        <v>100000000</v>
      </c>
      <c r="F627">
        <v>1000000</v>
      </c>
      <c r="G627">
        <v>1</v>
      </c>
      <c r="H627">
        <v>1</v>
      </c>
      <c r="I627">
        <v>1</v>
      </c>
      <c r="J627">
        <v>1</v>
      </c>
      <c r="K627">
        <f t="shared" si="20"/>
        <v>6.3999999999999997E+38</v>
      </c>
      <c r="L627">
        <f t="shared" si="21"/>
        <v>1.0364372469635628</v>
      </c>
    </row>
    <row r="628" spans="1:12">
      <c r="A628">
        <v>627</v>
      </c>
      <c r="B628">
        <v>662500000</v>
      </c>
      <c r="C628">
        <v>100000000</v>
      </c>
      <c r="D628">
        <v>100000000</v>
      </c>
      <c r="E628">
        <v>100000000</v>
      </c>
      <c r="F628">
        <v>1000000</v>
      </c>
      <c r="G628">
        <v>1</v>
      </c>
      <c r="H628">
        <v>1</v>
      </c>
      <c r="I628">
        <v>1</v>
      </c>
      <c r="J628">
        <v>1</v>
      </c>
      <c r="K628">
        <f t="shared" si="20"/>
        <v>6.6250000000000005E+38</v>
      </c>
      <c r="L628">
        <f t="shared" si="21"/>
        <v>1.0351562500000002</v>
      </c>
    </row>
    <row r="629" spans="1:12">
      <c r="A629">
        <v>628</v>
      </c>
      <c r="B629">
        <v>685000000</v>
      </c>
      <c r="C629">
        <v>100000000</v>
      </c>
      <c r="D629">
        <v>100000000</v>
      </c>
      <c r="E629">
        <v>100000000</v>
      </c>
      <c r="F629">
        <v>1000000</v>
      </c>
      <c r="G629">
        <v>1</v>
      </c>
      <c r="H629">
        <v>1</v>
      </c>
      <c r="I629">
        <v>1</v>
      </c>
      <c r="J629">
        <v>1</v>
      </c>
      <c r="K629">
        <f t="shared" si="20"/>
        <v>6.8500000000000005E+38</v>
      </c>
      <c r="L629">
        <f t="shared" si="21"/>
        <v>1.0339622641509434</v>
      </c>
    </row>
    <row r="630" spans="1:12">
      <c r="A630">
        <v>629</v>
      </c>
      <c r="B630">
        <v>707500000</v>
      </c>
      <c r="C630">
        <v>100000000</v>
      </c>
      <c r="D630">
        <v>100000000</v>
      </c>
      <c r="E630">
        <v>100000000</v>
      </c>
      <c r="F630">
        <v>1000000</v>
      </c>
      <c r="G630">
        <v>1</v>
      </c>
      <c r="H630">
        <v>1</v>
      </c>
      <c r="I630">
        <v>1</v>
      </c>
      <c r="J630">
        <v>1</v>
      </c>
      <c r="K630">
        <f t="shared" si="20"/>
        <v>7.0750000000000005E+38</v>
      </c>
      <c r="L630">
        <f t="shared" si="21"/>
        <v>1.0328467153284671</v>
      </c>
    </row>
    <row r="631" spans="1:12">
      <c r="A631">
        <v>630</v>
      </c>
      <c r="B631">
        <v>730000000</v>
      </c>
      <c r="C631">
        <v>100000000</v>
      </c>
      <c r="D631">
        <v>100000000</v>
      </c>
      <c r="E631">
        <v>100000000</v>
      </c>
      <c r="F631">
        <v>1000000</v>
      </c>
      <c r="G631">
        <v>1</v>
      </c>
      <c r="H631">
        <v>1</v>
      </c>
      <c r="I631">
        <v>1</v>
      </c>
      <c r="J631">
        <v>1</v>
      </c>
      <c r="K631">
        <f t="shared" si="20"/>
        <v>7.3000000000000006E+38</v>
      </c>
      <c r="L631">
        <f t="shared" si="21"/>
        <v>1.0318021201413428</v>
      </c>
    </row>
    <row r="632" spans="1:12">
      <c r="A632">
        <v>631</v>
      </c>
      <c r="B632">
        <v>752500000</v>
      </c>
      <c r="C632">
        <v>100000000</v>
      </c>
      <c r="D632">
        <v>100000000</v>
      </c>
      <c r="E632">
        <v>100000000</v>
      </c>
      <c r="F632">
        <v>1000000</v>
      </c>
      <c r="G632">
        <v>1</v>
      </c>
      <c r="H632">
        <v>1</v>
      </c>
      <c r="I632">
        <v>1</v>
      </c>
      <c r="J632">
        <v>1</v>
      </c>
      <c r="K632">
        <f t="shared" si="20"/>
        <v>7.5249999999999991E+38</v>
      </c>
      <c r="L632">
        <f t="shared" si="21"/>
        <v>1.030821917808219</v>
      </c>
    </row>
    <row r="633" spans="1:12">
      <c r="A633">
        <v>632</v>
      </c>
      <c r="B633">
        <v>775000000</v>
      </c>
      <c r="C633">
        <v>100000000</v>
      </c>
      <c r="D633">
        <v>100000000</v>
      </c>
      <c r="E633">
        <v>100000000</v>
      </c>
      <c r="F633">
        <v>1000000</v>
      </c>
      <c r="G633">
        <v>1</v>
      </c>
      <c r="H633">
        <v>1</v>
      </c>
      <c r="I633">
        <v>1</v>
      </c>
      <c r="J633">
        <v>1</v>
      </c>
      <c r="K633">
        <f t="shared" si="20"/>
        <v>7.7500000000000006E+38</v>
      </c>
      <c r="L633">
        <f t="shared" si="21"/>
        <v>1.0299003322259139</v>
      </c>
    </row>
    <row r="634" spans="1:12">
      <c r="A634">
        <v>633</v>
      </c>
      <c r="B634">
        <v>797500000</v>
      </c>
      <c r="C634">
        <v>100000000</v>
      </c>
      <c r="D634">
        <v>100000000</v>
      </c>
      <c r="E634">
        <v>100000000</v>
      </c>
      <c r="F634">
        <v>1000000</v>
      </c>
      <c r="G634">
        <v>1</v>
      </c>
      <c r="H634">
        <v>1</v>
      </c>
      <c r="I634">
        <v>1</v>
      </c>
      <c r="J634">
        <v>1</v>
      </c>
      <c r="K634">
        <f t="shared" si="20"/>
        <v>7.9750000000000007E+38</v>
      </c>
      <c r="L634">
        <f t="shared" si="21"/>
        <v>1.0290322580645161</v>
      </c>
    </row>
    <row r="635" spans="1:12">
      <c r="A635">
        <v>634</v>
      </c>
      <c r="B635">
        <v>820000000</v>
      </c>
      <c r="C635">
        <v>100000000</v>
      </c>
      <c r="D635">
        <v>100000000</v>
      </c>
      <c r="E635">
        <v>100000000</v>
      </c>
      <c r="F635">
        <v>1000000</v>
      </c>
      <c r="G635">
        <v>1</v>
      </c>
      <c r="H635">
        <v>1</v>
      </c>
      <c r="I635">
        <v>1</v>
      </c>
      <c r="J635">
        <v>1</v>
      </c>
      <c r="K635">
        <f t="shared" si="20"/>
        <v>8.1999999999999992E+38</v>
      </c>
      <c r="L635">
        <f t="shared" si="21"/>
        <v>1.0282131661442004</v>
      </c>
    </row>
    <row r="636" spans="1:12">
      <c r="A636">
        <v>635</v>
      </c>
      <c r="B636">
        <v>842500000</v>
      </c>
      <c r="C636">
        <v>100000000</v>
      </c>
      <c r="D636">
        <v>100000000</v>
      </c>
      <c r="E636">
        <v>100000000</v>
      </c>
      <c r="F636">
        <v>1000000</v>
      </c>
      <c r="G636">
        <v>1</v>
      </c>
      <c r="H636">
        <v>1</v>
      </c>
      <c r="I636">
        <v>1</v>
      </c>
      <c r="J636">
        <v>1</v>
      </c>
      <c r="K636">
        <f t="shared" si="20"/>
        <v>8.4250000000000007E+38</v>
      </c>
      <c r="L636">
        <f t="shared" si="21"/>
        <v>1.027439024390244</v>
      </c>
    </row>
    <row r="637" spans="1:12">
      <c r="A637">
        <v>636</v>
      </c>
      <c r="B637">
        <v>865000000</v>
      </c>
      <c r="C637">
        <v>100000000</v>
      </c>
      <c r="D637">
        <v>100000000</v>
      </c>
      <c r="E637">
        <v>100000000</v>
      </c>
      <c r="F637">
        <v>1000000</v>
      </c>
      <c r="G637">
        <v>1</v>
      </c>
      <c r="H637">
        <v>1</v>
      </c>
      <c r="I637">
        <v>1</v>
      </c>
      <c r="J637">
        <v>1</v>
      </c>
      <c r="K637">
        <f t="shared" si="20"/>
        <v>8.6499999999999992E+38</v>
      </c>
      <c r="L637">
        <f t="shared" si="21"/>
        <v>1.0267062314540059</v>
      </c>
    </row>
    <row r="638" spans="1:12">
      <c r="A638">
        <v>637</v>
      </c>
      <c r="B638">
        <v>887500000</v>
      </c>
      <c r="C638">
        <v>100000000</v>
      </c>
      <c r="D638">
        <v>100000000</v>
      </c>
      <c r="E638">
        <v>100000000</v>
      </c>
      <c r="F638">
        <v>1000000</v>
      </c>
      <c r="G638">
        <v>1</v>
      </c>
      <c r="H638">
        <v>1</v>
      </c>
      <c r="I638">
        <v>1</v>
      </c>
      <c r="J638">
        <v>1</v>
      </c>
      <c r="K638">
        <f t="shared" si="20"/>
        <v>8.8749999999999993E+38</v>
      </c>
      <c r="L638">
        <f t="shared" si="21"/>
        <v>1.0260115606936415</v>
      </c>
    </row>
    <row r="639" spans="1:12">
      <c r="A639">
        <v>638</v>
      </c>
      <c r="B639">
        <v>910000000</v>
      </c>
      <c r="C639">
        <v>100000000</v>
      </c>
      <c r="D639">
        <v>100000000</v>
      </c>
      <c r="E639">
        <v>100000000</v>
      </c>
      <c r="F639">
        <v>1000000</v>
      </c>
      <c r="G639">
        <v>1</v>
      </c>
      <c r="H639">
        <v>1</v>
      </c>
      <c r="I639">
        <v>1</v>
      </c>
      <c r="J639">
        <v>1</v>
      </c>
      <c r="K639">
        <f t="shared" si="20"/>
        <v>9.0999999999999993E+38</v>
      </c>
      <c r="L639">
        <f t="shared" si="21"/>
        <v>1.0253521126760563</v>
      </c>
    </row>
    <row r="640" spans="1:12">
      <c r="A640">
        <v>639</v>
      </c>
      <c r="B640">
        <v>932500000</v>
      </c>
      <c r="C640">
        <v>100000000</v>
      </c>
      <c r="D640">
        <v>100000000</v>
      </c>
      <c r="E640">
        <v>100000000</v>
      </c>
      <c r="F640">
        <v>1000000</v>
      </c>
      <c r="G640">
        <v>1</v>
      </c>
      <c r="H640">
        <v>1</v>
      </c>
      <c r="I640">
        <v>1</v>
      </c>
      <c r="J640">
        <v>1</v>
      </c>
      <c r="K640">
        <f t="shared" si="20"/>
        <v>9.3249999999999993E+38</v>
      </c>
      <c r="L640">
        <f t="shared" si="21"/>
        <v>1.0247252747252746</v>
      </c>
    </row>
    <row r="641" spans="1:12">
      <c r="A641">
        <v>640</v>
      </c>
      <c r="B641">
        <v>955000000</v>
      </c>
      <c r="C641">
        <v>100000000</v>
      </c>
      <c r="D641">
        <v>100000000</v>
      </c>
      <c r="E641">
        <v>100000000</v>
      </c>
      <c r="F641">
        <v>1000000</v>
      </c>
      <c r="G641">
        <v>1</v>
      </c>
      <c r="H641">
        <v>1</v>
      </c>
      <c r="I641">
        <v>1</v>
      </c>
      <c r="J641">
        <v>1</v>
      </c>
      <c r="K641">
        <f t="shared" si="20"/>
        <v>9.5499999999999993E+38</v>
      </c>
      <c r="L641">
        <f t="shared" si="21"/>
        <v>1.0241286863270778</v>
      </c>
    </row>
    <row r="642" spans="1:12">
      <c r="A642">
        <v>641</v>
      </c>
      <c r="B642">
        <v>977500000</v>
      </c>
      <c r="C642">
        <v>100000000</v>
      </c>
      <c r="D642">
        <v>100000000</v>
      </c>
      <c r="E642">
        <v>100000000</v>
      </c>
      <c r="F642">
        <v>1000000</v>
      </c>
      <c r="G642">
        <v>1</v>
      </c>
      <c r="H642">
        <v>1</v>
      </c>
      <c r="I642">
        <v>1</v>
      </c>
      <c r="J642">
        <v>1</v>
      </c>
      <c r="K642">
        <f t="shared" si="20"/>
        <v>9.7749999999999994E+38</v>
      </c>
      <c r="L642">
        <f t="shared" si="21"/>
        <v>1.0235602094240839</v>
      </c>
    </row>
    <row r="643" spans="1:12">
      <c r="A643">
        <v>642</v>
      </c>
      <c r="B643">
        <v>100000000</v>
      </c>
      <c r="C643">
        <v>100000000</v>
      </c>
      <c r="D643">
        <v>100000000</v>
      </c>
      <c r="E643">
        <v>100000000</v>
      </c>
      <c r="F643">
        <v>10000000</v>
      </c>
      <c r="G643">
        <v>1</v>
      </c>
      <c r="H643">
        <v>1</v>
      </c>
      <c r="I643">
        <v>1</v>
      </c>
      <c r="J643">
        <v>1</v>
      </c>
      <c r="K643">
        <f t="shared" ref="K643:K706" si="22">B643*C643*D643*E643*F643*G643*H643*I643*J643</f>
        <v>1.0000000000000001E+39</v>
      </c>
      <c r="L643">
        <f t="shared" si="21"/>
        <v>1.0230179028132993</v>
      </c>
    </row>
    <row r="644" spans="1:12">
      <c r="A644">
        <v>643</v>
      </c>
      <c r="B644">
        <v>122500000</v>
      </c>
      <c r="C644">
        <v>100000000</v>
      </c>
      <c r="D644">
        <v>100000000</v>
      </c>
      <c r="E644">
        <v>100000000</v>
      </c>
      <c r="F644">
        <v>10000000</v>
      </c>
      <c r="G644">
        <v>1</v>
      </c>
      <c r="H644">
        <v>1</v>
      </c>
      <c r="I644">
        <v>1</v>
      </c>
      <c r="J644">
        <v>1</v>
      </c>
      <c r="K644">
        <f t="shared" si="22"/>
        <v>1.225E+39</v>
      </c>
      <c r="L644">
        <f t="shared" si="21"/>
        <v>1.2249999999999999</v>
      </c>
    </row>
    <row r="645" spans="1:12">
      <c r="A645">
        <v>644</v>
      </c>
      <c r="B645">
        <v>145000000</v>
      </c>
      <c r="C645">
        <v>100000000</v>
      </c>
      <c r="D645">
        <v>100000000</v>
      </c>
      <c r="E645">
        <v>100000000</v>
      </c>
      <c r="F645">
        <v>10000000</v>
      </c>
      <c r="G645">
        <v>1</v>
      </c>
      <c r="H645">
        <v>1</v>
      </c>
      <c r="I645">
        <v>1</v>
      </c>
      <c r="J645">
        <v>1</v>
      </c>
      <c r="K645">
        <f t="shared" si="22"/>
        <v>1.4499999999999998E+39</v>
      </c>
      <c r="L645">
        <f t="shared" si="21"/>
        <v>1.1836734693877551</v>
      </c>
    </row>
    <row r="646" spans="1:12">
      <c r="A646">
        <v>645</v>
      </c>
      <c r="B646">
        <v>167500000</v>
      </c>
      <c r="C646">
        <v>100000000</v>
      </c>
      <c r="D646">
        <v>100000000</v>
      </c>
      <c r="E646">
        <v>100000000</v>
      </c>
      <c r="F646">
        <v>10000000</v>
      </c>
      <c r="G646">
        <v>1</v>
      </c>
      <c r="H646">
        <v>1</v>
      </c>
      <c r="I646">
        <v>1</v>
      </c>
      <c r="J646">
        <v>1</v>
      </c>
      <c r="K646">
        <f t="shared" si="22"/>
        <v>1.6749999999999999E+39</v>
      </c>
      <c r="L646">
        <f t="shared" ref="L646:L709" si="23">K646/K645</f>
        <v>1.1551724137931034</v>
      </c>
    </row>
    <row r="647" spans="1:12">
      <c r="A647">
        <v>646</v>
      </c>
      <c r="B647">
        <v>190000000</v>
      </c>
      <c r="C647">
        <v>100000000</v>
      </c>
      <c r="D647">
        <v>100000000</v>
      </c>
      <c r="E647">
        <v>100000000</v>
      </c>
      <c r="F647">
        <v>10000000</v>
      </c>
      <c r="G647">
        <v>1</v>
      </c>
      <c r="H647">
        <v>1</v>
      </c>
      <c r="I647">
        <v>1</v>
      </c>
      <c r="J647">
        <v>1</v>
      </c>
      <c r="K647">
        <f t="shared" si="22"/>
        <v>1.9000000000000002E+39</v>
      </c>
      <c r="L647">
        <f t="shared" si="23"/>
        <v>1.1343283582089554</v>
      </c>
    </row>
    <row r="648" spans="1:12">
      <c r="A648">
        <v>647</v>
      </c>
      <c r="B648">
        <v>212500000</v>
      </c>
      <c r="C648">
        <v>100000000</v>
      </c>
      <c r="D648">
        <v>100000000</v>
      </c>
      <c r="E648">
        <v>100000000</v>
      </c>
      <c r="F648">
        <v>10000000</v>
      </c>
      <c r="G648">
        <v>1</v>
      </c>
      <c r="H648">
        <v>1</v>
      </c>
      <c r="I648">
        <v>1</v>
      </c>
      <c r="J648">
        <v>1</v>
      </c>
      <c r="K648">
        <f t="shared" si="22"/>
        <v>2.1249999999999999E+39</v>
      </c>
      <c r="L648">
        <f t="shared" si="23"/>
        <v>1.1184210526315788</v>
      </c>
    </row>
    <row r="649" spans="1:12">
      <c r="A649">
        <v>648</v>
      </c>
      <c r="B649">
        <v>235000000</v>
      </c>
      <c r="C649">
        <v>100000000</v>
      </c>
      <c r="D649">
        <v>100000000</v>
      </c>
      <c r="E649">
        <v>100000000</v>
      </c>
      <c r="F649">
        <v>10000000</v>
      </c>
      <c r="G649">
        <v>1</v>
      </c>
      <c r="H649">
        <v>1</v>
      </c>
      <c r="I649">
        <v>1</v>
      </c>
      <c r="J649">
        <v>1</v>
      </c>
      <c r="K649">
        <f t="shared" si="22"/>
        <v>2.3500000000000003E+39</v>
      </c>
      <c r="L649">
        <f t="shared" si="23"/>
        <v>1.1058823529411765</v>
      </c>
    </row>
    <row r="650" spans="1:12">
      <c r="A650">
        <v>649</v>
      </c>
      <c r="B650">
        <v>257500000</v>
      </c>
      <c r="C650">
        <v>100000000</v>
      </c>
      <c r="D650">
        <v>100000000</v>
      </c>
      <c r="E650">
        <v>100000000</v>
      </c>
      <c r="F650">
        <v>10000000</v>
      </c>
      <c r="G650">
        <v>1</v>
      </c>
      <c r="H650">
        <v>1</v>
      </c>
      <c r="I650">
        <v>1</v>
      </c>
      <c r="J650">
        <v>1</v>
      </c>
      <c r="K650">
        <f t="shared" si="22"/>
        <v>2.575E+39</v>
      </c>
      <c r="L650">
        <f t="shared" si="23"/>
        <v>1.0957446808510638</v>
      </c>
    </row>
    <row r="651" spans="1:12">
      <c r="A651">
        <v>650</v>
      </c>
      <c r="B651">
        <v>280000000</v>
      </c>
      <c r="C651">
        <v>100000000</v>
      </c>
      <c r="D651">
        <v>100000000</v>
      </c>
      <c r="E651">
        <v>100000000</v>
      </c>
      <c r="F651">
        <v>10000000</v>
      </c>
      <c r="G651">
        <v>1</v>
      </c>
      <c r="H651">
        <v>1</v>
      </c>
      <c r="I651">
        <v>1</v>
      </c>
      <c r="J651">
        <v>1</v>
      </c>
      <c r="K651">
        <f t="shared" si="22"/>
        <v>2.8E+39</v>
      </c>
      <c r="L651">
        <f t="shared" si="23"/>
        <v>1.087378640776699</v>
      </c>
    </row>
    <row r="652" spans="1:12">
      <c r="A652">
        <v>651</v>
      </c>
      <c r="B652">
        <v>302500000</v>
      </c>
      <c r="C652">
        <v>100000000</v>
      </c>
      <c r="D652">
        <v>100000000</v>
      </c>
      <c r="E652">
        <v>100000000</v>
      </c>
      <c r="F652">
        <v>10000000</v>
      </c>
      <c r="G652">
        <v>1</v>
      </c>
      <c r="H652">
        <v>1</v>
      </c>
      <c r="I652">
        <v>1</v>
      </c>
      <c r="J652">
        <v>1</v>
      </c>
      <c r="K652">
        <f t="shared" si="22"/>
        <v>3.0249999999999997E+39</v>
      </c>
      <c r="L652">
        <f t="shared" si="23"/>
        <v>1.0803571428571428</v>
      </c>
    </row>
    <row r="653" spans="1:12">
      <c r="A653">
        <v>652</v>
      </c>
      <c r="B653">
        <v>325000000</v>
      </c>
      <c r="C653">
        <v>100000000</v>
      </c>
      <c r="D653">
        <v>100000000</v>
      </c>
      <c r="E653">
        <v>100000000</v>
      </c>
      <c r="F653">
        <v>10000000</v>
      </c>
      <c r="G653">
        <v>1</v>
      </c>
      <c r="H653">
        <v>1</v>
      </c>
      <c r="I653">
        <v>1</v>
      </c>
      <c r="J653">
        <v>1</v>
      </c>
      <c r="K653">
        <f t="shared" si="22"/>
        <v>3.2499999999999995E+39</v>
      </c>
      <c r="L653">
        <f t="shared" si="23"/>
        <v>1.0743801652892562</v>
      </c>
    </row>
    <row r="654" spans="1:12">
      <c r="A654">
        <v>653</v>
      </c>
      <c r="B654">
        <v>347500000</v>
      </c>
      <c r="C654">
        <v>100000000</v>
      </c>
      <c r="D654">
        <v>100000000</v>
      </c>
      <c r="E654">
        <v>100000000</v>
      </c>
      <c r="F654">
        <v>10000000</v>
      </c>
      <c r="G654">
        <v>1</v>
      </c>
      <c r="H654">
        <v>1</v>
      </c>
      <c r="I654">
        <v>1</v>
      </c>
      <c r="J654">
        <v>1</v>
      </c>
      <c r="K654">
        <f t="shared" si="22"/>
        <v>3.4750000000000004E+39</v>
      </c>
      <c r="L654">
        <f t="shared" si="23"/>
        <v>1.0692307692307694</v>
      </c>
    </row>
    <row r="655" spans="1:12">
      <c r="A655">
        <v>654</v>
      </c>
      <c r="B655">
        <v>370000000</v>
      </c>
      <c r="C655">
        <v>100000000</v>
      </c>
      <c r="D655">
        <v>100000000</v>
      </c>
      <c r="E655">
        <v>100000000</v>
      </c>
      <c r="F655">
        <v>10000000</v>
      </c>
      <c r="G655">
        <v>1</v>
      </c>
      <c r="H655">
        <v>1</v>
      </c>
      <c r="I655">
        <v>1</v>
      </c>
      <c r="J655">
        <v>1</v>
      </c>
      <c r="K655">
        <f t="shared" si="22"/>
        <v>3.7000000000000001E+39</v>
      </c>
      <c r="L655">
        <f t="shared" si="23"/>
        <v>1.0647482014388487</v>
      </c>
    </row>
    <row r="656" spans="1:12">
      <c r="A656">
        <v>655</v>
      </c>
      <c r="B656">
        <v>392500000</v>
      </c>
      <c r="C656">
        <v>100000000</v>
      </c>
      <c r="D656">
        <v>100000000</v>
      </c>
      <c r="E656">
        <v>100000000</v>
      </c>
      <c r="F656">
        <v>10000000</v>
      </c>
      <c r="G656">
        <v>1</v>
      </c>
      <c r="H656">
        <v>1</v>
      </c>
      <c r="I656">
        <v>1</v>
      </c>
      <c r="J656">
        <v>1</v>
      </c>
      <c r="K656">
        <f t="shared" si="22"/>
        <v>3.9249999999999999E+39</v>
      </c>
      <c r="L656">
        <f t="shared" si="23"/>
        <v>1.0608108108108107</v>
      </c>
    </row>
    <row r="657" spans="1:12">
      <c r="A657">
        <v>656</v>
      </c>
      <c r="B657">
        <v>415000000</v>
      </c>
      <c r="C657">
        <v>100000000</v>
      </c>
      <c r="D657">
        <v>100000000</v>
      </c>
      <c r="E657">
        <v>100000000</v>
      </c>
      <c r="F657">
        <v>10000000</v>
      </c>
      <c r="G657">
        <v>1</v>
      </c>
      <c r="H657">
        <v>1</v>
      </c>
      <c r="I657">
        <v>1</v>
      </c>
      <c r="J657">
        <v>1</v>
      </c>
      <c r="K657">
        <f t="shared" si="22"/>
        <v>4.1500000000000002E+39</v>
      </c>
      <c r="L657">
        <f t="shared" si="23"/>
        <v>1.0573248407643312</v>
      </c>
    </row>
    <row r="658" spans="1:12">
      <c r="A658">
        <v>657</v>
      </c>
      <c r="B658">
        <v>437500000</v>
      </c>
      <c r="C658">
        <v>100000000</v>
      </c>
      <c r="D658">
        <v>100000000</v>
      </c>
      <c r="E658">
        <v>100000000</v>
      </c>
      <c r="F658">
        <v>10000000</v>
      </c>
      <c r="G658">
        <v>1</v>
      </c>
      <c r="H658">
        <v>1</v>
      </c>
      <c r="I658">
        <v>1</v>
      </c>
      <c r="J658">
        <v>1</v>
      </c>
      <c r="K658">
        <f t="shared" si="22"/>
        <v>4.3749999999999999E+39</v>
      </c>
      <c r="L658">
        <f t="shared" si="23"/>
        <v>1.0542168674698795</v>
      </c>
    </row>
    <row r="659" spans="1:12">
      <c r="A659">
        <v>658</v>
      </c>
      <c r="B659">
        <v>460000000</v>
      </c>
      <c r="C659">
        <v>100000000</v>
      </c>
      <c r="D659">
        <v>100000000</v>
      </c>
      <c r="E659">
        <v>100000000</v>
      </c>
      <c r="F659">
        <v>10000000</v>
      </c>
      <c r="G659">
        <v>1</v>
      </c>
      <c r="H659">
        <v>1</v>
      </c>
      <c r="I659">
        <v>1</v>
      </c>
      <c r="J659">
        <v>1</v>
      </c>
      <c r="K659">
        <f t="shared" si="22"/>
        <v>4.5999999999999996E+39</v>
      </c>
      <c r="L659">
        <f t="shared" si="23"/>
        <v>1.0514285714285714</v>
      </c>
    </row>
    <row r="660" spans="1:12">
      <c r="A660">
        <v>659</v>
      </c>
      <c r="B660">
        <v>482500000</v>
      </c>
      <c r="C660">
        <v>100000000</v>
      </c>
      <c r="D660">
        <v>100000000</v>
      </c>
      <c r="E660">
        <v>100000000</v>
      </c>
      <c r="F660">
        <v>10000000</v>
      </c>
      <c r="G660">
        <v>1</v>
      </c>
      <c r="H660">
        <v>1</v>
      </c>
      <c r="I660">
        <v>1</v>
      </c>
      <c r="J660">
        <v>1</v>
      </c>
      <c r="K660">
        <f t="shared" si="22"/>
        <v>4.8250000000000006E+39</v>
      </c>
      <c r="L660">
        <f t="shared" si="23"/>
        <v>1.048913043478261</v>
      </c>
    </row>
    <row r="661" spans="1:12">
      <c r="A661">
        <v>660</v>
      </c>
      <c r="B661">
        <v>505000000</v>
      </c>
      <c r="C661">
        <v>100000000</v>
      </c>
      <c r="D661">
        <v>100000000</v>
      </c>
      <c r="E661">
        <v>100000000</v>
      </c>
      <c r="F661">
        <v>10000000</v>
      </c>
      <c r="G661">
        <v>1</v>
      </c>
      <c r="H661">
        <v>1</v>
      </c>
      <c r="I661">
        <v>1</v>
      </c>
      <c r="J661">
        <v>1</v>
      </c>
      <c r="K661">
        <f t="shared" si="22"/>
        <v>5.0500000000000003E+39</v>
      </c>
      <c r="L661">
        <f t="shared" si="23"/>
        <v>1.0466321243523315</v>
      </c>
    </row>
    <row r="662" spans="1:12">
      <c r="A662">
        <v>661</v>
      </c>
      <c r="B662">
        <v>527500000</v>
      </c>
      <c r="C662">
        <v>100000000</v>
      </c>
      <c r="D662">
        <v>100000000</v>
      </c>
      <c r="E662">
        <v>100000000</v>
      </c>
      <c r="F662">
        <v>10000000</v>
      </c>
      <c r="G662">
        <v>1</v>
      </c>
      <c r="H662">
        <v>1</v>
      </c>
      <c r="I662">
        <v>1</v>
      </c>
      <c r="J662">
        <v>1</v>
      </c>
      <c r="K662">
        <f t="shared" si="22"/>
        <v>5.275E+39</v>
      </c>
      <c r="L662">
        <f t="shared" si="23"/>
        <v>1.0445544554455446</v>
      </c>
    </row>
    <row r="663" spans="1:12">
      <c r="A663">
        <v>662</v>
      </c>
      <c r="B663">
        <v>550000000</v>
      </c>
      <c r="C663">
        <v>100000000</v>
      </c>
      <c r="D663">
        <v>100000000</v>
      </c>
      <c r="E663">
        <v>100000000</v>
      </c>
      <c r="F663">
        <v>10000000</v>
      </c>
      <c r="G663">
        <v>1</v>
      </c>
      <c r="H663">
        <v>1</v>
      </c>
      <c r="I663">
        <v>1</v>
      </c>
      <c r="J663">
        <v>1</v>
      </c>
      <c r="K663">
        <f t="shared" si="22"/>
        <v>5.4999999999999997E+39</v>
      </c>
      <c r="L663">
        <f t="shared" si="23"/>
        <v>1.0426540284360188</v>
      </c>
    </row>
    <row r="664" spans="1:12">
      <c r="A664">
        <v>663</v>
      </c>
      <c r="B664">
        <v>572500000</v>
      </c>
      <c r="C664">
        <v>100000000</v>
      </c>
      <c r="D664">
        <v>100000000</v>
      </c>
      <c r="E664">
        <v>100000000</v>
      </c>
      <c r="F664">
        <v>10000000</v>
      </c>
      <c r="G664">
        <v>1</v>
      </c>
      <c r="H664">
        <v>1</v>
      </c>
      <c r="I664">
        <v>1</v>
      </c>
      <c r="J664">
        <v>1</v>
      </c>
      <c r="K664">
        <f t="shared" si="22"/>
        <v>5.7250000000000007E+39</v>
      </c>
      <c r="L664">
        <f t="shared" si="23"/>
        <v>1.040909090909091</v>
      </c>
    </row>
    <row r="665" spans="1:12">
      <c r="A665">
        <v>664</v>
      </c>
      <c r="B665">
        <v>595000000</v>
      </c>
      <c r="C665">
        <v>100000000</v>
      </c>
      <c r="D665">
        <v>100000000</v>
      </c>
      <c r="E665">
        <v>100000000</v>
      </c>
      <c r="F665">
        <v>10000000</v>
      </c>
      <c r="G665">
        <v>1</v>
      </c>
      <c r="H665">
        <v>1</v>
      </c>
      <c r="I665">
        <v>1</v>
      </c>
      <c r="J665">
        <v>1</v>
      </c>
      <c r="K665">
        <f t="shared" si="22"/>
        <v>5.9500000000000004E+39</v>
      </c>
      <c r="L665">
        <f t="shared" si="23"/>
        <v>1.0393013100436681</v>
      </c>
    </row>
    <row r="666" spans="1:12">
      <c r="A666">
        <v>665</v>
      </c>
      <c r="B666">
        <v>617500000</v>
      </c>
      <c r="C666">
        <v>100000000</v>
      </c>
      <c r="D666">
        <v>100000000</v>
      </c>
      <c r="E666">
        <v>100000000</v>
      </c>
      <c r="F666">
        <v>10000000</v>
      </c>
      <c r="G666">
        <v>1</v>
      </c>
      <c r="H666">
        <v>1</v>
      </c>
      <c r="I666">
        <v>1</v>
      </c>
      <c r="J666">
        <v>1</v>
      </c>
      <c r="K666">
        <f t="shared" si="22"/>
        <v>6.1750000000000001E+39</v>
      </c>
      <c r="L666">
        <f t="shared" si="23"/>
        <v>1.03781512605042</v>
      </c>
    </row>
    <row r="667" spans="1:12">
      <c r="A667">
        <v>666</v>
      </c>
      <c r="B667">
        <v>640000000</v>
      </c>
      <c r="C667">
        <v>100000000</v>
      </c>
      <c r="D667">
        <v>100000000</v>
      </c>
      <c r="E667">
        <v>100000000</v>
      </c>
      <c r="F667">
        <v>10000000</v>
      </c>
      <c r="G667">
        <v>1</v>
      </c>
      <c r="H667">
        <v>1</v>
      </c>
      <c r="I667">
        <v>1</v>
      </c>
      <c r="J667">
        <v>1</v>
      </c>
      <c r="K667">
        <f t="shared" si="22"/>
        <v>6.3999999999999999E+39</v>
      </c>
      <c r="L667">
        <f t="shared" si="23"/>
        <v>1.0364372469635628</v>
      </c>
    </row>
    <row r="668" spans="1:12">
      <c r="A668">
        <v>667</v>
      </c>
      <c r="B668">
        <v>662500000</v>
      </c>
      <c r="C668">
        <v>100000000</v>
      </c>
      <c r="D668">
        <v>100000000</v>
      </c>
      <c r="E668">
        <v>100000000</v>
      </c>
      <c r="F668">
        <v>10000000</v>
      </c>
      <c r="G668">
        <v>1</v>
      </c>
      <c r="H668">
        <v>1</v>
      </c>
      <c r="I668">
        <v>1</v>
      </c>
      <c r="J668">
        <v>1</v>
      </c>
      <c r="K668">
        <f t="shared" si="22"/>
        <v>6.6250000000000008E+39</v>
      </c>
      <c r="L668">
        <f t="shared" si="23"/>
        <v>1.0351562500000002</v>
      </c>
    </row>
    <row r="669" spans="1:12">
      <c r="A669">
        <v>668</v>
      </c>
      <c r="B669">
        <v>685000000</v>
      </c>
      <c r="C669">
        <v>100000000</v>
      </c>
      <c r="D669">
        <v>100000000</v>
      </c>
      <c r="E669">
        <v>100000000</v>
      </c>
      <c r="F669">
        <v>10000000</v>
      </c>
      <c r="G669">
        <v>1</v>
      </c>
      <c r="H669">
        <v>1</v>
      </c>
      <c r="I669">
        <v>1</v>
      </c>
      <c r="J669">
        <v>1</v>
      </c>
      <c r="K669">
        <f t="shared" si="22"/>
        <v>6.8500000000000005E+39</v>
      </c>
      <c r="L669">
        <f t="shared" si="23"/>
        <v>1.0339622641509434</v>
      </c>
    </row>
    <row r="670" spans="1:12">
      <c r="A670">
        <v>669</v>
      </c>
      <c r="B670">
        <v>707500000</v>
      </c>
      <c r="C670">
        <v>100000000</v>
      </c>
      <c r="D670">
        <v>100000000</v>
      </c>
      <c r="E670">
        <v>100000000</v>
      </c>
      <c r="F670">
        <v>10000000</v>
      </c>
      <c r="G670">
        <v>1</v>
      </c>
      <c r="H670">
        <v>1</v>
      </c>
      <c r="I670">
        <v>1</v>
      </c>
      <c r="J670">
        <v>1</v>
      </c>
      <c r="K670">
        <f t="shared" si="22"/>
        <v>7.0750000000000002E+39</v>
      </c>
      <c r="L670">
        <f t="shared" si="23"/>
        <v>1.0328467153284671</v>
      </c>
    </row>
    <row r="671" spans="1:12">
      <c r="A671">
        <v>670</v>
      </c>
      <c r="B671">
        <v>730000000</v>
      </c>
      <c r="C671">
        <v>100000000</v>
      </c>
      <c r="D671">
        <v>100000000</v>
      </c>
      <c r="E671">
        <v>100000000</v>
      </c>
      <c r="F671">
        <v>10000000</v>
      </c>
      <c r="G671">
        <v>1</v>
      </c>
      <c r="H671">
        <v>1</v>
      </c>
      <c r="I671">
        <v>1</v>
      </c>
      <c r="J671">
        <v>1</v>
      </c>
      <c r="K671">
        <f t="shared" si="22"/>
        <v>7.3E+39</v>
      </c>
      <c r="L671">
        <f t="shared" si="23"/>
        <v>1.0318021201413428</v>
      </c>
    </row>
    <row r="672" spans="1:12">
      <c r="A672">
        <v>671</v>
      </c>
      <c r="B672">
        <v>752500000</v>
      </c>
      <c r="C672">
        <v>100000000</v>
      </c>
      <c r="D672">
        <v>100000000</v>
      </c>
      <c r="E672">
        <v>100000000</v>
      </c>
      <c r="F672">
        <v>10000000</v>
      </c>
      <c r="G672">
        <v>1</v>
      </c>
      <c r="H672">
        <v>1</v>
      </c>
      <c r="I672">
        <v>1</v>
      </c>
      <c r="J672">
        <v>1</v>
      </c>
      <c r="K672">
        <f t="shared" si="22"/>
        <v>7.5249999999999997E+39</v>
      </c>
      <c r="L672">
        <f t="shared" si="23"/>
        <v>1.0308219178082192</v>
      </c>
    </row>
    <row r="673" spans="1:12">
      <c r="A673">
        <v>672</v>
      </c>
      <c r="B673">
        <v>775000000</v>
      </c>
      <c r="C673">
        <v>100000000</v>
      </c>
      <c r="D673">
        <v>100000000</v>
      </c>
      <c r="E673">
        <v>100000000</v>
      </c>
      <c r="F673">
        <v>10000000</v>
      </c>
      <c r="G673">
        <v>1</v>
      </c>
      <c r="H673">
        <v>1</v>
      </c>
      <c r="I673">
        <v>1</v>
      </c>
      <c r="J673">
        <v>1</v>
      </c>
      <c r="K673">
        <f t="shared" si="22"/>
        <v>7.7499999999999994E+39</v>
      </c>
      <c r="L673">
        <f t="shared" si="23"/>
        <v>1.0299003322259135</v>
      </c>
    </row>
    <row r="674" spans="1:12">
      <c r="A674">
        <v>673</v>
      </c>
      <c r="B674">
        <v>797500000</v>
      </c>
      <c r="C674">
        <v>100000000</v>
      </c>
      <c r="D674">
        <v>100000000</v>
      </c>
      <c r="E674">
        <v>100000000</v>
      </c>
      <c r="F674">
        <v>10000000</v>
      </c>
      <c r="G674">
        <v>1</v>
      </c>
      <c r="H674">
        <v>1</v>
      </c>
      <c r="I674">
        <v>1</v>
      </c>
      <c r="J674">
        <v>1</v>
      </c>
      <c r="K674">
        <f t="shared" si="22"/>
        <v>7.9750000000000004E+39</v>
      </c>
      <c r="L674">
        <f t="shared" si="23"/>
        <v>1.0290322580645161</v>
      </c>
    </row>
    <row r="675" spans="1:12">
      <c r="A675">
        <v>674</v>
      </c>
      <c r="B675">
        <v>820000000</v>
      </c>
      <c r="C675">
        <v>100000000</v>
      </c>
      <c r="D675">
        <v>100000000</v>
      </c>
      <c r="E675">
        <v>100000000</v>
      </c>
      <c r="F675">
        <v>10000000</v>
      </c>
      <c r="G675">
        <v>1</v>
      </c>
      <c r="H675">
        <v>1</v>
      </c>
      <c r="I675">
        <v>1</v>
      </c>
      <c r="J675">
        <v>1</v>
      </c>
      <c r="K675">
        <f t="shared" si="22"/>
        <v>8.2000000000000001E+39</v>
      </c>
      <c r="L675">
        <f t="shared" si="23"/>
        <v>1.0282131661442007</v>
      </c>
    </row>
    <row r="676" spans="1:12">
      <c r="A676">
        <v>675</v>
      </c>
      <c r="B676">
        <v>842500000</v>
      </c>
      <c r="C676">
        <v>100000000</v>
      </c>
      <c r="D676">
        <v>100000000</v>
      </c>
      <c r="E676">
        <v>100000000</v>
      </c>
      <c r="F676">
        <v>10000000</v>
      </c>
      <c r="G676">
        <v>1</v>
      </c>
      <c r="H676">
        <v>1</v>
      </c>
      <c r="I676">
        <v>1</v>
      </c>
      <c r="J676">
        <v>1</v>
      </c>
      <c r="K676">
        <f t="shared" si="22"/>
        <v>8.4249999999999998E+39</v>
      </c>
      <c r="L676">
        <f t="shared" si="23"/>
        <v>1.0274390243902438</v>
      </c>
    </row>
    <row r="677" spans="1:12">
      <c r="A677">
        <v>676</v>
      </c>
      <c r="B677">
        <v>865000000</v>
      </c>
      <c r="C677">
        <v>100000000</v>
      </c>
      <c r="D677">
        <v>100000000</v>
      </c>
      <c r="E677">
        <v>100000000</v>
      </c>
      <c r="F677">
        <v>10000000</v>
      </c>
      <c r="G677">
        <v>1</v>
      </c>
      <c r="H677">
        <v>1</v>
      </c>
      <c r="I677">
        <v>1</v>
      </c>
      <c r="J677">
        <v>1</v>
      </c>
      <c r="K677">
        <f t="shared" si="22"/>
        <v>8.6499999999999995E+39</v>
      </c>
      <c r="L677">
        <f t="shared" si="23"/>
        <v>1.0267062314540059</v>
      </c>
    </row>
    <row r="678" spans="1:12">
      <c r="A678">
        <v>677</v>
      </c>
      <c r="B678">
        <v>887500000</v>
      </c>
      <c r="C678">
        <v>100000000</v>
      </c>
      <c r="D678">
        <v>100000000</v>
      </c>
      <c r="E678">
        <v>100000000</v>
      </c>
      <c r="F678">
        <v>10000000</v>
      </c>
      <c r="G678">
        <v>1</v>
      </c>
      <c r="H678">
        <v>1</v>
      </c>
      <c r="I678">
        <v>1</v>
      </c>
      <c r="J678">
        <v>1</v>
      </c>
      <c r="K678">
        <f t="shared" si="22"/>
        <v>8.8749999999999993E+39</v>
      </c>
      <c r="L678">
        <f t="shared" si="23"/>
        <v>1.0260115606936415</v>
      </c>
    </row>
    <row r="679" spans="1:12">
      <c r="A679">
        <v>678</v>
      </c>
      <c r="B679">
        <v>910000000</v>
      </c>
      <c r="C679">
        <v>100000000</v>
      </c>
      <c r="D679">
        <v>100000000</v>
      </c>
      <c r="E679">
        <v>100000000</v>
      </c>
      <c r="F679">
        <v>10000000</v>
      </c>
      <c r="G679">
        <v>1</v>
      </c>
      <c r="H679">
        <v>1</v>
      </c>
      <c r="I679">
        <v>1</v>
      </c>
      <c r="J679">
        <v>1</v>
      </c>
      <c r="K679">
        <f t="shared" si="22"/>
        <v>9.099999999999999E+39</v>
      </c>
      <c r="L679">
        <f t="shared" si="23"/>
        <v>1.0253521126760563</v>
      </c>
    </row>
    <row r="680" spans="1:12">
      <c r="A680">
        <v>679</v>
      </c>
      <c r="B680">
        <v>932500000</v>
      </c>
      <c r="C680">
        <v>100000000</v>
      </c>
      <c r="D680">
        <v>100000000</v>
      </c>
      <c r="E680">
        <v>100000000</v>
      </c>
      <c r="F680">
        <v>10000000</v>
      </c>
      <c r="G680">
        <v>1</v>
      </c>
      <c r="H680">
        <v>1</v>
      </c>
      <c r="I680">
        <v>1</v>
      </c>
      <c r="J680">
        <v>1</v>
      </c>
      <c r="K680">
        <f t="shared" si="22"/>
        <v>9.3249999999999999E+39</v>
      </c>
      <c r="L680">
        <f t="shared" si="23"/>
        <v>1.0247252747252749</v>
      </c>
    </row>
    <row r="681" spans="1:12">
      <c r="A681">
        <v>680</v>
      </c>
      <c r="B681">
        <v>955000000</v>
      </c>
      <c r="C681">
        <v>100000000</v>
      </c>
      <c r="D681">
        <v>100000000</v>
      </c>
      <c r="E681">
        <v>100000000</v>
      </c>
      <c r="F681">
        <v>10000000</v>
      </c>
      <c r="G681">
        <v>1</v>
      </c>
      <c r="H681">
        <v>1</v>
      </c>
      <c r="I681">
        <v>1</v>
      </c>
      <c r="J681">
        <v>1</v>
      </c>
      <c r="K681">
        <f t="shared" si="22"/>
        <v>9.5499999999999996E+39</v>
      </c>
      <c r="L681">
        <f t="shared" si="23"/>
        <v>1.0241286863270778</v>
      </c>
    </row>
    <row r="682" spans="1:12">
      <c r="A682">
        <v>681</v>
      </c>
      <c r="B682">
        <v>977500000</v>
      </c>
      <c r="C682">
        <v>100000000</v>
      </c>
      <c r="D682">
        <v>100000000</v>
      </c>
      <c r="E682">
        <v>100000000</v>
      </c>
      <c r="F682">
        <v>10000000</v>
      </c>
      <c r="G682">
        <v>1</v>
      </c>
      <c r="H682">
        <v>1</v>
      </c>
      <c r="I682">
        <v>1</v>
      </c>
      <c r="J682">
        <v>1</v>
      </c>
      <c r="K682">
        <f t="shared" si="22"/>
        <v>9.7749999999999994E+39</v>
      </c>
      <c r="L682">
        <f t="shared" si="23"/>
        <v>1.0235602094240837</v>
      </c>
    </row>
    <row r="683" spans="1:12">
      <c r="A683">
        <v>682</v>
      </c>
      <c r="B683">
        <v>100000000</v>
      </c>
      <c r="C683">
        <v>100000000</v>
      </c>
      <c r="D683">
        <v>100000000</v>
      </c>
      <c r="E683">
        <v>100000000</v>
      </c>
      <c r="F683">
        <v>100000000</v>
      </c>
      <c r="G683">
        <v>1</v>
      </c>
      <c r="H683">
        <v>1</v>
      </c>
      <c r="I683">
        <v>1</v>
      </c>
      <c r="J683">
        <v>1</v>
      </c>
      <c r="K683">
        <f t="shared" si="22"/>
        <v>1E+40</v>
      </c>
      <c r="L683">
        <f t="shared" si="23"/>
        <v>1.0230179028132993</v>
      </c>
    </row>
    <row r="684" spans="1:12">
      <c r="A684">
        <v>683</v>
      </c>
      <c r="B684">
        <v>122500000</v>
      </c>
      <c r="C684">
        <v>100000000</v>
      </c>
      <c r="D684">
        <v>100000000</v>
      </c>
      <c r="E684">
        <v>100000000</v>
      </c>
      <c r="F684">
        <v>100000000</v>
      </c>
      <c r="G684">
        <v>1</v>
      </c>
      <c r="H684">
        <v>1</v>
      </c>
      <c r="I684">
        <v>1</v>
      </c>
      <c r="J684">
        <v>1</v>
      </c>
      <c r="K684">
        <f t="shared" si="22"/>
        <v>1.2250000000000001E+40</v>
      </c>
      <c r="L684">
        <f t="shared" si="23"/>
        <v>1.2250000000000001</v>
      </c>
    </row>
    <row r="685" spans="1:12">
      <c r="A685">
        <v>684</v>
      </c>
      <c r="B685">
        <v>145000000</v>
      </c>
      <c r="C685">
        <v>100000000</v>
      </c>
      <c r="D685">
        <v>100000000</v>
      </c>
      <c r="E685">
        <v>100000000</v>
      </c>
      <c r="F685">
        <v>100000000</v>
      </c>
      <c r="G685">
        <v>1</v>
      </c>
      <c r="H685">
        <v>1</v>
      </c>
      <c r="I685">
        <v>1</v>
      </c>
      <c r="J685">
        <v>1</v>
      </c>
      <c r="K685">
        <f t="shared" si="22"/>
        <v>1.4499999999999998E+40</v>
      </c>
      <c r="L685">
        <f t="shared" si="23"/>
        <v>1.1836734693877549</v>
      </c>
    </row>
    <row r="686" spans="1:12">
      <c r="A686">
        <v>685</v>
      </c>
      <c r="B686">
        <v>167500000</v>
      </c>
      <c r="C686">
        <v>100000000</v>
      </c>
      <c r="D686">
        <v>100000000</v>
      </c>
      <c r="E686">
        <v>100000000</v>
      </c>
      <c r="F686">
        <v>100000000</v>
      </c>
      <c r="G686">
        <v>1</v>
      </c>
      <c r="H686">
        <v>1</v>
      </c>
      <c r="I686">
        <v>1</v>
      </c>
      <c r="J686">
        <v>1</v>
      </c>
      <c r="K686">
        <f t="shared" si="22"/>
        <v>1.6750000000000001E+40</v>
      </c>
      <c r="L686">
        <f t="shared" si="23"/>
        <v>1.1551724137931036</v>
      </c>
    </row>
    <row r="687" spans="1:12">
      <c r="A687">
        <v>686</v>
      </c>
      <c r="B687">
        <v>190000000</v>
      </c>
      <c r="C687">
        <v>100000000</v>
      </c>
      <c r="D687">
        <v>100000000</v>
      </c>
      <c r="E687">
        <v>100000000</v>
      </c>
      <c r="F687">
        <v>100000000</v>
      </c>
      <c r="G687">
        <v>1</v>
      </c>
      <c r="H687">
        <v>1</v>
      </c>
      <c r="I687">
        <v>1</v>
      </c>
      <c r="J687">
        <v>1</v>
      </c>
      <c r="K687">
        <f t="shared" si="22"/>
        <v>1.9000000000000003E+40</v>
      </c>
      <c r="L687">
        <f t="shared" si="23"/>
        <v>1.1343283582089554</v>
      </c>
    </row>
    <row r="688" spans="1:12">
      <c r="A688">
        <v>687</v>
      </c>
      <c r="B688">
        <v>212500000</v>
      </c>
      <c r="C688">
        <v>100000000</v>
      </c>
      <c r="D688">
        <v>100000000</v>
      </c>
      <c r="E688">
        <v>100000000</v>
      </c>
      <c r="F688">
        <v>100000000</v>
      </c>
      <c r="G688">
        <v>1</v>
      </c>
      <c r="H688">
        <v>1</v>
      </c>
      <c r="I688">
        <v>1</v>
      </c>
      <c r="J688">
        <v>1</v>
      </c>
      <c r="K688">
        <f t="shared" si="22"/>
        <v>2.125E+40</v>
      </c>
      <c r="L688">
        <f t="shared" si="23"/>
        <v>1.1184210526315788</v>
      </c>
    </row>
    <row r="689" spans="1:14">
      <c r="A689">
        <v>688</v>
      </c>
      <c r="B689">
        <v>235000000</v>
      </c>
      <c r="C689">
        <v>100000000</v>
      </c>
      <c r="D689">
        <v>100000000</v>
      </c>
      <c r="E689">
        <v>100000000</v>
      </c>
      <c r="F689">
        <v>100000000</v>
      </c>
      <c r="G689">
        <v>1</v>
      </c>
      <c r="H689">
        <v>1</v>
      </c>
      <c r="I689">
        <v>1</v>
      </c>
      <c r="J689">
        <v>1</v>
      </c>
      <c r="K689">
        <f t="shared" si="22"/>
        <v>2.3500000000000002E+40</v>
      </c>
      <c r="L689">
        <f t="shared" si="23"/>
        <v>1.1058823529411765</v>
      </c>
    </row>
    <row r="690" spans="1:14">
      <c r="A690">
        <v>689</v>
      </c>
      <c r="B690">
        <v>257500000</v>
      </c>
      <c r="C690">
        <v>100000000</v>
      </c>
      <c r="D690">
        <v>100000000</v>
      </c>
      <c r="E690">
        <v>100000000</v>
      </c>
      <c r="F690">
        <v>100000000</v>
      </c>
      <c r="G690">
        <v>1</v>
      </c>
      <c r="H690">
        <v>1</v>
      </c>
      <c r="I690">
        <v>1</v>
      </c>
      <c r="J690">
        <v>1</v>
      </c>
      <c r="K690">
        <f t="shared" si="22"/>
        <v>2.5749999999999997E+40</v>
      </c>
      <c r="L690">
        <f t="shared" si="23"/>
        <v>1.0957446808510636</v>
      </c>
    </row>
    <row r="691" spans="1:14">
      <c r="A691">
        <v>690</v>
      </c>
      <c r="B691">
        <v>280000000</v>
      </c>
      <c r="C691">
        <v>100000000</v>
      </c>
      <c r="D691">
        <v>100000000</v>
      </c>
      <c r="E691">
        <v>100000000</v>
      </c>
      <c r="F691">
        <v>100000000</v>
      </c>
      <c r="G691">
        <v>1</v>
      </c>
      <c r="H691">
        <v>1</v>
      </c>
      <c r="I691">
        <v>1</v>
      </c>
      <c r="J691">
        <v>1</v>
      </c>
      <c r="K691">
        <f t="shared" si="22"/>
        <v>2.8000000000000001E+40</v>
      </c>
      <c r="L691">
        <f t="shared" si="23"/>
        <v>1.0873786407766992</v>
      </c>
    </row>
    <row r="692" spans="1:14">
      <c r="A692">
        <v>691</v>
      </c>
      <c r="B692">
        <v>302500000</v>
      </c>
      <c r="C692">
        <v>100000000</v>
      </c>
      <c r="D692">
        <v>100000000</v>
      </c>
      <c r="E692">
        <v>100000000</v>
      </c>
      <c r="F692">
        <v>100000000</v>
      </c>
      <c r="G692">
        <v>1</v>
      </c>
      <c r="H692">
        <v>1</v>
      </c>
      <c r="I692">
        <v>1</v>
      </c>
      <c r="J692">
        <v>1</v>
      </c>
      <c r="K692">
        <f t="shared" si="22"/>
        <v>3.0250000000000001E+40</v>
      </c>
      <c r="L692">
        <f t="shared" si="23"/>
        <v>1.0803571428571428</v>
      </c>
    </row>
    <row r="693" spans="1:14">
      <c r="A693">
        <v>692</v>
      </c>
      <c r="B693">
        <v>325000000</v>
      </c>
      <c r="C693">
        <v>100000000</v>
      </c>
      <c r="D693">
        <v>100000000</v>
      </c>
      <c r="E693">
        <v>100000000</v>
      </c>
      <c r="F693">
        <v>100000000</v>
      </c>
      <c r="G693">
        <v>1</v>
      </c>
      <c r="H693">
        <v>1</v>
      </c>
      <c r="I693">
        <v>1</v>
      </c>
      <c r="J693">
        <v>1</v>
      </c>
      <c r="K693">
        <f t="shared" si="22"/>
        <v>3.2499999999999996E+40</v>
      </c>
      <c r="L693">
        <f t="shared" si="23"/>
        <v>1.074380165289256</v>
      </c>
    </row>
    <row r="694" spans="1:14">
      <c r="A694">
        <v>693</v>
      </c>
      <c r="B694">
        <v>347500000</v>
      </c>
      <c r="C694">
        <v>100000000</v>
      </c>
      <c r="D694">
        <v>100000000</v>
      </c>
      <c r="E694">
        <v>100000000</v>
      </c>
      <c r="F694">
        <v>100000000</v>
      </c>
      <c r="G694">
        <v>1</v>
      </c>
      <c r="H694">
        <v>1</v>
      </c>
      <c r="I694">
        <v>1</v>
      </c>
      <c r="J694">
        <v>1</v>
      </c>
      <c r="K694">
        <f t="shared" si="22"/>
        <v>3.475E+40</v>
      </c>
      <c r="L694">
        <f t="shared" si="23"/>
        <v>1.0692307692307694</v>
      </c>
    </row>
    <row r="695" spans="1:14">
      <c r="A695">
        <v>694</v>
      </c>
      <c r="B695">
        <v>370000000</v>
      </c>
      <c r="C695">
        <v>100000000</v>
      </c>
      <c r="D695">
        <v>100000000</v>
      </c>
      <c r="E695">
        <v>100000000</v>
      </c>
      <c r="F695">
        <v>100000000</v>
      </c>
      <c r="G695">
        <v>1</v>
      </c>
      <c r="H695">
        <v>1</v>
      </c>
      <c r="I695">
        <v>1</v>
      </c>
      <c r="J695">
        <v>1</v>
      </c>
      <c r="K695">
        <f t="shared" si="22"/>
        <v>3.7E+40</v>
      </c>
      <c r="L695">
        <f t="shared" si="23"/>
        <v>1.064748201438849</v>
      </c>
    </row>
    <row r="696" spans="1:14">
      <c r="A696">
        <v>695</v>
      </c>
      <c r="B696">
        <v>392500000</v>
      </c>
      <c r="C696">
        <v>100000000</v>
      </c>
      <c r="D696">
        <v>100000000</v>
      </c>
      <c r="E696">
        <v>100000000</v>
      </c>
      <c r="F696">
        <v>100000000</v>
      </c>
      <c r="G696">
        <v>1</v>
      </c>
      <c r="H696">
        <v>1</v>
      </c>
      <c r="I696">
        <v>1</v>
      </c>
      <c r="J696">
        <v>1</v>
      </c>
      <c r="K696">
        <f t="shared" si="22"/>
        <v>3.925E+40</v>
      </c>
      <c r="L696">
        <f t="shared" si="23"/>
        <v>1.0608108108108107</v>
      </c>
    </row>
    <row r="697" spans="1:14">
      <c r="A697">
        <v>696</v>
      </c>
      <c r="B697">
        <v>415000000</v>
      </c>
      <c r="C697">
        <v>100000000</v>
      </c>
      <c r="D697">
        <v>100000000</v>
      </c>
      <c r="E697">
        <v>100000000</v>
      </c>
      <c r="F697">
        <v>100000000</v>
      </c>
      <c r="G697">
        <v>1</v>
      </c>
      <c r="H697">
        <v>1</v>
      </c>
      <c r="I697">
        <v>1</v>
      </c>
      <c r="J697">
        <v>1</v>
      </c>
      <c r="K697">
        <f t="shared" si="22"/>
        <v>4.1500000000000004E+40</v>
      </c>
      <c r="L697">
        <f t="shared" si="23"/>
        <v>1.0573248407643314</v>
      </c>
    </row>
    <row r="698" spans="1:14">
      <c r="A698">
        <v>697</v>
      </c>
      <c r="B698">
        <v>437500000</v>
      </c>
      <c r="C698">
        <v>100000000</v>
      </c>
      <c r="D698">
        <v>100000000</v>
      </c>
      <c r="E698">
        <v>100000000</v>
      </c>
      <c r="F698">
        <v>100000000</v>
      </c>
      <c r="G698">
        <v>1</v>
      </c>
      <c r="H698">
        <v>1</v>
      </c>
      <c r="I698">
        <v>1</v>
      </c>
      <c r="J698">
        <v>1</v>
      </c>
      <c r="K698">
        <f t="shared" si="22"/>
        <v>4.3749999999999999E+40</v>
      </c>
      <c r="L698">
        <f t="shared" si="23"/>
        <v>1.0542168674698793</v>
      </c>
    </row>
    <row r="699" spans="1:14">
      <c r="A699">
        <v>698</v>
      </c>
      <c r="B699">
        <v>460000000</v>
      </c>
      <c r="C699">
        <v>100000000</v>
      </c>
      <c r="D699">
        <v>100000000</v>
      </c>
      <c r="E699">
        <v>100000000</v>
      </c>
      <c r="F699">
        <v>100000000</v>
      </c>
      <c r="G699">
        <v>1</v>
      </c>
      <c r="H699">
        <v>1</v>
      </c>
      <c r="I699">
        <v>1</v>
      </c>
      <c r="J699">
        <v>1</v>
      </c>
      <c r="K699">
        <f t="shared" si="22"/>
        <v>4.5999999999999999E+40</v>
      </c>
      <c r="L699">
        <f t="shared" si="23"/>
        <v>1.0514285714285714</v>
      </c>
    </row>
    <row r="700" spans="1:14">
      <c r="A700">
        <v>699</v>
      </c>
      <c r="B700">
        <v>482500000</v>
      </c>
      <c r="C700">
        <v>100000000</v>
      </c>
      <c r="D700">
        <v>100000000</v>
      </c>
      <c r="E700">
        <v>100000000</v>
      </c>
      <c r="F700">
        <v>100000000</v>
      </c>
      <c r="G700">
        <v>1</v>
      </c>
      <c r="H700">
        <v>1</v>
      </c>
      <c r="I700">
        <v>1</v>
      </c>
      <c r="J700">
        <v>1</v>
      </c>
      <c r="K700">
        <f t="shared" si="22"/>
        <v>4.8250000000000008E+40</v>
      </c>
      <c r="L700">
        <f t="shared" si="23"/>
        <v>1.048913043478261</v>
      </c>
    </row>
    <row r="701" spans="1:14">
      <c r="A701">
        <v>700</v>
      </c>
      <c r="B701">
        <v>505000000</v>
      </c>
      <c r="C701">
        <v>100000000</v>
      </c>
      <c r="D701">
        <v>100000000</v>
      </c>
      <c r="E701">
        <v>100000000</v>
      </c>
      <c r="F701">
        <v>100000000</v>
      </c>
      <c r="G701">
        <v>1</v>
      </c>
      <c r="H701">
        <v>1</v>
      </c>
      <c r="I701">
        <v>1</v>
      </c>
      <c r="J701">
        <v>1</v>
      </c>
      <c r="K701">
        <f t="shared" si="22"/>
        <v>5.0499999999999998E+40</v>
      </c>
      <c r="L701">
        <f t="shared" si="23"/>
        <v>1.0466321243523313</v>
      </c>
    </row>
    <row r="702" spans="1:14">
      <c r="A702">
        <v>701</v>
      </c>
      <c r="B702">
        <v>527500000</v>
      </c>
      <c r="C702">
        <v>100000000</v>
      </c>
      <c r="D702">
        <v>100000000</v>
      </c>
      <c r="E702">
        <v>100000000</v>
      </c>
      <c r="F702">
        <v>100000000</v>
      </c>
      <c r="G702">
        <v>1</v>
      </c>
      <c r="H702">
        <v>1</v>
      </c>
      <c r="I702">
        <v>1</v>
      </c>
      <c r="J702">
        <v>1</v>
      </c>
      <c r="K702">
        <f t="shared" si="22"/>
        <v>5.2749999999999998E+40</v>
      </c>
      <c r="L702">
        <f t="shared" si="23"/>
        <v>1.0445544554455446</v>
      </c>
      <c r="M702">
        <f>K702/$K$701</f>
        <v>1.0445544554455446</v>
      </c>
      <c r="N702">
        <v>1</v>
      </c>
    </row>
    <row r="703" spans="1:14">
      <c r="A703">
        <v>702</v>
      </c>
      <c r="B703">
        <v>550000000</v>
      </c>
      <c r="C703">
        <v>100000000</v>
      </c>
      <c r="D703">
        <v>100000000</v>
      </c>
      <c r="E703">
        <v>100000000</v>
      </c>
      <c r="F703">
        <v>100000000</v>
      </c>
      <c r="G703">
        <v>1</v>
      </c>
      <c r="H703">
        <v>1</v>
      </c>
      <c r="I703">
        <v>1</v>
      </c>
      <c r="J703">
        <v>1</v>
      </c>
      <c r="K703">
        <f t="shared" si="22"/>
        <v>5.4999999999999997E+40</v>
      </c>
      <c r="L703">
        <f t="shared" si="23"/>
        <v>1.0426540284360188</v>
      </c>
      <c r="M703">
        <f t="shared" ref="M703:M755" si="24">K703/$K$701</f>
        <v>1.0891089108910892</v>
      </c>
      <c r="N703">
        <v>2</v>
      </c>
    </row>
    <row r="704" spans="1:14">
      <c r="A704">
        <v>703</v>
      </c>
      <c r="B704">
        <v>572500000</v>
      </c>
      <c r="C704">
        <v>100000000</v>
      </c>
      <c r="D704">
        <v>100000000</v>
      </c>
      <c r="E704">
        <v>100000000</v>
      </c>
      <c r="F704">
        <v>100000000</v>
      </c>
      <c r="G704">
        <v>1</v>
      </c>
      <c r="H704">
        <v>1</v>
      </c>
      <c r="I704">
        <v>1</v>
      </c>
      <c r="J704">
        <v>1</v>
      </c>
      <c r="K704">
        <f t="shared" si="22"/>
        <v>5.7250000000000007E+40</v>
      </c>
      <c r="L704">
        <f t="shared" si="23"/>
        <v>1.040909090909091</v>
      </c>
      <c r="M704">
        <f t="shared" si="24"/>
        <v>1.1336633663366338</v>
      </c>
      <c r="N704">
        <v>3</v>
      </c>
    </row>
    <row r="705" spans="1:14">
      <c r="A705">
        <v>704</v>
      </c>
      <c r="B705">
        <v>595000000</v>
      </c>
      <c r="C705">
        <v>100000000</v>
      </c>
      <c r="D705">
        <v>100000000</v>
      </c>
      <c r="E705">
        <v>100000000</v>
      </c>
      <c r="F705">
        <v>100000000</v>
      </c>
      <c r="G705">
        <v>1</v>
      </c>
      <c r="H705">
        <v>1</v>
      </c>
      <c r="I705">
        <v>1</v>
      </c>
      <c r="J705">
        <v>1</v>
      </c>
      <c r="K705">
        <f t="shared" si="22"/>
        <v>5.9500000000000006E+40</v>
      </c>
      <c r="L705">
        <f t="shared" si="23"/>
        <v>1.0393013100436681</v>
      </c>
      <c r="M705">
        <f t="shared" si="24"/>
        <v>1.1782178217821784</v>
      </c>
      <c r="N705">
        <v>4</v>
      </c>
    </row>
    <row r="706" spans="1:14">
      <c r="A706">
        <v>705</v>
      </c>
      <c r="B706">
        <v>617500000</v>
      </c>
      <c r="C706">
        <v>100000000</v>
      </c>
      <c r="D706">
        <v>100000000</v>
      </c>
      <c r="E706">
        <v>100000000</v>
      </c>
      <c r="F706">
        <v>100000000</v>
      </c>
      <c r="G706">
        <v>1</v>
      </c>
      <c r="H706">
        <v>1</v>
      </c>
      <c r="I706">
        <v>1</v>
      </c>
      <c r="J706">
        <v>1</v>
      </c>
      <c r="K706">
        <f t="shared" si="22"/>
        <v>6.1749999999999996E+40</v>
      </c>
      <c r="L706">
        <f t="shared" si="23"/>
        <v>1.03781512605042</v>
      </c>
      <c r="M706">
        <f t="shared" si="24"/>
        <v>1.2227722772277227</v>
      </c>
      <c r="N706">
        <v>5</v>
      </c>
    </row>
    <row r="707" spans="1:14">
      <c r="A707">
        <v>706</v>
      </c>
      <c r="B707">
        <v>640000000</v>
      </c>
      <c r="C707">
        <v>100000000</v>
      </c>
      <c r="D707">
        <v>100000000</v>
      </c>
      <c r="E707">
        <v>100000000</v>
      </c>
      <c r="F707">
        <v>100000000</v>
      </c>
      <c r="G707">
        <v>1</v>
      </c>
      <c r="H707">
        <v>1</v>
      </c>
      <c r="I707">
        <v>1</v>
      </c>
      <c r="J707">
        <v>1</v>
      </c>
      <c r="K707">
        <f t="shared" ref="K707:K770" si="25">B707*C707*D707*E707*F707*G707*H707*I707*J707</f>
        <v>6.3999999999999996E+40</v>
      </c>
      <c r="L707">
        <f t="shared" si="23"/>
        <v>1.0364372469635628</v>
      </c>
      <c r="M707">
        <f t="shared" si="24"/>
        <v>1.2673267326732673</v>
      </c>
      <c r="N707">
        <v>6</v>
      </c>
    </row>
    <row r="708" spans="1:14">
      <c r="A708">
        <v>707</v>
      </c>
      <c r="B708">
        <v>662500000</v>
      </c>
      <c r="C708">
        <v>100000000</v>
      </c>
      <c r="D708">
        <v>100000000</v>
      </c>
      <c r="E708">
        <v>100000000</v>
      </c>
      <c r="F708">
        <v>100000000</v>
      </c>
      <c r="G708">
        <v>1</v>
      </c>
      <c r="H708">
        <v>1</v>
      </c>
      <c r="I708">
        <v>1</v>
      </c>
      <c r="J708">
        <v>1</v>
      </c>
      <c r="K708">
        <f t="shared" si="25"/>
        <v>6.6250000000000005E+40</v>
      </c>
      <c r="L708">
        <f t="shared" si="23"/>
        <v>1.0351562500000002</v>
      </c>
      <c r="M708">
        <f t="shared" si="24"/>
        <v>1.3118811881188119</v>
      </c>
      <c r="N708">
        <v>7</v>
      </c>
    </row>
    <row r="709" spans="1:14">
      <c r="A709">
        <v>708</v>
      </c>
      <c r="B709">
        <v>685000000</v>
      </c>
      <c r="C709">
        <v>100000000</v>
      </c>
      <c r="D709">
        <v>100000000</v>
      </c>
      <c r="E709">
        <v>100000000</v>
      </c>
      <c r="F709">
        <v>100000000</v>
      </c>
      <c r="G709">
        <v>1</v>
      </c>
      <c r="H709">
        <v>1</v>
      </c>
      <c r="I709">
        <v>1</v>
      </c>
      <c r="J709">
        <v>1</v>
      </c>
      <c r="K709">
        <f t="shared" si="25"/>
        <v>6.8500000000000005E+40</v>
      </c>
      <c r="L709">
        <f t="shared" si="23"/>
        <v>1.0339622641509434</v>
      </c>
      <c r="M709">
        <f t="shared" si="24"/>
        <v>1.3564356435643565</v>
      </c>
      <c r="N709">
        <v>8</v>
      </c>
    </row>
    <row r="710" spans="1:14">
      <c r="A710">
        <v>709</v>
      </c>
      <c r="B710">
        <v>707500000</v>
      </c>
      <c r="C710">
        <v>100000000</v>
      </c>
      <c r="D710">
        <v>100000000</v>
      </c>
      <c r="E710">
        <v>100000000</v>
      </c>
      <c r="F710">
        <v>100000000</v>
      </c>
      <c r="G710">
        <v>1</v>
      </c>
      <c r="H710">
        <v>1</v>
      </c>
      <c r="I710">
        <v>1</v>
      </c>
      <c r="J710">
        <v>1</v>
      </c>
      <c r="K710">
        <f t="shared" si="25"/>
        <v>7.0749999999999995E+40</v>
      </c>
      <c r="L710">
        <f t="shared" ref="L710:L773" si="26">K710/K709</f>
        <v>1.0328467153284671</v>
      </c>
      <c r="M710">
        <f t="shared" si="24"/>
        <v>1.4009900990099009</v>
      </c>
      <c r="N710">
        <v>9</v>
      </c>
    </row>
    <row r="711" spans="1:14">
      <c r="A711">
        <v>710</v>
      </c>
      <c r="B711">
        <v>730000000</v>
      </c>
      <c r="C711">
        <v>100000000</v>
      </c>
      <c r="D711">
        <v>100000000</v>
      </c>
      <c r="E711">
        <v>100000000</v>
      </c>
      <c r="F711">
        <v>100000000</v>
      </c>
      <c r="G711">
        <v>1</v>
      </c>
      <c r="H711">
        <v>1</v>
      </c>
      <c r="I711">
        <v>1</v>
      </c>
      <c r="J711">
        <v>1</v>
      </c>
      <c r="K711">
        <f t="shared" si="25"/>
        <v>7.3000000000000005E+40</v>
      </c>
      <c r="L711">
        <f t="shared" si="26"/>
        <v>1.031802120141343</v>
      </c>
      <c r="M711">
        <f t="shared" si="24"/>
        <v>1.4455445544554457</v>
      </c>
      <c r="N711">
        <v>10</v>
      </c>
    </row>
    <row r="712" spans="1:14">
      <c r="A712">
        <v>711</v>
      </c>
      <c r="B712">
        <v>752500000</v>
      </c>
      <c r="C712">
        <v>100000000</v>
      </c>
      <c r="D712">
        <v>100000000</v>
      </c>
      <c r="E712">
        <v>100000000</v>
      </c>
      <c r="F712">
        <v>100000000</v>
      </c>
      <c r="G712">
        <v>1</v>
      </c>
      <c r="H712">
        <v>1</v>
      </c>
      <c r="I712">
        <v>1</v>
      </c>
      <c r="J712">
        <v>1</v>
      </c>
      <c r="K712">
        <f t="shared" si="25"/>
        <v>7.5249999999999995E+40</v>
      </c>
      <c r="L712">
        <f t="shared" si="26"/>
        <v>1.030821917808219</v>
      </c>
      <c r="M712">
        <f t="shared" si="24"/>
        <v>1.4900990099009901</v>
      </c>
      <c r="N712">
        <v>11</v>
      </c>
    </row>
    <row r="713" spans="1:14">
      <c r="A713">
        <v>712</v>
      </c>
      <c r="B713">
        <v>775000000</v>
      </c>
      <c r="C713">
        <v>100000000</v>
      </c>
      <c r="D713">
        <v>100000000</v>
      </c>
      <c r="E713">
        <v>100000000</v>
      </c>
      <c r="F713">
        <v>100000000</v>
      </c>
      <c r="G713">
        <v>1</v>
      </c>
      <c r="H713">
        <v>1</v>
      </c>
      <c r="I713">
        <v>1</v>
      </c>
      <c r="J713">
        <v>1</v>
      </c>
      <c r="K713">
        <f t="shared" si="25"/>
        <v>7.7500000000000004E+40</v>
      </c>
      <c r="L713">
        <f t="shared" si="26"/>
        <v>1.0299003322259137</v>
      </c>
      <c r="M713">
        <f t="shared" si="24"/>
        <v>1.5346534653465347</v>
      </c>
      <c r="N713">
        <v>12</v>
      </c>
    </row>
    <row r="714" spans="1:14">
      <c r="A714">
        <v>713</v>
      </c>
      <c r="B714">
        <v>797500000</v>
      </c>
      <c r="C714">
        <v>100000000</v>
      </c>
      <c r="D714">
        <v>100000000</v>
      </c>
      <c r="E714">
        <v>100000000</v>
      </c>
      <c r="F714">
        <v>100000000</v>
      </c>
      <c r="G714">
        <v>1</v>
      </c>
      <c r="H714">
        <v>1</v>
      </c>
      <c r="I714">
        <v>1</v>
      </c>
      <c r="J714">
        <v>1</v>
      </c>
      <c r="K714">
        <f t="shared" si="25"/>
        <v>7.9750000000000004E+40</v>
      </c>
      <c r="L714">
        <f t="shared" si="26"/>
        <v>1.0290322580645161</v>
      </c>
      <c r="M714">
        <f t="shared" si="24"/>
        <v>1.5792079207920793</v>
      </c>
      <c r="N714">
        <v>13</v>
      </c>
    </row>
    <row r="715" spans="1:14">
      <c r="A715">
        <v>714</v>
      </c>
      <c r="B715">
        <v>820000000</v>
      </c>
      <c r="C715">
        <v>100000000</v>
      </c>
      <c r="D715">
        <v>100000000</v>
      </c>
      <c r="E715">
        <v>100000000</v>
      </c>
      <c r="F715">
        <v>100000000</v>
      </c>
      <c r="G715">
        <v>1</v>
      </c>
      <c r="H715">
        <v>1</v>
      </c>
      <c r="I715">
        <v>1</v>
      </c>
      <c r="J715">
        <v>1</v>
      </c>
      <c r="K715">
        <f t="shared" si="25"/>
        <v>8.1999999999999994E+40</v>
      </c>
      <c r="L715">
        <f t="shared" si="26"/>
        <v>1.0282131661442004</v>
      </c>
      <c r="M715">
        <f t="shared" si="24"/>
        <v>1.6237623762376237</v>
      </c>
      <c r="N715">
        <v>14</v>
      </c>
    </row>
    <row r="716" spans="1:14">
      <c r="A716">
        <v>715</v>
      </c>
      <c r="B716">
        <v>842500000</v>
      </c>
      <c r="C716">
        <v>100000000</v>
      </c>
      <c r="D716">
        <v>100000000</v>
      </c>
      <c r="E716">
        <v>100000000</v>
      </c>
      <c r="F716">
        <v>100000000</v>
      </c>
      <c r="G716">
        <v>1</v>
      </c>
      <c r="H716">
        <v>1</v>
      </c>
      <c r="I716">
        <v>1</v>
      </c>
      <c r="J716">
        <v>1</v>
      </c>
      <c r="K716">
        <f t="shared" si="25"/>
        <v>8.4250000000000003E+40</v>
      </c>
      <c r="L716">
        <f t="shared" si="26"/>
        <v>1.027439024390244</v>
      </c>
      <c r="M716">
        <f t="shared" si="24"/>
        <v>1.6683168316831685</v>
      </c>
      <c r="N716">
        <v>15</v>
      </c>
    </row>
    <row r="717" spans="1:14">
      <c r="A717">
        <v>716</v>
      </c>
      <c r="B717">
        <v>865000000</v>
      </c>
      <c r="C717">
        <v>100000000</v>
      </c>
      <c r="D717">
        <v>100000000</v>
      </c>
      <c r="E717">
        <v>100000000</v>
      </c>
      <c r="F717">
        <v>100000000</v>
      </c>
      <c r="G717">
        <v>1</v>
      </c>
      <c r="H717">
        <v>1</v>
      </c>
      <c r="I717">
        <v>1</v>
      </c>
      <c r="J717">
        <v>1</v>
      </c>
      <c r="K717">
        <f t="shared" si="25"/>
        <v>8.6499999999999993E+40</v>
      </c>
      <c r="L717">
        <f t="shared" si="26"/>
        <v>1.0267062314540059</v>
      </c>
      <c r="M717">
        <f t="shared" si="24"/>
        <v>1.7128712871287128</v>
      </c>
      <c r="N717">
        <v>16</v>
      </c>
    </row>
    <row r="718" spans="1:14">
      <c r="A718">
        <v>717</v>
      </c>
      <c r="B718">
        <v>887500000</v>
      </c>
      <c r="C718">
        <v>100000000</v>
      </c>
      <c r="D718">
        <v>100000000</v>
      </c>
      <c r="E718">
        <v>100000000</v>
      </c>
      <c r="F718">
        <v>100000000</v>
      </c>
      <c r="G718">
        <v>1</v>
      </c>
      <c r="H718">
        <v>1</v>
      </c>
      <c r="I718">
        <v>1</v>
      </c>
      <c r="J718">
        <v>1</v>
      </c>
      <c r="K718">
        <f t="shared" si="25"/>
        <v>8.8749999999999993E+40</v>
      </c>
      <c r="L718">
        <f t="shared" si="26"/>
        <v>1.0260115606936415</v>
      </c>
      <c r="M718">
        <f t="shared" si="24"/>
        <v>1.7574257425742574</v>
      </c>
      <c r="N718">
        <v>17</v>
      </c>
    </row>
    <row r="719" spans="1:14">
      <c r="A719">
        <v>718</v>
      </c>
      <c r="B719">
        <v>910000000</v>
      </c>
      <c r="C719">
        <v>100000000</v>
      </c>
      <c r="D719">
        <v>100000000</v>
      </c>
      <c r="E719">
        <v>100000000</v>
      </c>
      <c r="F719">
        <v>100000000</v>
      </c>
      <c r="G719">
        <v>1</v>
      </c>
      <c r="H719">
        <v>1</v>
      </c>
      <c r="I719">
        <v>1</v>
      </c>
      <c r="J719">
        <v>1</v>
      </c>
      <c r="K719">
        <f t="shared" si="25"/>
        <v>9.0999999999999983E+40</v>
      </c>
      <c r="L719">
        <f t="shared" si="26"/>
        <v>1.0253521126760563</v>
      </c>
      <c r="M719">
        <f t="shared" si="24"/>
        <v>1.8019801980198018</v>
      </c>
      <c r="N719">
        <v>18</v>
      </c>
    </row>
    <row r="720" spans="1:14">
      <c r="A720">
        <v>719</v>
      </c>
      <c r="B720">
        <v>932500000</v>
      </c>
      <c r="C720">
        <v>100000000</v>
      </c>
      <c r="D720">
        <v>100000000</v>
      </c>
      <c r="E720">
        <v>100000000</v>
      </c>
      <c r="F720">
        <v>100000000</v>
      </c>
      <c r="G720">
        <v>1</v>
      </c>
      <c r="H720">
        <v>1</v>
      </c>
      <c r="I720">
        <v>1</v>
      </c>
      <c r="J720">
        <v>1</v>
      </c>
      <c r="K720">
        <f t="shared" si="25"/>
        <v>9.3249999999999992E+40</v>
      </c>
      <c r="L720">
        <f t="shared" si="26"/>
        <v>1.0247252747252749</v>
      </c>
      <c r="M720">
        <f t="shared" si="24"/>
        <v>1.8465346534653464</v>
      </c>
      <c r="N720">
        <v>19</v>
      </c>
    </row>
    <row r="721" spans="1:14">
      <c r="A721">
        <v>720</v>
      </c>
      <c r="B721">
        <v>955000000</v>
      </c>
      <c r="C721">
        <v>100000000</v>
      </c>
      <c r="D721">
        <v>100000000</v>
      </c>
      <c r="E721">
        <v>100000000</v>
      </c>
      <c r="F721">
        <v>100000000</v>
      </c>
      <c r="G721">
        <v>1</v>
      </c>
      <c r="H721">
        <v>1</v>
      </c>
      <c r="I721">
        <v>1</v>
      </c>
      <c r="J721">
        <v>1</v>
      </c>
      <c r="K721">
        <f t="shared" si="25"/>
        <v>9.5500000000000001E+40</v>
      </c>
      <c r="L721">
        <f t="shared" si="26"/>
        <v>1.0241286863270778</v>
      </c>
      <c r="M721">
        <f t="shared" si="24"/>
        <v>1.8910891089108912</v>
      </c>
      <c r="N721">
        <v>20</v>
      </c>
    </row>
    <row r="722" spans="1:14">
      <c r="A722">
        <v>721</v>
      </c>
      <c r="B722">
        <v>977500000</v>
      </c>
      <c r="C722">
        <v>100000000</v>
      </c>
      <c r="D722">
        <v>100000000</v>
      </c>
      <c r="E722">
        <v>100000000</v>
      </c>
      <c r="F722">
        <v>100000000</v>
      </c>
      <c r="G722">
        <v>1</v>
      </c>
      <c r="H722">
        <v>1</v>
      </c>
      <c r="I722">
        <v>1</v>
      </c>
      <c r="J722">
        <v>1</v>
      </c>
      <c r="K722">
        <f t="shared" si="25"/>
        <v>9.7749999999999991E+40</v>
      </c>
      <c r="L722">
        <f t="shared" si="26"/>
        <v>1.0235602094240837</v>
      </c>
      <c r="M722">
        <f t="shared" si="24"/>
        <v>1.9356435643564356</v>
      </c>
      <c r="N722">
        <v>21</v>
      </c>
    </row>
    <row r="723" spans="1:14">
      <c r="A723">
        <v>722</v>
      </c>
      <c r="B723">
        <v>100000000</v>
      </c>
      <c r="C723">
        <v>100000000</v>
      </c>
      <c r="D723">
        <v>100000000</v>
      </c>
      <c r="E723">
        <v>100000000</v>
      </c>
      <c r="F723">
        <v>100000000</v>
      </c>
      <c r="G723">
        <v>10</v>
      </c>
      <c r="H723">
        <v>1</v>
      </c>
      <c r="I723">
        <v>1</v>
      </c>
      <c r="J723">
        <v>1</v>
      </c>
      <c r="K723">
        <f t="shared" si="25"/>
        <v>1E+41</v>
      </c>
      <c r="L723">
        <f t="shared" si="26"/>
        <v>1.0230179028132993</v>
      </c>
      <c r="M723">
        <f t="shared" si="24"/>
        <v>1.9801980198019802</v>
      </c>
      <c r="N723">
        <v>22</v>
      </c>
    </row>
    <row r="724" spans="1:14">
      <c r="A724">
        <v>723</v>
      </c>
      <c r="B724">
        <v>122500000</v>
      </c>
      <c r="C724">
        <v>100000000</v>
      </c>
      <c r="D724">
        <v>100000000</v>
      </c>
      <c r="E724">
        <v>100000000</v>
      </c>
      <c r="F724">
        <v>100000000</v>
      </c>
      <c r="G724">
        <v>10</v>
      </c>
      <c r="H724">
        <v>1</v>
      </c>
      <c r="I724">
        <v>1</v>
      </c>
      <c r="J724">
        <v>1</v>
      </c>
      <c r="K724">
        <f t="shared" si="25"/>
        <v>1.2250000000000002E+41</v>
      </c>
      <c r="L724">
        <f t="shared" si="26"/>
        <v>1.2250000000000001</v>
      </c>
      <c r="M724">
        <f t="shared" si="24"/>
        <v>2.4257425742574261</v>
      </c>
      <c r="N724">
        <v>23</v>
      </c>
    </row>
    <row r="725" spans="1:14">
      <c r="A725">
        <v>724</v>
      </c>
      <c r="B725">
        <v>145000000</v>
      </c>
      <c r="C725">
        <v>100000000</v>
      </c>
      <c r="D725">
        <v>100000000</v>
      </c>
      <c r="E725">
        <v>100000000</v>
      </c>
      <c r="F725">
        <v>100000000</v>
      </c>
      <c r="G725">
        <v>10</v>
      </c>
      <c r="H725">
        <v>1</v>
      </c>
      <c r="I725">
        <v>1</v>
      </c>
      <c r="J725">
        <v>1</v>
      </c>
      <c r="K725">
        <f t="shared" si="25"/>
        <v>1.4499999999999997E+41</v>
      </c>
      <c r="L725">
        <f t="shared" si="26"/>
        <v>1.1836734693877546</v>
      </c>
      <c r="M725">
        <f t="shared" si="24"/>
        <v>2.8712871287128707</v>
      </c>
      <c r="N725">
        <v>24</v>
      </c>
    </row>
    <row r="726" spans="1:14">
      <c r="A726">
        <v>725</v>
      </c>
      <c r="B726">
        <v>167500000</v>
      </c>
      <c r="C726">
        <v>100000000</v>
      </c>
      <c r="D726">
        <v>100000000</v>
      </c>
      <c r="E726">
        <v>100000000</v>
      </c>
      <c r="F726">
        <v>100000000</v>
      </c>
      <c r="G726">
        <v>10</v>
      </c>
      <c r="H726">
        <v>1</v>
      </c>
      <c r="I726">
        <v>1</v>
      </c>
      <c r="J726">
        <v>1</v>
      </c>
      <c r="K726">
        <f t="shared" si="25"/>
        <v>1.6750000000000001E+41</v>
      </c>
      <c r="L726">
        <f t="shared" si="26"/>
        <v>1.1551724137931036</v>
      </c>
      <c r="M726">
        <f t="shared" si="24"/>
        <v>3.3168316831683171</v>
      </c>
      <c r="N726">
        <v>25</v>
      </c>
    </row>
    <row r="727" spans="1:14">
      <c r="A727">
        <v>726</v>
      </c>
      <c r="B727">
        <v>190000000</v>
      </c>
      <c r="C727">
        <v>100000000</v>
      </c>
      <c r="D727">
        <v>100000000</v>
      </c>
      <c r="E727">
        <v>100000000</v>
      </c>
      <c r="F727">
        <v>100000000</v>
      </c>
      <c r="G727">
        <v>10</v>
      </c>
      <c r="H727">
        <v>1</v>
      </c>
      <c r="I727">
        <v>1</v>
      </c>
      <c r="J727">
        <v>1</v>
      </c>
      <c r="K727">
        <f t="shared" si="25"/>
        <v>1.9000000000000001E+41</v>
      </c>
      <c r="L727">
        <f t="shared" si="26"/>
        <v>1.1343283582089552</v>
      </c>
      <c r="M727">
        <f t="shared" si="24"/>
        <v>3.7623762376237626</v>
      </c>
      <c r="N727">
        <v>26</v>
      </c>
    </row>
    <row r="728" spans="1:14">
      <c r="A728">
        <v>727</v>
      </c>
      <c r="B728">
        <v>212500000</v>
      </c>
      <c r="C728">
        <v>100000000</v>
      </c>
      <c r="D728">
        <v>100000000</v>
      </c>
      <c r="E728">
        <v>100000000</v>
      </c>
      <c r="F728">
        <v>100000000</v>
      </c>
      <c r="G728">
        <v>10</v>
      </c>
      <c r="H728">
        <v>1</v>
      </c>
      <c r="I728">
        <v>1</v>
      </c>
      <c r="J728">
        <v>1</v>
      </c>
      <c r="K728">
        <f t="shared" si="25"/>
        <v>2.1249999999999998E+41</v>
      </c>
      <c r="L728">
        <f t="shared" si="26"/>
        <v>1.1184210526315788</v>
      </c>
      <c r="M728">
        <f t="shared" si="24"/>
        <v>4.2079207920792081</v>
      </c>
      <c r="N728">
        <v>27</v>
      </c>
    </row>
    <row r="729" spans="1:14">
      <c r="A729">
        <v>728</v>
      </c>
      <c r="B729">
        <v>235000000</v>
      </c>
      <c r="C729">
        <v>100000000</v>
      </c>
      <c r="D729">
        <v>100000000</v>
      </c>
      <c r="E729">
        <v>100000000</v>
      </c>
      <c r="F729">
        <v>100000000</v>
      </c>
      <c r="G729">
        <v>10</v>
      </c>
      <c r="H729">
        <v>1</v>
      </c>
      <c r="I729">
        <v>1</v>
      </c>
      <c r="J729">
        <v>1</v>
      </c>
      <c r="K729">
        <f t="shared" si="25"/>
        <v>2.3500000000000004E+41</v>
      </c>
      <c r="L729">
        <f t="shared" si="26"/>
        <v>1.1058823529411768</v>
      </c>
      <c r="M729">
        <f t="shared" si="24"/>
        <v>4.653465346534654</v>
      </c>
      <c r="N729">
        <v>28</v>
      </c>
    </row>
    <row r="730" spans="1:14">
      <c r="A730">
        <v>729</v>
      </c>
      <c r="B730">
        <v>257500000</v>
      </c>
      <c r="C730">
        <v>100000000</v>
      </c>
      <c r="D730">
        <v>100000000</v>
      </c>
      <c r="E730">
        <v>100000000</v>
      </c>
      <c r="F730">
        <v>100000000</v>
      </c>
      <c r="G730">
        <v>10</v>
      </c>
      <c r="H730">
        <v>1</v>
      </c>
      <c r="I730">
        <v>1</v>
      </c>
      <c r="J730">
        <v>1</v>
      </c>
      <c r="K730">
        <f t="shared" si="25"/>
        <v>2.5749999999999998E+41</v>
      </c>
      <c r="L730">
        <f t="shared" si="26"/>
        <v>1.0957446808510636</v>
      </c>
      <c r="M730">
        <f t="shared" si="24"/>
        <v>5.0990099009900991</v>
      </c>
      <c r="N730">
        <v>29</v>
      </c>
    </row>
    <row r="731" spans="1:14">
      <c r="A731">
        <v>730</v>
      </c>
      <c r="B731">
        <v>280000000</v>
      </c>
      <c r="C731">
        <v>100000000</v>
      </c>
      <c r="D731">
        <v>100000000</v>
      </c>
      <c r="E731">
        <v>100000000</v>
      </c>
      <c r="F731">
        <v>100000000</v>
      </c>
      <c r="G731">
        <v>10</v>
      </c>
      <c r="H731">
        <v>1</v>
      </c>
      <c r="I731">
        <v>1</v>
      </c>
      <c r="J731">
        <v>1</v>
      </c>
      <c r="K731">
        <f t="shared" si="25"/>
        <v>2.7999999999999999E+41</v>
      </c>
      <c r="L731">
        <f t="shared" si="26"/>
        <v>1.087378640776699</v>
      </c>
      <c r="M731">
        <f t="shared" si="24"/>
        <v>5.544554455445545</v>
      </c>
      <c r="N731">
        <v>30</v>
      </c>
    </row>
    <row r="732" spans="1:14">
      <c r="A732">
        <v>731</v>
      </c>
      <c r="B732">
        <v>302500000</v>
      </c>
      <c r="C732">
        <v>100000000</v>
      </c>
      <c r="D732">
        <v>100000000</v>
      </c>
      <c r="E732">
        <v>100000000</v>
      </c>
      <c r="F732">
        <v>100000000</v>
      </c>
      <c r="G732">
        <v>10</v>
      </c>
      <c r="H732">
        <v>1</v>
      </c>
      <c r="I732">
        <v>1</v>
      </c>
      <c r="J732">
        <v>1</v>
      </c>
      <c r="K732">
        <f t="shared" si="25"/>
        <v>3.0250000000000001E+41</v>
      </c>
      <c r="L732">
        <f t="shared" si="26"/>
        <v>1.080357142857143</v>
      </c>
      <c r="M732">
        <f t="shared" si="24"/>
        <v>5.9900990099009901</v>
      </c>
      <c r="N732">
        <v>31</v>
      </c>
    </row>
    <row r="733" spans="1:14">
      <c r="A733">
        <v>732</v>
      </c>
      <c r="B733">
        <v>325000000</v>
      </c>
      <c r="C733">
        <v>100000000</v>
      </c>
      <c r="D733">
        <v>100000000</v>
      </c>
      <c r="E733">
        <v>100000000</v>
      </c>
      <c r="F733">
        <v>100000000</v>
      </c>
      <c r="G733">
        <v>10</v>
      </c>
      <c r="H733">
        <v>1</v>
      </c>
      <c r="I733">
        <v>1</v>
      </c>
      <c r="J733">
        <v>1</v>
      </c>
      <c r="K733">
        <f t="shared" si="25"/>
        <v>3.2499999999999995E+41</v>
      </c>
      <c r="L733">
        <f t="shared" si="26"/>
        <v>1.074380165289256</v>
      </c>
      <c r="M733">
        <f t="shared" si="24"/>
        <v>6.4356435643564351</v>
      </c>
      <c r="N733">
        <v>32</v>
      </c>
    </row>
    <row r="734" spans="1:14">
      <c r="A734">
        <v>733</v>
      </c>
      <c r="B734">
        <v>347500000</v>
      </c>
      <c r="C734">
        <v>100000000</v>
      </c>
      <c r="D734">
        <v>100000000</v>
      </c>
      <c r="E734">
        <v>100000000</v>
      </c>
      <c r="F734">
        <v>100000000</v>
      </c>
      <c r="G734">
        <v>10</v>
      </c>
      <c r="H734">
        <v>1</v>
      </c>
      <c r="I734">
        <v>1</v>
      </c>
      <c r="J734">
        <v>1</v>
      </c>
      <c r="K734">
        <f t="shared" si="25"/>
        <v>3.475E+41</v>
      </c>
      <c r="L734">
        <f t="shared" si="26"/>
        <v>1.0692307692307694</v>
      </c>
      <c r="M734">
        <f>K734/$K$701</f>
        <v>6.8811881188118811</v>
      </c>
      <c r="N734">
        <v>33</v>
      </c>
    </row>
    <row r="735" spans="1:14">
      <c r="A735">
        <v>734</v>
      </c>
      <c r="B735">
        <v>370000000</v>
      </c>
      <c r="C735">
        <v>100000000</v>
      </c>
      <c r="D735">
        <v>100000000</v>
      </c>
      <c r="E735">
        <v>100000000</v>
      </c>
      <c r="F735">
        <v>100000000</v>
      </c>
      <c r="G735">
        <v>10</v>
      </c>
      <c r="H735">
        <v>1</v>
      </c>
      <c r="I735">
        <v>1</v>
      </c>
      <c r="J735">
        <v>1</v>
      </c>
      <c r="K735">
        <f t="shared" si="25"/>
        <v>3.6999999999999998E+41</v>
      </c>
      <c r="L735">
        <f t="shared" si="26"/>
        <v>1.064748201438849</v>
      </c>
      <c r="M735">
        <f t="shared" si="24"/>
        <v>7.326732673267327</v>
      </c>
      <c r="N735">
        <v>34</v>
      </c>
    </row>
    <row r="736" spans="1:14">
      <c r="A736">
        <v>735</v>
      </c>
      <c r="B736">
        <v>392500000</v>
      </c>
      <c r="C736">
        <v>100000000</v>
      </c>
      <c r="D736">
        <v>100000000</v>
      </c>
      <c r="E736">
        <v>100000000</v>
      </c>
      <c r="F736">
        <v>100000000</v>
      </c>
      <c r="G736">
        <v>10</v>
      </c>
      <c r="H736">
        <v>1</v>
      </c>
      <c r="I736">
        <v>1</v>
      </c>
      <c r="J736">
        <v>1</v>
      </c>
      <c r="K736">
        <f t="shared" si="25"/>
        <v>3.925E+41</v>
      </c>
      <c r="L736">
        <f t="shared" si="26"/>
        <v>1.060810810810811</v>
      </c>
      <c r="M736">
        <f t="shared" si="24"/>
        <v>7.7722772277227721</v>
      </c>
      <c r="N736">
        <v>35</v>
      </c>
    </row>
    <row r="737" spans="1:14">
      <c r="A737">
        <v>736</v>
      </c>
      <c r="B737">
        <v>415000000</v>
      </c>
      <c r="C737">
        <v>100000000</v>
      </c>
      <c r="D737">
        <v>100000000</v>
      </c>
      <c r="E737">
        <v>100000000</v>
      </c>
      <c r="F737">
        <v>100000000</v>
      </c>
      <c r="G737">
        <v>10</v>
      </c>
      <c r="H737">
        <v>1</v>
      </c>
      <c r="I737">
        <v>1</v>
      </c>
      <c r="J737">
        <v>1</v>
      </c>
      <c r="K737">
        <f t="shared" si="25"/>
        <v>4.1500000000000001E+41</v>
      </c>
      <c r="L737">
        <f t="shared" si="26"/>
        <v>1.0573248407643312</v>
      </c>
      <c r="M737">
        <f t="shared" si="24"/>
        <v>8.217821782178218</v>
      </c>
      <c r="N737">
        <v>36</v>
      </c>
    </row>
    <row r="738" spans="1:14">
      <c r="A738">
        <v>737</v>
      </c>
      <c r="B738">
        <v>437500000</v>
      </c>
      <c r="C738">
        <v>100000000</v>
      </c>
      <c r="D738">
        <v>100000000</v>
      </c>
      <c r="E738">
        <v>100000000</v>
      </c>
      <c r="F738">
        <v>100000000</v>
      </c>
      <c r="G738">
        <v>10</v>
      </c>
      <c r="H738">
        <v>1</v>
      </c>
      <c r="I738">
        <v>1</v>
      </c>
      <c r="J738">
        <v>1</v>
      </c>
      <c r="K738">
        <f t="shared" si="25"/>
        <v>4.3749999999999995E+41</v>
      </c>
      <c r="L738">
        <f t="shared" si="26"/>
        <v>1.0542168674698793</v>
      </c>
      <c r="M738">
        <f t="shared" si="24"/>
        <v>8.6633663366336631</v>
      </c>
      <c r="N738">
        <v>37</v>
      </c>
    </row>
    <row r="739" spans="1:14">
      <c r="A739">
        <v>738</v>
      </c>
      <c r="B739">
        <v>460000000</v>
      </c>
      <c r="C739">
        <v>100000000</v>
      </c>
      <c r="D739">
        <v>100000000</v>
      </c>
      <c r="E739">
        <v>100000000</v>
      </c>
      <c r="F739">
        <v>100000000</v>
      </c>
      <c r="G739">
        <v>10</v>
      </c>
      <c r="H739">
        <v>1</v>
      </c>
      <c r="I739">
        <v>1</v>
      </c>
      <c r="J739">
        <v>1</v>
      </c>
      <c r="K739">
        <f t="shared" si="25"/>
        <v>4.5999999999999997E+41</v>
      </c>
      <c r="L739">
        <f t="shared" si="26"/>
        <v>1.0514285714285714</v>
      </c>
      <c r="M739">
        <f t="shared" si="24"/>
        <v>9.1089108910891081</v>
      </c>
      <c r="N739">
        <v>38</v>
      </c>
    </row>
    <row r="740" spans="1:14">
      <c r="A740">
        <v>739</v>
      </c>
      <c r="B740">
        <v>482500000</v>
      </c>
      <c r="C740">
        <v>100000000</v>
      </c>
      <c r="D740">
        <v>100000000</v>
      </c>
      <c r="E740">
        <v>100000000</v>
      </c>
      <c r="F740">
        <v>100000000</v>
      </c>
      <c r="G740">
        <v>10</v>
      </c>
      <c r="H740">
        <v>1</v>
      </c>
      <c r="I740">
        <v>1</v>
      </c>
      <c r="J740">
        <v>1</v>
      </c>
      <c r="K740">
        <f t="shared" si="25"/>
        <v>4.8250000000000006E+41</v>
      </c>
      <c r="L740">
        <f t="shared" si="26"/>
        <v>1.048913043478261</v>
      </c>
      <c r="M740">
        <f t="shared" si="24"/>
        <v>9.5544554455445567</v>
      </c>
      <c r="N740">
        <v>39</v>
      </c>
    </row>
    <row r="741" spans="1:14">
      <c r="A741">
        <v>740</v>
      </c>
      <c r="B741">
        <v>505000000</v>
      </c>
      <c r="C741">
        <v>100000000</v>
      </c>
      <c r="D741">
        <v>100000000</v>
      </c>
      <c r="E741">
        <v>100000000</v>
      </c>
      <c r="F741">
        <v>100000000</v>
      </c>
      <c r="G741">
        <v>10</v>
      </c>
      <c r="H741">
        <v>1</v>
      </c>
      <c r="I741">
        <v>1</v>
      </c>
      <c r="J741">
        <v>1</v>
      </c>
      <c r="K741">
        <f t="shared" si="25"/>
        <v>5.05E+41</v>
      </c>
      <c r="L741">
        <f t="shared" si="26"/>
        <v>1.0466321243523315</v>
      </c>
      <c r="M741">
        <f t="shared" si="24"/>
        <v>10</v>
      </c>
      <c r="N741">
        <v>40</v>
      </c>
    </row>
    <row r="742" spans="1:14">
      <c r="A742">
        <v>741</v>
      </c>
      <c r="B742">
        <v>527500000</v>
      </c>
      <c r="C742">
        <v>100000000</v>
      </c>
      <c r="D742">
        <v>100000000</v>
      </c>
      <c r="E742">
        <v>100000000</v>
      </c>
      <c r="F742">
        <v>100000000</v>
      </c>
      <c r="G742">
        <v>10</v>
      </c>
      <c r="H742">
        <v>1</v>
      </c>
      <c r="I742">
        <v>1</v>
      </c>
      <c r="J742">
        <v>1</v>
      </c>
      <c r="K742">
        <f t="shared" si="25"/>
        <v>5.2750000000000002E+41</v>
      </c>
      <c r="L742">
        <f t="shared" si="26"/>
        <v>1.0445544554455446</v>
      </c>
      <c r="M742">
        <f t="shared" si="24"/>
        <v>10.445544554455447</v>
      </c>
      <c r="N742">
        <v>41</v>
      </c>
    </row>
    <row r="743" spans="1:14">
      <c r="A743">
        <v>742</v>
      </c>
      <c r="B743">
        <v>550000000</v>
      </c>
      <c r="C743">
        <v>100000000</v>
      </c>
      <c r="D743">
        <v>100000000</v>
      </c>
      <c r="E743">
        <v>100000000</v>
      </c>
      <c r="F743">
        <v>100000000</v>
      </c>
      <c r="G743">
        <v>10</v>
      </c>
      <c r="H743">
        <v>1</v>
      </c>
      <c r="I743">
        <v>1</v>
      </c>
      <c r="J743">
        <v>1</v>
      </c>
      <c r="K743">
        <f t="shared" si="25"/>
        <v>5.4999999999999996E+41</v>
      </c>
      <c r="L743">
        <f t="shared" si="26"/>
        <v>1.0426540284360188</v>
      </c>
      <c r="M743">
        <f t="shared" si="24"/>
        <v>10.89108910891089</v>
      </c>
      <c r="N743">
        <v>42</v>
      </c>
    </row>
    <row r="744" spans="1:14">
      <c r="A744">
        <v>743</v>
      </c>
      <c r="B744">
        <v>572500000</v>
      </c>
      <c r="C744">
        <v>100000000</v>
      </c>
      <c r="D744">
        <v>100000000</v>
      </c>
      <c r="E744">
        <v>100000000</v>
      </c>
      <c r="F744">
        <v>100000000</v>
      </c>
      <c r="G744">
        <v>10</v>
      </c>
      <c r="H744">
        <v>1</v>
      </c>
      <c r="I744">
        <v>1</v>
      </c>
      <c r="J744">
        <v>1</v>
      </c>
      <c r="K744">
        <f t="shared" si="25"/>
        <v>5.7250000000000005E+41</v>
      </c>
      <c r="L744">
        <f t="shared" si="26"/>
        <v>1.040909090909091</v>
      </c>
      <c r="M744">
        <f t="shared" si="24"/>
        <v>11.336633663366339</v>
      </c>
      <c r="N744">
        <v>43</v>
      </c>
    </row>
    <row r="745" spans="1:14">
      <c r="A745">
        <v>744</v>
      </c>
      <c r="B745">
        <v>595000000</v>
      </c>
      <c r="C745">
        <v>100000000</v>
      </c>
      <c r="D745">
        <v>100000000</v>
      </c>
      <c r="E745">
        <v>100000000</v>
      </c>
      <c r="F745">
        <v>100000000</v>
      </c>
      <c r="G745">
        <v>10</v>
      </c>
      <c r="H745">
        <v>1</v>
      </c>
      <c r="I745">
        <v>1</v>
      </c>
      <c r="J745">
        <v>1</v>
      </c>
      <c r="K745">
        <f t="shared" si="25"/>
        <v>5.9500000000000006E+41</v>
      </c>
      <c r="L745">
        <f t="shared" si="26"/>
        <v>1.0393013100436681</v>
      </c>
      <c r="M745">
        <f t="shared" si="24"/>
        <v>11.782178217821784</v>
      </c>
      <c r="N745">
        <v>44</v>
      </c>
    </row>
    <row r="746" spans="1:14">
      <c r="A746">
        <v>745</v>
      </c>
      <c r="B746">
        <v>617500000</v>
      </c>
      <c r="C746">
        <v>100000000</v>
      </c>
      <c r="D746">
        <v>100000000</v>
      </c>
      <c r="E746">
        <v>100000000</v>
      </c>
      <c r="F746">
        <v>100000000</v>
      </c>
      <c r="G746">
        <v>10</v>
      </c>
      <c r="H746">
        <v>1</v>
      </c>
      <c r="I746">
        <v>1</v>
      </c>
      <c r="J746">
        <v>1</v>
      </c>
      <c r="K746">
        <f t="shared" si="25"/>
        <v>6.1749999999999993E+41</v>
      </c>
      <c r="L746">
        <f t="shared" si="26"/>
        <v>1.03781512605042</v>
      </c>
      <c r="M746">
        <f t="shared" si="24"/>
        <v>12.227722772277227</v>
      </c>
      <c r="N746">
        <v>45</v>
      </c>
    </row>
    <row r="747" spans="1:14">
      <c r="A747">
        <v>746</v>
      </c>
      <c r="B747">
        <v>640000000</v>
      </c>
      <c r="C747">
        <v>100000000</v>
      </c>
      <c r="D747">
        <v>100000000</v>
      </c>
      <c r="E747">
        <v>100000000</v>
      </c>
      <c r="F747">
        <v>100000000</v>
      </c>
      <c r="G747">
        <v>10</v>
      </c>
      <c r="H747">
        <v>1</v>
      </c>
      <c r="I747">
        <v>1</v>
      </c>
      <c r="J747">
        <v>1</v>
      </c>
      <c r="K747">
        <f t="shared" si="25"/>
        <v>6.3999999999999994E+41</v>
      </c>
      <c r="L747">
        <f t="shared" si="26"/>
        <v>1.0364372469635628</v>
      </c>
      <c r="M747">
        <f t="shared" si="24"/>
        <v>12.673267326732672</v>
      </c>
      <c r="N747">
        <v>46</v>
      </c>
    </row>
    <row r="748" spans="1:14">
      <c r="A748">
        <v>747</v>
      </c>
      <c r="B748">
        <v>662500000</v>
      </c>
      <c r="C748">
        <v>100000000</v>
      </c>
      <c r="D748">
        <v>100000000</v>
      </c>
      <c r="E748">
        <v>100000000</v>
      </c>
      <c r="F748">
        <v>100000000</v>
      </c>
      <c r="G748">
        <v>10</v>
      </c>
      <c r="H748">
        <v>1</v>
      </c>
      <c r="I748">
        <v>1</v>
      </c>
      <c r="J748">
        <v>1</v>
      </c>
      <c r="K748">
        <f t="shared" si="25"/>
        <v>6.6250000000000004E+41</v>
      </c>
      <c r="L748">
        <f t="shared" si="26"/>
        <v>1.0351562500000002</v>
      </c>
      <c r="M748">
        <f t="shared" si="24"/>
        <v>13.118811881188121</v>
      </c>
      <c r="N748">
        <v>47</v>
      </c>
    </row>
    <row r="749" spans="1:14">
      <c r="A749">
        <v>748</v>
      </c>
      <c r="B749">
        <v>685000000</v>
      </c>
      <c r="C749">
        <v>100000000</v>
      </c>
      <c r="D749">
        <v>100000000</v>
      </c>
      <c r="E749">
        <v>100000000</v>
      </c>
      <c r="F749">
        <v>100000000</v>
      </c>
      <c r="G749">
        <v>10</v>
      </c>
      <c r="H749">
        <v>1</v>
      </c>
      <c r="I749">
        <v>1</v>
      </c>
      <c r="J749">
        <v>1</v>
      </c>
      <c r="K749">
        <f t="shared" si="25"/>
        <v>6.8500000000000005E+41</v>
      </c>
      <c r="L749">
        <f t="shared" si="26"/>
        <v>1.0339622641509434</v>
      </c>
      <c r="M749">
        <f t="shared" si="24"/>
        <v>13.564356435643566</v>
      </c>
      <c r="N749">
        <v>48</v>
      </c>
    </row>
    <row r="750" spans="1:14">
      <c r="A750">
        <v>749</v>
      </c>
      <c r="B750">
        <v>707500000</v>
      </c>
      <c r="C750">
        <v>100000000</v>
      </c>
      <c r="D750">
        <v>100000000</v>
      </c>
      <c r="E750">
        <v>100000000</v>
      </c>
      <c r="F750">
        <v>100000000</v>
      </c>
      <c r="G750">
        <v>10</v>
      </c>
      <c r="H750">
        <v>1</v>
      </c>
      <c r="I750">
        <v>1</v>
      </c>
      <c r="J750">
        <v>1</v>
      </c>
      <c r="K750">
        <f t="shared" si="25"/>
        <v>7.0749999999999999E+41</v>
      </c>
      <c r="L750">
        <f t="shared" si="26"/>
        <v>1.0328467153284671</v>
      </c>
      <c r="M750">
        <f t="shared" si="24"/>
        <v>14.009900990099011</v>
      </c>
      <c r="N750">
        <v>49</v>
      </c>
    </row>
    <row r="751" spans="1:14">
      <c r="A751">
        <v>750</v>
      </c>
      <c r="B751">
        <v>730000000</v>
      </c>
      <c r="C751">
        <v>100000000</v>
      </c>
      <c r="D751">
        <v>100000000</v>
      </c>
      <c r="E751">
        <v>100000000</v>
      </c>
      <c r="F751">
        <v>100000000</v>
      </c>
      <c r="G751">
        <v>10</v>
      </c>
      <c r="H751">
        <v>1</v>
      </c>
      <c r="I751">
        <v>1</v>
      </c>
      <c r="J751">
        <v>1</v>
      </c>
      <c r="K751">
        <f t="shared" si="25"/>
        <v>7.3000000000000001E+41</v>
      </c>
      <c r="L751">
        <f t="shared" si="26"/>
        <v>1.0318021201413428</v>
      </c>
      <c r="M751">
        <f t="shared" si="24"/>
        <v>14.455445544554456</v>
      </c>
      <c r="N751">
        <v>50</v>
      </c>
    </row>
    <row r="752" spans="1:14">
      <c r="A752">
        <v>751</v>
      </c>
      <c r="B752">
        <v>752500000</v>
      </c>
      <c r="C752">
        <v>100000000</v>
      </c>
      <c r="D752">
        <v>100000000</v>
      </c>
      <c r="E752">
        <v>100000000</v>
      </c>
      <c r="F752">
        <v>100000000</v>
      </c>
      <c r="G752">
        <v>10</v>
      </c>
      <c r="H752">
        <v>1</v>
      </c>
      <c r="I752">
        <v>1</v>
      </c>
      <c r="J752">
        <v>1</v>
      </c>
      <c r="K752">
        <f t="shared" si="25"/>
        <v>7.5249999999999987E+41</v>
      </c>
      <c r="L752">
        <f t="shared" si="26"/>
        <v>1.030821917808219</v>
      </c>
      <c r="M752">
        <f t="shared" si="24"/>
        <v>14.900990099009899</v>
      </c>
      <c r="N752">
        <v>51</v>
      </c>
    </row>
    <row r="753" spans="1:15">
      <c r="A753">
        <v>752</v>
      </c>
      <c r="B753">
        <v>775000000</v>
      </c>
      <c r="C753">
        <v>100000000</v>
      </c>
      <c r="D753">
        <v>100000000</v>
      </c>
      <c r="E753">
        <v>100000000</v>
      </c>
      <c r="F753">
        <v>100000000</v>
      </c>
      <c r="G753">
        <v>10</v>
      </c>
      <c r="H753">
        <v>1</v>
      </c>
      <c r="I753">
        <v>1</v>
      </c>
      <c r="J753">
        <v>1</v>
      </c>
      <c r="K753">
        <f t="shared" si="25"/>
        <v>7.7500000000000004E+41</v>
      </c>
      <c r="L753">
        <f t="shared" si="26"/>
        <v>1.0299003322259139</v>
      </c>
      <c r="M753">
        <f t="shared" si="24"/>
        <v>15.346534653465348</v>
      </c>
      <c r="N753">
        <v>52</v>
      </c>
    </row>
    <row r="754" spans="1:15">
      <c r="A754">
        <v>753</v>
      </c>
      <c r="B754">
        <v>797500000</v>
      </c>
      <c r="C754">
        <v>100000000</v>
      </c>
      <c r="D754">
        <v>100000000</v>
      </c>
      <c r="E754">
        <v>100000000</v>
      </c>
      <c r="F754">
        <v>100000000</v>
      </c>
      <c r="G754">
        <v>10</v>
      </c>
      <c r="H754">
        <v>1</v>
      </c>
      <c r="I754">
        <v>1</v>
      </c>
      <c r="J754">
        <v>1</v>
      </c>
      <c r="K754">
        <f t="shared" si="25"/>
        <v>7.9750000000000005E+41</v>
      </c>
      <c r="L754">
        <f t="shared" si="26"/>
        <v>1.0290322580645161</v>
      </c>
      <c r="M754">
        <f t="shared" si="24"/>
        <v>15.792079207920795</v>
      </c>
      <c r="N754">
        <v>53</v>
      </c>
    </row>
    <row r="755" spans="1:15">
      <c r="A755">
        <v>754</v>
      </c>
      <c r="B755">
        <v>820000000</v>
      </c>
      <c r="C755">
        <v>100000000</v>
      </c>
      <c r="D755">
        <v>100000000</v>
      </c>
      <c r="E755">
        <v>100000000</v>
      </c>
      <c r="F755">
        <v>100000000</v>
      </c>
      <c r="G755">
        <v>10</v>
      </c>
      <c r="H755">
        <v>1</v>
      </c>
      <c r="I755">
        <v>1</v>
      </c>
      <c r="J755">
        <v>1</v>
      </c>
      <c r="K755">
        <f t="shared" si="25"/>
        <v>8.1999999999999992E+41</v>
      </c>
      <c r="L755">
        <f t="shared" si="26"/>
        <v>1.0282131661442004</v>
      </c>
      <c r="M755">
        <f t="shared" si="24"/>
        <v>16.237623762376238</v>
      </c>
      <c r="N755">
        <v>54</v>
      </c>
    </row>
    <row r="756" spans="1:15">
      <c r="A756">
        <v>755</v>
      </c>
      <c r="B756">
        <v>842500000</v>
      </c>
      <c r="C756">
        <v>100000000</v>
      </c>
      <c r="D756">
        <v>100000000</v>
      </c>
      <c r="E756">
        <v>100000000</v>
      </c>
      <c r="F756">
        <v>100000000</v>
      </c>
      <c r="G756">
        <v>10</v>
      </c>
      <c r="H756">
        <v>1</v>
      </c>
      <c r="I756">
        <v>1</v>
      </c>
      <c r="J756">
        <v>1</v>
      </c>
      <c r="K756">
        <f t="shared" si="25"/>
        <v>8.4250000000000009E+41</v>
      </c>
      <c r="L756">
        <f t="shared" si="26"/>
        <v>1.027439024390244</v>
      </c>
      <c r="N756">
        <v>55</v>
      </c>
    </row>
    <row r="757" spans="1:15">
      <c r="A757">
        <v>756</v>
      </c>
      <c r="B757">
        <v>865000000</v>
      </c>
      <c r="C757">
        <v>100000000</v>
      </c>
      <c r="D757">
        <v>100000000</v>
      </c>
      <c r="E757">
        <v>100000000</v>
      </c>
      <c r="F757">
        <v>100000000</v>
      </c>
      <c r="G757">
        <v>10</v>
      </c>
      <c r="H757">
        <v>1</v>
      </c>
      <c r="I757">
        <v>1</v>
      </c>
      <c r="J757">
        <v>1</v>
      </c>
      <c r="K757">
        <f t="shared" si="25"/>
        <v>8.6499999999999995E+41</v>
      </c>
      <c r="L757">
        <f t="shared" si="26"/>
        <v>1.0267062314540059</v>
      </c>
      <c r="N757">
        <v>56</v>
      </c>
    </row>
    <row r="758" spans="1:15">
      <c r="A758">
        <v>757</v>
      </c>
      <c r="B758">
        <v>887500000</v>
      </c>
      <c r="C758">
        <v>100000000</v>
      </c>
      <c r="D758">
        <v>100000000</v>
      </c>
      <c r="E758">
        <v>100000000</v>
      </c>
      <c r="F758">
        <v>100000000</v>
      </c>
      <c r="G758">
        <v>10</v>
      </c>
      <c r="H758">
        <v>1</v>
      </c>
      <c r="I758">
        <v>1</v>
      </c>
      <c r="J758">
        <v>1</v>
      </c>
      <c r="K758">
        <f t="shared" si="25"/>
        <v>8.8749999999999996E+41</v>
      </c>
      <c r="L758">
        <f t="shared" si="26"/>
        <v>1.0260115606936417</v>
      </c>
      <c r="N758">
        <v>57</v>
      </c>
    </row>
    <row r="759" spans="1:15">
      <c r="A759">
        <v>758</v>
      </c>
      <c r="B759">
        <v>910000000</v>
      </c>
      <c r="C759">
        <v>100000000</v>
      </c>
      <c r="D759">
        <v>100000000</v>
      </c>
      <c r="E759">
        <v>100000000</v>
      </c>
      <c r="F759">
        <v>100000000</v>
      </c>
      <c r="G759">
        <v>10</v>
      </c>
      <c r="H759">
        <v>1</v>
      </c>
      <c r="I759">
        <v>1</v>
      </c>
      <c r="J759">
        <v>1</v>
      </c>
      <c r="K759">
        <f t="shared" si="25"/>
        <v>9.0999999999999983E+41</v>
      </c>
      <c r="L759">
        <f t="shared" si="26"/>
        <v>1.0253521126760561</v>
      </c>
      <c r="N759">
        <v>58</v>
      </c>
    </row>
    <row r="760" spans="1:15">
      <c r="A760">
        <v>759</v>
      </c>
      <c r="B760">
        <v>932500000</v>
      </c>
      <c r="C760">
        <v>100000000</v>
      </c>
      <c r="D760">
        <v>100000000</v>
      </c>
      <c r="E760">
        <v>100000000</v>
      </c>
      <c r="F760">
        <v>100000000</v>
      </c>
      <c r="G760">
        <v>10</v>
      </c>
      <c r="H760">
        <v>1</v>
      </c>
      <c r="I760">
        <v>1</v>
      </c>
      <c r="J760">
        <v>1</v>
      </c>
      <c r="K760">
        <f t="shared" si="25"/>
        <v>9.325E+41</v>
      </c>
      <c r="L760">
        <f t="shared" si="26"/>
        <v>1.0247252747252749</v>
      </c>
      <c r="N760">
        <v>59</v>
      </c>
    </row>
    <row r="761" spans="1:15">
      <c r="A761">
        <v>760</v>
      </c>
      <c r="B761">
        <v>955000000</v>
      </c>
      <c r="C761">
        <v>100000000</v>
      </c>
      <c r="D761">
        <v>100000000</v>
      </c>
      <c r="E761">
        <v>100000000</v>
      </c>
      <c r="F761">
        <v>100000000</v>
      </c>
      <c r="G761">
        <v>10</v>
      </c>
      <c r="H761">
        <v>1</v>
      </c>
      <c r="I761">
        <v>1</v>
      </c>
      <c r="J761">
        <v>1</v>
      </c>
      <c r="K761">
        <f t="shared" si="25"/>
        <v>9.5500000000000001E+41</v>
      </c>
      <c r="L761">
        <f t="shared" si="26"/>
        <v>1.0241286863270778</v>
      </c>
      <c r="N761">
        <v>60</v>
      </c>
    </row>
    <row r="762" spans="1:15">
      <c r="A762">
        <v>761</v>
      </c>
      <c r="B762">
        <v>977500000</v>
      </c>
      <c r="C762">
        <v>100000000</v>
      </c>
      <c r="D762">
        <v>100000000</v>
      </c>
      <c r="E762">
        <v>100000000</v>
      </c>
      <c r="F762">
        <v>100000000</v>
      </c>
      <c r="G762">
        <v>10</v>
      </c>
      <c r="H762">
        <v>1</v>
      </c>
      <c r="I762">
        <v>1</v>
      </c>
      <c r="J762">
        <v>1</v>
      </c>
      <c r="K762">
        <f t="shared" si="25"/>
        <v>9.7749999999999987E+41</v>
      </c>
      <c r="L762">
        <f t="shared" si="26"/>
        <v>1.0235602094240837</v>
      </c>
      <c r="N762">
        <v>61</v>
      </c>
    </row>
    <row r="763" spans="1:15">
      <c r="A763">
        <v>762</v>
      </c>
      <c r="B763">
        <v>100000000</v>
      </c>
      <c r="C763">
        <v>100000000</v>
      </c>
      <c r="D763">
        <v>100000000</v>
      </c>
      <c r="E763">
        <v>100000000</v>
      </c>
      <c r="F763">
        <v>100000000</v>
      </c>
      <c r="G763">
        <v>100</v>
      </c>
      <c r="H763">
        <v>1</v>
      </c>
      <c r="I763">
        <v>1</v>
      </c>
      <c r="J763">
        <v>1</v>
      </c>
      <c r="K763">
        <f t="shared" si="25"/>
        <v>1E+42</v>
      </c>
      <c r="L763">
        <f t="shared" si="26"/>
        <v>1.0230179028132995</v>
      </c>
      <c r="N763">
        <v>62</v>
      </c>
    </row>
    <row r="764" spans="1:15">
      <c r="A764">
        <v>763</v>
      </c>
      <c r="B764">
        <v>122500000</v>
      </c>
      <c r="C764">
        <v>100000000</v>
      </c>
      <c r="D764">
        <v>100000000</v>
      </c>
      <c r="E764">
        <v>100000000</v>
      </c>
      <c r="F764">
        <v>100000000</v>
      </c>
      <c r="G764">
        <v>100</v>
      </c>
      <c r="H764">
        <v>1</v>
      </c>
      <c r="I764">
        <v>1</v>
      </c>
      <c r="J764">
        <v>1</v>
      </c>
      <c r="K764">
        <f t="shared" si="25"/>
        <v>1.2250000000000001E+42</v>
      </c>
      <c r="L764">
        <f t="shared" si="26"/>
        <v>1.2250000000000001</v>
      </c>
      <c r="N764">
        <v>63</v>
      </c>
    </row>
    <row r="765" spans="1:15">
      <c r="A765">
        <v>764</v>
      </c>
      <c r="B765">
        <v>145000000</v>
      </c>
      <c r="C765">
        <v>100000000</v>
      </c>
      <c r="D765">
        <v>100000000</v>
      </c>
      <c r="E765">
        <v>100000000</v>
      </c>
      <c r="F765">
        <v>100000000</v>
      </c>
      <c r="G765">
        <v>100</v>
      </c>
      <c r="H765">
        <v>1</v>
      </c>
      <c r="I765">
        <v>1</v>
      </c>
      <c r="J765">
        <v>1</v>
      </c>
      <c r="K765">
        <f t="shared" si="25"/>
        <v>1.4499999999999999E+42</v>
      </c>
      <c r="L765">
        <f t="shared" si="26"/>
        <v>1.1836734693877551</v>
      </c>
      <c r="N765">
        <v>64</v>
      </c>
    </row>
    <row r="766" spans="1:15">
      <c r="A766">
        <v>765</v>
      </c>
      <c r="B766">
        <v>167500000</v>
      </c>
      <c r="C766">
        <v>100000000</v>
      </c>
      <c r="D766">
        <v>100000000</v>
      </c>
      <c r="E766">
        <v>100000000</v>
      </c>
      <c r="F766">
        <v>100000000</v>
      </c>
      <c r="G766">
        <v>100</v>
      </c>
      <c r="H766">
        <v>1</v>
      </c>
      <c r="I766">
        <v>1</v>
      </c>
      <c r="J766">
        <v>1</v>
      </c>
      <c r="K766">
        <f t="shared" si="25"/>
        <v>1.6750000000000001E+42</v>
      </c>
      <c r="L766">
        <f t="shared" si="26"/>
        <v>1.1551724137931036</v>
      </c>
      <c r="N766">
        <v>65</v>
      </c>
    </row>
    <row r="767" spans="1:15">
      <c r="A767">
        <v>766</v>
      </c>
      <c r="B767">
        <v>190000000</v>
      </c>
      <c r="C767">
        <v>100000000</v>
      </c>
      <c r="D767">
        <v>100000000</v>
      </c>
      <c r="E767">
        <v>100000000</v>
      </c>
      <c r="F767">
        <v>100000000</v>
      </c>
      <c r="G767">
        <v>100</v>
      </c>
      <c r="H767">
        <v>1</v>
      </c>
      <c r="I767">
        <v>1</v>
      </c>
      <c r="J767">
        <v>1</v>
      </c>
      <c r="K767">
        <f t="shared" si="25"/>
        <v>1.9000000000000002E+42</v>
      </c>
      <c r="L767">
        <f t="shared" si="26"/>
        <v>1.1343283582089554</v>
      </c>
      <c r="M767" s="4">
        <f>K767*20</f>
        <v>3.8000000000000006E+43</v>
      </c>
      <c r="N767">
        <v>3.8</v>
      </c>
      <c r="O767">
        <v>43</v>
      </c>
    </row>
    <row r="768" spans="1:15">
      <c r="A768">
        <v>767</v>
      </c>
      <c r="B768">
        <v>212500000</v>
      </c>
      <c r="C768">
        <v>100000000</v>
      </c>
      <c r="D768">
        <v>100000000</v>
      </c>
      <c r="E768">
        <v>100000000</v>
      </c>
      <c r="F768">
        <v>100000000</v>
      </c>
      <c r="G768">
        <v>100</v>
      </c>
      <c r="H768">
        <v>1</v>
      </c>
      <c r="I768">
        <v>1</v>
      </c>
      <c r="J768">
        <v>1</v>
      </c>
      <c r="K768">
        <f t="shared" si="25"/>
        <v>2.1250000000000001E+42</v>
      </c>
      <c r="L768">
        <f t="shared" si="26"/>
        <v>1.1184210526315788</v>
      </c>
      <c r="M768">
        <v>1</v>
      </c>
      <c r="N768">
        <f>K769/$K$768</f>
        <v>1.1058823529411765</v>
      </c>
    </row>
    <row r="769" spans="1:16">
      <c r="A769">
        <v>768</v>
      </c>
      <c r="B769">
        <v>235000000</v>
      </c>
      <c r="C769">
        <v>100000000</v>
      </c>
      <c r="D769">
        <v>100000000</v>
      </c>
      <c r="E769">
        <v>100000000</v>
      </c>
      <c r="F769">
        <v>100000000</v>
      </c>
      <c r="G769">
        <v>100</v>
      </c>
      <c r="H769">
        <v>1</v>
      </c>
      <c r="I769">
        <v>1</v>
      </c>
      <c r="J769">
        <v>1</v>
      </c>
      <c r="K769">
        <f t="shared" si="25"/>
        <v>2.3500000000000002E+42</v>
      </c>
      <c r="L769">
        <f t="shared" si="26"/>
        <v>1.1058823529411765</v>
      </c>
      <c r="M769">
        <v>2</v>
      </c>
      <c r="N769">
        <f t="shared" ref="N769:N787" si="27">K770/$K$768</f>
        <v>1.2117647058823529</v>
      </c>
    </row>
    <row r="770" spans="1:16">
      <c r="A770">
        <v>769</v>
      </c>
      <c r="B770">
        <v>257500000</v>
      </c>
      <c r="C770">
        <v>100000000</v>
      </c>
      <c r="D770">
        <v>100000000</v>
      </c>
      <c r="E770">
        <v>100000000</v>
      </c>
      <c r="F770">
        <v>100000000</v>
      </c>
      <c r="G770">
        <v>100</v>
      </c>
      <c r="H770">
        <v>1</v>
      </c>
      <c r="I770">
        <v>1</v>
      </c>
      <c r="J770">
        <v>1</v>
      </c>
      <c r="K770">
        <f t="shared" si="25"/>
        <v>2.5749999999999998E+42</v>
      </c>
      <c r="L770">
        <f t="shared" si="26"/>
        <v>1.0957446808510636</v>
      </c>
      <c r="M770">
        <v>3</v>
      </c>
      <c r="N770">
        <f t="shared" si="27"/>
        <v>1.3176470588235294</v>
      </c>
    </row>
    <row r="771" spans="1:16">
      <c r="A771">
        <v>770</v>
      </c>
      <c r="B771">
        <v>280000000</v>
      </c>
      <c r="C771">
        <v>100000000</v>
      </c>
      <c r="D771">
        <v>100000000</v>
      </c>
      <c r="E771">
        <v>100000000</v>
      </c>
      <c r="F771">
        <v>100000000</v>
      </c>
      <c r="G771">
        <v>100</v>
      </c>
      <c r="H771">
        <v>1</v>
      </c>
      <c r="I771">
        <v>1</v>
      </c>
      <c r="J771">
        <v>1</v>
      </c>
      <c r="K771">
        <f t="shared" ref="K771:K834" si="28">B771*C771*D771*E771*F771*G771*H771*I771*J771</f>
        <v>2.7999999999999999E+42</v>
      </c>
      <c r="L771">
        <f t="shared" si="26"/>
        <v>1.087378640776699</v>
      </c>
      <c r="M771">
        <v>4</v>
      </c>
      <c r="N771">
        <f t="shared" si="27"/>
        <v>1.4235294117647057</v>
      </c>
    </row>
    <row r="772" spans="1:16">
      <c r="A772">
        <v>771</v>
      </c>
      <c r="B772">
        <v>302500000</v>
      </c>
      <c r="C772">
        <v>100000000</v>
      </c>
      <c r="D772">
        <v>100000000</v>
      </c>
      <c r="E772">
        <v>100000000</v>
      </c>
      <c r="F772">
        <v>100000000</v>
      </c>
      <c r="G772">
        <v>100</v>
      </c>
      <c r="H772">
        <v>1</v>
      </c>
      <c r="I772">
        <v>1</v>
      </c>
      <c r="J772">
        <v>1</v>
      </c>
      <c r="K772">
        <f t="shared" si="28"/>
        <v>3.0249999999999998E+42</v>
      </c>
      <c r="L772">
        <f t="shared" si="26"/>
        <v>1.0803571428571428</v>
      </c>
      <c r="M772">
        <v>5</v>
      </c>
      <c r="N772">
        <f t="shared" si="27"/>
        <v>1.529411764705882</v>
      </c>
    </row>
    <row r="773" spans="1:16">
      <c r="A773">
        <v>772</v>
      </c>
      <c r="B773">
        <v>325000000</v>
      </c>
      <c r="C773">
        <v>100000000</v>
      </c>
      <c r="D773">
        <v>100000000</v>
      </c>
      <c r="E773">
        <v>100000000</v>
      </c>
      <c r="F773">
        <v>100000000</v>
      </c>
      <c r="G773">
        <v>100</v>
      </c>
      <c r="H773">
        <v>1</v>
      </c>
      <c r="I773">
        <v>1</v>
      </c>
      <c r="J773">
        <v>1</v>
      </c>
      <c r="K773">
        <f t="shared" si="28"/>
        <v>3.2499999999999996E+42</v>
      </c>
      <c r="L773">
        <f t="shared" si="26"/>
        <v>1.0743801652892562</v>
      </c>
      <c r="M773">
        <v>6</v>
      </c>
      <c r="N773">
        <f t="shared" si="27"/>
        <v>1.6352941176470588</v>
      </c>
      <c r="P773">
        <f>K773/K$772</f>
        <v>1.0743801652892562</v>
      </c>
    </row>
    <row r="774" spans="1:16">
      <c r="A774">
        <v>773</v>
      </c>
      <c r="B774">
        <v>347500000</v>
      </c>
      <c r="C774">
        <v>100000000</v>
      </c>
      <c r="D774">
        <v>100000000</v>
      </c>
      <c r="E774">
        <v>100000000</v>
      </c>
      <c r="F774">
        <v>100000000</v>
      </c>
      <c r="G774">
        <v>100</v>
      </c>
      <c r="H774">
        <v>1</v>
      </c>
      <c r="I774">
        <v>1</v>
      </c>
      <c r="J774">
        <v>1</v>
      </c>
      <c r="K774">
        <f t="shared" si="28"/>
        <v>3.4750000000000001E+42</v>
      </c>
      <c r="L774">
        <f t="shared" ref="L774:L837" si="29">K774/K773</f>
        <v>1.0692307692307694</v>
      </c>
      <c r="M774">
        <v>7</v>
      </c>
      <c r="N774">
        <f t="shared" si="27"/>
        <v>1.7411764705882353</v>
      </c>
      <c r="P774">
        <f t="shared" ref="P774:P789" si="30">K774/K$772</f>
        <v>1.1487603305785126</v>
      </c>
    </row>
    <row r="775" spans="1:16">
      <c r="A775">
        <v>774</v>
      </c>
      <c r="B775">
        <v>370000000</v>
      </c>
      <c r="C775">
        <v>100000000</v>
      </c>
      <c r="D775">
        <v>100000000</v>
      </c>
      <c r="E775">
        <v>100000000</v>
      </c>
      <c r="F775">
        <v>100000000</v>
      </c>
      <c r="G775">
        <v>100</v>
      </c>
      <c r="H775">
        <v>1</v>
      </c>
      <c r="I775">
        <v>1</v>
      </c>
      <c r="J775">
        <v>1</v>
      </c>
      <c r="K775">
        <f t="shared" si="28"/>
        <v>3.7E+42</v>
      </c>
      <c r="L775">
        <f t="shared" si="29"/>
        <v>1.064748201438849</v>
      </c>
      <c r="M775">
        <v>8</v>
      </c>
      <c r="N775">
        <f>K776/$K$768</f>
        <v>1.8470588235294116</v>
      </c>
      <c r="P775">
        <f t="shared" si="30"/>
        <v>1.2231404958677687</v>
      </c>
    </row>
    <row r="776" spans="1:16">
      <c r="A776">
        <v>775</v>
      </c>
      <c r="B776">
        <v>392500000</v>
      </c>
      <c r="C776">
        <v>100000000</v>
      </c>
      <c r="D776">
        <v>100000000</v>
      </c>
      <c r="E776">
        <v>100000000</v>
      </c>
      <c r="F776">
        <v>100000000</v>
      </c>
      <c r="G776">
        <v>100</v>
      </c>
      <c r="H776">
        <v>1</v>
      </c>
      <c r="I776">
        <v>1</v>
      </c>
      <c r="J776">
        <v>1</v>
      </c>
      <c r="K776">
        <f t="shared" si="28"/>
        <v>3.9249999999999998E+42</v>
      </c>
      <c r="L776">
        <f t="shared" si="29"/>
        <v>1.0608108108108107</v>
      </c>
      <c r="M776">
        <v>9</v>
      </c>
      <c r="N776">
        <f t="shared" si="27"/>
        <v>1.9529411764705884</v>
      </c>
      <c r="P776">
        <f t="shared" si="30"/>
        <v>1.2975206611570249</v>
      </c>
    </row>
    <row r="777" spans="1:16">
      <c r="A777">
        <v>776</v>
      </c>
      <c r="B777">
        <v>415000000</v>
      </c>
      <c r="C777">
        <v>100000000</v>
      </c>
      <c r="D777">
        <v>100000000</v>
      </c>
      <c r="E777">
        <v>100000000</v>
      </c>
      <c r="F777">
        <v>100000000</v>
      </c>
      <c r="G777">
        <v>100</v>
      </c>
      <c r="H777">
        <v>1</v>
      </c>
      <c r="I777">
        <v>1</v>
      </c>
      <c r="J777">
        <v>1</v>
      </c>
      <c r="K777">
        <f t="shared" si="28"/>
        <v>4.1500000000000003E+42</v>
      </c>
      <c r="L777">
        <f t="shared" si="29"/>
        <v>1.0573248407643314</v>
      </c>
      <c r="M777">
        <v>10</v>
      </c>
      <c r="N777">
        <f t="shared" si="27"/>
        <v>2.0588235294117645</v>
      </c>
      <c r="P777">
        <f t="shared" si="30"/>
        <v>1.3719008264462811</v>
      </c>
    </row>
    <row r="778" spans="1:16">
      <c r="A778">
        <v>777</v>
      </c>
      <c r="B778">
        <v>437500000</v>
      </c>
      <c r="C778">
        <v>100000000</v>
      </c>
      <c r="D778">
        <v>100000000</v>
      </c>
      <c r="E778">
        <v>100000000</v>
      </c>
      <c r="F778">
        <v>100000000</v>
      </c>
      <c r="G778">
        <v>100</v>
      </c>
      <c r="H778">
        <v>1</v>
      </c>
      <c r="I778">
        <v>1</v>
      </c>
      <c r="J778">
        <v>1</v>
      </c>
      <c r="K778">
        <f t="shared" si="28"/>
        <v>4.3750000000000001E+42</v>
      </c>
      <c r="L778">
        <f t="shared" si="29"/>
        <v>1.0542168674698795</v>
      </c>
      <c r="M778">
        <v>11</v>
      </c>
      <c r="N778">
        <f t="shared" si="27"/>
        <v>2.164705882352941</v>
      </c>
      <c r="P778">
        <f t="shared" si="30"/>
        <v>1.4462809917355373</v>
      </c>
    </row>
    <row r="779" spans="1:16">
      <c r="A779">
        <v>778</v>
      </c>
      <c r="B779">
        <v>460000000</v>
      </c>
      <c r="C779">
        <v>100000000</v>
      </c>
      <c r="D779">
        <v>100000000</v>
      </c>
      <c r="E779">
        <v>100000000</v>
      </c>
      <c r="F779">
        <v>100000000</v>
      </c>
      <c r="G779">
        <v>100</v>
      </c>
      <c r="H779">
        <v>1</v>
      </c>
      <c r="I779">
        <v>1</v>
      </c>
      <c r="J779">
        <v>1</v>
      </c>
      <c r="K779">
        <f t="shared" si="28"/>
        <v>4.6E+42</v>
      </c>
      <c r="L779">
        <f t="shared" si="29"/>
        <v>1.0514285714285714</v>
      </c>
      <c r="M779">
        <v>12</v>
      </c>
      <c r="N779">
        <f t="shared" si="27"/>
        <v>2.270588235294118</v>
      </c>
      <c r="P779">
        <f t="shared" si="30"/>
        <v>1.5206611570247934</v>
      </c>
    </row>
    <row r="780" spans="1:16">
      <c r="A780">
        <v>779</v>
      </c>
      <c r="B780">
        <v>482500000</v>
      </c>
      <c r="C780">
        <v>100000000</v>
      </c>
      <c r="D780">
        <v>100000000</v>
      </c>
      <c r="E780">
        <v>100000000</v>
      </c>
      <c r="F780">
        <v>100000000</v>
      </c>
      <c r="G780">
        <v>100</v>
      </c>
      <c r="H780">
        <v>1</v>
      </c>
      <c r="I780">
        <v>1</v>
      </c>
      <c r="J780">
        <v>1</v>
      </c>
      <c r="K780">
        <f t="shared" si="28"/>
        <v>4.8250000000000011E+42</v>
      </c>
      <c r="L780">
        <f t="shared" si="29"/>
        <v>1.0489130434782612</v>
      </c>
      <c r="M780">
        <v>13</v>
      </c>
      <c r="N780">
        <f t="shared" si="27"/>
        <v>2.3764705882352937</v>
      </c>
      <c r="P780">
        <f t="shared" si="30"/>
        <v>1.59504132231405</v>
      </c>
    </row>
    <row r="781" spans="1:16">
      <c r="A781">
        <v>780</v>
      </c>
      <c r="B781">
        <v>505000000</v>
      </c>
      <c r="C781">
        <v>100000000</v>
      </c>
      <c r="D781">
        <v>100000000</v>
      </c>
      <c r="E781">
        <v>100000000</v>
      </c>
      <c r="F781">
        <v>100000000</v>
      </c>
      <c r="G781">
        <v>100</v>
      </c>
      <c r="H781">
        <v>1</v>
      </c>
      <c r="I781">
        <v>1</v>
      </c>
      <c r="J781">
        <v>1</v>
      </c>
      <c r="K781">
        <f t="shared" si="28"/>
        <v>5.0499999999999997E+42</v>
      </c>
      <c r="L781">
        <f t="shared" si="29"/>
        <v>1.0466321243523313</v>
      </c>
      <c r="M781">
        <v>14</v>
      </c>
      <c r="N781">
        <f>K782/$K$768</f>
        <v>2.4823529411764702</v>
      </c>
      <c r="P781">
        <f t="shared" si="30"/>
        <v>1.6694214876033058</v>
      </c>
    </row>
    <row r="782" spans="1:16">
      <c r="A782">
        <v>781</v>
      </c>
      <c r="B782">
        <v>527500000</v>
      </c>
      <c r="C782">
        <v>100000000</v>
      </c>
      <c r="D782">
        <v>100000000</v>
      </c>
      <c r="E782">
        <v>100000000</v>
      </c>
      <c r="F782">
        <v>100000000</v>
      </c>
      <c r="G782">
        <v>100</v>
      </c>
      <c r="H782">
        <v>1</v>
      </c>
      <c r="I782">
        <v>1</v>
      </c>
      <c r="J782">
        <v>1</v>
      </c>
      <c r="K782">
        <f t="shared" si="28"/>
        <v>5.2749999999999995E+42</v>
      </c>
      <c r="L782">
        <f t="shared" si="29"/>
        <v>1.0445544554455446</v>
      </c>
      <c r="M782">
        <v>15</v>
      </c>
      <c r="N782">
        <f t="shared" si="27"/>
        <v>2.5882352941176472</v>
      </c>
      <c r="P782">
        <f t="shared" si="30"/>
        <v>1.7438016528925619</v>
      </c>
    </row>
    <row r="783" spans="1:16">
      <c r="A783">
        <v>782</v>
      </c>
      <c r="B783">
        <v>550000000</v>
      </c>
      <c r="C783">
        <v>100000000</v>
      </c>
      <c r="D783">
        <v>100000000</v>
      </c>
      <c r="E783">
        <v>100000000</v>
      </c>
      <c r="F783">
        <v>100000000</v>
      </c>
      <c r="G783">
        <v>100</v>
      </c>
      <c r="H783">
        <v>1</v>
      </c>
      <c r="I783">
        <v>1</v>
      </c>
      <c r="J783">
        <v>1</v>
      </c>
      <c r="K783">
        <f t="shared" si="28"/>
        <v>5.5E+42</v>
      </c>
      <c r="L783">
        <f t="shared" si="29"/>
        <v>1.0426540284360191</v>
      </c>
      <c r="M783">
        <v>16</v>
      </c>
      <c r="N783">
        <f t="shared" si="27"/>
        <v>2.6941176470588237</v>
      </c>
      <c r="P783">
        <f t="shared" si="30"/>
        <v>1.8181818181818183</v>
      </c>
    </row>
    <row r="784" spans="1:16">
      <c r="A784">
        <v>783</v>
      </c>
      <c r="B784">
        <v>572500000</v>
      </c>
      <c r="C784">
        <v>100000000</v>
      </c>
      <c r="D784">
        <v>100000000</v>
      </c>
      <c r="E784">
        <v>100000000</v>
      </c>
      <c r="F784">
        <v>100000000</v>
      </c>
      <c r="G784">
        <v>100</v>
      </c>
      <c r="H784">
        <v>1</v>
      </c>
      <c r="I784">
        <v>1</v>
      </c>
      <c r="J784">
        <v>1</v>
      </c>
      <c r="K784">
        <f t="shared" si="28"/>
        <v>5.7250000000000005E+42</v>
      </c>
      <c r="L784">
        <f t="shared" si="29"/>
        <v>1.040909090909091</v>
      </c>
      <c r="M784">
        <v>17</v>
      </c>
      <c r="N784">
        <f t="shared" si="27"/>
        <v>2.8000000000000003</v>
      </c>
      <c r="P784">
        <f t="shared" si="30"/>
        <v>1.8925619834710747</v>
      </c>
    </row>
    <row r="785" spans="1:18">
      <c r="A785">
        <v>784</v>
      </c>
      <c r="B785">
        <v>595000000</v>
      </c>
      <c r="C785">
        <v>100000000</v>
      </c>
      <c r="D785">
        <v>100000000</v>
      </c>
      <c r="E785">
        <v>100000000</v>
      </c>
      <c r="F785">
        <v>100000000</v>
      </c>
      <c r="G785">
        <v>100</v>
      </c>
      <c r="H785">
        <v>1</v>
      </c>
      <c r="I785">
        <v>1</v>
      </c>
      <c r="J785">
        <v>1</v>
      </c>
      <c r="K785">
        <f t="shared" si="28"/>
        <v>5.9500000000000003E+42</v>
      </c>
      <c r="L785">
        <f t="shared" si="29"/>
        <v>1.0393013100436681</v>
      </c>
      <c r="M785">
        <v>18</v>
      </c>
      <c r="N785">
        <f t="shared" si="27"/>
        <v>2.9058823529411764</v>
      </c>
      <c r="P785">
        <f t="shared" si="30"/>
        <v>1.9669421487603309</v>
      </c>
    </row>
    <row r="786" spans="1:18">
      <c r="A786">
        <v>785</v>
      </c>
      <c r="B786">
        <v>617500000</v>
      </c>
      <c r="C786">
        <v>100000000</v>
      </c>
      <c r="D786">
        <v>100000000</v>
      </c>
      <c r="E786">
        <v>100000000</v>
      </c>
      <c r="F786">
        <v>100000000</v>
      </c>
      <c r="G786">
        <v>100</v>
      </c>
      <c r="H786">
        <v>1</v>
      </c>
      <c r="I786">
        <v>1</v>
      </c>
      <c r="J786">
        <v>1</v>
      </c>
      <c r="K786">
        <f t="shared" si="28"/>
        <v>6.1750000000000002E+42</v>
      </c>
      <c r="L786">
        <f t="shared" si="29"/>
        <v>1.03781512605042</v>
      </c>
      <c r="M786">
        <v>19</v>
      </c>
      <c r="N786">
        <f t="shared" si="27"/>
        <v>3.0117647058823529</v>
      </c>
      <c r="P786">
        <f t="shared" si="30"/>
        <v>2.0413223140495869</v>
      </c>
    </row>
    <row r="787" spans="1:18">
      <c r="A787">
        <v>786</v>
      </c>
      <c r="B787">
        <v>640000000</v>
      </c>
      <c r="C787">
        <v>100000000</v>
      </c>
      <c r="D787">
        <v>100000000</v>
      </c>
      <c r="E787">
        <v>100000000</v>
      </c>
      <c r="F787">
        <v>100000000</v>
      </c>
      <c r="G787">
        <v>100</v>
      </c>
      <c r="H787">
        <v>1</v>
      </c>
      <c r="I787">
        <v>1</v>
      </c>
      <c r="J787">
        <v>1</v>
      </c>
      <c r="K787">
        <f t="shared" si="28"/>
        <v>6.4E+42</v>
      </c>
      <c r="L787">
        <f t="shared" si="29"/>
        <v>1.0364372469635628</v>
      </c>
      <c r="M787">
        <v>20</v>
      </c>
      <c r="N787">
        <f t="shared" si="27"/>
        <v>3.1176470588235299</v>
      </c>
      <c r="P787">
        <f t="shared" si="30"/>
        <v>2.115702479338843</v>
      </c>
    </row>
    <row r="788" spans="1:18">
      <c r="A788">
        <v>787</v>
      </c>
      <c r="B788">
        <v>662500000</v>
      </c>
      <c r="C788">
        <v>100000000</v>
      </c>
      <c r="D788">
        <v>100000000</v>
      </c>
      <c r="E788">
        <v>100000000</v>
      </c>
      <c r="F788">
        <v>100000000</v>
      </c>
      <c r="G788">
        <v>100</v>
      </c>
      <c r="H788">
        <v>1</v>
      </c>
      <c r="I788">
        <v>1</v>
      </c>
      <c r="J788">
        <v>1</v>
      </c>
      <c r="K788">
        <f t="shared" si="28"/>
        <v>6.6250000000000011E+42</v>
      </c>
      <c r="L788">
        <f t="shared" si="29"/>
        <v>1.0351562500000002</v>
      </c>
      <c r="M788">
        <v>21</v>
      </c>
      <c r="N788">
        <f>K789/$K$768</f>
        <v>3.2235294117647064</v>
      </c>
      <c r="P788">
        <f t="shared" si="30"/>
        <v>2.1900826446280997</v>
      </c>
    </row>
    <row r="789" spans="1:18">
      <c r="A789">
        <v>788</v>
      </c>
      <c r="B789">
        <v>685000000</v>
      </c>
      <c r="C789">
        <v>100000000</v>
      </c>
      <c r="D789">
        <v>100000000</v>
      </c>
      <c r="E789">
        <v>100000000</v>
      </c>
      <c r="F789">
        <v>100000000</v>
      </c>
      <c r="G789">
        <v>100</v>
      </c>
      <c r="H789">
        <v>1</v>
      </c>
      <c r="I789">
        <v>1</v>
      </c>
      <c r="J789">
        <v>1</v>
      </c>
      <c r="K789">
        <f t="shared" si="28"/>
        <v>6.850000000000001E+42</v>
      </c>
      <c r="L789">
        <f t="shared" si="29"/>
        <v>1.0339622641509434</v>
      </c>
      <c r="M789">
        <v>22</v>
      </c>
      <c r="P789">
        <f t="shared" si="30"/>
        <v>2.2644628099173558</v>
      </c>
    </row>
    <row r="790" spans="1:18">
      <c r="A790">
        <v>789</v>
      </c>
      <c r="B790">
        <v>707500000</v>
      </c>
      <c r="C790">
        <v>100000000</v>
      </c>
      <c r="D790">
        <v>100000000</v>
      </c>
      <c r="E790">
        <v>100000000</v>
      </c>
      <c r="F790">
        <v>100000000</v>
      </c>
      <c r="G790">
        <v>100</v>
      </c>
      <c r="H790">
        <v>1</v>
      </c>
      <c r="I790">
        <v>1</v>
      </c>
      <c r="J790">
        <v>1</v>
      </c>
      <c r="K790">
        <f t="shared" si="28"/>
        <v>7.0749999999999996E+42</v>
      </c>
      <c r="L790">
        <f t="shared" si="29"/>
        <v>1.0328467153284668</v>
      </c>
      <c r="M790">
        <v>23</v>
      </c>
    </row>
    <row r="791" spans="1:18">
      <c r="A791">
        <v>790</v>
      </c>
      <c r="B791">
        <v>730000000</v>
      </c>
      <c r="C791">
        <v>100000000</v>
      </c>
      <c r="D791">
        <v>100000000</v>
      </c>
      <c r="E791">
        <v>100000000</v>
      </c>
      <c r="F791">
        <v>100000000</v>
      </c>
      <c r="G791">
        <v>100</v>
      </c>
      <c r="H791">
        <v>1</v>
      </c>
      <c r="I791">
        <v>1</v>
      </c>
      <c r="J791">
        <v>1</v>
      </c>
      <c r="K791">
        <f t="shared" si="28"/>
        <v>7.3000000000000007E+42</v>
      </c>
      <c r="L791">
        <f t="shared" si="29"/>
        <v>1.031802120141343</v>
      </c>
      <c r="M791">
        <v>24</v>
      </c>
    </row>
    <row r="792" spans="1:18">
      <c r="A792">
        <v>791</v>
      </c>
      <c r="B792">
        <v>752500000</v>
      </c>
      <c r="C792">
        <v>100000000</v>
      </c>
      <c r="D792">
        <v>100000000</v>
      </c>
      <c r="E792">
        <v>100000000</v>
      </c>
      <c r="F792">
        <v>100000000</v>
      </c>
      <c r="G792">
        <v>100</v>
      </c>
      <c r="H792">
        <v>1</v>
      </c>
      <c r="I792">
        <v>1</v>
      </c>
      <c r="J792">
        <v>1</v>
      </c>
      <c r="K792">
        <f t="shared" si="28"/>
        <v>7.5249999999999993E+42</v>
      </c>
      <c r="L792">
        <f t="shared" si="29"/>
        <v>1.030821917808219</v>
      </c>
      <c r="M792">
        <v>25</v>
      </c>
    </row>
    <row r="793" spans="1:18">
      <c r="A793">
        <v>792</v>
      </c>
      <c r="B793">
        <v>775000000</v>
      </c>
      <c r="C793">
        <v>100000000</v>
      </c>
      <c r="D793">
        <v>100000000</v>
      </c>
      <c r="E793">
        <v>100000000</v>
      </c>
      <c r="F793">
        <v>100000000</v>
      </c>
      <c r="G793">
        <v>100</v>
      </c>
      <c r="H793">
        <v>1</v>
      </c>
      <c r="I793">
        <v>1</v>
      </c>
      <c r="J793">
        <v>1</v>
      </c>
      <c r="K793">
        <f t="shared" si="28"/>
        <v>7.7500000000000004E+42</v>
      </c>
      <c r="L793">
        <f t="shared" si="29"/>
        <v>1.0299003322259137</v>
      </c>
      <c r="M793">
        <v>26</v>
      </c>
    </row>
    <row r="794" spans="1:18">
      <c r="A794">
        <v>793</v>
      </c>
      <c r="B794">
        <v>797500000</v>
      </c>
      <c r="C794">
        <v>100000000</v>
      </c>
      <c r="D794">
        <v>100000000</v>
      </c>
      <c r="E794">
        <v>100000000</v>
      </c>
      <c r="F794">
        <v>100000000</v>
      </c>
      <c r="G794">
        <v>100</v>
      </c>
      <c r="H794">
        <v>1</v>
      </c>
      <c r="I794">
        <v>1</v>
      </c>
      <c r="J794">
        <v>1</v>
      </c>
      <c r="K794">
        <f t="shared" si="28"/>
        <v>7.9750000000000002E+42</v>
      </c>
      <c r="L794">
        <f t="shared" si="29"/>
        <v>1.0290322580645161</v>
      </c>
      <c r="M794">
        <v>27</v>
      </c>
    </row>
    <row r="795" spans="1:18">
      <c r="A795">
        <v>794</v>
      </c>
      <c r="B795">
        <v>820000000</v>
      </c>
      <c r="C795">
        <v>100000000</v>
      </c>
      <c r="D795">
        <v>100000000</v>
      </c>
      <c r="E795">
        <v>100000000</v>
      </c>
      <c r="F795">
        <v>100000000</v>
      </c>
      <c r="G795">
        <v>100</v>
      </c>
      <c r="H795">
        <v>1</v>
      </c>
      <c r="I795">
        <v>1</v>
      </c>
      <c r="J795">
        <v>1</v>
      </c>
      <c r="K795">
        <f t="shared" si="28"/>
        <v>8.1999999999999989E+42</v>
      </c>
      <c r="L795">
        <f t="shared" si="29"/>
        <v>1.0282131661442004</v>
      </c>
      <c r="M795">
        <v>28</v>
      </c>
    </row>
    <row r="796" spans="1:18">
      <c r="A796">
        <v>795</v>
      </c>
      <c r="B796">
        <v>842500000</v>
      </c>
      <c r="C796">
        <v>100000000</v>
      </c>
      <c r="D796">
        <v>100000000</v>
      </c>
      <c r="E796">
        <v>100000000</v>
      </c>
      <c r="F796">
        <v>100000000</v>
      </c>
      <c r="G796">
        <v>100</v>
      </c>
      <c r="H796">
        <v>1</v>
      </c>
      <c r="I796">
        <v>1</v>
      </c>
      <c r="J796">
        <v>1</v>
      </c>
      <c r="K796">
        <f t="shared" si="28"/>
        <v>8.4249999999999999E+42</v>
      </c>
      <c r="L796">
        <f t="shared" si="29"/>
        <v>1.027439024390244</v>
      </c>
      <c r="M796">
        <v>29</v>
      </c>
      <c r="O796" t="s">
        <v>19</v>
      </c>
    </row>
    <row r="797" spans="1:18">
      <c r="A797">
        <v>796</v>
      </c>
      <c r="B797">
        <v>865000000</v>
      </c>
      <c r="C797">
        <v>100000000</v>
      </c>
      <c r="D797">
        <v>100000000</v>
      </c>
      <c r="E797">
        <v>100000000</v>
      </c>
      <c r="F797">
        <v>100000000</v>
      </c>
      <c r="G797">
        <v>100</v>
      </c>
      <c r="H797">
        <v>1</v>
      </c>
      <c r="I797">
        <v>1</v>
      </c>
      <c r="J797">
        <v>1</v>
      </c>
      <c r="K797">
        <f t="shared" si="28"/>
        <v>8.6499999999999998E+42</v>
      </c>
      <c r="L797">
        <f t="shared" si="29"/>
        <v>1.0267062314540059</v>
      </c>
      <c r="M797">
        <v>30</v>
      </c>
      <c r="O797">
        <f>K801*N811</f>
        <v>2.8000000000000002E+43</v>
      </c>
    </row>
    <row r="798" spans="1:18">
      <c r="A798">
        <v>797</v>
      </c>
      <c r="B798">
        <v>887500000</v>
      </c>
      <c r="C798">
        <v>100000000</v>
      </c>
      <c r="D798">
        <v>100000000</v>
      </c>
      <c r="E798">
        <v>100000000</v>
      </c>
      <c r="F798">
        <v>100000000</v>
      </c>
      <c r="G798">
        <v>100</v>
      </c>
      <c r="H798">
        <v>1</v>
      </c>
      <c r="I798">
        <v>1</v>
      </c>
      <c r="J798">
        <v>1</v>
      </c>
      <c r="K798">
        <f t="shared" si="28"/>
        <v>8.8749999999999996E+42</v>
      </c>
      <c r="L798">
        <f t="shared" si="29"/>
        <v>1.0260115606936415</v>
      </c>
      <c r="M798">
        <v>31</v>
      </c>
      <c r="R798" t="s">
        <v>15</v>
      </c>
    </row>
    <row r="799" spans="1:18">
      <c r="A799">
        <v>798</v>
      </c>
      <c r="B799">
        <v>910000000</v>
      </c>
      <c r="C799">
        <v>100000000</v>
      </c>
      <c r="D799">
        <v>100000000</v>
      </c>
      <c r="E799">
        <v>100000000</v>
      </c>
      <c r="F799">
        <v>100000000</v>
      </c>
      <c r="G799">
        <v>100</v>
      </c>
      <c r="H799">
        <v>1</v>
      </c>
      <c r="I799">
        <v>1</v>
      </c>
      <c r="J799">
        <v>1</v>
      </c>
      <c r="K799">
        <f t="shared" si="28"/>
        <v>9.0999999999999983E+42</v>
      </c>
      <c r="L799">
        <f t="shared" si="29"/>
        <v>1.0253521126760561</v>
      </c>
      <c r="M799">
        <v>32</v>
      </c>
      <c r="O799" t="s">
        <v>14</v>
      </c>
      <c r="R799" t="s">
        <v>13</v>
      </c>
    </row>
    <row r="800" spans="1:18">
      <c r="A800">
        <v>799</v>
      </c>
      <c r="B800">
        <v>932500000</v>
      </c>
      <c r="C800">
        <v>100000000</v>
      </c>
      <c r="D800">
        <v>100000000</v>
      </c>
      <c r="E800">
        <v>100000000</v>
      </c>
      <c r="F800">
        <v>100000000</v>
      </c>
      <c r="G800">
        <v>100</v>
      </c>
      <c r="H800">
        <v>1</v>
      </c>
      <c r="I800">
        <v>1</v>
      </c>
      <c r="J800">
        <v>1</v>
      </c>
      <c r="K800">
        <f t="shared" si="28"/>
        <v>9.3249999999999993E+42</v>
      </c>
      <c r="L800">
        <f t="shared" si="29"/>
        <v>1.0247252747252749</v>
      </c>
      <c r="M800">
        <v>33</v>
      </c>
      <c r="Q800" t="s">
        <v>12</v>
      </c>
    </row>
    <row r="801" spans="1:18">
      <c r="A801">
        <v>800</v>
      </c>
      <c r="B801">
        <v>955000000</v>
      </c>
      <c r="C801">
        <v>100000000</v>
      </c>
      <c r="D801">
        <v>100000000</v>
      </c>
      <c r="E801">
        <v>100000000</v>
      </c>
      <c r="F801">
        <v>100000000</v>
      </c>
      <c r="G801">
        <v>100</v>
      </c>
      <c r="H801">
        <v>1</v>
      </c>
      <c r="I801">
        <v>1</v>
      </c>
      <c r="J801">
        <v>1</v>
      </c>
      <c r="K801">
        <f t="shared" si="28"/>
        <v>9.5500000000000004E+42</v>
      </c>
      <c r="L801">
        <f ca="1">L801/K801</f>
        <v>0</v>
      </c>
      <c r="M801">
        <v>34</v>
      </c>
      <c r="N801">
        <f>K801/$K$800</f>
        <v>1.0241286863270778</v>
      </c>
      <c r="O801">
        <v>801</v>
      </c>
      <c r="Q801" t="e" cm="1">
        <f t="array" ref="Q801">INDEX(K:K, Q5+2) / INDEX(K:K, Q5+1)</f>
        <v>#VALUE!</v>
      </c>
      <c r="R801" t="e" cm="1">
        <f t="array" ref="R801">INDEX(K:K, R4+1) / INDEX(K:K, Q5+1)</f>
        <v>#VALUE!</v>
      </c>
    </row>
    <row r="802" spans="1:18">
      <c r="A802">
        <v>801</v>
      </c>
      <c r="B802">
        <v>977500000</v>
      </c>
      <c r="C802">
        <v>100000000</v>
      </c>
      <c r="D802">
        <v>100000000</v>
      </c>
      <c r="E802">
        <v>100000000</v>
      </c>
      <c r="F802">
        <v>100000000</v>
      </c>
      <c r="G802">
        <v>100</v>
      </c>
      <c r="H802">
        <v>1</v>
      </c>
      <c r="I802">
        <v>1</v>
      </c>
      <c r="J802">
        <v>1</v>
      </c>
      <c r="K802">
        <f t="shared" si="28"/>
        <v>9.774999999999999E+42</v>
      </c>
      <c r="L802">
        <f t="shared" si="29"/>
        <v>1.0235602094240837</v>
      </c>
      <c r="M802">
        <v>35</v>
      </c>
      <c r="N802">
        <f>K802/$K$800</f>
        <v>1.0482573726541555</v>
      </c>
      <c r="O802">
        <v>1</v>
      </c>
    </row>
    <row r="803" spans="1:18">
      <c r="A803">
        <v>802</v>
      </c>
      <c r="B803">
        <v>100000000</v>
      </c>
      <c r="C803">
        <v>100000000</v>
      </c>
      <c r="D803">
        <v>100000000</v>
      </c>
      <c r="E803">
        <v>100000000</v>
      </c>
      <c r="F803">
        <v>100000000</v>
      </c>
      <c r="G803">
        <v>1000</v>
      </c>
      <c r="H803">
        <v>1</v>
      </c>
      <c r="I803">
        <v>1</v>
      </c>
      <c r="J803">
        <v>1</v>
      </c>
      <c r="K803">
        <f t="shared" si="28"/>
        <v>1E+43</v>
      </c>
      <c r="L803">
        <f t="shared" si="29"/>
        <v>1.0230179028132993</v>
      </c>
      <c r="M803">
        <v>36</v>
      </c>
      <c r="N803">
        <f>K803/$K$801</f>
        <v>1.0471204188481675</v>
      </c>
      <c r="O803">
        <v>2</v>
      </c>
    </row>
    <row r="804" spans="1:18">
      <c r="A804">
        <v>803</v>
      </c>
      <c r="B804">
        <v>122500000</v>
      </c>
      <c r="C804">
        <v>100000000</v>
      </c>
      <c r="D804">
        <v>100000000</v>
      </c>
      <c r="E804">
        <v>100000000</v>
      </c>
      <c r="F804">
        <v>100000000</v>
      </c>
      <c r="G804">
        <v>1000</v>
      </c>
      <c r="H804">
        <v>1</v>
      </c>
      <c r="I804">
        <v>1</v>
      </c>
      <c r="J804">
        <v>1</v>
      </c>
      <c r="K804">
        <f t="shared" si="28"/>
        <v>1.2250000000000002E+43</v>
      </c>
      <c r="L804">
        <f t="shared" si="29"/>
        <v>1.2250000000000003</v>
      </c>
      <c r="M804">
        <v>37</v>
      </c>
      <c r="N804">
        <f>K804/$K$801</f>
        <v>1.2827225130890054</v>
      </c>
      <c r="O804">
        <v>3</v>
      </c>
    </row>
    <row r="805" spans="1:18">
      <c r="A805">
        <v>804</v>
      </c>
      <c r="B805">
        <v>145000000</v>
      </c>
      <c r="C805">
        <v>100000000</v>
      </c>
      <c r="D805">
        <v>100000000</v>
      </c>
      <c r="E805">
        <v>100000000</v>
      </c>
      <c r="F805">
        <v>100000000</v>
      </c>
      <c r="G805">
        <v>1000</v>
      </c>
      <c r="H805">
        <v>1</v>
      </c>
      <c r="I805">
        <v>1</v>
      </c>
      <c r="J805">
        <v>1</v>
      </c>
      <c r="K805">
        <f t="shared" si="28"/>
        <v>1.4499999999999998E+43</v>
      </c>
      <c r="L805">
        <f t="shared" si="29"/>
        <v>1.1836734693877546</v>
      </c>
      <c r="M805">
        <v>38</v>
      </c>
      <c r="N805">
        <f t="shared" ref="N805:N833" si="31">K805/$K$801</f>
        <v>1.5183246073298426</v>
      </c>
      <c r="O805">
        <v>4</v>
      </c>
    </row>
    <row r="806" spans="1:18">
      <c r="A806">
        <v>805</v>
      </c>
      <c r="B806">
        <v>167500000</v>
      </c>
      <c r="C806">
        <v>100000000</v>
      </c>
      <c r="D806">
        <v>100000000</v>
      </c>
      <c r="E806">
        <v>100000000</v>
      </c>
      <c r="F806">
        <v>100000000</v>
      </c>
      <c r="G806">
        <v>1000</v>
      </c>
      <c r="H806">
        <v>1</v>
      </c>
      <c r="I806">
        <v>1</v>
      </c>
      <c r="J806">
        <v>1</v>
      </c>
      <c r="K806">
        <f t="shared" si="28"/>
        <v>1.6749999999999999E+43</v>
      </c>
      <c r="L806">
        <f t="shared" si="29"/>
        <v>1.1551724137931034</v>
      </c>
      <c r="M806">
        <v>39</v>
      </c>
      <c r="N806">
        <f t="shared" si="31"/>
        <v>1.7539267015706805</v>
      </c>
      <c r="O806">
        <v>5</v>
      </c>
    </row>
    <row r="807" spans="1:18">
      <c r="A807">
        <v>806</v>
      </c>
      <c r="B807">
        <v>190000000</v>
      </c>
      <c r="C807">
        <v>100000000</v>
      </c>
      <c r="D807">
        <v>100000000</v>
      </c>
      <c r="E807">
        <v>100000000</v>
      </c>
      <c r="F807">
        <v>100000000</v>
      </c>
      <c r="G807">
        <v>1000</v>
      </c>
      <c r="H807">
        <v>1</v>
      </c>
      <c r="I807">
        <v>1</v>
      </c>
      <c r="J807">
        <v>1</v>
      </c>
      <c r="K807">
        <f t="shared" si="28"/>
        <v>1.9000000000000003E+43</v>
      </c>
      <c r="L807">
        <f t="shared" si="29"/>
        <v>1.1343283582089554</v>
      </c>
      <c r="M807">
        <v>40</v>
      </c>
      <c r="N807">
        <f t="shared" si="31"/>
        <v>1.9895287958115184</v>
      </c>
      <c r="O807">
        <v>6</v>
      </c>
    </row>
    <row r="808" spans="1:18">
      <c r="A808">
        <v>807</v>
      </c>
      <c r="B808">
        <v>212500000</v>
      </c>
      <c r="C808">
        <v>100000000</v>
      </c>
      <c r="D808">
        <v>100000000</v>
      </c>
      <c r="E808">
        <v>100000000</v>
      </c>
      <c r="F808">
        <v>100000000</v>
      </c>
      <c r="G808">
        <v>1000</v>
      </c>
      <c r="H808">
        <v>1</v>
      </c>
      <c r="I808">
        <v>1</v>
      </c>
      <c r="J808">
        <v>1</v>
      </c>
      <c r="K808">
        <f t="shared" si="28"/>
        <v>2.1249999999999999E+43</v>
      </c>
      <c r="L808">
        <f t="shared" si="29"/>
        <v>1.1184210526315788</v>
      </c>
      <c r="M808">
        <v>41</v>
      </c>
      <c r="N808">
        <f t="shared" si="31"/>
        <v>2.2251308900523559</v>
      </c>
      <c r="O808">
        <v>7</v>
      </c>
    </row>
    <row r="809" spans="1:18">
      <c r="A809">
        <v>808</v>
      </c>
      <c r="B809">
        <v>235000000</v>
      </c>
      <c r="C809">
        <v>100000000</v>
      </c>
      <c r="D809">
        <v>100000000</v>
      </c>
      <c r="E809">
        <v>100000000</v>
      </c>
      <c r="F809">
        <v>100000000</v>
      </c>
      <c r="G809">
        <v>1000</v>
      </c>
      <c r="H809">
        <v>1</v>
      </c>
      <c r="I809">
        <v>1</v>
      </c>
      <c r="J809">
        <v>1</v>
      </c>
      <c r="K809">
        <f t="shared" si="28"/>
        <v>2.35E+43</v>
      </c>
      <c r="L809">
        <f t="shared" si="29"/>
        <v>1.1058823529411765</v>
      </c>
      <c r="M809">
        <v>42</v>
      </c>
      <c r="N809">
        <f t="shared" si="31"/>
        <v>2.4607329842931938</v>
      </c>
      <c r="O809">
        <v>8</v>
      </c>
    </row>
    <row r="810" spans="1:18">
      <c r="A810">
        <v>809</v>
      </c>
      <c r="B810">
        <v>257500000</v>
      </c>
      <c r="C810">
        <v>100000000</v>
      </c>
      <c r="D810">
        <v>100000000</v>
      </c>
      <c r="E810">
        <v>100000000</v>
      </c>
      <c r="F810">
        <v>100000000</v>
      </c>
      <c r="G810">
        <v>1000</v>
      </c>
      <c r="H810">
        <v>1</v>
      </c>
      <c r="I810">
        <v>1</v>
      </c>
      <c r="J810">
        <v>1</v>
      </c>
      <c r="K810">
        <f t="shared" si="28"/>
        <v>2.5749999999999996E+43</v>
      </c>
      <c r="L810">
        <f t="shared" si="29"/>
        <v>1.0957446808510636</v>
      </c>
      <c r="M810">
        <v>43</v>
      </c>
      <c r="N810">
        <f t="shared" si="31"/>
        <v>2.6963350785340308</v>
      </c>
      <c r="O810">
        <v>9</v>
      </c>
    </row>
    <row r="811" spans="1:18">
      <c r="A811">
        <v>810</v>
      </c>
      <c r="B811">
        <v>280000000</v>
      </c>
      <c r="C811">
        <v>100000000</v>
      </c>
      <c r="D811">
        <v>100000000</v>
      </c>
      <c r="E811">
        <v>100000000</v>
      </c>
      <c r="F811">
        <v>100000000</v>
      </c>
      <c r="G811">
        <v>1000</v>
      </c>
      <c r="H811">
        <v>1</v>
      </c>
      <c r="I811">
        <v>1</v>
      </c>
      <c r="J811">
        <v>1</v>
      </c>
      <c r="K811">
        <f t="shared" si="28"/>
        <v>2.8000000000000002E+43</v>
      </c>
      <c r="L811">
        <f t="shared" si="29"/>
        <v>1.0873786407766992</v>
      </c>
      <c r="M811">
        <v>44</v>
      </c>
      <c r="N811">
        <f t="shared" si="31"/>
        <v>2.9319371727748691</v>
      </c>
      <c r="O811">
        <v>10</v>
      </c>
    </row>
    <row r="812" spans="1:18">
      <c r="A812">
        <v>811</v>
      </c>
      <c r="B812">
        <v>302500000</v>
      </c>
      <c r="C812">
        <v>100000000</v>
      </c>
      <c r="D812">
        <v>100000000</v>
      </c>
      <c r="E812">
        <v>100000000</v>
      </c>
      <c r="F812">
        <v>100000000</v>
      </c>
      <c r="G812">
        <v>1000</v>
      </c>
      <c r="H812">
        <v>1</v>
      </c>
      <c r="I812">
        <v>1</v>
      </c>
      <c r="J812">
        <v>1</v>
      </c>
      <c r="K812">
        <f t="shared" si="28"/>
        <v>3.0250000000000003E+43</v>
      </c>
      <c r="L812">
        <f t="shared" si="29"/>
        <v>1.0803571428571428</v>
      </c>
      <c r="M812">
        <v>45</v>
      </c>
      <c r="N812">
        <f t="shared" si="31"/>
        <v>3.167539267015707</v>
      </c>
      <c r="O812">
        <v>11</v>
      </c>
    </row>
    <row r="813" spans="1:18">
      <c r="A813">
        <v>812</v>
      </c>
      <c r="B813">
        <v>325000000</v>
      </c>
      <c r="C813">
        <v>100000000</v>
      </c>
      <c r="D813">
        <v>100000000</v>
      </c>
      <c r="E813">
        <v>100000000</v>
      </c>
      <c r="F813">
        <v>100000000</v>
      </c>
      <c r="G813">
        <v>1000</v>
      </c>
      <c r="H813">
        <v>1</v>
      </c>
      <c r="I813">
        <v>1</v>
      </c>
      <c r="J813">
        <v>1</v>
      </c>
      <c r="K813">
        <f t="shared" si="28"/>
        <v>3.2499999999999994E+43</v>
      </c>
      <c r="L813">
        <f t="shared" si="29"/>
        <v>1.074380165289256</v>
      </c>
      <c r="M813">
        <v>46</v>
      </c>
      <c r="N813">
        <f t="shared" si="31"/>
        <v>3.4031413612565435</v>
      </c>
      <c r="O813">
        <v>12</v>
      </c>
    </row>
    <row r="814" spans="1:18">
      <c r="A814">
        <v>813</v>
      </c>
      <c r="B814">
        <v>347500000</v>
      </c>
      <c r="C814">
        <v>100000000</v>
      </c>
      <c r="D814">
        <v>100000000</v>
      </c>
      <c r="E814">
        <v>100000000</v>
      </c>
      <c r="F814">
        <v>100000000</v>
      </c>
      <c r="G814">
        <v>1000</v>
      </c>
      <c r="H814">
        <v>1</v>
      </c>
      <c r="I814">
        <v>1</v>
      </c>
      <c r="J814">
        <v>1</v>
      </c>
      <c r="K814">
        <f t="shared" si="28"/>
        <v>3.475E+43</v>
      </c>
      <c r="L814">
        <f t="shared" si="29"/>
        <v>1.0692307692307694</v>
      </c>
      <c r="M814">
        <v>47</v>
      </c>
      <c r="N814">
        <f t="shared" si="31"/>
        <v>3.6387434554973819</v>
      </c>
      <c r="O814">
        <v>13</v>
      </c>
    </row>
    <row r="815" spans="1:18">
      <c r="A815">
        <v>814</v>
      </c>
      <c r="B815">
        <v>370000000</v>
      </c>
      <c r="C815">
        <v>100000000</v>
      </c>
      <c r="D815">
        <v>100000000</v>
      </c>
      <c r="E815">
        <v>100000000</v>
      </c>
      <c r="F815">
        <v>100000000</v>
      </c>
      <c r="G815">
        <v>1000</v>
      </c>
      <c r="H815">
        <v>1</v>
      </c>
      <c r="I815">
        <v>1</v>
      </c>
      <c r="J815">
        <v>1</v>
      </c>
      <c r="K815">
        <f t="shared" si="28"/>
        <v>3.7000000000000001E+43</v>
      </c>
      <c r="L815">
        <f t="shared" si="29"/>
        <v>1.064748201438849</v>
      </c>
      <c r="M815">
        <v>3.8</v>
      </c>
      <c r="N815">
        <f t="shared" si="31"/>
        <v>3.8743455497382198</v>
      </c>
      <c r="O815">
        <v>14</v>
      </c>
    </row>
    <row r="816" spans="1:18">
      <c r="A816" s="4">
        <v>815</v>
      </c>
      <c r="B816">
        <v>392500000</v>
      </c>
      <c r="C816">
        <v>100000000</v>
      </c>
      <c r="D816">
        <v>100000000</v>
      </c>
      <c r="E816">
        <v>100000000</v>
      </c>
      <c r="F816">
        <v>100000000</v>
      </c>
      <c r="G816">
        <v>1000</v>
      </c>
      <c r="H816">
        <v>1</v>
      </c>
      <c r="I816">
        <v>1</v>
      </c>
      <c r="J816">
        <v>1</v>
      </c>
      <c r="K816">
        <f t="shared" si="28"/>
        <v>3.9250000000000002E+43</v>
      </c>
      <c r="L816">
        <f t="shared" si="29"/>
        <v>1.0608108108108107</v>
      </c>
      <c r="N816">
        <f>K816/$K$801</f>
        <v>4.1099476439790577</v>
      </c>
      <c r="O816">
        <v>15</v>
      </c>
    </row>
    <row r="817" spans="1:15">
      <c r="A817">
        <v>816</v>
      </c>
      <c r="B817">
        <v>415000000</v>
      </c>
      <c r="C817">
        <v>100000000</v>
      </c>
      <c r="D817">
        <v>100000000</v>
      </c>
      <c r="E817">
        <v>100000000</v>
      </c>
      <c r="F817">
        <v>100000000</v>
      </c>
      <c r="G817">
        <v>1000</v>
      </c>
      <c r="H817">
        <v>1</v>
      </c>
      <c r="I817">
        <v>1</v>
      </c>
      <c r="J817">
        <v>1</v>
      </c>
      <c r="K817">
        <f t="shared" si="28"/>
        <v>4.1500000000000003E+43</v>
      </c>
      <c r="L817">
        <f t="shared" si="29"/>
        <v>1.0573248407643312</v>
      </c>
      <c r="N817">
        <f t="shared" si="31"/>
        <v>4.3455497382198951</v>
      </c>
      <c r="O817">
        <v>16</v>
      </c>
    </row>
    <row r="818" spans="1:15">
      <c r="A818">
        <v>817</v>
      </c>
      <c r="B818">
        <v>437500000</v>
      </c>
      <c r="C818">
        <v>100000000</v>
      </c>
      <c r="D818">
        <v>100000000</v>
      </c>
      <c r="E818">
        <v>100000000</v>
      </c>
      <c r="F818">
        <v>100000000</v>
      </c>
      <c r="G818">
        <v>1000</v>
      </c>
      <c r="H818">
        <v>1</v>
      </c>
      <c r="I818">
        <v>1</v>
      </c>
      <c r="J818">
        <v>1</v>
      </c>
      <c r="K818">
        <f t="shared" si="28"/>
        <v>4.3749999999999999E+43</v>
      </c>
      <c r="L818">
        <f t="shared" si="29"/>
        <v>1.0542168674698795</v>
      </c>
      <c r="N818">
        <f t="shared" si="31"/>
        <v>4.5811518324607325</v>
      </c>
      <c r="O818">
        <v>17</v>
      </c>
    </row>
    <row r="819" spans="1:15">
      <c r="A819">
        <v>818</v>
      </c>
      <c r="B819">
        <v>460000000</v>
      </c>
      <c r="C819">
        <v>100000000</v>
      </c>
      <c r="D819">
        <v>100000000</v>
      </c>
      <c r="E819">
        <v>100000000</v>
      </c>
      <c r="F819">
        <v>100000000</v>
      </c>
      <c r="G819">
        <v>1000</v>
      </c>
      <c r="H819">
        <v>1</v>
      </c>
      <c r="I819">
        <v>1</v>
      </c>
      <c r="J819">
        <v>1</v>
      </c>
      <c r="K819">
        <f t="shared" si="28"/>
        <v>4.5999999999999995E+43</v>
      </c>
      <c r="L819">
        <f t="shared" si="29"/>
        <v>1.0514285714285714</v>
      </c>
      <c r="M819">
        <f>K819*20</f>
        <v>9.1999999999999986E+44</v>
      </c>
      <c r="N819">
        <f t="shared" si="31"/>
        <v>4.81675392670157</v>
      </c>
      <c r="O819">
        <v>18</v>
      </c>
    </row>
    <row r="820" spans="1:15">
      <c r="A820">
        <v>819</v>
      </c>
      <c r="B820">
        <v>482500000</v>
      </c>
      <c r="C820">
        <v>100000000</v>
      </c>
      <c r="D820">
        <v>100000000</v>
      </c>
      <c r="E820">
        <v>100000000</v>
      </c>
      <c r="F820">
        <v>100000000</v>
      </c>
      <c r="G820">
        <v>1000</v>
      </c>
      <c r="H820">
        <v>1</v>
      </c>
      <c r="I820">
        <v>1</v>
      </c>
      <c r="J820">
        <v>1</v>
      </c>
      <c r="K820">
        <f t="shared" si="28"/>
        <v>4.8250000000000011E+43</v>
      </c>
      <c r="L820">
        <f t="shared" si="29"/>
        <v>1.0489130434782612</v>
      </c>
      <c r="N820">
        <f t="shared" si="31"/>
        <v>5.0523560209424092</v>
      </c>
      <c r="O820">
        <v>19</v>
      </c>
    </row>
    <row r="821" spans="1:15">
      <c r="A821">
        <v>820</v>
      </c>
      <c r="B821">
        <v>505000000</v>
      </c>
      <c r="C821">
        <v>100000000</v>
      </c>
      <c r="D821">
        <v>100000000</v>
      </c>
      <c r="E821">
        <v>100000000</v>
      </c>
      <c r="F821">
        <v>100000000</v>
      </c>
      <c r="G821">
        <v>1000</v>
      </c>
      <c r="H821">
        <v>1</v>
      </c>
      <c r="I821">
        <v>1</v>
      </c>
      <c r="J821">
        <v>1</v>
      </c>
      <c r="K821">
        <f t="shared" si="28"/>
        <v>5.0499999999999997E+43</v>
      </c>
      <c r="L821">
        <f t="shared" si="29"/>
        <v>1.0466321243523313</v>
      </c>
      <c r="N821">
        <f t="shared" si="31"/>
        <v>5.2879581151832458</v>
      </c>
      <c r="O821">
        <v>20</v>
      </c>
    </row>
    <row r="822" spans="1:15">
      <c r="A822">
        <v>821</v>
      </c>
      <c r="B822">
        <v>527500000</v>
      </c>
      <c r="C822">
        <v>100000000</v>
      </c>
      <c r="D822">
        <v>100000000</v>
      </c>
      <c r="E822">
        <v>100000000</v>
      </c>
      <c r="F822">
        <v>100000000</v>
      </c>
      <c r="G822">
        <v>1000</v>
      </c>
      <c r="H822">
        <v>1</v>
      </c>
      <c r="I822">
        <v>1</v>
      </c>
      <c r="J822">
        <v>1</v>
      </c>
      <c r="K822">
        <f t="shared" si="28"/>
        <v>5.2749999999999993E+43</v>
      </c>
      <c r="L822">
        <f t="shared" si="29"/>
        <v>1.0445544554455444</v>
      </c>
      <c r="N822">
        <f t="shared" si="31"/>
        <v>5.5235602094240832</v>
      </c>
      <c r="O822">
        <v>21</v>
      </c>
    </row>
    <row r="823" spans="1:15">
      <c r="A823">
        <v>822</v>
      </c>
      <c r="B823">
        <v>550000000</v>
      </c>
      <c r="C823">
        <v>100000000</v>
      </c>
      <c r="D823">
        <v>100000000</v>
      </c>
      <c r="E823">
        <v>100000000</v>
      </c>
      <c r="F823">
        <v>100000000</v>
      </c>
      <c r="G823">
        <v>1000</v>
      </c>
      <c r="H823">
        <v>1</v>
      </c>
      <c r="I823">
        <v>1</v>
      </c>
      <c r="J823">
        <v>1</v>
      </c>
      <c r="K823" s="3">
        <f t="shared" si="28"/>
        <v>5.4999999999999999E+43</v>
      </c>
      <c r="L823">
        <f t="shared" si="29"/>
        <v>1.0426540284360191</v>
      </c>
      <c r="N823">
        <f t="shared" si="31"/>
        <v>5.7591623036649207</v>
      </c>
      <c r="O823">
        <v>22</v>
      </c>
    </row>
    <row r="824" spans="1:15">
      <c r="A824">
        <v>823</v>
      </c>
      <c r="B824">
        <v>572500000</v>
      </c>
      <c r="C824">
        <v>100000000</v>
      </c>
      <c r="D824">
        <v>100000000</v>
      </c>
      <c r="E824">
        <v>100000000</v>
      </c>
      <c r="F824">
        <v>100000000</v>
      </c>
      <c r="G824">
        <v>1000</v>
      </c>
      <c r="H824">
        <v>1</v>
      </c>
      <c r="I824">
        <v>1</v>
      </c>
      <c r="J824">
        <v>1</v>
      </c>
      <c r="K824">
        <f t="shared" si="28"/>
        <v>5.7250000000000005E+43</v>
      </c>
      <c r="L824">
        <f t="shared" si="29"/>
        <v>1.040909090909091</v>
      </c>
      <c r="N824">
        <f>K824/$K$801</f>
        <v>5.994764397905759</v>
      </c>
      <c r="O824">
        <v>23</v>
      </c>
    </row>
    <row r="825" spans="1:15">
      <c r="A825">
        <v>824</v>
      </c>
      <c r="B825">
        <v>595000000</v>
      </c>
      <c r="C825">
        <v>100000000</v>
      </c>
      <c r="D825">
        <v>100000000</v>
      </c>
      <c r="E825">
        <v>100000000</v>
      </c>
      <c r="F825">
        <v>100000000</v>
      </c>
      <c r="G825">
        <v>1000</v>
      </c>
      <c r="H825">
        <v>1</v>
      </c>
      <c r="I825">
        <v>1</v>
      </c>
      <c r="J825">
        <v>1</v>
      </c>
      <c r="K825">
        <f t="shared" si="28"/>
        <v>5.9500000000000011E+43</v>
      </c>
      <c r="L825">
        <f t="shared" si="29"/>
        <v>1.0393013100436683</v>
      </c>
      <c r="N825">
        <f t="shared" si="31"/>
        <v>6.2303664921465973</v>
      </c>
      <c r="O825">
        <v>24</v>
      </c>
    </row>
    <row r="826" spans="1:15">
      <c r="A826">
        <v>825</v>
      </c>
      <c r="B826">
        <v>617500000</v>
      </c>
      <c r="C826">
        <v>100000000</v>
      </c>
      <c r="D826">
        <v>100000000</v>
      </c>
      <c r="E826">
        <v>100000000</v>
      </c>
      <c r="F826">
        <v>100000000</v>
      </c>
      <c r="G826">
        <v>1000</v>
      </c>
      <c r="H826">
        <v>1</v>
      </c>
      <c r="I826">
        <v>1</v>
      </c>
      <c r="J826">
        <v>1</v>
      </c>
      <c r="K826">
        <f t="shared" si="28"/>
        <v>6.1749999999999997E+43</v>
      </c>
      <c r="L826">
        <f t="shared" si="29"/>
        <v>1.03781512605042</v>
      </c>
      <c r="N826">
        <f t="shared" si="31"/>
        <v>6.4659685863874339</v>
      </c>
      <c r="O826">
        <v>25</v>
      </c>
    </row>
    <row r="827" spans="1:15">
      <c r="A827">
        <v>826</v>
      </c>
      <c r="B827">
        <v>640000000</v>
      </c>
      <c r="C827">
        <v>100000000</v>
      </c>
      <c r="D827">
        <v>100000000</v>
      </c>
      <c r="E827">
        <v>100000000</v>
      </c>
      <c r="F827">
        <v>100000000</v>
      </c>
      <c r="G827">
        <v>1000</v>
      </c>
      <c r="H827">
        <v>1</v>
      </c>
      <c r="I827">
        <v>1</v>
      </c>
      <c r="J827">
        <v>1</v>
      </c>
      <c r="K827">
        <f t="shared" si="28"/>
        <v>6.3999999999999993E+43</v>
      </c>
      <c r="L827">
        <f t="shared" si="29"/>
        <v>1.0364372469635628</v>
      </c>
      <c r="N827">
        <f t="shared" si="31"/>
        <v>6.7015706806282713</v>
      </c>
      <c r="O827">
        <v>26</v>
      </c>
    </row>
    <row r="828" spans="1:15">
      <c r="A828">
        <v>827</v>
      </c>
      <c r="B828">
        <v>662500000</v>
      </c>
      <c r="C828">
        <v>100000000</v>
      </c>
      <c r="D828">
        <v>100000000</v>
      </c>
      <c r="E828">
        <v>100000000</v>
      </c>
      <c r="F828">
        <v>100000000</v>
      </c>
      <c r="G828">
        <v>1000</v>
      </c>
      <c r="H828">
        <v>1</v>
      </c>
      <c r="I828">
        <v>1</v>
      </c>
      <c r="J828">
        <v>1</v>
      </c>
      <c r="K828">
        <f t="shared" si="28"/>
        <v>6.6250000000000009E+43</v>
      </c>
      <c r="L828">
        <f t="shared" si="29"/>
        <v>1.0351562500000002</v>
      </c>
      <c r="N828">
        <f t="shared" si="31"/>
        <v>6.9371727748691105</v>
      </c>
      <c r="O828">
        <v>27</v>
      </c>
    </row>
    <row r="829" spans="1:15">
      <c r="A829">
        <v>828</v>
      </c>
      <c r="B829">
        <v>685000000</v>
      </c>
      <c r="C829">
        <v>100000000</v>
      </c>
      <c r="D829">
        <v>100000000</v>
      </c>
      <c r="E829">
        <v>100000000</v>
      </c>
      <c r="F829">
        <v>100000000</v>
      </c>
      <c r="G829">
        <v>1000</v>
      </c>
      <c r="H829">
        <v>1</v>
      </c>
      <c r="I829">
        <v>1</v>
      </c>
      <c r="J829">
        <v>1</v>
      </c>
      <c r="K829">
        <f t="shared" si="28"/>
        <v>6.8500000000000005E+43</v>
      </c>
      <c r="L829">
        <f t="shared" si="29"/>
        <v>1.0339622641509434</v>
      </c>
      <c r="N829">
        <f t="shared" si="31"/>
        <v>7.172774869109948</v>
      </c>
      <c r="O829">
        <v>28</v>
      </c>
    </row>
    <row r="830" spans="1:15">
      <c r="A830">
        <v>829</v>
      </c>
      <c r="B830">
        <v>707500000</v>
      </c>
      <c r="C830">
        <v>100000000</v>
      </c>
      <c r="D830">
        <v>100000000</v>
      </c>
      <c r="E830">
        <v>100000000</v>
      </c>
      <c r="F830">
        <v>100000000</v>
      </c>
      <c r="G830">
        <v>1000</v>
      </c>
      <c r="H830">
        <v>1</v>
      </c>
      <c r="I830">
        <v>1</v>
      </c>
      <c r="J830">
        <v>1</v>
      </c>
      <c r="K830">
        <f t="shared" si="28"/>
        <v>7.0749999999999991E+43</v>
      </c>
      <c r="L830">
        <f t="shared" si="29"/>
        <v>1.0328467153284671</v>
      </c>
      <c r="N830">
        <f t="shared" si="31"/>
        <v>7.4083769633507837</v>
      </c>
      <c r="O830">
        <v>29</v>
      </c>
    </row>
    <row r="831" spans="1:15">
      <c r="A831">
        <v>830</v>
      </c>
      <c r="B831">
        <v>730000000</v>
      </c>
      <c r="C831">
        <v>100000000</v>
      </c>
      <c r="D831">
        <v>100000000</v>
      </c>
      <c r="E831">
        <v>100000000</v>
      </c>
      <c r="F831">
        <v>100000000</v>
      </c>
      <c r="G831">
        <v>1000</v>
      </c>
      <c r="H831">
        <v>1</v>
      </c>
      <c r="I831">
        <v>1</v>
      </c>
      <c r="J831">
        <v>1</v>
      </c>
      <c r="K831">
        <f t="shared" si="28"/>
        <v>7.3000000000000007E+43</v>
      </c>
      <c r="L831">
        <f t="shared" si="29"/>
        <v>1.031802120141343</v>
      </c>
      <c r="N831">
        <f t="shared" si="31"/>
        <v>7.6439790575916238</v>
      </c>
      <c r="O831">
        <v>30</v>
      </c>
    </row>
    <row r="832" spans="1:15">
      <c r="A832">
        <v>831</v>
      </c>
      <c r="B832">
        <v>752500000</v>
      </c>
      <c r="C832">
        <v>100000000</v>
      </c>
      <c r="D832">
        <v>100000000</v>
      </c>
      <c r="E832">
        <v>100000000</v>
      </c>
      <c r="F832">
        <v>100000000</v>
      </c>
      <c r="G832">
        <v>1000</v>
      </c>
      <c r="H832">
        <v>1</v>
      </c>
      <c r="I832">
        <v>1</v>
      </c>
      <c r="J832">
        <v>1</v>
      </c>
      <c r="K832">
        <f t="shared" si="28"/>
        <v>7.5249999999999993E+43</v>
      </c>
      <c r="L832">
        <f t="shared" si="29"/>
        <v>1.030821917808219</v>
      </c>
      <c r="N832">
        <f t="shared" si="31"/>
        <v>7.8795811518324594</v>
      </c>
      <c r="O832">
        <v>31</v>
      </c>
    </row>
    <row r="833" spans="1:15">
      <c r="A833">
        <v>832</v>
      </c>
      <c r="B833">
        <v>775000000</v>
      </c>
      <c r="C833">
        <v>100000000</v>
      </c>
      <c r="D833">
        <v>100000000</v>
      </c>
      <c r="E833">
        <v>100000000</v>
      </c>
      <c r="F833">
        <v>100000000</v>
      </c>
      <c r="G833">
        <v>1000</v>
      </c>
      <c r="H833">
        <v>1</v>
      </c>
      <c r="I833">
        <v>1</v>
      </c>
      <c r="J833">
        <v>1</v>
      </c>
      <c r="K833">
        <f t="shared" si="28"/>
        <v>7.7500000000000009E+43</v>
      </c>
      <c r="L833">
        <f t="shared" si="29"/>
        <v>1.0299003322259139</v>
      </c>
      <c r="N833">
        <f t="shared" si="31"/>
        <v>8.1151832460732987</v>
      </c>
      <c r="O833">
        <v>32</v>
      </c>
    </row>
    <row r="834" spans="1:15">
      <c r="A834">
        <v>833</v>
      </c>
      <c r="B834">
        <v>797500000</v>
      </c>
      <c r="C834">
        <v>100000000</v>
      </c>
      <c r="D834">
        <v>100000000</v>
      </c>
      <c r="E834">
        <v>100000000</v>
      </c>
      <c r="F834">
        <v>100000000</v>
      </c>
      <c r="G834">
        <v>1000</v>
      </c>
      <c r="H834">
        <v>1</v>
      </c>
      <c r="I834">
        <v>1</v>
      </c>
      <c r="J834">
        <v>1</v>
      </c>
      <c r="K834">
        <f t="shared" si="28"/>
        <v>7.9750000000000005E+43</v>
      </c>
      <c r="L834">
        <f t="shared" si="29"/>
        <v>1.0290322580645161</v>
      </c>
      <c r="O834">
        <v>33</v>
      </c>
    </row>
    <row r="835" spans="1:15">
      <c r="A835">
        <v>834</v>
      </c>
      <c r="B835">
        <v>820000000</v>
      </c>
      <c r="C835">
        <v>100000000</v>
      </c>
      <c r="D835">
        <v>100000000</v>
      </c>
      <c r="E835">
        <v>100000000</v>
      </c>
      <c r="F835">
        <v>100000000</v>
      </c>
      <c r="G835">
        <v>1000</v>
      </c>
      <c r="H835">
        <v>1</v>
      </c>
      <c r="I835">
        <v>1</v>
      </c>
      <c r="J835">
        <v>1</v>
      </c>
      <c r="K835">
        <f t="shared" ref="K835:K898" si="32">B835*C835*D835*E835*F835*G835*H835*I835*J835</f>
        <v>8.1999999999999991E+43</v>
      </c>
      <c r="L835">
        <f t="shared" si="29"/>
        <v>1.0282131661442004</v>
      </c>
      <c r="O835">
        <v>34</v>
      </c>
    </row>
    <row r="836" spans="1:15">
      <c r="A836">
        <v>835</v>
      </c>
      <c r="B836">
        <v>842500000</v>
      </c>
      <c r="C836">
        <v>100000000</v>
      </c>
      <c r="D836">
        <v>100000000</v>
      </c>
      <c r="E836">
        <v>100000000</v>
      </c>
      <c r="F836">
        <v>100000000</v>
      </c>
      <c r="G836">
        <v>1000</v>
      </c>
      <c r="H836">
        <v>1</v>
      </c>
      <c r="I836">
        <v>1</v>
      </c>
      <c r="J836">
        <v>1</v>
      </c>
      <c r="K836">
        <f t="shared" si="32"/>
        <v>8.4250000000000007E+43</v>
      </c>
      <c r="L836">
        <f t="shared" si="29"/>
        <v>1.027439024390244</v>
      </c>
      <c r="O836">
        <v>35</v>
      </c>
    </row>
    <row r="837" spans="1:15">
      <c r="A837">
        <v>836</v>
      </c>
      <c r="B837">
        <v>865000000</v>
      </c>
      <c r="C837">
        <v>100000000</v>
      </c>
      <c r="D837">
        <v>100000000</v>
      </c>
      <c r="E837">
        <v>100000000</v>
      </c>
      <c r="F837">
        <v>100000000</v>
      </c>
      <c r="G837">
        <v>1000</v>
      </c>
      <c r="H837">
        <v>1</v>
      </c>
      <c r="I837">
        <v>1</v>
      </c>
      <c r="J837">
        <v>1</v>
      </c>
      <c r="K837">
        <f t="shared" si="32"/>
        <v>8.6499999999999993E+43</v>
      </c>
      <c r="L837">
        <f t="shared" si="29"/>
        <v>1.0267062314540059</v>
      </c>
      <c r="O837">
        <v>36</v>
      </c>
    </row>
    <row r="838" spans="1:15">
      <c r="A838">
        <v>837</v>
      </c>
      <c r="B838">
        <v>887500000</v>
      </c>
      <c r="C838">
        <v>100000000</v>
      </c>
      <c r="D838">
        <v>100000000</v>
      </c>
      <c r="E838">
        <v>100000000</v>
      </c>
      <c r="F838">
        <v>100000000</v>
      </c>
      <c r="G838">
        <v>1000</v>
      </c>
      <c r="H838">
        <v>1</v>
      </c>
      <c r="I838">
        <v>1</v>
      </c>
      <c r="J838">
        <v>1</v>
      </c>
      <c r="K838">
        <f t="shared" si="32"/>
        <v>8.8749999999999989E+43</v>
      </c>
      <c r="L838">
        <f t="shared" ref="L838:L901" si="33">K838/K837</f>
        <v>1.0260115606936415</v>
      </c>
      <c r="O838">
        <v>37</v>
      </c>
    </row>
    <row r="839" spans="1:15">
      <c r="A839">
        <v>838</v>
      </c>
      <c r="B839">
        <v>910000000</v>
      </c>
      <c r="C839">
        <v>100000000</v>
      </c>
      <c r="D839">
        <v>100000000</v>
      </c>
      <c r="E839">
        <v>100000000</v>
      </c>
      <c r="F839">
        <v>100000000</v>
      </c>
      <c r="G839">
        <v>1000</v>
      </c>
      <c r="H839">
        <v>1</v>
      </c>
      <c r="I839">
        <v>1</v>
      </c>
      <c r="J839">
        <v>1</v>
      </c>
      <c r="K839">
        <f t="shared" si="32"/>
        <v>9.0999999999999985E+43</v>
      </c>
      <c r="L839">
        <f t="shared" si="33"/>
        <v>1.0253521126760563</v>
      </c>
      <c r="O839">
        <v>38</v>
      </c>
    </row>
    <row r="840" spans="1:15">
      <c r="A840">
        <v>839</v>
      </c>
      <c r="B840">
        <v>932500000</v>
      </c>
      <c r="C840">
        <v>100000000</v>
      </c>
      <c r="D840">
        <v>100000000</v>
      </c>
      <c r="E840">
        <v>100000000</v>
      </c>
      <c r="F840">
        <v>100000000</v>
      </c>
      <c r="G840">
        <v>1000</v>
      </c>
      <c r="H840">
        <v>1</v>
      </c>
      <c r="I840">
        <v>1</v>
      </c>
      <c r="J840">
        <v>1</v>
      </c>
      <c r="K840">
        <f t="shared" si="32"/>
        <v>9.3249999999999991E+43</v>
      </c>
      <c r="L840">
        <f t="shared" si="33"/>
        <v>1.0247252747252749</v>
      </c>
      <c r="O840">
        <v>39</v>
      </c>
    </row>
    <row r="841" spans="1:15">
      <c r="A841">
        <v>840</v>
      </c>
      <c r="B841">
        <v>955000000</v>
      </c>
      <c r="C841">
        <v>100000000</v>
      </c>
      <c r="D841">
        <v>100000000</v>
      </c>
      <c r="E841">
        <v>100000000</v>
      </c>
      <c r="F841">
        <v>100000000</v>
      </c>
      <c r="G841">
        <v>1000</v>
      </c>
      <c r="H841">
        <v>1</v>
      </c>
      <c r="I841">
        <v>1</v>
      </c>
      <c r="J841">
        <v>1</v>
      </c>
      <c r="K841">
        <f t="shared" si="32"/>
        <v>9.5499999999999997E+43</v>
      </c>
      <c r="L841">
        <f t="shared" si="33"/>
        <v>1.0241286863270778</v>
      </c>
      <c r="O841">
        <v>40</v>
      </c>
    </row>
    <row r="842" spans="1:15">
      <c r="A842">
        <v>841</v>
      </c>
      <c r="B842">
        <v>977500000</v>
      </c>
      <c r="C842">
        <v>100000000</v>
      </c>
      <c r="D842">
        <v>100000000</v>
      </c>
      <c r="E842">
        <v>100000000</v>
      </c>
      <c r="F842">
        <v>100000000</v>
      </c>
      <c r="G842">
        <v>1000</v>
      </c>
      <c r="H842">
        <v>1</v>
      </c>
      <c r="I842">
        <v>1</v>
      </c>
      <c r="J842">
        <v>1</v>
      </c>
      <c r="K842">
        <f t="shared" si="32"/>
        <v>9.7749999999999983E+43</v>
      </c>
      <c r="L842">
        <f t="shared" si="33"/>
        <v>1.0235602094240837</v>
      </c>
      <c r="O842">
        <v>41</v>
      </c>
    </row>
    <row r="843" spans="1:15">
      <c r="A843">
        <v>842</v>
      </c>
      <c r="B843">
        <v>100000000</v>
      </c>
      <c r="C843">
        <v>100000000</v>
      </c>
      <c r="D843">
        <v>100000000</v>
      </c>
      <c r="E843">
        <v>100000000</v>
      </c>
      <c r="F843">
        <v>100000000</v>
      </c>
      <c r="G843">
        <v>10000</v>
      </c>
      <c r="H843">
        <v>1</v>
      </c>
      <c r="I843">
        <v>1</v>
      </c>
      <c r="J843">
        <v>1</v>
      </c>
      <c r="K843">
        <f t="shared" si="32"/>
        <v>1.0000000000000001E+44</v>
      </c>
      <c r="L843">
        <f t="shared" si="33"/>
        <v>1.0230179028132995</v>
      </c>
      <c r="O843">
        <v>42</v>
      </c>
    </row>
    <row r="844" spans="1:15">
      <c r="A844">
        <v>843</v>
      </c>
      <c r="B844">
        <v>122500000</v>
      </c>
      <c r="C844">
        <v>100000000</v>
      </c>
      <c r="D844">
        <v>100000000</v>
      </c>
      <c r="E844">
        <v>100000000</v>
      </c>
      <c r="F844">
        <v>100000000</v>
      </c>
      <c r="G844">
        <v>10000</v>
      </c>
      <c r="H844">
        <v>1</v>
      </c>
      <c r="I844">
        <v>1</v>
      </c>
      <c r="J844">
        <v>1</v>
      </c>
      <c r="K844">
        <f t="shared" si="32"/>
        <v>1.2250000000000001E+44</v>
      </c>
      <c r="L844">
        <f t="shared" si="33"/>
        <v>1.2250000000000001</v>
      </c>
      <c r="O844">
        <v>43</v>
      </c>
    </row>
    <row r="845" spans="1:15">
      <c r="A845">
        <v>844</v>
      </c>
      <c r="B845">
        <v>145000000</v>
      </c>
      <c r="C845">
        <v>100000000</v>
      </c>
      <c r="D845">
        <v>100000000</v>
      </c>
      <c r="E845">
        <v>100000000</v>
      </c>
      <c r="F845">
        <v>100000000</v>
      </c>
      <c r="G845">
        <v>10000</v>
      </c>
      <c r="H845">
        <v>1</v>
      </c>
      <c r="I845">
        <v>1</v>
      </c>
      <c r="J845">
        <v>1</v>
      </c>
      <c r="K845">
        <f t="shared" si="32"/>
        <v>1.4499999999999999E+44</v>
      </c>
      <c r="L845">
        <f t="shared" si="33"/>
        <v>1.1836734693877549</v>
      </c>
      <c r="O845">
        <v>44</v>
      </c>
    </row>
    <row r="846" spans="1:15">
      <c r="A846">
        <v>845</v>
      </c>
      <c r="B846">
        <v>167500000</v>
      </c>
      <c r="C846">
        <v>100000000</v>
      </c>
      <c r="D846">
        <v>100000000</v>
      </c>
      <c r="E846">
        <v>100000000</v>
      </c>
      <c r="F846">
        <v>100000000</v>
      </c>
      <c r="G846">
        <v>10000</v>
      </c>
      <c r="H846">
        <v>1</v>
      </c>
      <c r="I846">
        <v>1</v>
      </c>
      <c r="J846">
        <v>1</v>
      </c>
      <c r="K846">
        <f t="shared" si="32"/>
        <v>1.6750000000000001E+44</v>
      </c>
      <c r="L846">
        <f t="shared" si="33"/>
        <v>1.1551724137931036</v>
      </c>
      <c r="O846">
        <v>45</v>
      </c>
    </row>
    <row r="847" spans="1:15">
      <c r="A847">
        <v>846</v>
      </c>
      <c r="B847">
        <v>190000000</v>
      </c>
      <c r="C847">
        <v>100000000</v>
      </c>
      <c r="D847">
        <v>100000000</v>
      </c>
      <c r="E847">
        <v>100000000</v>
      </c>
      <c r="F847">
        <v>100000000</v>
      </c>
      <c r="G847">
        <v>10000</v>
      </c>
      <c r="H847">
        <v>1</v>
      </c>
      <c r="I847">
        <v>1</v>
      </c>
      <c r="J847">
        <v>1</v>
      </c>
      <c r="K847">
        <f t="shared" si="32"/>
        <v>1.9000000000000001E+44</v>
      </c>
      <c r="L847">
        <f t="shared" si="33"/>
        <v>1.1343283582089552</v>
      </c>
      <c r="O847">
        <v>46</v>
      </c>
    </row>
    <row r="848" spans="1:15">
      <c r="A848">
        <v>847</v>
      </c>
      <c r="B848">
        <v>212500000</v>
      </c>
      <c r="C848">
        <v>100000000</v>
      </c>
      <c r="D848">
        <v>100000000</v>
      </c>
      <c r="E848">
        <v>100000000</v>
      </c>
      <c r="F848">
        <v>100000000</v>
      </c>
      <c r="G848">
        <v>10000</v>
      </c>
      <c r="H848">
        <v>1</v>
      </c>
      <c r="I848">
        <v>1</v>
      </c>
      <c r="J848">
        <v>1</v>
      </c>
      <c r="K848">
        <f t="shared" si="32"/>
        <v>2.1249999999999999E+44</v>
      </c>
      <c r="L848">
        <f t="shared" si="33"/>
        <v>1.1184210526315788</v>
      </c>
      <c r="O848">
        <v>47</v>
      </c>
    </row>
    <row r="849" spans="1:15">
      <c r="A849">
        <v>848</v>
      </c>
      <c r="B849">
        <v>235000000</v>
      </c>
      <c r="C849">
        <v>100000000</v>
      </c>
      <c r="D849">
        <v>100000000</v>
      </c>
      <c r="E849">
        <v>100000000</v>
      </c>
      <c r="F849">
        <v>100000000</v>
      </c>
      <c r="G849">
        <v>10000</v>
      </c>
      <c r="H849">
        <v>1</v>
      </c>
      <c r="I849">
        <v>1</v>
      </c>
      <c r="J849">
        <v>1</v>
      </c>
      <c r="K849">
        <f t="shared" si="32"/>
        <v>2.3500000000000001E+44</v>
      </c>
      <c r="L849">
        <f t="shared" si="33"/>
        <v>1.1058823529411765</v>
      </c>
      <c r="O849">
        <v>48</v>
      </c>
    </row>
    <row r="850" spans="1:15">
      <c r="A850">
        <v>849</v>
      </c>
      <c r="B850">
        <v>257500000</v>
      </c>
      <c r="C850">
        <v>100000000</v>
      </c>
      <c r="D850">
        <v>100000000</v>
      </c>
      <c r="E850">
        <v>100000000</v>
      </c>
      <c r="F850">
        <v>100000000</v>
      </c>
      <c r="G850">
        <v>10000</v>
      </c>
      <c r="H850">
        <v>1</v>
      </c>
      <c r="I850">
        <v>1</v>
      </c>
      <c r="J850">
        <v>1</v>
      </c>
      <c r="K850">
        <f t="shared" si="32"/>
        <v>2.5749999999999995E+44</v>
      </c>
      <c r="L850">
        <f t="shared" si="33"/>
        <v>1.0957446808510636</v>
      </c>
      <c r="O850">
        <v>49</v>
      </c>
    </row>
    <row r="851" spans="1:15">
      <c r="A851">
        <v>850</v>
      </c>
      <c r="B851">
        <v>280000000</v>
      </c>
      <c r="C851">
        <v>100000000</v>
      </c>
      <c r="D851">
        <v>100000000</v>
      </c>
      <c r="E851">
        <v>100000000</v>
      </c>
      <c r="F851">
        <v>100000000</v>
      </c>
      <c r="G851">
        <v>10000</v>
      </c>
      <c r="H851">
        <v>1</v>
      </c>
      <c r="I851">
        <v>1</v>
      </c>
      <c r="J851">
        <v>1</v>
      </c>
      <c r="K851">
        <f t="shared" si="32"/>
        <v>2.8000000000000001E+44</v>
      </c>
      <c r="L851">
        <f t="shared" si="33"/>
        <v>1.0873786407766992</v>
      </c>
      <c r="O851">
        <v>50</v>
      </c>
    </row>
    <row r="852" spans="1:15">
      <c r="A852">
        <v>851</v>
      </c>
      <c r="B852">
        <v>302500000</v>
      </c>
      <c r="C852">
        <v>100000000</v>
      </c>
      <c r="D852">
        <v>100000000</v>
      </c>
      <c r="E852">
        <v>100000000</v>
      </c>
      <c r="F852">
        <v>100000000</v>
      </c>
      <c r="G852">
        <v>10000</v>
      </c>
      <c r="H852">
        <v>1</v>
      </c>
      <c r="I852">
        <v>1</v>
      </c>
      <c r="J852">
        <v>1</v>
      </c>
      <c r="K852">
        <f t="shared" si="32"/>
        <v>3.0250000000000003E+44</v>
      </c>
      <c r="L852">
        <f t="shared" si="33"/>
        <v>1.080357142857143</v>
      </c>
      <c r="M852">
        <f>K852/$K$851</f>
        <v>1.080357142857143</v>
      </c>
      <c r="N852">
        <v>1</v>
      </c>
      <c r="O852">
        <v>51</v>
      </c>
    </row>
    <row r="853" spans="1:15">
      <c r="A853">
        <v>852</v>
      </c>
      <c r="B853">
        <v>325000000</v>
      </c>
      <c r="C853">
        <v>100000000</v>
      </c>
      <c r="D853">
        <v>100000000</v>
      </c>
      <c r="E853">
        <v>100000000</v>
      </c>
      <c r="F853">
        <v>100000000</v>
      </c>
      <c r="G853">
        <v>10000</v>
      </c>
      <c r="H853">
        <v>1</v>
      </c>
      <c r="I853">
        <v>1</v>
      </c>
      <c r="J853">
        <v>1</v>
      </c>
      <c r="K853">
        <f t="shared" si="32"/>
        <v>3.2499999999999997E+44</v>
      </c>
      <c r="L853">
        <f t="shared" si="33"/>
        <v>1.074380165289256</v>
      </c>
      <c r="M853">
        <f>K853/$K$851</f>
        <v>1.1607142857142856</v>
      </c>
      <c r="N853">
        <v>2</v>
      </c>
      <c r="O853">
        <v>52</v>
      </c>
    </row>
    <row r="854" spans="1:15">
      <c r="A854">
        <v>853</v>
      </c>
      <c r="B854">
        <v>347500000</v>
      </c>
      <c r="C854">
        <v>100000000</v>
      </c>
      <c r="D854">
        <v>100000000</v>
      </c>
      <c r="E854">
        <v>100000000</v>
      </c>
      <c r="F854">
        <v>100000000</v>
      </c>
      <c r="G854">
        <v>10000</v>
      </c>
      <c r="H854">
        <v>1</v>
      </c>
      <c r="I854">
        <v>1</v>
      </c>
      <c r="J854">
        <v>1</v>
      </c>
      <c r="K854">
        <f t="shared" si="32"/>
        <v>3.4749999999999999E+44</v>
      </c>
      <c r="L854">
        <f t="shared" si="33"/>
        <v>1.0692307692307692</v>
      </c>
      <c r="M854">
        <f>K854/$K$851</f>
        <v>1.2410714285714286</v>
      </c>
      <c r="N854">
        <v>3</v>
      </c>
      <c r="O854">
        <v>53</v>
      </c>
    </row>
    <row r="855" spans="1:15">
      <c r="A855">
        <v>854</v>
      </c>
      <c r="B855">
        <v>370000000</v>
      </c>
      <c r="C855">
        <v>100000000</v>
      </c>
      <c r="D855">
        <v>100000000</v>
      </c>
      <c r="E855">
        <v>100000000</v>
      </c>
      <c r="F855">
        <v>100000000</v>
      </c>
      <c r="G855">
        <v>10000</v>
      </c>
      <c r="H855">
        <v>1</v>
      </c>
      <c r="I855">
        <v>1</v>
      </c>
      <c r="J855">
        <v>1</v>
      </c>
      <c r="K855">
        <f t="shared" si="32"/>
        <v>3.7000000000000001E+44</v>
      </c>
      <c r="L855">
        <f t="shared" si="33"/>
        <v>1.064748201438849</v>
      </c>
      <c r="M855">
        <f>K855/$K$851</f>
        <v>1.3214285714285714</v>
      </c>
      <c r="N855">
        <v>4</v>
      </c>
      <c r="O855">
        <v>54</v>
      </c>
    </row>
    <row r="856" spans="1:15">
      <c r="A856">
        <v>855</v>
      </c>
      <c r="B856">
        <v>392500000</v>
      </c>
      <c r="C856">
        <v>100000000</v>
      </c>
      <c r="D856">
        <v>100000000</v>
      </c>
      <c r="E856">
        <v>100000000</v>
      </c>
      <c r="F856">
        <v>100000000</v>
      </c>
      <c r="G856">
        <v>10000</v>
      </c>
      <c r="H856">
        <v>1</v>
      </c>
      <c r="I856">
        <v>1</v>
      </c>
      <c r="J856">
        <v>1</v>
      </c>
      <c r="K856">
        <f t="shared" si="32"/>
        <v>3.9249999999999999E+44</v>
      </c>
      <c r="L856">
        <f t="shared" si="33"/>
        <v>1.0608108108108107</v>
      </c>
      <c r="M856">
        <f>K856/$K$851</f>
        <v>1.4017857142857142</v>
      </c>
      <c r="N856">
        <v>5</v>
      </c>
      <c r="O856">
        <v>55</v>
      </c>
    </row>
    <row r="857" spans="1:15">
      <c r="A857">
        <v>856</v>
      </c>
      <c r="B857">
        <v>415000000</v>
      </c>
      <c r="C857">
        <v>100000000</v>
      </c>
      <c r="D857">
        <v>100000000</v>
      </c>
      <c r="E857">
        <v>100000000</v>
      </c>
      <c r="F857">
        <v>100000000</v>
      </c>
      <c r="G857">
        <v>10000</v>
      </c>
      <c r="H857">
        <v>1</v>
      </c>
      <c r="I857">
        <v>1</v>
      </c>
      <c r="J857">
        <v>1</v>
      </c>
      <c r="K857">
        <f t="shared" si="32"/>
        <v>4.1500000000000005E+44</v>
      </c>
      <c r="L857">
        <f t="shared" si="33"/>
        <v>1.0573248407643314</v>
      </c>
      <c r="M857">
        <f t="shared" ref="M857:M916" si="34">K857/$K$851</f>
        <v>1.4821428571428572</v>
      </c>
      <c r="N857">
        <v>6</v>
      </c>
      <c r="O857">
        <v>56</v>
      </c>
    </row>
    <row r="858" spans="1:15">
      <c r="A858">
        <v>857</v>
      </c>
      <c r="B858">
        <v>437500000</v>
      </c>
      <c r="C858">
        <v>100000000</v>
      </c>
      <c r="D858">
        <v>100000000</v>
      </c>
      <c r="E858">
        <v>100000000</v>
      </c>
      <c r="F858">
        <v>100000000</v>
      </c>
      <c r="G858">
        <v>10000</v>
      </c>
      <c r="H858">
        <v>1</v>
      </c>
      <c r="I858">
        <v>1</v>
      </c>
      <c r="J858">
        <v>1</v>
      </c>
      <c r="K858">
        <f t="shared" si="32"/>
        <v>4.3750000000000003E+44</v>
      </c>
      <c r="L858">
        <f t="shared" si="33"/>
        <v>1.0542168674698795</v>
      </c>
      <c r="M858">
        <f t="shared" si="34"/>
        <v>1.5625</v>
      </c>
      <c r="N858">
        <v>7</v>
      </c>
      <c r="O858">
        <v>57</v>
      </c>
    </row>
    <row r="859" spans="1:15">
      <c r="A859">
        <v>858</v>
      </c>
      <c r="B859">
        <v>460000000</v>
      </c>
      <c r="C859">
        <v>100000000</v>
      </c>
      <c r="D859">
        <v>100000000</v>
      </c>
      <c r="E859">
        <v>100000000</v>
      </c>
      <c r="F859">
        <v>100000000</v>
      </c>
      <c r="G859">
        <v>10000</v>
      </c>
      <c r="H859">
        <v>1</v>
      </c>
      <c r="I859">
        <v>1</v>
      </c>
      <c r="J859">
        <v>1</v>
      </c>
      <c r="K859">
        <f t="shared" si="32"/>
        <v>4.6000000000000001E+44</v>
      </c>
      <c r="L859">
        <f t="shared" si="33"/>
        <v>1.0514285714285714</v>
      </c>
      <c r="M859">
        <f t="shared" si="34"/>
        <v>1.6428571428571428</v>
      </c>
      <c r="N859">
        <v>8</v>
      </c>
      <c r="O859">
        <v>58</v>
      </c>
    </row>
    <row r="860" spans="1:15">
      <c r="A860">
        <v>859</v>
      </c>
      <c r="B860">
        <v>482500000</v>
      </c>
      <c r="C860">
        <v>100000000</v>
      </c>
      <c r="D860">
        <v>100000000</v>
      </c>
      <c r="E860">
        <v>100000000</v>
      </c>
      <c r="F860">
        <v>100000000</v>
      </c>
      <c r="G860">
        <v>10000</v>
      </c>
      <c r="H860">
        <v>1</v>
      </c>
      <c r="I860">
        <v>1</v>
      </c>
      <c r="J860">
        <v>1</v>
      </c>
      <c r="K860">
        <f t="shared" si="32"/>
        <v>4.8250000000000007E+44</v>
      </c>
      <c r="L860">
        <f t="shared" si="33"/>
        <v>1.048913043478261</v>
      </c>
      <c r="M860">
        <f t="shared" si="34"/>
        <v>1.7232142857142858</v>
      </c>
      <c r="N860">
        <v>9</v>
      </c>
      <c r="O860">
        <v>59</v>
      </c>
    </row>
    <row r="861" spans="1:15">
      <c r="A861">
        <v>860</v>
      </c>
      <c r="B861">
        <v>505000000</v>
      </c>
      <c r="C861">
        <v>100000000</v>
      </c>
      <c r="D861">
        <v>100000000</v>
      </c>
      <c r="E861">
        <v>100000000</v>
      </c>
      <c r="F861">
        <v>100000000</v>
      </c>
      <c r="G861">
        <v>10000</v>
      </c>
      <c r="H861">
        <v>1</v>
      </c>
      <c r="I861">
        <v>1</v>
      </c>
      <c r="J861">
        <v>1</v>
      </c>
      <c r="K861">
        <f t="shared" si="32"/>
        <v>5.0499999999999997E+44</v>
      </c>
      <c r="L861">
        <f t="shared" si="33"/>
        <v>1.0466321243523313</v>
      </c>
      <c r="M861">
        <f>K861/$K$851</f>
        <v>1.8035714285714284</v>
      </c>
      <c r="N861">
        <v>10</v>
      </c>
      <c r="O861">
        <v>60</v>
      </c>
    </row>
    <row r="862" spans="1:15">
      <c r="A862">
        <v>861</v>
      </c>
      <c r="B862">
        <v>527500000</v>
      </c>
      <c r="C862">
        <v>100000000</v>
      </c>
      <c r="D862">
        <v>100000000</v>
      </c>
      <c r="E862">
        <v>100000000</v>
      </c>
      <c r="F862">
        <v>100000000</v>
      </c>
      <c r="G862">
        <v>10000</v>
      </c>
      <c r="H862">
        <v>1</v>
      </c>
      <c r="I862">
        <v>1</v>
      </c>
      <c r="J862">
        <v>1</v>
      </c>
      <c r="K862">
        <f t="shared" si="32"/>
        <v>5.2749999999999995E+44</v>
      </c>
      <c r="L862">
        <f t="shared" si="33"/>
        <v>1.0445544554455446</v>
      </c>
      <c r="M862">
        <f t="shared" si="34"/>
        <v>1.8839285714285712</v>
      </c>
      <c r="N862">
        <v>38</v>
      </c>
      <c r="O862">
        <v>61</v>
      </c>
    </row>
    <row r="863" spans="1:15">
      <c r="A863">
        <v>862</v>
      </c>
      <c r="B863">
        <v>550000000</v>
      </c>
      <c r="C863">
        <v>100000000</v>
      </c>
      <c r="D863">
        <v>100000000</v>
      </c>
      <c r="E863">
        <v>100000000</v>
      </c>
      <c r="F863">
        <v>100000000</v>
      </c>
      <c r="G863">
        <v>10000</v>
      </c>
      <c r="H863">
        <v>1</v>
      </c>
      <c r="I863">
        <v>1</v>
      </c>
      <c r="J863">
        <v>1</v>
      </c>
      <c r="K863">
        <f t="shared" si="32"/>
        <v>5.5000000000000001E+44</v>
      </c>
      <c r="L863">
        <f t="shared" si="33"/>
        <v>1.0426540284360191</v>
      </c>
      <c r="M863">
        <f t="shared" si="34"/>
        <v>1.9642857142857142</v>
      </c>
      <c r="N863">
        <v>12</v>
      </c>
      <c r="O863">
        <v>62</v>
      </c>
    </row>
    <row r="864" spans="1:15">
      <c r="A864">
        <v>863</v>
      </c>
      <c r="B864">
        <v>572500000</v>
      </c>
      <c r="C864">
        <v>100000000</v>
      </c>
      <c r="D864">
        <v>100000000</v>
      </c>
      <c r="E864">
        <v>100000000</v>
      </c>
      <c r="F864">
        <v>100000000</v>
      </c>
      <c r="G864">
        <v>10000</v>
      </c>
      <c r="H864">
        <v>1</v>
      </c>
      <c r="I864">
        <v>1</v>
      </c>
      <c r="J864">
        <v>1</v>
      </c>
      <c r="K864">
        <f t="shared" si="32"/>
        <v>5.7250000000000007E+44</v>
      </c>
      <c r="L864">
        <f t="shared" si="33"/>
        <v>1.040909090909091</v>
      </c>
      <c r="M864">
        <f t="shared" si="34"/>
        <v>2.0446428571428572</v>
      </c>
      <c r="N864">
        <v>13</v>
      </c>
      <c r="O864">
        <v>63</v>
      </c>
    </row>
    <row r="865" spans="1:15">
      <c r="A865">
        <v>864</v>
      </c>
      <c r="B865">
        <v>595000000</v>
      </c>
      <c r="C865">
        <v>100000000</v>
      </c>
      <c r="D865">
        <v>100000000</v>
      </c>
      <c r="E865">
        <v>100000000</v>
      </c>
      <c r="F865">
        <v>100000000</v>
      </c>
      <c r="G865">
        <v>10000</v>
      </c>
      <c r="H865">
        <v>1</v>
      </c>
      <c r="I865">
        <v>1</v>
      </c>
      <c r="J865">
        <v>1</v>
      </c>
      <c r="K865">
        <f t="shared" si="32"/>
        <v>5.9500000000000005E+44</v>
      </c>
      <c r="L865">
        <f t="shared" si="33"/>
        <v>1.0393013100436681</v>
      </c>
      <c r="M865">
        <f t="shared" si="34"/>
        <v>2.125</v>
      </c>
      <c r="N865">
        <v>14</v>
      </c>
      <c r="O865">
        <v>64</v>
      </c>
    </row>
    <row r="866" spans="1:15">
      <c r="A866">
        <v>865</v>
      </c>
      <c r="B866">
        <v>617500000</v>
      </c>
      <c r="C866">
        <v>100000000</v>
      </c>
      <c r="D866">
        <v>100000000</v>
      </c>
      <c r="E866">
        <v>100000000</v>
      </c>
      <c r="F866">
        <v>100000000</v>
      </c>
      <c r="G866">
        <v>10000</v>
      </c>
      <c r="H866">
        <v>1</v>
      </c>
      <c r="I866">
        <v>1</v>
      </c>
      <c r="J866">
        <v>1</v>
      </c>
      <c r="K866">
        <f t="shared" si="32"/>
        <v>6.1749999999999995E+44</v>
      </c>
      <c r="L866">
        <f t="shared" si="33"/>
        <v>1.03781512605042</v>
      </c>
      <c r="M866">
        <f t="shared" si="34"/>
        <v>2.2053571428571428</v>
      </c>
      <c r="N866">
        <v>15</v>
      </c>
      <c r="O866">
        <v>65</v>
      </c>
    </row>
    <row r="867" spans="1:15">
      <c r="A867">
        <v>866</v>
      </c>
      <c r="B867">
        <v>640000000</v>
      </c>
      <c r="C867">
        <v>100000000</v>
      </c>
      <c r="D867">
        <v>100000000</v>
      </c>
      <c r="E867">
        <v>100000000</v>
      </c>
      <c r="F867">
        <v>100000000</v>
      </c>
      <c r="G867">
        <v>10000</v>
      </c>
      <c r="H867">
        <v>1</v>
      </c>
      <c r="I867">
        <v>1</v>
      </c>
      <c r="J867">
        <v>1</v>
      </c>
      <c r="K867">
        <f t="shared" si="32"/>
        <v>6.3999999999999993E+44</v>
      </c>
      <c r="L867">
        <f t="shared" si="33"/>
        <v>1.0364372469635628</v>
      </c>
      <c r="M867">
        <f t="shared" si="34"/>
        <v>2.2857142857142856</v>
      </c>
      <c r="N867">
        <v>16</v>
      </c>
      <c r="O867">
        <v>66</v>
      </c>
    </row>
    <row r="868" spans="1:15">
      <c r="A868">
        <v>867</v>
      </c>
      <c r="B868">
        <v>662500000</v>
      </c>
      <c r="C868">
        <v>100000000</v>
      </c>
      <c r="D868">
        <v>100000000</v>
      </c>
      <c r="E868">
        <v>100000000</v>
      </c>
      <c r="F868">
        <v>100000000</v>
      </c>
      <c r="G868">
        <v>10000</v>
      </c>
      <c r="H868">
        <v>1</v>
      </c>
      <c r="I868">
        <v>1</v>
      </c>
      <c r="J868">
        <v>1</v>
      </c>
      <c r="K868">
        <f t="shared" si="32"/>
        <v>6.6250000000000007E+44</v>
      </c>
      <c r="L868">
        <f t="shared" si="33"/>
        <v>1.0351562500000002</v>
      </c>
      <c r="M868">
        <f t="shared" si="34"/>
        <v>2.3660714285714288</v>
      </c>
      <c r="N868">
        <v>17</v>
      </c>
      <c r="O868">
        <v>67</v>
      </c>
    </row>
    <row r="869" spans="1:15">
      <c r="A869">
        <v>868</v>
      </c>
      <c r="B869">
        <v>685000000</v>
      </c>
      <c r="C869">
        <v>100000000</v>
      </c>
      <c r="D869">
        <v>100000000</v>
      </c>
      <c r="E869">
        <v>100000000</v>
      </c>
      <c r="F869">
        <v>100000000</v>
      </c>
      <c r="G869">
        <v>10000</v>
      </c>
      <c r="H869">
        <v>1</v>
      </c>
      <c r="I869">
        <v>1</v>
      </c>
      <c r="J869">
        <v>1</v>
      </c>
      <c r="K869">
        <f t="shared" si="32"/>
        <v>6.8500000000000005E+44</v>
      </c>
      <c r="L869">
        <f t="shared" si="33"/>
        <v>1.0339622641509434</v>
      </c>
      <c r="M869">
        <f t="shared" si="34"/>
        <v>2.4464285714285716</v>
      </c>
      <c r="N869">
        <v>18</v>
      </c>
      <c r="O869">
        <v>68</v>
      </c>
    </row>
    <row r="870" spans="1:15">
      <c r="A870">
        <v>869</v>
      </c>
      <c r="B870">
        <v>707500000</v>
      </c>
      <c r="C870">
        <v>100000000</v>
      </c>
      <c r="D870">
        <v>100000000</v>
      </c>
      <c r="E870">
        <v>100000000</v>
      </c>
      <c r="F870">
        <v>100000000</v>
      </c>
      <c r="G870">
        <v>10000</v>
      </c>
      <c r="H870">
        <v>1</v>
      </c>
      <c r="I870">
        <v>1</v>
      </c>
      <c r="J870">
        <v>1</v>
      </c>
      <c r="K870">
        <f t="shared" si="32"/>
        <v>7.0749999999999995E+44</v>
      </c>
      <c r="L870">
        <f t="shared" si="33"/>
        <v>1.0328467153284671</v>
      </c>
      <c r="M870">
        <f t="shared" si="34"/>
        <v>2.526785714285714</v>
      </c>
      <c r="N870">
        <v>19</v>
      </c>
      <c r="O870">
        <v>69</v>
      </c>
    </row>
    <row r="871" spans="1:15">
      <c r="A871">
        <v>870</v>
      </c>
      <c r="B871">
        <v>730000000</v>
      </c>
      <c r="C871">
        <v>100000000</v>
      </c>
      <c r="D871">
        <v>100000000</v>
      </c>
      <c r="E871">
        <v>100000000</v>
      </c>
      <c r="F871">
        <v>100000000</v>
      </c>
      <c r="G871">
        <v>10000</v>
      </c>
      <c r="H871">
        <v>1</v>
      </c>
      <c r="I871">
        <v>1</v>
      </c>
      <c r="J871">
        <v>1</v>
      </c>
      <c r="K871">
        <f t="shared" si="32"/>
        <v>7.3000000000000001E+44</v>
      </c>
      <c r="L871">
        <f t="shared" si="33"/>
        <v>1.0318021201413428</v>
      </c>
      <c r="M871">
        <f t="shared" si="34"/>
        <v>2.6071428571428572</v>
      </c>
      <c r="N871">
        <v>20</v>
      </c>
      <c r="O871">
        <v>70</v>
      </c>
    </row>
    <row r="872" spans="1:15">
      <c r="A872">
        <v>871</v>
      </c>
      <c r="B872">
        <v>752500000</v>
      </c>
      <c r="C872">
        <v>100000000</v>
      </c>
      <c r="D872">
        <v>100000000</v>
      </c>
      <c r="E872">
        <v>100000000</v>
      </c>
      <c r="F872">
        <v>100000000</v>
      </c>
      <c r="G872">
        <v>10000</v>
      </c>
      <c r="H872">
        <v>1</v>
      </c>
      <c r="I872">
        <v>1</v>
      </c>
      <c r="J872">
        <v>1</v>
      </c>
      <c r="K872">
        <f t="shared" si="32"/>
        <v>7.5249999999999999E+44</v>
      </c>
      <c r="L872">
        <f t="shared" si="33"/>
        <v>1.0308219178082192</v>
      </c>
      <c r="M872">
        <f t="shared" si="34"/>
        <v>2.6875</v>
      </c>
      <c r="N872">
        <v>21</v>
      </c>
      <c r="O872">
        <v>71</v>
      </c>
    </row>
    <row r="873" spans="1:15">
      <c r="A873">
        <v>872</v>
      </c>
      <c r="B873">
        <v>775000000</v>
      </c>
      <c r="C873">
        <v>100000000</v>
      </c>
      <c r="D873">
        <v>100000000</v>
      </c>
      <c r="E873">
        <v>100000000</v>
      </c>
      <c r="F873">
        <v>100000000</v>
      </c>
      <c r="G873">
        <v>10000</v>
      </c>
      <c r="H873">
        <v>1</v>
      </c>
      <c r="I873">
        <v>1</v>
      </c>
      <c r="J873">
        <v>1</v>
      </c>
      <c r="K873">
        <f t="shared" si="32"/>
        <v>7.7499999999999997E+44</v>
      </c>
      <c r="L873">
        <f t="shared" si="33"/>
        <v>1.0299003322259137</v>
      </c>
      <c r="M873">
        <f t="shared" si="34"/>
        <v>2.7678571428571428</v>
      </c>
      <c r="N873">
        <v>22</v>
      </c>
      <c r="O873">
        <v>72</v>
      </c>
    </row>
    <row r="874" spans="1:15">
      <c r="A874">
        <v>873</v>
      </c>
      <c r="B874">
        <v>797500000</v>
      </c>
      <c r="C874">
        <v>100000000</v>
      </c>
      <c r="D874">
        <v>100000000</v>
      </c>
      <c r="E874">
        <v>100000000</v>
      </c>
      <c r="F874">
        <v>100000000</v>
      </c>
      <c r="G874">
        <v>10000</v>
      </c>
      <c r="H874">
        <v>1</v>
      </c>
      <c r="I874">
        <v>1</v>
      </c>
      <c r="J874">
        <v>1</v>
      </c>
      <c r="K874">
        <f t="shared" si="32"/>
        <v>7.9750000000000011E+44</v>
      </c>
      <c r="L874">
        <f t="shared" si="33"/>
        <v>1.0290322580645164</v>
      </c>
      <c r="M874">
        <f t="shared" si="34"/>
        <v>2.848214285714286</v>
      </c>
      <c r="N874">
        <v>23</v>
      </c>
      <c r="O874">
        <v>73</v>
      </c>
    </row>
    <row r="875" spans="1:15">
      <c r="A875">
        <v>874</v>
      </c>
      <c r="B875">
        <v>820000000</v>
      </c>
      <c r="C875">
        <v>100000000</v>
      </c>
      <c r="D875">
        <v>100000000</v>
      </c>
      <c r="E875">
        <v>100000000</v>
      </c>
      <c r="F875">
        <v>100000000</v>
      </c>
      <c r="G875">
        <v>10000</v>
      </c>
      <c r="H875">
        <v>1</v>
      </c>
      <c r="I875">
        <v>1</v>
      </c>
      <c r="J875">
        <v>1</v>
      </c>
      <c r="K875">
        <f t="shared" si="32"/>
        <v>8.1999999999999993E+44</v>
      </c>
      <c r="L875">
        <f t="shared" si="33"/>
        <v>1.0282131661442004</v>
      </c>
      <c r="M875">
        <f t="shared" si="34"/>
        <v>2.9285714285714284</v>
      </c>
      <c r="N875">
        <v>24</v>
      </c>
      <c r="O875">
        <v>74</v>
      </c>
    </row>
    <row r="876" spans="1:15">
      <c r="A876">
        <v>875</v>
      </c>
      <c r="B876">
        <v>842500000</v>
      </c>
      <c r="C876">
        <v>100000000</v>
      </c>
      <c r="D876">
        <v>100000000</v>
      </c>
      <c r="E876">
        <v>100000000</v>
      </c>
      <c r="F876">
        <v>100000000</v>
      </c>
      <c r="G876">
        <v>10000</v>
      </c>
      <c r="H876">
        <v>1</v>
      </c>
      <c r="I876">
        <v>1</v>
      </c>
      <c r="J876">
        <v>1</v>
      </c>
      <c r="K876">
        <f t="shared" si="32"/>
        <v>8.4250000000000007E+44</v>
      </c>
      <c r="L876">
        <f t="shared" si="33"/>
        <v>1.027439024390244</v>
      </c>
      <c r="M876">
        <f t="shared" si="34"/>
        <v>3.0089285714285716</v>
      </c>
      <c r="N876">
        <v>25</v>
      </c>
      <c r="O876">
        <v>75</v>
      </c>
    </row>
    <row r="877" spans="1:15">
      <c r="A877">
        <v>876</v>
      </c>
      <c r="B877">
        <v>865000000</v>
      </c>
      <c r="C877">
        <v>100000000</v>
      </c>
      <c r="D877">
        <v>100000000</v>
      </c>
      <c r="E877">
        <v>100000000</v>
      </c>
      <c r="F877">
        <v>100000000</v>
      </c>
      <c r="G877">
        <v>10000</v>
      </c>
      <c r="H877">
        <v>1</v>
      </c>
      <c r="I877">
        <v>1</v>
      </c>
      <c r="J877">
        <v>1</v>
      </c>
      <c r="K877">
        <f t="shared" si="32"/>
        <v>8.6499999999999989E+44</v>
      </c>
      <c r="L877">
        <f t="shared" si="33"/>
        <v>1.0267062314540056</v>
      </c>
      <c r="M877">
        <f t="shared" si="34"/>
        <v>3.089285714285714</v>
      </c>
      <c r="N877">
        <v>26</v>
      </c>
      <c r="O877">
        <v>76</v>
      </c>
    </row>
    <row r="878" spans="1:15">
      <c r="A878">
        <v>877</v>
      </c>
      <c r="B878">
        <v>887500000</v>
      </c>
      <c r="C878">
        <v>100000000</v>
      </c>
      <c r="D878">
        <v>100000000</v>
      </c>
      <c r="E878">
        <v>100000000</v>
      </c>
      <c r="F878">
        <v>100000000</v>
      </c>
      <c r="G878">
        <v>10000</v>
      </c>
      <c r="H878">
        <v>1</v>
      </c>
      <c r="I878">
        <v>1</v>
      </c>
      <c r="J878">
        <v>1</v>
      </c>
      <c r="K878">
        <f t="shared" si="32"/>
        <v>8.8749999999999987E+44</v>
      </c>
      <c r="L878">
        <f t="shared" si="33"/>
        <v>1.0260115606936415</v>
      </c>
      <c r="M878">
        <f t="shared" si="34"/>
        <v>3.1696428571428568</v>
      </c>
      <c r="N878">
        <v>27</v>
      </c>
      <c r="O878">
        <v>77</v>
      </c>
    </row>
    <row r="879" spans="1:15">
      <c r="A879">
        <v>878</v>
      </c>
      <c r="B879">
        <v>910000000</v>
      </c>
      <c r="C879">
        <v>100000000</v>
      </c>
      <c r="D879">
        <v>100000000</v>
      </c>
      <c r="E879">
        <v>100000000</v>
      </c>
      <c r="F879">
        <v>100000000</v>
      </c>
      <c r="G879">
        <v>10000</v>
      </c>
      <c r="H879">
        <v>1</v>
      </c>
      <c r="I879">
        <v>1</v>
      </c>
      <c r="J879">
        <v>1</v>
      </c>
      <c r="K879">
        <f t="shared" si="32"/>
        <v>9.0999999999999985E+44</v>
      </c>
      <c r="L879">
        <f t="shared" si="33"/>
        <v>1.0253521126760563</v>
      </c>
      <c r="M879">
        <f t="shared" si="34"/>
        <v>3.2499999999999996</v>
      </c>
      <c r="N879">
        <v>28</v>
      </c>
      <c r="O879">
        <v>78</v>
      </c>
    </row>
    <row r="880" spans="1:15">
      <c r="A880">
        <v>879</v>
      </c>
      <c r="B880">
        <v>932500000</v>
      </c>
      <c r="C880">
        <v>100000000</v>
      </c>
      <c r="D880">
        <v>100000000</v>
      </c>
      <c r="E880">
        <v>100000000</v>
      </c>
      <c r="F880">
        <v>100000000</v>
      </c>
      <c r="G880">
        <v>10000</v>
      </c>
      <c r="H880">
        <v>1</v>
      </c>
      <c r="I880">
        <v>1</v>
      </c>
      <c r="J880">
        <v>1</v>
      </c>
      <c r="K880">
        <f t="shared" si="32"/>
        <v>9.3249999999999999E+44</v>
      </c>
      <c r="L880">
        <f t="shared" si="33"/>
        <v>1.0247252747252749</v>
      </c>
      <c r="M880">
        <f t="shared" si="34"/>
        <v>3.3303571428571428</v>
      </c>
      <c r="N880">
        <v>29</v>
      </c>
      <c r="O880">
        <v>79</v>
      </c>
    </row>
    <row r="881" spans="1:15">
      <c r="A881">
        <v>880</v>
      </c>
      <c r="B881">
        <v>955000000</v>
      </c>
      <c r="C881">
        <v>100000000</v>
      </c>
      <c r="D881">
        <v>100000000</v>
      </c>
      <c r="E881">
        <v>100000000</v>
      </c>
      <c r="F881">
        <v>100000000</v>
      </c>
      <c r="G881">
        <v>10000</v>
      </c>
      <c r="H881">
        <v>1</v>
      </c>
      <c r="I881">
        <v>1</v>
      </c>
      <c r="J881">
        <v>1</v>
      </c>
      <c r="K881">
        <f t="shared" si="32"/>
        <v>9.5499999999999997E+44</v>
      </c>
      <c r="L881">
        <f t="shared" si="33"/>
        <v>1.0241286863270778</v>
      </c>
      <c r="M881">
        <f t="shared" si="34"/>
        <v>3.4107142857142856</v>
      </c>
      <c r="N881">
        <v>30</v>
      </c>
      <c r="O881">
        <v>80</v>
      </c>
    </row>
    <row r="882" spans="1:15">
      <c r="A882">
        <v>881</v>
      </c>
      <c r="B882">
        <v>977500000</v>
      </c>
      <c r="C882">
        <v>100000000</v>
      </c>
      <c r="D882">
        <v>100000000</v>
      </c>
      <c r="E882">
        <v>100000000</v>
      </c>
      <c r="F882">
        <v>100000000</v>
      </c>
      <c r="G882">
        <v>10000</v>
      </c>
      <c r="H882">
        <v>1</v>
      </c>
      <c r="I882">
        <v>1</v>
      </c>
      <c r="J882">
        <v>1</v>
      </c>
      <c r="K882">
        <f t="shared" si="32"/>
        <v>9.7749999999999995E+44</v>
      </c>
      <c r="L882">
        <f t="shared" si="33"/>
        <v>1.0235602094240837</v>
      </c>
      <c r="M882">
        <f t="shared" si="34"/>
        <v>3.4910714285714284</v>
      </c>
      <c r="N882">
        <v>31</v>
      </c>
      <c r="O882">
        <v>81</v>
      </c>
    </row>
    <row r="883" spans="1:15">
      <c r="A883">
        <v>882</v>
      </c>
      <c r="B883">
        <v>100000000</v>
      </c>
      <c r="C883">
        <v>100000000</v>
      </c>
      <c r="D883">
        <v>100000000</v>
      </c>
      <c r="E883">
        <v>100000000</v>
      </c>
      <c r="F883">
        <v>100000000</v>
      </c>
      <c r="G883">
        <v>100000</v>
      </c>
      <c r="H883">
        <v>1</v>
      </c>
      <c r="I883">
        <v>1</v>
      </c>
      <c r="J883">
        <v>1</v>
      </c>
      <c r="K883">
        <f t="shared" si="32"/>
        <v>1.0000000000000001E+45</v>
      </c>
      <c r="L883">
        <f t="shared" si="33"/>
        <v>1.0230179028132993</v>
      </c>
      <c r="M883">
        <f t="shared" si="34"/>
        <v>3.5714285714285716</v>
      </c>
      <c r="N883">
        <v>32</v>
      </c>
      <c r="O883">
        <v>82</v>
      </c>
    </row>
    <row r="884" spans="1:15">
      <c r="A884">
        <v>883</v>
      </c>
      <c r="B884">
        <v>122500000</v>
      </c>
      <c r="C884">
        <v>100000000</v>
      </c>
      <c r="D884">
        <v>100000000</v>
      </c>
      <c r="E884">
        <v>100000000</v>
      </c>
      <c r="F884">
        <v>100000000</v>
      </c>
      <c r="G884">
        <v>100000</v>
      </c>
      <c r="H884">
        <v>1</v>
      </c>
      <c r="I884">
        <v>1</v>
      </c>
      <c r="J884">
        <v>1</v>
      </c>
      <c r="K884">
        <f t="shared" si="32"/>
        <v>1.225E+45</v>
      </c>
      <c r="L884">
        <f t="shared" si="33"/>
        <v>1.2249999999999999</v>
      </c>
      <c r="M884">
        <v>1</v>
      </c>
      <c r="N884">
        <v>33</v>
      </c>
      <c r="O884">
        <v>83</v>
      </c>
    </row>
    <row r="885" spans="1:15">
      <c r="A885">
        <v>884</v>
      </c>
      <c r="B885">
        <v>145000000</v>
      </c>
      <c r="C885">
        <v>100000000</v>
      </c>
      <c r="D885">
        <v>100000000</v>
      </c>
      <c r="E885">
        <v>100000000</v>
      </c>
      <c r="F885">
        <v>100000000</v>
      </c>
      <c r="G885">
        <v>100000</v>
      </c>
      <c r="H885">
        <v>1</v>
      </c>
      <c r="I885">
        <v>1</v>
      </c>
      <c r="J885">
        <v>1</v>
      </c>
      <c r="K885">
        <f t="shared" si="32"/>
        <v>1.4499999999999999E+45</v>
      </c>
      <c r="L885">
        <f t="shared" si="33"/>
        <v>1.1836734693877549</v>
      </c>
      <c r="M885">
        <f t="shared" si="34"/>
        <v>5.1785714285714279</v>
      </c>
      <c r="N885">
        <v>34</v>
      </c>
      <c r="O885">
        <v>84</v>
      </c>
    </row>
    <row r="886" spans="1:15">
      <c r="A886">
        <v>885</v>
      </c>
      <c r="B886">
        <v>167500000</v>
      </c>
      <c r="C886">
        <v>100000000</v>
      </c>
      <c r="D886">
        <v>100000000</v>
      </c>
      <c r="E886">
        <v>100000000</v>
      </c>
      <c r="F886">
        <v>100000000</v>
      </c>
      <c r="G886">
        <v>100000</v>
      </c>
      <c r="H886">
        <v>1</v>
      </c>
      <c r="I886">
        <v>1</v>
      </c>
      <c r="J886">
        <v>1</v>
      </c>
      <c r="K886">
        <f t="shared" si="32"/>
        <v>1.675E+45</v>
      </c>
      <c r="L886">
        <f t="shared" si="33"/>
        <v>1.1551724137931036</v>
      </c>
      <c r="M886">
        <f t="shared" si="34"/>
        <v>5.9821428571428568</v>
      </c>
      <c r="N886">
        <v>35</v>
      </c>
      <c r="O886">
        <v>85</v>
      </c>
    </row>
    <row r="887" spans="1:15">
      <c r="A887">
        <v>886</v>
      </c>
      <c r="B887">
        <v>190000000</v>
      </c>
      <c r="C887">
        <v>100000000</v>
      </c>
      <c r="D887">
        <v>100000000</v>
      </c>
      <c r="E887">
        <v>100000000</v>
      </c>
      <c r="F887">
        <v>100000000</v>
      </c>
      <c r="G887">
        <v>100000</v>
      </c>
      <c r="H887">
        <v>1</v>
      </c>
      <c r="I887">
        <v>1</v>
      </c>
      <c r="J887">
        <v>1</v>
      </c>
      <c r="K887">
        <f t="shared" si="32"/>
        <v>1.9000000000000004E+45</v>
      </c>
      <c r="L887">
        <f t="shared" si="33"/>
        <v>1.1343283582089554</v>
      </c>
      <c r="M887">
        <f t="shared" si="34"/>
        <v>6.7857142857142874</v>
      </c>
      <c r="N887">
        <v>36</v>
      </c>
      <c r="O887">
        <v>86</v>
      </c>
    </row>
    <row r="888" spans="1:15">
      <c r="A888">
        <v>887</v>
      </c>
      <c r="B888">
        <v>212500000</v>
      </c>
      <c r="C888">
        <v>100000000</v>
      </c>
      <c r="D888">
        <v>100000000</v>
      </c>
      <c r="E888">
        <v>100000000</v>
      </c>
      <c r="F888">
        <v>100000000</v>
      </c>
      <c r="G888">
        <v>100000</v>
      </c>
      <c r="H888">
        <v>1</v>
      </c>
      <c r="I888">
        <v>1</v>
      </c>
      <c r="J888">
        <v>1</v>
      </c>
      <c r="K888">
        <f t="shared" si="32"/>
        <v>2.1249999999999999E+45</v>
      </c>
      <c r="L888">
        <f t="shared" si="33"/>
        <v>1.1184210526315788</v>
      </c>
      <c r="M888">
        <f t="shared" si="34"/>
        <v>7.5892857142857135</v>
      </c>
      <c r="N888">
        <v>37</v>
      </c>
      <c r="O888">
        <v>87</v>
      </c>
    </row>
    <row r="889" spans="1:15">
      <c r="A889">
        <v>888</v>
      </c>
      <c r="B889">
        <v>235000000</v>
      </c>
      <c r="C889">
        <v>100000000</v>
      </c>
      <c r="D889">
        <v>100000000</v>
      </c>
      <c r="E889">
        <v>100000000</v>
      </c>
      <c r="F889">
        <v>100000000</v>
      </c>
      <c r="G889">
        <v>100000</v>
      </c>
      <c r="H889">
        <v>1</v>
      </c>
      <c r="I889">
        <v>1</v>
      </c>
      <c r="J889">
        <v>1</v>
      </c>
      <c r="K889">
        <f t="shared" si="32"/>
        <v>2.3500000000000003E+45</v>
      </c>
      <c r="L889">
        <f t="shared" si="33"/>
        <v>1.1058823529411768</v>
      </c>
      <c r="M889">
        <f t="shared" si="34"/>
        <v>8.3928571428571441</v>
      </c>
      <c r="N889">
        <v>38</v>
      </c>
      <c r="O889">
        <v>88</v>
      </c>
    </row>
    <row r="890" spans="1:15">
      <c r="A890">
        <v>889</v>
      </c>
      <c r="B890">
        <v>257500000</v>
      </c>
      <c r="C890">
        <v>100000000</v>
      </c>
      <c r="D890">
        <v>100000000</v>
      </c>
      <c r="E890">
        <v>100000000</v>
      </c>
      <c r="F890">
        <v>100000000</v>
      </c>
      <c r="G890">
        <v>100000</v>
      </c>
      <c r="H890">
        <v>1</v>
      </c>
      <c r="I890">
        <v>1</v>
      </c>
      <c r="J890">
        <v>1</v>
      </c>
      <c r="K890">
        <f t="shared" si="32"/>
        <v>2.5749999999999998E+45</v>
      </c>
      <c r="L890">
        <f t="shared" si="33"/>
        <v>1.0957446808510636</v>
      </c>
      <c r="M890">
        <f t="shared" si="34"/>
        <v>9.1964285714285712</v>
      </c>
      <c r="N890">
        <v>39</v>
      </c>
      <c r="O890">
        <v>89</v>
      </c>
    </row>
    <row r="891" spans="1:15">
      <c r="A891">
        <v>890</v>
      </c>
      <c r="B891">
        <v>280000000</v>
      </c>
      <c r="C891">
        <v>100000000</v>
      </c>
      <c r="D891">
        <v>100000000</v>
      </c>
      <c r="E891">
        <v>100000000</v>
      </c>
      <c r="F891">
        <v>100000000</v>
      </c>
      <c r="G891">
        <v>100000</v>
      </c>
      <c r="H891">
        <v>1</v>
      </c>
      <c r="I891">
        <v>1</v>
      </c>
      <c r="J891">
        <v>1</v>
      </c>
      <c r="K891">
        <f t="shared" si="32"/>
        <v>2.8000000000000002E+45</v>
      </c>
      <c r="L891">
        <f t="shared" si="33"/>
        <v>1.0873786407766992</v>
      </c>
      <c r="M891">
        <f t="shared" si="34"/>
        <v>10</v>
      </c>
      <c r="N891">
        <v>40</v>
      </c>
      <c r="O891">
        <v>90</v>
      </c>
    </row>
    <row r="892" spans="1:15">
      <c r="A892">
        <v>891</v>
      </c>
      <c r="B892">
        <v>302500000</v>
      </c>
      <c r="C892">
        <v>100000000</v>
      </c>
      <c r="D892">
        <v>100000000</v>
      </c>
      <c r="E892">
        <v>100000000</v>
      </c>
      <c r="F892">
        <v>100000000</v>
      </c>
      <c r="G892">
        <v>100000</v>
      </c>
      <c r="H892">
        <v>1</v>
      </c>
      <c r="I892">
        <v>1</v>
      </c>
      <c r="J892">
        <v>1</v>
      </c>
      <c r="K892">
        <f t="shared" si="32"/>
        <v>3.0250000000000004E+45</v>
      </c>
      <c r="L892">
        <f t="shared" si="33"/>
        <v>1.0803571428571428</v>
      </c>
      <c r="M892">
        <f t="shared" si="34"/>
        <v>10.803571428571429</v>
      </c>
      <c r="N892">
        <v>41</v>
      </c>
      <c r="O892">
        <v>91</v>
      </c>
    </row>
    <row r="893" spans="1:15">
      <c r="A893">
        <v>892</v>
      </c>
      <c r="B893">
        <v>325000000</v>
      </c>
      <c r="C893">
        <v>100000000</v>
      </c>
      <c r="D893">
        <v>100000000</v>
      </c>
      <c r="E893">
        <v>100000000</v>
      </c>
      <c r="F893">
        <v>100000000</v>
      </c>
      <c r="G893">
        <v>100000</v>
      </c>
      <c r="H893">
        <v>1</v>
      </c>
      <c r="I893">
        <v>1</v>
      </c>
      <c r="J893">
        <v>1</v>
      </c>
      <c r="K893">
        <f t="shared" si="32"/>
        <v>3.2499999999999995E+45</v>
      </c>
      <c r="L893">
        <f t="shared" si="33"/>
        <v>1.074380165289256</v>
      </c>
      <c r="M893">
        <f t="shared" si="34"/>
        <v>11.607142857142856</v>
      </c>
      <c r="N893">
        <v>42</v>
      </c>
      <c r="O893">
        <v>92</v>
      </c>
    </row>
    <row r="894" spans="1:15">
      <c r="A894">
        <v>893</v>
      </c>
      <c r="B894">
        <v>347500000</v>
      </c>
      <c r="C894">
        <v>100000000</v>
      </c>
      <c r="D894">
        <v>100000000</v>
      </c>
      <c r="E894">
        <v>100000000</v>
      </c>
      <c r="F894">
        <v>100000000</v>
      </c>
      <c r="G894">
        <v>100000</v>
      </c>
      <c r="H894">
        <v>1</v>
      </c>
      <c r="I894">
        <v>1</v>
      </c>
      <c r="J894">
        <v>1</v>
      </c>
      <c r="K894">
        <f t="shared" si="32"/>
        <v>3.475E+45</v>
      </c>
      <c r="L894">
        <f t="shared" si="33"/>
        <v>1.0692307692307694</v>
      </c>
      <c r="M894">
        <f t="shared" si="34"/>
        <v>12.410714285714285</v>
      </c>
      <c r="N894">
        <v>43</v>
      </c>
      <c r="O894">
        <v>93</v>
      </c>
    </row>
    <row r="895" spans="1:15">
      <c r="A895">
        <v>894</v>
      </c>
      <c r="B895">
        <v>370000000</v>
      </c>
      <c r="C895">
        <v>100000000</v>
      </c>
      <c r="D895">
        <v>100000000</v>
      </c>
      <c r="E895">
        <v>100000000</v>
      </c>
      <c r="F895">
        <v>100000000</v>
      </c>
      <c r="G895">
        <v>100000</v>
      </c>
      <c r="H895">
        <v>1</v>
      </c>
      <c r="I895">
        <v>1</v>
      </c>
      <c r="J895">
        <v>1</v>
      </c>
      <c r="K895">
        <f t="shared" si="32"/>
        <v>3.6999999999999998E+45</v>
      </c>
      <c r="L895">
        <f t="shared" si="33"/>
        <v>1.064748201438849</v>
      </c>
      <c r="M895">
        <f t="shared" si="34"/>
        <v>13.214285714285714</v>
      </c>
      <c r="N895">
        <v>44</v>
      </c>
      <c r="O895">
        <v>94</v>
      </c>
    </row>
    <row r="896" spans="1:15">
      <c r="A896">
        <v>895</v>
      </c>
      <c r="B896">
        <v>392500000</v>
      </c>
      <c r="C896">
        <v>100000000</v>
      </c>
      <c r="D896">
        <v>100000000</v>
      </c>
      <c r="E896">
        <v>100000000</v>
      </c>
      <c r="F896">
        <v>100000000</v>
      </c>
      <c r="G896">
        <v>100000</v>
      </c>
      <c r="H896">
        <v>1</v>
      </c>
      <c r="I896">
        <v>1</v>
      </c>
      <c r="J896">
        <v>1</v>
      </c>
      <c r="K896">
        <f t="shared" si="32"/>
        <v>3.9250000000000002E+45</v>
      </c>
      <c r="L896">
        <f t="shared" si="33"/>
        <v>1.060810810810811</v>
      </c>
      <c r="M896">
        <f t="shared" si="34"/>
        <v>14.017857142857142</v>
      </c>
      <c r="N896">
        <v>45</v>
      </c>
      <c r="O896">
        <v>95</v>
      </c>
    </row>
    <row r="897" spans="1:20">
      <c r="A897">
        <v>896</v>
      </c>
      <c r="B897">
        <v>415000000</v>
      </c>
      <c r="C897">
        <v>100000000</v>
      </c>
      <c r="D897">
        <v>100000000</v>
      </c>
      <c r="E897">
        <v>100000000</v>
      </c>
      <c r="F897">
        <v>100000000</v>
      </c>
      <c r="G897">
        <v>100000</v>
      </c>
      <c r="H897">
        <v>1</v>
      </c>
      <c r="I897">
        <v>1</v>
      </c>
      <c r="J897">
        <v>1</v>
      </c>
      <c r="K897">
        <f t="shared" si="32"/>
        <v>4.1500000000000006E+45</v>
      </c>
      <c r="L897">
        <f t="shared" si="33"/>
        <v>1.0573248407643314</v>
      </c>
      <c r="M897">
        <f t="shared" si="34"/>
        <v>14.821428571428573</v>
      </c>
      <c r="N897">
        <v>46</v>
      </c>
      <c r="O897">
        <v>96</v>
      </c>
    </row>
    <row r="898" spans="1:20">
      <c r="A898">
        <v>897</v>
      </c>
      <c r="B898">
        <v>437500000</v>
      </c>
      <c r="C898">
        <v>100000000</v>
      </c>
      <c r="D898">
        <v>100000000</v>
      </c>
      <c r="E898">
        <v>100000000</v>
      </c>
      <c r="F898">
        <v>100000000</v>
      </c>
      <c r="G898">
        <v>100000</v>
      </c>
      <c r="H898">
        <v>1</v>
      </c>
      <c r="I898">
        <v>1</v>
      </c>
      <c r="J898">
        <v>1</v>
      </c>
      <c r="K898">
        <f t="shared" si="32"/>
        <v>4.3749999999999998E+45</v>
      </c>
      <c r="L898">
        <f t="shared" si="33"/>
        <v>1.0542168674698793</v>
      </c>
      <c r="M898">
        <f t="shared" si="34"/>
        <v>15.624999999999998</v>
      </c>
      <c r="N898">
        <v>47</v>
      </c>
      <c r="O898">
        <v>97</v>
      </c>
    </row>
    <row r="899" spans="1:20">
      <c r="A899">
        <v>898</v>
      </c>
      <c r="B899">
        <v>460000000</v>
      </c>
      <c r="C899">
        <v>100000000</v>
      </c>
      <c r="D899">
        <v>100000000</v>
      </c>
      <c r="E899">
        <v>100000000</v>
      </c>
      <c r="F899">
        <v>100000000</v>
      </c>
      <c r="G899">
        <v>100000</v>
      </c>
      <c r="H899">
        <v>1</v>
      </c>
      <c r="I899">
        <v>1</v>
      </c>
      <c r="J899">
        <v>1</v>
      </c>
      <c r="K899">
        <f t="shared" ref="K899:K962" si="35">B899*C899*D899*E899*F899*G899*H899*I899*J899</f>
        <v>4.5999999999999996E+45</v>
      </c>
      <c r="L899">
        <f t="shared" si="33"/>
        <v>1.0514285714285714</v>
      </c>
      <c r="M899">
        <f t="shared" si="34"/>
        <v>16.428571428571427</v>
      </c>
      <c r="N899">
        <v>48</v>
      </c>
      <c r="O899">
        <v>98</v>
      </c>
    </row>
    <row r="900" spans="1:20">
      <c r="A900">
        <v>899</v>
      </c>
      <c r="B900">
        <v>482500000</v>
      </c>
      <c r="C900">
        <v>100000000</v>
      </c>
      <c r="D900">
        <v>100000000</v>
      </c>
      <c r="E900">
        <v>100000000</v>
      </c>
      <c r="F900">
        <v>100000000</v>
      </c>
      <c r="G900">
        <v>100000</v>
      </c>
      <c r="H900">
        <v>1</v>
      </c>
      <c r="I900">
        <v>1</v>
      </c>
      <c r="J900">
        <v>1</v>
      </c>
      <c r="K900">
        <f t="shared" si="35"/>
        <v>4.8250000000000007E+45</v>
      </c>
      <c r="L900">
        <f t="shared" si="33"/>
        <v>1.0489130434782612</v>
      </c>
      <c r="M900">
        <f t="shared" si="34"/>
        <v>17.232142857142858</v>
      </c>
      <c r="N900">
        <v>49</v>
      </c>
      <c r="O900">
        <v>99</v>
      </c>
    </row>
    <row r="901" spans="1:20">
      <c r="A901">
        <v>900</v>
      </c>
      <c r="B901">
        <v>505000000</v>
      </c>
      <c r="C901">
        <v>100000000</v>
      </c>
      <c r="D901">
        <v>100000000</v>
      </c>
      <c r="E901">
        <v>100000000</v>
      </c>
      <c r="F901">
        <v>100000000</v>
      </c>
      <c r="G901">
        <v>100000</v>
      </c>
      <c r="H901">
        <v>1</v>
      </c>
      <c r="I901">
        <v>1</v>
      </c>
      <c r="J901">
        <v>1</v>
      </c>
      <c r="K901">
        <f t="shared" si="35"/>
        <v>5.0499999999999999E+45</v>
      </c>
      <c r="L901">
        <f t="shared" si="33"/>
        <v>1.0466321243523313</v>
      </c>
      <c r="M901">
        <f t="shared" si="34"/>
        <v>18.035714285714285</v>
      </c>
      <c r="N901">
        <v>50</v>
      </c>
      <c r="O901">
        <v>100</v>
      </c>
    </row>
    <row r="902" spans="1:20">
      <c r="A902">
        <v>901</v>
      </c>
      <c r="B902">
        <v>527500000</v>
      </c>
      <c r="C902">
        <v>100000000</v>
      </c>
      <c r="D902">
        <v>100000000</v>
      </c>
      <c r="E902">
        <v>100000000</v>
      </c>
      <c r="F902">
        <v>100000000</v>
      </c>
      <c r="G902">
        <v>100000</v>
      </c>
      <c r="H902">
        <v>1</v>
      </c>
      <c r="I902">
        <v>1</v>
      </c>
      <c r="J902">
        <v>1</v>
      </c>
      <c r="K902">
        <f t="shared" si="35"/>
        <v>5.2749999999999997E+45</v>
      </c>
      <c r="L902">
        <f t="shared" ref="L902:L960" si="36">K902/K901</f>
        <v>1.0445544554455446</v>
      </c>
      <c r="M902">
        <f t="shared" si="34"/>
        <v>18.839285714285712</v>
      </c>
      <c r="N902">
        <v>51</v>
      </c>
      <c r="O902">
        <v>1</v>
      </c>
    </row>
    <row r="903" spans="1:20">
      <c r="A903">
        <v>902</v>
      </c>
      <c r="B903">
        <v>550000000</v>
      </c>
      <c r="C903">
        <v>100000000</v>
      </c>
      <c r="D903">
        <v>100000000</v>
      </c>
      <c r="E903">
        <v>100000000</v>
      </c>
      <c r="F903">
        <v>100000000</v>
      </c>
      <c r="G903">
        <v>100000</v>
      </c>
      <c r="H903">
        <v>1</v>
      </c>
      <c r="I903">
        <v>1</v>
      </c>
      <c r="J903">
        <v>1</v>
      </c>
      <c r="K903">
        <f t="shared" si="35"/>
        <v>5.4999999999999995E+45</v>
      </c>
      <c r="L903">
        <f t="shared" si="36"/>
        <v>1.0426540284360188</v>
      </c>
      <c r="M903">
        <f t="shared" si="34"/>
        <v>19.642857142857139</v>
      </c>
      <c r="N903">
        <v>52</v>
      </c>
      <c r="O903">
        <v>2</v>
      </c>
      <c r="S903" t="s">
        <v>11</v>
      </c>
    </row>
    <row r="904" spans="1:20">
      <c r="A904">
        <v>903</v>
      </c>
      <c r="B904">
        <v>572500000</v>
      </c>
      <c r="C904">
        <v>100000000</v>
      </c>
      <c r="D904">
        <v>100000000</v>
      </c>
      <c r="E904">
        <v>100000000</v>
      </c>
      <c r="F904">
        <v>100000000</v>
      </c>
      <c r="G904">
        <v>100000</v>
      </c>
      <c r="H904">
        <v>1</v>
      </c>
      <c r="I904">
        <v>1</v>
      </c>
      <c r="J904">
        <v>1</v>
      </c>
      <c r="K904">
        <f t="shared" si="35"/>
        <v>5.7250000000000005E+45</v>
      </c>
      <c r="L904">
        <f t="shared" si="36"/>
        <v>1.040909090909091</v>
      </c>
      <c r="M904">
        <f t="shared" si="34"/>
        <v>20.446428571428573</v>
      </c>
      <c r="N904">
        <v>53</v>
      </c>
      <c r="O904">
        <v>3</v>
      </c>
      <c r="S904">
        <v>794</v>
      </c>
      <c r="T904">
        <v>913</v>
      </c>
    </row>
    <row r="905" spans="1:20">
      <c r="A905">
        <v>904</v>
      </c>
      <c r="B905">
        <v>595000000</v>
      </c>
      <c r="C905">
        <v>100000000</v>
      </c>
      <c r="D905">
        <v>100000000</v>
      </c>
      <c r="E905">
        <v>100000000</v>
      </c>
      <c r="F905">
        <v>100000000</v>
      </c>
      <c r="G905">
        <v>100000</v>
      </c>
      <c r="H905">
        <v>1</v>
      </c>
      <c r="I905">
        <v>1</v>
      </c>
      <c r="J905">
        <v>1</v>
      </c>
      <c r="K905">
        <f t="shared" si="35"/>
        <v>5.950000000000001E+45</v>
      </c>
      <c r="L905">
        <f t="shared" si="36"/>
        <v>1.0393013100436681</v>
      </c>
      <c r="M905">
        <f t="shared" si="34"/>
        <v>21.250000000000004</v>
      </c>
      <c r="N905">
        <v>54</v>
      </c>
      <c r="O905">
        <v>4</v>
      </c>
    </row>
    <row r="906" spans="1:20">
      <c r="A906">
        <v>905</v>
      </c>
      <c r="B906">
        <v>617500000</v>
      </c>
      <c r="C906">
        <v>100000000</v>
      </c>
      <c r="D906">
        <v>100000000</v>
      </c>
      <c r="E906">
        <v>100000000</v>
      </c>
      <c r="F906">
        <v>100000000</v>
      </c>
      <c r="G906">
        <v>100000</v>
      </c>
      <c r="H906">
        <v>1</v>
      </c>
      <c r="I906">
        <v>1</v>
      </c>
      <c r="J906">
        <v>1</v>
      </c>
      <c r="K906">
        <f t="shared" si="35"/>
        <v>6.1750000000000001E+45</v>
      </c>
      <c r="L906">
        <f t="shared" si="36"/>
        <v>1.03781512605042</v>
      </c>
      <c r="M906">
        <f t="shared" si="34"/>
        <v>22.053571428571427</v>
      </c>
      <c r="N906">
        <v>55</v>
      </c>
      <c r="O906">
        <v>5</v>
      </c>
    </row>
    <row r="907" spans="1:20">
      <c r="A907">
        <v>906</v>
      </c>
      <c r="B907">
        <v>640000000</v>
      </c>
      <c r="C907">
        <v>100000000</v>
      </c>
      <c r="D907">
        <v>100000000</v>
      </c>
      <c r="E907">
        <v>100000000</v>
      </c>
      <c r="F907">
        <v>100000000</v>
      </c>
      <c r="G907">
        <v>100000</v>
      </c>
      <c r="H907">
        <v>1</v>
      </c>
      <c r="I907">
        <v>1</v>
      </c>
      <c r="J907">
        <v>1</v>
      </c>
      <c r="K907">
        <f t="shared" si="35"/>
        <v>6.3999999999999993E+45</v>
      </c>
      <c r="L907">
        <f t="shared" si="36"/>
        <v>1.0364372469635625</v>
      </c>
      <c r="M907">
        <f t="shared" si="34"/>
        <v>22.857142857142854</v>
      </c>
      <c r="N907">
        <v>56</v>
      </c>
      <c r="O907">
        <v>6</v>
      </c>
    </row>
    <row r="908" spans="1:20">
      <c r="A908">
        <v>907</v>
      </c>
      <c r="B908">
        <v>662500000</v>
      </c>
      <c r="C908">
        <v>100000000</v>
      </c>
      <c r="D908">
        <v>100000000</v>
      </c>
      <c r="E908">
        <v>100000000</v>
      </c>
      <c r="F908">
        <v>100000000</v>
      </c>
      <c r="G908">
        <v>100000</v>
      </c>
      <c r="H908">
        <v>1</v>
      </c>
      <c r="I908">
        <v>1</v>
      </c>
      <c r="J908">
        <v>1</v>
      </c>
      <c r="K908">
        <f t="shared" si="35"/>
        <v>6.625000000000001E+45</v>
      </c>
      <c r="L908">
        <f t="shared" si="36"/>
        <v>1.0351562500000002</v>
      </c>
      <c r="M908">
        <f t="shared" si="34"/>
        <v>23.660714285714288</v>
      </c>
      <c r="N908">
        <v>57</v>
      </c>
      <c r="O908">
        <v>7</v>
      </c>
    </row>
    <row r="909" spans="1:20">
      <c r="A909">
        <v>908</v>
      </c>
      <c r="B909">
        <v>685000000</v>
      </c>
      <c r="C909">
        <v>100000000</v>
      </c>
      <c r="D909">
        <v>100000000</v>
      </c>
      <c r="E909">
        <v>100000000</v>
      </c>
      <c r="F909">
        <v>100000000</v>
      </c>
      <c r="G909">
        <v>100000</v>
      </c>
      <c r="H909">
        <v>1</v>
      </c>
      <c r="I909">
        <v>1</v>
      </c>
      <c r="J909">
        <v>1</v>
      </c>
      <c r="K909">
        <f t="shared" si="35"/>
        <v>6.8500000000000002E+45</v>
      </c>
      <c r="L909">
        <f t="shared" si="36"/>
        <v>1.0339622641509432</v>
      </c>
      <c r="M909">
        <f t="shared" si="34"/>
        <v>24.464285714285715</v>
      </c>
      <c r="N909">
        <v>58</v>
      </c>
      <c r="O909">
        <v>8</v>
      </c>
    </row>
    <row r="910" spans="1:20">
      <c r="A910">
        <v>909</v>
      </c>
      <c r="B910">
        <v>707500000</v>
      </c>
      <c r="C910">
        <v>100000000</v>
      </c>
      <c r="D910">
        <v>100000000</v>
      </c>
      <c r="E910">
        <v>100000000</v>
      </c>
      <c r="F910">
        <v>100000000</v>
      </c>
      <c r="G910">
        <v>100000</v>
      </c>
      <c r="H910">
        <v>1</v>
      </c>
      <c r="I910">
        <v>1</v>
      </c>
      <c r="J910">
        <v>1</v>
      </c>
      <c r="K910">
        <f t="shared" si="35"/>
        <v>7.0749999999999993E+45</v>
      </c>
      <c r="L910">
        <f t="shared" si="36"/>
        <v>1.0328467153284671</v>
      </c>
      <c r="M910">
        <f t="shared" si="34"/>
        <v>25.267857142857139</v>
      </c>
      <c r="N910">
        <v>59</v>
      </c>
      <c r="O910">
        <v>9</v>
      </c>
    </row>
    <row r="911" spans="1:20">
      <c r="A911">
        <v>910</v>
      </c>
      <c r="B911">
        <v>730000000</v>
      </c>
      <c r="C911">
        <v>100000000</v>
      </c>
      <c r="D911">
        <v>100000000</v>
      </c>
      <c r="E911">
        <v>100000000</v>
      </c>
      <c r="F911">
        <v>100000000</v>
      </c>
      <c r="G911">
        <v>100000</v>
      </c>
      <c r="H911">
        <v>1</v>
      </c>
      <c r="I911">
        <v>1</v>
      </c>
      <c r="J911">
        <v>1</v>
      </c>
      <c r="K911">
        <f t="shared" si="35"/>
        <v>7.300000000000001E+45</v>
      </c>
      <c r="L911">
        <f t="shared" si="36"/>
        <v>1.031802120141343</v>
      </c>
      <c r="M911">
        <f t="shared" si="34"/>
        <v>26.071428571428573</v>
      </c>
      <c r="N911">
        <v>60</v>
      </c>
      <c r="O911">
        <v>10</v>
      </c>
    </row>
    <row r="912" spans="1:20">
      <c r="A912">
        <v>911</v>
      </c>
      <c r="B912">
        <v>752500000</v>
      </c>
      <c r="C912">
        <v>100000000</v>
      </c>
      <c r="D912">
        <v>100000000</v>
      </c>
      <c r="E912">
        <v>100000000</v>
      </c>
      <c r="F912">
        <v>100000000</v>
      </c>
      <c r="G912">
        <v>100000</v>
      </c>
      <c r="H912">
        <v>1</v>
      </c>
      <c r="I912">
        <v>1</v>
      </c>
      <c r="J912">
        <v>1</v>
      </c>
      <c r="K912">
        <f t="shared" si="35"/>
        <v>7.5249999999999989E+45</v>
      </c>
      <c r="L912">
        <f t="shared" si="36"/>
        <v>1.030821917808219</v>
      </c>
      <c r="M912">
        <f t="shared" si="34"/>
        <v>26.874999999999996</v>
      </c>
      <c r="N912">
        <v>61</v>
      </c>
      <c r="O912">
        <v>11</v>
      </c>
    </row>
    <row r="913" spans="1:16">
      <c r="A913">
        <v>912</v>
      </c>
      <c r="B913">
        <v>775000000</v>
      </c>
      <c r="C913">
        <v>100000000</v>
      </c>
      <c r="D913">
        <v>100000000</v>
      </c>
      <c r="E913">
        <v>100000000</v>
      </c>
      <c r="F913">
        <v>100000000</v>
      </c>
      <c r="G913">
        <v>100000</v>
      </c>
      <c r="H913">
        <v>1</v>
      </c>
      <c r="I913">
        <v>1</v>
      </c>
      <c r="J913">
        <v>1</v>
      </c>
      <c r="K913">
        <f t="shared" si="35"/>
        <v>7.7500000000000006E+45</v>
      </c>
      <c r="L913">
        <f t="shared" si="36"/>
        <v>1.0299003322259139</v>
      </c>
      <c r="M913">
        <f t="shared" si="34"/>
        <v>27.678571428571431</v>
      </c>
      <c r="N913">
        <v>62</v>
      </c>
      <c r="O913">
        <v>12</v>
      </c>
    </row>
    <row r="914" spans="1:16">
      <c r="A914">
        <v>913</v>
      </c>
      <c r="B914">
        <v>797500000</v>
      </c>
      <c r="C914">
        <v>100000000</v>
      </c>
      <c r="D914">
        <v>100000000</v>
      </c>
      <c r="E914">
        <v>100000000</v>
      </c>
      <c r="F914">
        <v>100000000</v>
      </c>
      <c r="G914">
        <v>100000</v>
      </c>
      <c r="H914">
        <v>1</v>
      </c>
      <c r="I914">
        <v>1</v>
      </c>
      <c r="J914">
        <v>1</v>
      </c>
      <c r="K914">
        <f t="shared" si="35"/>
        <v>7.9749999999999998E+45</v>
      </c>
      <c r="L914">
        <f t="shared" si="36"/>
        <v>1.0290322580645159</v>
      </c>
      <c r="M914">
        <f t="shared" si="34"/>
        <v>28.482142857142854</v>
      </c>
      <c r="N914">
        <v>63</v>
      </c>
      <c r="O914">
        <v>13</v>
      </c>
    </row>
    <row r="915" spans="1:16">
      <c r="A915">
        <v>914</v>
      </c>
      <c r="B915">
        <v>820000000</v>
      </c>
      <c r="C915">
        <v>100000000</v>
      </c>
      <c r="D915">
        <v>100000000</v>
      </c>
      <c r="E915">
        <v>100000000</v>
      </c>
      <c r="F915">
        <v>100000000</v>
      </c>
      <c r="G915">
        <v>100000</v>
      </c>
      <c r="H915">
        <v>1</v>
      </c>
      <c r="I915">
        <v>1</v>
      </c>
      <c r="J915">
        <v>1</v>
      </c>
      <c r="K915">
        <f t="shared" si="35"/>
        <v>8.199999999999999E+45</v>
      </c>
      <c r="L915">
        <f t="shared" si="36"/>
        <v>1.0282131661442004</v>
      </c>
      <c r="M915">
        <f t="shared" si="34"/>
        <v>29.285714285714281</v>
      </c>
      <c r="N915">
        <v>64</v>
      </c>
      <c r="O915">
        <v>14</v>
      </c>
    </row>
    <row r="916" spans="1:16">
      <c r="A916">
        <v>915</v>
      </c>
      <c r="B916">
        <v>842500000</v>
      </c>
      <c r="C916">
        <v>100000000</v>
      </c>
      <c r="D916">
        <v>100000000</v>
      </c>
      <c r="E916">
        <v>100000000</v>
      </c>
      <c r="F916">
        <v>100000000</v>
      </c>
      <c r="G916">
        <v>100000</v>
      </c>
      <c r="H916">
        <v>1</v>
      </c>
      <c r="I916">
        <v>1</v>
      </c>
      <c r="J916">
        <v>1</v>
      </c>
      <c r="K916">
        <f t="shared" si="35"/>
        <v>8.4250000000000007E+45</v>
      </c>
      <c r="L916">
        <f t="shared" si="36"/>
        <v>1.027439024390244</v>
      </c>
      <c r="M916">
        <f t="shared" si="34"/>
        <v>30.089285714285715</v>
      </c>
      <c r="N916">
        <v>65</v>
      </c>
      <c r="O916">
        <v>15</v>
      </c>
    </row>
    <row r="917" spans="1:16">
      <c r="A917">
        <v>916</v>
      </c>
      <c r="B917">
        <v>865000000</v>
      </c>
      <c r="C917">
        <v>100000000</v>
      </c>
      <c r="D917">
        <v>100000000</v>
      </c>
      <c r="E917">
        <v>100000000</v>
      </c>
      <c r="F917">
        <v>100000000</v>
      </c>
      <c r="G917">
        <v>100000</v>
      </c>
      <c r="H917">
        <v>1</v>
      </c>
      <c r="I917">
        <v>1</v>
      </c>
      <c r="J917">
        <v>1</v>
      </c>
      <c r="K917">
        <f t="shared" si="35"/>
        <v>8.6499999999999999E+45</v>
      </c>
      <c r="L917">
        <f t="shared" si="36"/>
        <v>1.0267062314540059</v>
      </c>
      <c r="M917">
        <f t="shared" ref="M917:M953" si="37">K917/$K$851</f>
        <v>30.892857142857142</v>
      </c>
      <c r="N917">
        <v>66</v>
      </c>
      <c r="O917">
        <v>16</v>
      </c>
    </row>
    <row r="918" spans="1:16">
      <c r="A918">
        <v>917</v>
      </c>
      <c r="B918">
        <v>887500000</v>
      </c>
      <c r="C918">
        <v>100000000</v>
      </c>
      <c r="D918">
        <v>100000000</v>
      </c>
      <c r="E918">
        <v>100000000</v>
      </c>
      <c r="F918">
        <v>100000000</v>
      </c>
      <c r="G918">
        <v>100000</v>
      </c>
      <c r="H918">
        <v>1</v>
      </c>
      <c r="I918">
        <v>1</v>
      </c>
      <c r="J918">
        <v>1</v>
      </c>
      <c r="K918">
        <f t="shared" si="35"/>
        <v>8.874999999999999E+45</v>
      </c>
      <c r="L918">
        <f t="shared" si="36"/>
        <v>1.0260115606936415</v>
      </c>
      <c r="M918">
        <f t="shared" si="37"/>
        <v>31.696428571428566</v>
      </c>
      <c r="N918">
        <v>67</v>
      </c>
      <c r="O918">
        <v>17</v>
      </c>
    </row>
    <row r="919" spans="1:16">
      <c r="A919">
        <v>918</v>
      </c>
      <c r="B919">
        <v>910000000</v>
      </c>
      <c r="C919">
        <v>100000000</v>
      </c>
      <c r="D919">
        <v>100000000</v>
      </c>
      <c r="E919">
        <v>100000000</v>
      </c>
      <c r="F919">
        <v>100000000</v>
      </c>
      <c r="G919">
        <v>100000</v>
      </c>
      <c r="H919">
        <v>1</v>
      </c>
      <c r="I919">
        <v>1</v>
      </c>
      <c r="J919">
        <v>1</v>
      </c>
      <c r="K919">
        <f t="shared" si="35"/>
        <v>9.0999999999999982E+45</v>
      </c>
      <c r="L919">
        <f t="shared" si="36"/>
        <v>1.0253521126760563</v>
      </c>
      <c r="M919">
        <f t="shared" si="37"/>
        <v>32.499999999999993</v>
      </c>
      <c r="N919">
        <v>68</v>
      </c>
      <c r="O919">
        <v>18</v>
      </c>
    </row>
    <row r="920" spans="1:16">
      <c r="A920">
        <v>919</v>
      </c>
      <c r="B920">
        <v>932500000</v>
      </c>
      <c r="C920">
        <v>100000000</v>
      </c>
      <c r="D920">
        <v>100000000</v>
      </c>
      <c r="E920">
        <v>100000000</v>
      </c>
      <c r="F920">
        <v>100000000</v>
      </c>
      <c r="G920">
        <v>100000</v>
      </c>
      <c r="H920">
        <v>1</v>
      </c>
      <c r="I920">
        <v>1</v>
      </c>
      <c r="J920">
        <v>1</v>
      </c>
      <c r="K920">
        <f t="shared" si="35"/>
        <v>9.3249999999999986E+45</v>
      </c>
      <c r="L920">
        <f t="shared" si="36"/>
        <v>1.0247252747252749</v>
      </c>
      <c r="M920">
        <f t="shared" si="37"/>
        <v>33.303571428571423</v>
      </c>
      <c r="N920">
        <v>69</v>
      </c>
      <c r="O920">
        <v>19</v>
      </c>
    </row>
    <row r="921" spans="1:16">
      <c r="A921">
        <v>920</v>
      </c>
      <c r="B921">
        <v>955000000</v>
      </c>
      <c r="C921">
        <v>100000000</v>
      </c>
      <c r="D921">
        <v>100000000</v>
      </c>
      <c r="E921">
        <v>100000000</v>
      </c>
      <c r="F921">
        <v>100000000</v>
      </c>
      <c r="G921">
        <v>100000</v>
      </c>
      <c r="H921">
        <v>1</v>
      </c>
      <c r="I921">
        <v>1</v>
      </c>
      <c r="J921">
        <v>1</v>
      </c>
      <c r="K921">
        <f t="shared" si="35"/>
        <v>9.5500000000000003E+45</v>
      </c>
      <c r="L921">
        <f t="shared" si="36"/>
        <v>1.024128686327078</v>
      </c>
      <c r="M921">
        <f t="shared" si="37"/>
        <v>34.107142857142854</v>
      </c>
      <c r="N921">
        <v>70</v>
      </c>
      <c r="O921">
        <v>20</v>
      </c>
    </row>
    <row r="922" spans="1:16">
      <c r="A922">
        <v>921</v>
      </c>
      <c r="B922">
        <v>977500000</v>
      </c>
      <c r="C922">
        <v>100000000</v>
      </c>
      <c r="D922">
        <v>100000000</v>
      </c>
      <c r="E922">
        <v>100000000</v>
      </c>
      <c r="F922">
        <v>100000000</v>
      </c>
      <c r="G922">
        <v>100000</v>
      </c>
      <c r="H922">
        <v>1</v>
      </c>
      <c r="I922">
        <v>1</v>
      </c>
      <c r="J922">
        <v>1</v>
      </c>
      <c r="K922">
        <f t="shared" si="35"/>
        <v>9.7749999999999995E+45</v>
      </c>
      <c r="L922">
        <f t="shared" si="36"/>
        <v>1.0235602094240837</v>
      </c>
      <c r="M922">
        <f t="shared" si="37"/>
        <v>34.910714285714285</v>
      </c>
      <c r="N922">
        <v>71</v>
      </c>
      <c r="O922">
        <v>21</v>
      </c>
      <c r="P922">
        <f>K931/K922</f>
        <v>2.8644501278772383</v>
      </c>
    </row>
    <row r="923" spans="1:16">
      <c r="A923">
        <v>922</v>
      </c>
      <c r="B923">
        <v>100000000</v>
      </c>
      <c r="C923">
        <v>100000000</v>
      </c>
      <c r="D923">
        <v>100000000</v>
      </c>
      <c r="E923">
        <v>100000000</v>
      </c>
      <c r="F923">
        <v>100000000</v>
      </c>
      <c r="G923">
        <v>1000000</v>
      </c>
      <c r="H923">
        <v>1</v>
      </c>
      <c r="I923">
        <v>1</v>
      </c>
      <c r="J923">
        <v>1</v>
      </c>
      <c r="K923">
        <f t="shared" si="35"/>
        <v>9.9999999999999999E+45</v>
      </c>
      <c r="L923">
        <f t="shared" si="36"/>
        <v>1.0230179028132993</v>
      </c>
      <c r="M923">
        <f t="shared" si="37"/>
        <v>35.714285714285715</v>
      </c>
      <c r="N923">
        <v>72</v>
      </c>
      <c r="O923">
        <v>22</v>
      </c>
    </row>
    <row r="924" spans="1:16">
      <c r="A924">
        <v>923</v>
      </c>
      <c r="B924">
        <v>122500000</v>
      </c>
      <c r="C924">
        <v>100000000</v>
      </c>
      <c r="D924">
        <v>100000000</v>
      </c>
      <c r="E924">
        <v>100000000</v>
      </c>
      <c r="F924">
        <v>100000000</v>
      </c>
      <c r="G924">
        <v>1000000</v>
      </c>
      <c r="H924">
        <v>1</v>
      </c>
      <c r="I924">
        <v>1</v>
      </c>
      <c r="J924">
        <v>1</v>
      </c>
      <c r="K924">
        <f t="shared" si="35"/>
        <v>1.2250000000000002E+46</v>
      </c>
      <c r="L924">
        <f t="shared" si="36"/>
        <v>1.2250000000000001</v>
      </c>
      <c r="M924">
        <f t="shared" si="37"/>
        <v>43.750000000000007</v>
      </c>
      <c r="N924">
        <v>73</v>
      </c>
      <c r="O924">
        <v>23</v>
      </c>
    </row>
    <row r="925" spans="1:16">
      <c r="A925">
        <v>924</v>
      </c>
      <c r="B925">
        <v>145000000</v>
      </c>
      <c r="C925">
        <v>100000000</v>
      </c>
      <c r="D925">
        <v>100000000</v>
      </c>
      <c r="E925">
        <v>100000000</v>
      </c>
      <c r="F925">
        <v>100000000</v>
      </c>
      <c r="G925">
        <v>1000000</v>
      </c>
      <c r="H925">
        <v>1</v>
      </c>
      <c r="I925">
        <v>1</v>
      </c>
      <c r="J925">
        <v>1</v>
      </c>
      <c r="K925">
        <f t="shared" si="35"/>
        <v>1.4499999999999999E+46</v>
      </c>
      <c r="L925">
        <f t="shared" si="36"/>
        <v>1.1836734693877549</v>
      </c>
      <c r="M925">
        <f t="shared" si="37"/>
        <v>51.785714285714278</v>
      </c>
      <c r="N925">
        <v>74</v>
      </c>
      <c r="O925">
        <v>24</v>
      </c>
    </row>
    <row r="926" spans="1:16">
      <c r="A926">
        <v>925</v>
      </c>
      <c r="B926">
        <v>167500000</v>
      </c>
      <c r="C926">
        <v>100000000</v>
      </c>
      <c r="D926">
        <v>100000000</v>
      </c>
      <c r="E926">
        <v>100000000</v>
      </c>
      <c r="F926">
        <v>100000000</v>
      </c>
      <c r="G926">
        <v>1000000</v>
      </c>
      <c r="H926">
        <v>1</v>
      </c>
      <c r="I926">
        <v>1</v>
      </c>
      <c r="J926">
        <v>1</v>
      </c>
      <c r="K926">
        <f t="shared" si="35"/>
        <v>1.675E+46</v>
      </c>
      <c r="L926">
        <f t="shared" si="36"/>
        <v>1.1551724137931036</v>
      </c>
      <c r="M926">
        <f t="shared" si="37"/>
        <v>59.821428571428569</v>
      </c>
      <c r="N926">
        <v>75</v>
      </c>
      <c r="O926">
        <v>25</v>
      </c>
    </row>
    <row r="927" spans="1:16">
      <c r="A927">
        <v>926</v>
      </c>
      <c r="B927">
        <v>190000000</v>
      </c>
      <c r="C927">
        <v>100000000</v>
      </c>
      <c r="D927">
        <v>100000000</v>
      </c>
      <c r="E927">
        <v>100000000</v>
      </c>
      <c r="F927">
        <v>100000000</v>
      </c>
      <c r="G927">
        <v>1000000</v>
      </c>
      <c r="H927">
        <v>1</v>
      </c>
      <c r="I927">
        <v>1</v>
      </c>
      <c r="J927">
        <v>1</v>
      </c>
      <c r="K927">
        <f t="shared" si="35"/>
        <v>1.9000000000000002E+46</v>
      </c>
      <c r="L927">
        <f t="shared" si="36"/>
        <v>1.1343283582089554</v>
      </c>
      <c r="M927">
        <f t="shared" si="37"/>
        <v>67.857142857142861</v>
      </c>
      <c r="N927">
        <v>76</v>
      </c>
      <c r="O927">
        <v>26</v>
      </c>
    </row>
    <row r="928" spans="1:16">
      <c r="A928">
        <v>927</v>
      </c>
      <c r="B928">
        <v>212500000</v>
      </c>
      <c r="C928">
        <v>100000000</v>
      </c>
      <c r="D928">
        <v>100000000</v>
      </c>
      <c r="E928">
        <v>100000000</v>
      </c>
      <c r="F928">
        <v>100000000</v>
      </c>
      <c r="G928">
        <v>1000000</v>
      </c>
      <c r="H928">
        <v>1</v>
      </c>
      <c r="I928">
        <v>1</v>
      </c>
      <c r="J928">
        <v>1</v>
      </c>
      <c r="K928">
        <f t="shared" si="35"/>
        <v>2.1249999999999999E+46</v>
      </c>
      <c r="L928">
        <f t="shared" si="36"/>
        <v>1.1184210526315788</v>
      </c>
      <c r="M928">
        <f t="shared" si="37"/>
        <v>75.892857142857139</v>
      </c>
      <c r="N928">
        <v>77</v>
      </c>
      <c r="O928">
        <v>27</v>
      </c>
    </row>
    <row r="929" spans="1:15">
      <c r="A929">
        <v>928</v>
      </c>
      <c r="B929">
        <v>235000000</v>
      </c>
      <c r="C929">
        <v>100000000</v>
      </c>
      <c r="D929">
        <v>100000000</v>
      </c>
      <c r="E929">
        <v>100000000</v>
      </c>
      <c r="F929">
        <v>100000000</v>
      </c>
      <c r="G929">
        <v>1000000</v>
      </c>
      <c r="H929">
        <v>1</v>
      </c>
      <c r="I929">
        <v>1</v>
      </c>
      <c r="J929">
        <v>1</v>
      </c>
      <c r="K929">
        <f t="shared" si="35"/>
        <v>2.3500000000000003E+46</v>
      </c>
      <c r="L929">
        <f t="shared" si="36"/>
        <v>1.1058823529411768</v>
      </c>
      <c r="M929">
        <f t="shared" si="37"/>
        <v>83.928571428571431</v>
      </c>
      <c r="N929">
        <v>78</v>
      </c>
      <c r="O929">
        <v>28</v>
      </c>
    </row>
    <row r="930" spans="1:15">
      <c r="A930">
        <v>929</v>
      </c>
      <c r="B930">
        <v>257500000</v>
      </c>
      <c r="C930">
        <v>100000000</v>
      </c>
      <c r="D930">
        <v>100000000</v>
      </c>
      <c r="E930">
        <v>100000000</v>
      </c>
      <c r="F930">
        <v>100000000</v>
      </c>
      <c r="G930">
        <v>1000000</v>
      </c>
      <c r="H930">
        <v>1</v>
      </c>
      <c r="I930">
        <v>1</v>
      </c>
      <c r="J930">
        <v>1</v>
      </c>
      <c r="K930">
        <f t="shared" si="35"/>
        <v>2.5749999999999997E+46</v>
      </c>
      <c r="L930">
        <f t="shared" si="36"/>
        <v>1.0957446808510636</v>
      </c>
      <c r="M930">
        <f t="shared" si="37"/>
        <v>91.964285714285708</v>
      </c>
      <c r="N930">
        <v>79</v>
      </c>
      <c r="O930">
        <v>29</v>
      </c>
    </row>
    <row r="931" spans="1:15">
      <c r="A931">
        <v>930</v>
      </c>
      <c r="B931">
        <v>280000000</v>
      </c>
      <c r="C931">
        <v>100000000</v>
      </c>
      <c r="D931">
        <v>100000000</v>
      </c>
      <c r="E931">
        <v>100000000</v>
      </c>
      <c r="F931">
        <v>100000000</v>
      </c>
      <c r="G931">
        <v>1000000</v>
      </c>
      <c r="H931">
        <v>1</v>
      </c>
      <c r="I931">
        <v>1</v>
      </c>
      <c r="J931">
        <v>1</v>
      </c>
      <c r="K931">
        <f t="shared" si="35"/>
        <v>2.8000000000000002E+46</v>
      </c>
      <c r="L931">
        <f t="shared" si="36"/>
        <v>1.0873786407766992</v>
      </c>
      <c r="M931">
        <f t="shared" si="37"/>
        <v>100</v>
      </c>
      <c r="N931">
        <v>80</v>
      </c>
    </row>
    <row r="932" spans="1:15">
      <c r="A932">
        <v>931</v>
      </c>
      <c r="B932">
        <v>302500000</v>
      </c>
      <c r="C932">
        <v>100000000</v>
      </c>
      <c r="D932">
        <v>100000000</v>
      </c>
      <c r="E932">
        <v>100000000</v>
      </c>
      <c r="F932">
        <v>100000000</v>
      </c>
      <c r="G932">
        <v>1000000</v>
      </c>
      <c r="H932">
        <v>1</v>
      </c>
      <c r="I932">
        <v>1</v>
      </c>
      <c r="J932">
        <v>1</v>
      </c>
      <c r="K932">
        <f t="shared" si="35"/>
        <v>3.0250000000000001E+46</v>
      </c>
      <c r="L932">
        <f t="shared" si="36"/>
        <v>1.0803571428571428</v>
      </c>
      <c r="M932">
        <f t="shared" si="37"/>
        <v>108.03571428571429</v>
      </c>
      <c r="N932">
        <v>81</v>
      </c>
    </row>
    <row r="933" spans="1:15">
      <c r="A933">
        <v>932</v>
      </c>
      <c r="B933">
        <v>325000000</v>
      </c>
      <c r="C933">
        <v>100000000</v>
      </c>
      <c r="D933">
        <v>100000000</v>
      </c>
      <c r="E933">
        <v>100000000</v>
      </c>
      <c r="F933">
        <v>100000000</v>
      </c>
      <c r="G933">
        <v>1000000</v>
      </c>
      <c r="H933">
        <v>1</v>
      </c>
      <c r="I933">
        <v>1</v>
      </c>
      <c r="J933">
        <v>1</v>
      </c>
      <c r="K933">
        <f t="shared" si="35"/>
        <v>3.2499999999999995E+46</v>
      </c>
      <c r="L933">
        <f t="shared" si="36"/>
        <v>1.074380165289256</v>
      </c>
      <c r="M933">
        <f t="shared" si="37"/>
        <v>116.07142857142856</v>
      </c>
      <c r="N933">
        <v>82</v>
      </c>
    </row>
    <row r="934" spans="1:15">
      <c r="A934">
        <v>933</v>
      </c>
      <c r="B934">
        <v>347500000</v>
      </c>
      <c r="C934">
        <v>100000000</v>
      </c>
      <c r="D934">
        <v>100000000</v>
      </c>
      <c r="E934">
        <v>100000000</v>
      </c>
      <c r="F934">
        <v>100000000</v>
      </c>
      <c r="G934">
        <v>1000000</v>
      </c>
      <c r="H934">
        <v>1</v>
      </c>
      <c r="I934">
        <v>1</v>
      </c>
      <c r="J934">
        <v>1</v>
      </c>
      <c r="K934">
        <f t="shared" si="35"/>
        <v>3.475E+46</v>
      </c>
      <c r="L934">
        <f t="shared" si="36"/>
        <v>1.0692307692307694</v>
      </c>
      <c r="M934">
        <f t="shared" si="37"/>
        <v>124.10714285714285</v>
      </c>
      <c r="N934">
        <v>83</v>
      </c>
    </row>
    <row r="935" spans="1:15">
      <c r="A935">
        <v>934</v>
      </c>
      <c r="B935">
        <v>370000000</v>
      </c>
      <c r="C935">
        <v>100000000</v>
      </c>
      <c r="D935">
        <v>100000000</v>
      </c>
      <c r="E935">
        <v>100000000</v>
      </c>
      <c r="F935">
        <v>100000000</v>
      </c>
      <c r="G935">
        <v>1000000</v>
      </c>
      <c r="H935">
        <v>1</v>
      </c>
      <c r="I935">
        <v>1</v>
      </c>
      <c r="J935">
        <v>1</v>
      </c>
      <c r="K935">
        <f t="shared" si="35"/>
        <v>3.6999999999999999E+46</v>
      </c>
      <c r="L935">
        <f t="shared" si="36"/>
        <v>1.064748201438849</v>
      </c>
      <c r="M935">
        <f t="shared" si="37"/>
        <v>132.14285714285714</v>
      </c>
      <c r="N935">
        <v>84</v>
      </c>
    </row>
    <row r="936" spans="1:15">
      <c r="A936">
        <v>935</v>
      </c>
      <c r="B936">
        <v>392500000</v>
      </c>
      <c r="C936">
        <v>100000000</v>
      </c>
      <c r="D936">
        <v>100000000</v>
      </c>
      <c r="E936">
        <v>100000000</v>
      </c>
      <c r="F936">
        <v>100000000</v>
      </c>
      <c r="G936">
        <v>1000000</v>
      </c>
      <c r="H936">
        <v>1</v>
      </c>
      <c r="I936">
        <v>1</v>
      </c>
      <c r="J936">
        <v>1</v>
      </c>
      <c r="K936">
        <f t="shared" si="35"/>
        <v>3.9249999999999998E+46</v>
      </c>
      <c r="L936">
        <f t="shared" si="36"/>
        <v>1.0608108108108107</v>
      </c>
      <c r="M936">
        <f t="shared" si="37"/>
        <v>140.17857142857142</v>
      </c>
      <c r="N936">
        <v>85</v>
      </c>
    </row>
    <row r="937" spans="1:15">
      <c r="A937">
        <v>936</v>
      </c>
      <c r="B937">
        <v>415000000</v>
      </c>
      <c r="C937">
        <v>100000000</v>
      </c>
      <c r="D937">
        <v>100000000</v>
      </c>
      <c r="E937">
        <v>100000000</v>
      </c>
      <c r="F937">
        <v>100000000</v>
      </c>
      <c r="G937">
        <v>1000000</v>
      </c>
      <c r="H937">
        <v>1</v>
      </c>
      <c r="I937">
        <v>1</v>
      </c>
      <c r="J937">
        <v>1</v>
      </c>
      <c r="K937">
        <f t="shared" si="35"/>
        <v>4.1500000000000003E+46</v>
      </c>
      <c r="L937">
        <f t="shared" si="36"/>
        <v>1.0573248407643314</v>
      </c>
      <c r="M937">
        <f t="shared" si="37"/>
        <v>148.21428571428572</v>
      </c>
      <c r="N937">
        <v>86</v>
      </c>
    </row>
    <row r="938" spans="1:15">
      <c r="A938">
        <v>937</v>
      </c>
      <c r="B938">
        <v>437500000</v>
      </c>
      <c r="C938">
        <v>100000000</v>
      </c>
      <c r="D938">
        <v>100000000</v>
      </c>
      <c r="E938">
        <v>100000000</v>
      </c>
      <c r="F938">
        <v>100000000</v>
      </c>
      <c r="G938">
        <v>1000000</v>
      </c>
      <c r="H938">
        <v>1</v>
      </c>
      <c r="I938">
        <v>1</v>
      </c>
      <c r="J938">
        <v>1</v>
      </c>
      <c r="K938">
        <f t="shared" si="35"/>
        <v>4.3749999999999997E+46</v>
      </c>
      <c r="L938">
        <f t="shared" si="36"/>
        <v>1.0542168674698793</v>
      </c>
      <c r="M938">
        <f t="shared" si="37"/>
        <v>156.24999999999997</v>
      </c>
      <c r="N938">
        <v>87</v>
      </c>
    </row>
    <row r="939" spans="1:15">
      <c r="A939">
        <v>938</v>
      </c>
      <c r="B939">
        <v>460000000</v>
      </c>
      <c r="C939">
        <v>100000000</v>
      </c>
      <c r="D939">
        <v>100000000</v>
      </c>
      <c r="E939">
        <v>100000000</v>
      </c>
      <c r="F939">
        <v>100000000</v>
      </c>
      <c r="G939">
        <v>1000000</v>
      </c>
      <c r="H939">
        <v>1</v>
      </c>
      <c r="I939">
        <v>1</v>
      </c>
      <c r="J939">
        <v>1</v>
      </c>
      <c r="K939">
        <f t="shared" si="35"/>
        <v>4.6000000000000001E+46</v>
      </c>
      <c r="L939">
        <f t="shared" si="36"/>
        <v>1.0514285714285716</v>
      </c>
      <c r="M939">
        <f t="shared" si="37"/>
        <v>164.28571428571428</v>
      </c>
      <c r="N939">
        <v>88</v>
      </c>
    </row>
    <row r="940" spans="1:15">
      <c r="A940">
        <v>939</v>
      </c>
      <c r="B940">
        <v>482500000</v>
      </c>
      <c r="C940">
        <v>100000000</v>
      </c>
      <c r="D940">
        <v>100000000</v>
      </c>
      <c r="E940">
        <v>100000000</v>
      </c>
      <c r="F940">
        <v>100000000</v>
      </c>
      <c r="G940">
        <v>1000000</v>
      </c>
      <c r="H940">
        <v>1</v>
      </c>
      <c r="I940">
        <v>1</v>
      </c>
      <c r="J940">
        <v>1</v>
      </c>
      <c r="K940">
        <f t="shared" si="35"/>
        <v>4.8250000000000006E+46</v>
      </c>
      <c r="L940">
        <f t="shared" si="36"/>
        <v>1.048913043478261</v>
      </c>
      <c r="M940">
        <f t="shared" si="37"/>
        <v>172.32142857142858</v>
      </c>
      <c r="N940">
        <v>89</v>
      </c>
    </row>
    <row r="941" spans="1:15">
      <c r="A941">
        <v>940</v>
      </c>
      <c r="B941">
        <v>505000000</v>
      </c>
      <c r="C941">
        <v>100000000</v>
      </c>
      <c r="D941">
        <v>100000000</v>
      </c>
      <c r="E941">
        <v>100000000</v>
      </c>
      <c r="F941">
        <v>100000000</v>
      </c>
      <c r="G941">
        <v>1000000</v>
      </c>
      <c r="H941">
        <v>1</v>
      </c>
      <c r="I941">
        <v>1</v>
      </c>
      <c r="J941">
        <v>1</v>
      </c>
      <c r="K941">
        <f t="shared" si="35"/>
        <v>5.05E+46</v>
      </c>
      <c r="L941">
        <f t="shared" si="36"/>
        <v>1.0466321243523315</v>
      </c>
      <c r="M941">
        <f t="shared" si="37"/>
        <v>180.35714285714286</v>
      </c>
      <c r="N941">
        <v>90</v>
      </c>
    </row>
    <row r="942" spans="1:15">
      <c r="A942">
        <v>941</v>
      </c>
      <c r="B942">
        <v>527500000</v>
      </c>
      <c r="C942">
        <v>100000000</v>
      </c>
      <c r="D942">
        <v>100000000</v>
      </c>
      <c r="E942">
        <v>100000000</v>
      </c>
      <c r="F942">
        <v>100000000</v>
      </c>
      <c r="G942">
        <v>1000000</v>
      </c>
      <c r="H942">
        <v>1</v>
      </c>
      <c r="I942">
        <v>1</v>
      </c>
      <c r="J942">
        <v>1</v>
      </c>
      <c r="K942">
        <f t="shared" si="35"/>
        <v>5.2749999999999994E+46</v>
      </c>
      <c r="L942">
        <f t="shared" si="36"/>
        <v>1.0445544554455444</v>
      </c>
      <c r="M942">
        <f t="shared" si="37"/>
        <v>188.39285714285711</v>
      </c>
      <c r="N942">
        <v>91</v>
      </c>
    </row>
    <row r="943" spans="1:15">
      <c r="A943">
        <v>942</v>
      </c>
      <c r="B943">
        <v>550000000</v>
      </c>
      <c r="C943">
        <v>100000000</v>
      </c>
      <c r="D943">
        <v>100000000</v>
      </c>
      <c r="E943">
        <v>100000000</v>
      </c>
      <c r="F943">
        <v>100000000</v>
      </c>
      <c r="G943">
        <v>1000000</v>
      </c>
      <c r="H943">
        <v>1</v>
      </c>
      <c r="I943">
        <v>1</v>
      </c>
      <c r="J943">
        <v>1</v>
      </c>
      <c r="K943">
        <f t="shared" si="35"/>
        <v>5.4999999999999998E+46</v>
      </c>
      <c r="L943">
        <f t="shared" si="36"/>
        <v>1.0426540284360191</v>
      </c>
      <c r="M943">
        <f t="shared" si="37"/>
        <v>196.42857142857142</v>
      </c>
    </row>
    <row r="944" spans="1:15">
      <c r="A944">
        <v>943</v>
      </c>
      <c r="B944">
        <v>572500000</v>
      </c>
      <c r="C944">
        <v>100000000</v>
      </c>
      <c r="D944">
        <v>100000000</v>
      </c>
      <c r="E944">
        <v>100000000</v>
      </c>
      <c r="F944">
        <v>100000000</v>
      </c>
      <c r="G944">
        <v>1000000</v>
      </c>
      <c r="H944">
        <v>1</v>
      </c>
      <c r="I944">
        <v>1</v>
      </c>
      <c r="J944">
        <v>1</v>
      </c>
      <c r="K944">
        <f t="shared" si="35"/>
        <v>5.7250000000000003E+46</v>
      </c>
      <c r="L944">
        <f t="shared" si="36"/>
        <v>1.040909090909091</v>
      </c>
      <c r="M944">
        <f t="shared" si="37"/>
        <v>204.46428571428572</v>
      </c>
    </row>
    <row r="945" spans="1:13">
      <c r="A945">
        <v>944</v>
      </c>
      <c r="B945">
        <v>595000000</v>
      </c>
      <c r="C945">
        <v>100000000</v>
      </c>
      <c r="D945">
        <v>100000000</v>
      </c>
      <c r="E945">
        <v>100000000</v>
      </c>
      <c r="F945">
        <v>100000000</v>
      </c>
      <c r="G945">
        <v>1000000</v>
      </c>
      <c r="H945">
        <v>1</v>
      </c>
      <c r="I945">
        <v>1</v>
      </c>
      <c r="J945">
        <v>1</v>
      </c>
      <c r="K945">
        <f t="shared" si="35"/>
        <v>5.9500000000000007E+46</v>
      </c>
      <c r="L945">
        <f t="shared" si="36"/>
        <v>1.0393013100436681</v>
      </c>
      <c r="M945">
        <f t="shared" si="37"/>
        <v>212.50000000000003</v>
      </c>
    </row>
    <row r="946" spans="1:13">
      <c r="A946">
        <v>945</v>
      </c>
      <c r="B946">
        <v>617500000</v>
      </c>
      <c r="C946">
        <v>100000000</v>
      </c>
      <c r="D946">
        <v>100000000</v>
      </c>
      <c r="E946">
        <v>100000000</v>
      </c>
      <c r="F946">
        <v>100000000</v>
      </c>
      <c r="G946">
        <v>1000000</v>
      </c>
      <c r="H946">
        <v>1</v>
      </c>
      <c r="I946">
        <v>1</v>
      </c>
      <c r="J946">
        <v>1</v>
      </c>
      <c r="K946">
        <f t="shared" si="35"/>
        <v>6.1750000000000001E+46</v>
      </c>
      <c r="L946">
        <f t="shared" si="36"/>
        <v>1.03781512605042</v>
      </c>
      <c r="M946">
        <f t="shared" si="37"/>
        <v>220.53571428571428</v>
      </c>
    </row>
    <row r="947" spans="1:13">
      <c r="A947">
        <v>946</v>
      </c>
      <c r="B947">
        <v>640000000</v>
      </c>
      <c r="C947">
        <v>100000000</v>
      </c>
      <c r="D947">
        <v>100000000</v>
      </c>
      <c r="E947">
        <v>100000000</v>
      </c>
      <c r="F947">
        <v>100000000</v>
      </c>
      <c r="G947">
        <v>1000000</v>
      </c>
      <c r="H947">
        <v>1</v>
      </c>
      <c r="I947">
        <v>1</v>
      </c>
      <c r="J947">
        <v>1</v>
      </c>
      <c r="K947">
        <f t="shared" si="35"/>
        <v>6.3999999999999996E+46</v>
      </c>
      <c r="L947">
        <f t="shared" si="36"/>
        <v>1.0364372469635628</v>
      </c>
      <c r="M947">
        <f t="shared" si="37"/>
        <v>228.57142857142856</v>
      </c>
    </row>
    <row r="948" spans="1:13">
      <c r="A948">
        <v>947</v>
      </c>
      <c r="B948">
        <v>662500000</v>
      </c>
      <c r="C948">
        <v>100000000</v>
      </c>
      <c r="D948">
        <v>100000000</v>
      </c>
      <c r="E948">
        <v>100000000</v>
      </c>
      <c r="F948">
        <v>100000000</v>
      </c>
      <c r="G948">
        <v>1000000</v>
      </c>
      <c r="H948">
        <v>1</v>
      </c>
      <c r="I948">
        <v>1</v>
      </c>
      <c r="J948">
        <v>1</v>
      </c>
      <c r="K948">
        <f t="shared" si="35"/>
        <v>6.625000000000001E+46</v>
      </c>
      <c r="L948">
        <f t="shared" si="36"/>
        <v>1.0351562500000002</v>
      </c>
      <c r="M948">
        <f t="shared" si="37"/>
        <v>236.60714285714289</v>
      </c>
    </row>
    <row r="949" spans="1:13">
      <c r="A949">
        <v>948</v>
      </c>
      <c r="B949">
        <v>685000000</v>
      </c>
      <c r="C949">
        <v>100000000</v>
      </c>
      <c r="D949">
        <v>100000000</v>
      </c>
      <c r="E949">
        <v>100000000</v>
      </c>
      <c r="F949">
        <v>100000000</v>
      </c>
      <c r="G949">
        <v>1000000</v>
      </c>
      <c r="H949">
        <v>1</v>
      </c>
      <c r="I949">
        <v>1</v>
      </c>
      <c r="J949">
        <v>1</v>
      </c>
      <c r="K949">
        <f t="shared" si="35"/>
        <v>6.8500000000000004E+46</v>
      </c>
      <c r="L949">
        <f t="shared" si="36"/>
        <v>1.0339622641509434</v>
      </c>
      <c r="M949">
        <f t="shared" si="37"/>
        <v>244.64285714285714</v>
      </c>
    </row>
    <row r="950" spans="1:13">
      <c r="A950">
        <v>949</v>
      </c>
      <c r="B950">
        <v>707500000</v>
      </c>
      <c r="C950">
        <v>100000000</v>
      </c>
      <c r="D950">
        <v>100000000</v>
      </c>
      <c r="E950">
        <v>100000000</v>
      </c>
      <c r="F950">
        <v>100000000</v>
      </c>
      <c r="G950">
        <v>1000000</v>
      </c>
      <c r="H950">
        <v>1</v>
      </c>
      <c r="I950">
        <v>1</v>
      </c>
      <c r="J950">
        <v>1</v>
      </c>
      <c r="K950">
        <f t="shared" si="35"/>
        <v>7.0749999999999998E+46</v>
      </c>
      <c r="L950">
        <f t="shared" si="36"/>
        <v>1.0328467153284671</v>
      </c>
      <c r="M950">
        <f t="shared" si="37"/>
        <v>252.67857142857142</v>
      </c>
    </row>
    <row r="951" spans="1:13">
      <c r="A951">
        <v>950</v>
      </c>
      <c r="B951">
        <v>730000000</v>
      </c>
      <c r="C951">
        <v>100000000</v>
      </c>
      <c r="D951">
        <v>100000000</v>
      </c>
      <c r="E951">
        <v>100000000</v>
      </c>
      <c r="F951">
        <v>100000000</v>
      </c>
      <c r="G951">
        <v>1000000</v>
      </c>
      <c r="H951">
        <v>1</v>
      </c>
      <c r="I951">
        <v>1</v>
      </c>
      <c r="J951">
        <v>1</v>
      </c>
      <c r="K951">
        <f t="shared" si="35"/>
        <v>7.3000000000000003E+46</v>
      </c>
      <c r="L951">
        <f t="shared" si="36"/>
        <v>1.0318021201413428</v>
      </c>
      <c r="M951">
        <f t="shared" si="37"/>
        <v>260.71428571428572</v>
      </c>
    </row>
    <row r="952" spans="1:13">
      <c r="A952">
        <v>951</v>
      </c>
      <c r="B952">
        <v>752500000</v>
      </c>
      <c r="C952">
        <v>100000000</v>
      </c>
      <c r="D952">
        <v>100000000</v>
      </c>
      <c r="E952">
        <v>100000000</v>
      </c>
      <c r="F952">
        <v>100000000</v>
      </c>
      <c r="G952">
        <v>1000000</v>
      </c>
      <c r="H952">
        <v>1</v>
      </c>
      <c r="I952">
        <v>1</v>
      </c>
      <c r="J952">
        <v>1</v>
      </c>
      <c r="K952">
        <f t="shared" si="35"/>
        <v>7.5249999999999997E+46</v>
      </c>
      <c r="L952">
        <f t="shared" si="36"/>
        <v>1.0308219178082192</v>
      </c>
      <c r="M952">
        <f t="shared" si="37"/>
        <v>268.75</v>
      </c>
    </row>
    <row r="953" spans="1:13">
      <c r="A953">
        <v>952</v>
      </c>
      <c r="B953">
        <v>775000000</v>
      </c>
      <c r="C953">
        <v>100000000</v>
      </c>
      <c r="D953">
        <v>100000000</v>
      </c>
      <c r="E953">
        <v>100000000</v>
      </c>
      <c r="F953">
        <v>100000000</v>
      </c>
      <c r="G953">
        <v>1000000</v>
      </c>
      <c r="H953">
        <v>1</v>
      </c>
      <c r="I953">
        <v>1</v>
      </c>
      <c r="J953">
        <v>1</v>
      </c>
      <c r="K953">
        <f t="shared" si="35"/>
        <v>7.7500000000000001E+46</v>
      </c>
      <c r="L953">
        <f t="shared" si="36"/>
        <v>1.0299003322259137</v>
      </c>
      <c r="M953">
        <f t="shared" si="37"/>
        <v>276.78571428571428</v>
      </c>
    </row>
    <row r="954" spans="1:13">
      <c r="A954">
        <v>953</v>
      </c>
      <c r="B954">
        <v>797500000</v>
      </c>
      <c r="C954">
        <v>100000000</v>
      </c>
      <c r="D954">
        <v>100000000</v>
      </c>
      <c r="E954">
        <v>100000000</v>
      </c>
      <c r="F954">
        <v>100000000</v>
      </c>
      <c r="G954">
        <v>1000000</v>
      </c>
      <c r="H954">
        <v>1</v>
      </c>
      <c r="I954">
        <v>1</v>
      </c>
      <c r="J954">
        <v>1</v>
      </c>
      <c r="K954">
        <f t="shared" si="35"/>
        <v>7.9750000000000006E+46</v>
      </c>
      <c r="L954">
        <f t="shared" si="36"/>
        <v>1.0290322580645161</v>
      </c>
    </row>
    <row r="955" spans="1:13">
      <c r="A955">
        <v>954</v>
      </c>
      <c r="B955">
        <v>820000000</v>
      </c>
      <c r="C955">
        <v>100000000</v>
      </c>
      <c r="D955">
        <v>100000000</v>
      </c>
      <c r="E955">
        <v>100000000</v>
      </c>
      <c r="F955">
        <v>100000000</v>
      </c>
      <c r="G955">
        <v>1000000</v>
      </c>
      <c r="H955">
        <v>1</v>
      </c>
      <c r="I955">
        <v>1</v>
      </c>
      <c r="J955">
        <v>1</v>
      </c>
      <c r="K955">
        <f t="shared" si="35"/>
        <v>8.199999999999999E+46</v>
      </c>
      <c r="L955">
        <f t="shared" si="36"/>
        <v>1.0282131661442004</v>
      </c>
    </row>
    <row r="956" spans="1:13">
      <c r="A956">
        <v>955</v>
      </c>
      <c r="B956">
        <v>842500000</v>
      </c>
      <c r="C956">
        <v>100000000</v>
      </c>
      <c r="D956">
        <v>100000000</v>
      </c>
      <c r="E956">
        <v>100000000</v>
      </c>
      <c r="F956">
        <v>100000000</v>
      </c>
      <c r="G956">
        <v>1000000</v>
      </c>
      <c r="H956">
        <v>1</v>
      </c>
      <c r="I956">
        <v>1</v>
      </c>
      <c r="J956">
        <v>1</v>
      </c>
      <c r="K956">
        <f t="shared" si="35"/>
        <v>8.4250000000000004E+46</v>
      </c>
      <c r="L956">
        <f t="shared" si="36"/>
        <v>1.027439024390244</v>
      </c>
    </row>
    <row r="957" spans="1:13">
      <c r="A957">
        <v>956</v>
      </c>
      <c r="B957">
        <v>865000000</v>
      </c>
      <c r="C957">
        <v>100000000</v>
      </c>
      <c r="D957">
        <v>100000000</v>
      </c>
      <c r="E957">
        <v>100000000</v>
      </c>
      <c r="F957">
        <v>100000000</v>
      </c>
      <c r="G957">
        <v>1000000</v>
      </c>
      <c r="H957">
        <v>1</v>
      </c>
      <c r="I957">
        <v>1</v>
      </c>
      <c r="J957">
        <v>1</v>
      </c>
      <c r="K957">
        <f t="shared" si="35"/>
        <v>8.6499999999999988E+46</v>
      </c>
      <c r="L957">
        <f t="shared" si="36"/>
        <v>1.0267062314540056</v>
      </c>
    </row>
    <row r="958" spans="1:13">
      <c r="A958">
        <v>957</v>
      </c>
      <c r="B958">
        <v>887500000</v>
      </c>
      <c r="C958">
        <v>100000000</v>
      </c>
      <c r="D958">
        <v>100000000</v>
      </c>
      <c r="E958">
        <v>100000000</v>
      </c>
      <c r="F958">
        <v>100000000</v>
      </c>
      <c r="G958">
        <v>1000000</v>
      </c>
      <c r="H958">
        <v>1</v>
      </c>
      <c r="I958">
        <v>1</v>
      </c>
      <c r="J958">
        <v>1</v>
      </c>
      <c r="K958">
        <f t="shared" si="35"/>
        <v>8.8749999999999993E+46</v>
      </c>
      <c r="L958">
        <f t="shared" si="36"/>
        <v>1.0260115606936417</v>
      </c>
    </row>
    <row r="959" spans="1:13">
      <c r="A959">
        <v>958</v>
      </c>
      <c r="B959">
        <v>910000000</v>
      </c>
      <c r="C959">
        <v>100000000</v>
      </c>
      <c r="D959">
        <v>100000000</v>
      </c>
      <c r="E959">
        <v>100000000</v>
      </c>
      <c r="F959">
        <v>100000000</v>
      </c>
      <c r="G959">
        <v>1000000</v>
      </c>
      <c r="H959">
        <v>1</v>
      </c>
      <c r="I959">
        <v>1</v>
      </c>
      <c r="J959">
        <v>1</v>
      </c>
      <c r="K959">
        <f t="shared" si="35"/>
        <v>9.0999999999999987E+46</v>
      </c>
      <c r="L959">
        <f t="shared" si="36"/>
        <v>1.0253521126760563</v>
      </c>
    </row>
    <row r="960" spans="1:13">
      <c r="A960">
        <v>959</v>
      </c>
      <c r="B960">
        <v>932500000</v>
      </c>
      <c r="C960">
        <v>100000000</v>
      </c>
      <c r="D960">
        <v>100000000</v>
      </c>
      <c r="E960">
        <v>100000000</v>
      </c>
      <c r="F960">
        <v>100000000</v>
      </c>
      <c r="G960">
        <v>1000000</v>
      </c>
      <c r="H960">
        <v>1</v>
      </c>
      <c r="I960">
        <v>1</v>
      </c>
      <c r="J960">
        <v>1</v>
      </c>
      <c r="K960">
        <f t="shared" si="35"/>
        <v>9.3249999999999991E+46</v>
      </c>
      <c r="L960">
        <f t="shared" si="36"/>
        <v>1.0247252747252749</v>
      </c>
    </row>
    <row r="961" spans="1:12">
      <c r="A961">
        <v>960</v>
      </c>
      <c r="B961">
        <v>955000000</v>
      </c>
      <c r="C961">
        <v>100000000</v>
      </c>
      <c r="D961">
        <v>100000000</v>
      </c>
      <c r="E961">
        <v>100000000</v>
      </c>
      <c r="F961">
        <v>100000000</v>
      </c>
      <c r="G961">
        <v>1000000</v>
      </c>
      <c r="H961">
        <v>1</v>
      </c>
      <c r="I961">
        <v>1</v>
      </c>
      <c r="J961">
        <v>1</v>
      </c>
      <c r="K961">
        <f t="shared" si="35"/>
        <v>9.5499999999999996E+46</v>
      </c>
      <c r="L961">
        <f>K961/K$960</f>
        <v>1.0241286863270778</v>
      </c>
    </row>
    <row r="962" spans="1:12">
      <c r="A962">
        <v>961</v>
      </c>
      <c r="B962">
        <v>977500000</v>
      </c>
      <c r="C962">
        <v>100000000</v>
      </c>
      <c r="D962">
        <v>100000000</v>
      </c>
      <c r="E962">
        <v>100000000</v>
      </c>
      <c r="F962">
        <v>100000000</v>
      </c>
      <c r="G962">
        <v>1000000</v>
      </c>
      <c r="H962">
        <v>1</v>
      </c>
      <c r="I962">
        <v>1</v>
      </c>
      <c r="J962">
        <v>1</v>
      </c>
      <c r="K962">
        <f t="shared" si="35"/>
        <v>9.775E+46</v>
      </c>
      <c r="L962">
        <f>K962/K$960</f>
        <v>1.0482573726541555</v>
      </c>
    </row>
    <row r="963" spans="1:12">
      <c r="A963">
        <v>962</v>
      </c>
      <c r="B963">
        <v>100000000</v>
      </c>
      <c r="C963">
        <v>100000000</v>
      </c>
      <c r="D963">
        <v>100000000</v>
      </c>
      <c r="E963">
        <v>100000000</v>
      </c>
      <c r="F963">
        <v>100000000</v>
      </c>
      <c r="G963">
        <v>10000000</v>
      </c>
      <c r="H963">
        <v>1</v>
      </c>
      <c r="I963">
        <v>1</v>
      </c>
      <c r="J963">
        <v>1</v>
      </c>
      <c r="K963">
        <f t="shared" ref="K963:K1026" si="38">B963*C963*D963*E963*F963*G963*H963*I963*J963</f>
        <v>1E+47</v>
      </c>
      <c r="L963">
        <f>K963/K$960</f>
        <v>1.0723860589812333</v>
      </c>
    </row>
    <row r="964" spans="1:12">
      <c r="A964">
        <v>963</v>
      </c>
      <c r="B964">
        <v>122500000</v>
      </c>
      <c r="C964">
        <v>100000000</v>
      </c>
      <c r="D964">
        <v>100000000</v>
      </c>
      <c r="E964">
        <v>100000000</v>
      </c>
      <c r="F964">
        <v>100000000</v>
      </c>
      <c r="G964">
        <v>10000000</v>
      </c>
      <c r="H964">
        <v>1</v>
      </c>
      <c r="I964">
        <v>1</v>
      </c>
      <c r="J964">
        <v>1</v>
      </c>
      <c r="K964">
        <f t="shared" si="38"/>
        <v>1.2250000000000001E+47</v>
      </c>
      <c r="L964">
        <f>K964/K$960</f>
        <v>1.3136729222520109</v>
      </c>
    </row>
    <row r="965" spans="1:12">
      <c r="A965">
        <v>964</v>
      </c>
      <c r="B965">
        <v>145000000</v>
      </c>
      <c r="C965">
        <v>100000000</v>
      </c>
      <c r="D965">
        <v>100000000</v>
      </c>
      <c r="E965">
        <v>100000000</v>
      </c>
      <c r="F965">
        <v>100000000</v>
      </c>
      <c r="G965">
        <v>10000000</v>
      </c>
      <c r="H965">
        <v>1</v>
      </c>
      <c r="I965">
        <v>1</v>
      </c>
      <c r="J965">
        <v>1</v>
      </c>
      <c r="K965">
        <f t="shared" si="38"/>
        <v>1.4499999999999999E+47</v>
      </c>
      <c r="L965">
        <f>K965/K$960</f>
        <v>1.5549597855227884</v>
      </c>
    </row>
    <row r="966" spans="1:12">
      <c r="A966">
        <v>965</v>
      </c>
      <c r="B966">
        <v>167500000</v>
      </c>
      <c r="C966">
        <v>100000000</v>
      </c>
      <c r="D966">
        <v>100000000</v>
      </c>
      <c r="E966">
        <v>100000000</v>
      </c>
      <c r="F966">
        <v>100000000</v>
      </c>
      <c r="G966">
        <v>10000000</v>
      </c>
      <c r="H966">
        <v>1</v>
      </c>
      <c r="I966">
        <v>1</v>
      </c>
      <c r="J966">
        <v>1</v>
      </c>
      <c r="K966">
        <f t="shared" si="38"/>
        <v>1.6750000000000001E+47</v>
      </c>
      <c r="L966" s="5">
        <f>K966/K$965</f>
        <v>1.1551724137931036</v>
      </c>
    </row>
    <row r="967" spans="1:12">
      <c r="A967">
        <v>966</v>
      </c>
      <c r="B967">
        <v>190000000</v>
      </c>
      <c r="C967">
        <v>100000000</v>
      </c>
      <c r="D967">
        <v>100000000</v>
      </c>
      <c r="E967">
        <v>100000000</v>
      </c>
      <c r="F967">
        <v>100000000</v>
      </c>
      <c r="G967">
        <v>10000000</v>
      </c>
      <c r="H967">
        <v>1</v>
      </c>
      <c r="I967">
        <v>1</v>
      </c>
      <c r="J967">
        <v>1</v>
      </c>
      <c r="K967">
        <f t="shared" si="38"/>
        <v>1.9000000000000002E+47</v>
      </c>
      <c r="L967" s="5">
        <f>K967/K$965</f>
        <v>1.3103448275862071</v>
      </c>
    </row>
    <row r="968" spans="1:12">
      <c r="A968">
        <v>967</v>
      </c>
      <c r="B968">
        <v>212500000</v>
      </c>
      <c r="C968">
        <v>100000000</v>
      </c>
      <c r="D968">
        <v>100000000</v>
      </c>
      <c r="E968">
        <v>100000000</v>
      </c>
      <c r="F968">
        <v>100000000</v>
      </c>
      <c r="G968">
        <v>10000000</v>
      </c>
      <c r="H968">
        <v>1</v>
      </c>
      <c r="I968">
        <v>1</v>
      </c>
      <c r="J968">
        <v>1</v>
      </c>
      <c r="K968">
        <f t="shared" si="38"/>
        <v>2.1249999999999998E+47</v>
      </c>
      <c r="L968" s="5">
        <f>K968/K$965</f>
        <v>1.4655172413793103</v>
      </c>
    </row>
    <row r="969" spans="1:12">
      <c r="A969">
        <v>968</v>
      </c>
      <c r="B969">
        <v>235000000</v>
      </c>
      <c r="C969">
        <v>100000000</v>
      </c>
      <c r="D969">
        <v>100000000</v>
      </c>
      <c r="E969">
        <v>100000000</v>
      </c>
      <c r="F969">
        <v>100000000</v>
      </c>
      <c r="G969">
        <v>10000000</v>
      </c>
      <c r="H969">
        <v>1</v>
      </c>
      <c r="I969">
        <v>1</v>
      </c>
      <c r="J969">
        <v>1</v>
      </c>
      <c r="K969">
        <f t="shared" si="38"/>
        <v>2.3500000000000002E+47</v>
      </c>
      <c r="L969" s="5">
        <f>K969/K$968</f>
        <v>1.1058823529411768</v>
      </c>
    </row>
    <row r="970" spans="1:12">
      <c r="A970">
        <v>969</v>
      </c>
      <c r="B970">
        <v>257500000</v>
      </c>
      <c r="C970">
        <v>100000000</v>
      </c>
      <c r="D970">
        <v>100000000</v>
      </c>
      <c r="E970">
        <v>100000000</v>
      </c>
      <c r="F970">
        <v>100000000</v>
      </c>
      <c r="G970">
        <v>10000000</v>
      </c>
      <c r="H970">
        <v>1</v>
      </c>
      <c r="I970">
        <v>1</v>
      </c>
      <c r="J970">
        <v>1</v>
      </c>
      <c r="K970">
        <f t="shared" si="38"/>
        <v>2.5749999999999998E+47</v>
      </c>
      <c r="L970" s="5">
        <f>K970/K$968</f>
        <v>1.2117647058823531</v>
      </c>
    </row>
    <row r="971" spans="1:12">
      <c r="A971">
        <v>970</v>
      </c>
      <c r="B971">
        <v>280000000</v>
      </c>
      <c r="C971">
        <v>100000000</v>
      </c>
      <c r="D971">
        <v>100000000</v>
      </c>
      <c r="E971">
        <v>100000000</v>
      </c>
      <c r="F971">
        <v>100000000</v>
      </c>
      <c r="G971">
        <v>10000000</v>
      </c>
      <c r="H971">
        <v>1</v>
      </c>
      <c r="I971">
        <v>1</v>
      </c>
      <c r="J971">
        <v>1</v>
      </c>
      <c r="K971">
        <f t="shared" si="38"/>
        <v>2.8000000000000003E+47</v>
      </c>
      <c r="L971" s="5">
        <f>K971/K$968</f>
        <v>1.3176470588235296</v>
      </c>
    </row>
    <row r="972" spans="1:12">
      <c r="A972">
        <v>971</v>
      </c>
      <c r="B972">
        <v>302500000</v>
      </c>
      <c r="C972">
        <v>100000000</v>
      </c>
      <c r="D972">
        <v>100000000</v>
      </c>
      <c r="E972">
        <v>100000000</v>
      </c>
      <c r="F972">
        <v>100000000</v>
      </c>
      <c r="G972">
        <v>10000000</v>
      </c>
      <c r="H972">
        <v>1</v>
      </c>
      <c r="I972">
        <v>1</v>
      </c>
      <c r="J972">
        <v>1</v>
      </c>
      <c r="K972">
        <f t="shared" si="38"/>
        <v>3.0249999999999999E+47</v>
      </c>
      <c r="L972" s="5">
        <f t="shared" ref="L972:L1035" si="39">K972/K$971</f>
        <v>1.0803571428571428</v>
      </c>
    </row>
    <row r="973" spans="1:12">
      <c r="A973">
        <v>972</v>
      </c>
      <c r="B973">
        <v>325000000</v>
      </c>
      <c r="C973">
        <v>100000000</v>
      </c>
      <c r="D973">
        <v>100000000</v>
      </c>
      <c r="E973">
        <v>100000000</v>
      </c>
      <c r="F973">
        <v>100000000</v>
      </c>
      <c r="G973">
        <v>10000000</v>
      </c>
      <c r="H973">
        <v>1</v>
      </c>
      <c r="I973">
        <v>1</v>
      </c>
      <c r="J973">
        <v>1</v>
      </c>
      <c r="K973">
        <f t="shared" si="38"/>
        <v>3.2499999999999995E+47</v>
      </c>
      <c r="L973" s="5">
        <f t="shared" si="39"/>
        <v>1.1607142857142854</v>
      </c>
    </row>
    <row r="974" spans="1:12">
      <c r="A974">
        <v>973</v>
      </c>
      <c r="B974">
        <v>347500000</v>
      </c>
      <c r="C974">
        <v>100000000</v>
      </c>
      <c r="D974">
        <v>100000000</v>
      </c>
      <c r="E974">
        <v>100000000</v>
      </c>
      <c r="F974">
        <v>100000000</v>
      </c>
      <c r="G974">
        <v>10000000</v>
      </c>
      <c r="H974">
        <v>1</v>
      </c>
      <c r="I974">
        <v>1</v>
      </c>
      <c r="J974">
        <v>1</v>
      </c>
      <c r="K974">
        <f t="shared" si="38"/>
        <v>3.475E+47</v>
      </c>
      <c r="L974" s="5">
        <f t="shared" si="39"/>
        <v>1.2410714285714284</v>
      </c>
    </row>
    <row r="975" spans="1:12">
      <c r="A975">
        <v>974</v>
      </c>
      <c r="B975">
        <v>370000000</v>
      </c>
      <c r="C975">
        <v>100000000</v>
      </c>
      <c r="D975">
        <v>100000000</v>
      </c>
      <c r="E975">
        <v>100000000</v>
      </c>
      <c r="F975">
        <v>100000000</v>
      </c>
      <c r="G975">
        <v>10000000</v>
      </c>
      <c r="H975">
        <v>1</v>
      </c>
      <c r="I975">
        <v>1</v>
      </c>
      <c r="J975">
        <v>1</v>
      </c>
      <c r="K975">
        <f t="shared" si="38"/>
        <v>3.7000000000000004E+47</v>
      </c>
      <c r="L975" s="5">
        <f t="shared" si="39"/>
        <v>1.3214285714285714</v>
      </c>
    </row>
    <row r="976" spans="1:12">
      <c r="A976">
        <v>975</v>
      </c>
      <c r="B976">
        <v>392500000</v>
      </c>
      <c r="C976">
        <v>100000000</v>
      </c>
      <c r="D976">
        <v>100000000</v>
      </c>
      <c r="E976">
        <v>100000000</v>
      </c>
      <c r="F976">
        <v>100000000</v>
      </c>
      <c r="G976">
        <v>10000000</v>
      </c>
      <c r="H976">
        <v>1</v>
      </c>
      <c r="I976">
        <v>1</v>
      </c>
      <c r="J976">
        <v>1</v>
      </c>
      <c r="K976">
        <f t="shared" si="38"/>
        <v>3.9249999999999996E+47</v>
      </c>
      <c r="L976" s="5">
        <f t="shared" si="39"/>
        <v>1.401785714285714</v>
      </c>
    </row>
    <row r="977" spans="1:12">
      <c r="A977">
        <v>976</v>
      </c>
      <c r="B977">
        <v>415000000</v>
      </c>
      <c r="C977">
        <v>100000000</v>
      </c>
      <c r="D977">
        <v>100000000</v>
      </c>
      <c r="E977">
        <v>100000000</v>
      </c>
      <c r="F977">
        <v>100000000</v>
      </c>
      <c r="G977">
        <v>10000000</v>
      </c>
      <c r="H977">
        <v>1</v>
      </c>
      <c r="I977">
        <v>1</v>
      </c>
      <c r="J977">
        <v>1</v>
      </c>
      <c r="K977">
        <f t="shared" si="38"/>
        <v>4.1500000000000005E+47</v>
      </c>
      <c r="L977" s="5">
        <f t="shared" si="39"/>
        <v>1.4821428571428572</v>
      </c>
    </row>
    <row r="978" spans="1:12">
      <c r="A978">
        <v>977</v>
      </c>
      <c r="B978">
        <v>437500000</v>
      </c>
      <c r="C978">
        <v>100000000</v>
      </c>
      <c r="D978">
        <v>100000000</v>
      </c>
      <c r="E978">
        <v>100000000</v>
      </c>
      <c r="F978">
        <v>100000000</v>
      </c>
      <c r="G978">
        <v>10000000</v>
      </c>
      <c r="H978">
        <v>1</v>
      </c>
      <c r="I978">
        <v>1</v>
      </c>
      <c r="J978">
        <v>1</v>
      </c>
      <c r="K978">
        <f t="shared" si="38"/>
        <v>4.3749999999999997E+47</v>
      </c>
      <c r="L978" s="5">
        <f t="shared" si="39"/>
        <v>1.5624999999999998</v>
      </c>
    </row>
    <row r="979" spans="1:12">
      <c r="A979">
        <v>978</v>
      </c>
      <c r="B979">
        <v>460000000</v>
      </c>
      <c r="C979">
        <v>100000000</v>
      </c>
      <c r="D979">
        <v>100000000</v>
      </c>
      <c r="E979">
        <v>100000000</v>
      </c>
      <c r="F979">
        <v>100000000</v>
      </c>
      <c r="G979">
        <v>10000000</v>
      </c>
      <c r="H979">
        <v>1</v>
      </c>
      <c r="I979">
        <v>1</v>
      </c>
      <c r="J979">
        <v>1</v>
      </c>
      <c r="K979">
        <f t="shared" si="38"/>
        <v>4.5999999999999997E+47</v>
      </c>
      <c r="L979" s="5">
        <f t="shared" si="39"/>
        <v>1.6428571428571426</v>
      </c>
    </row>
    <row r="980" spans="1:12">
      <c r="A980">
        <v>979</v>
      </c>
      <c r="B980">
        <v>482500000</v>
      </c>
      <c r="C980">
        <v>100000000</v>
      </c>
      <c r="D980">
        <v>100000000</v>
      </c>
      <c r="E980">
        <v>100000000</v>
      </c>
      <c r="F980">
        <v>100000000</v>
      </c>
      <c r="G980">
        <v>10000000</v>
      </c>
      <c r="H980">
        <v>1</v>
      </c>
      <c r="I980">
        <v>1</v>
      </c>
      <c r="J980">
        <v>1</v>
      </c>
      <c r="K980">
        <f t="shared" si="38"/>
        <v>4.8250000000000006E+47</v>
      </c>
      <c r="L980" s="5">
        <f t="shared" si="39"/>
        <v>1.7232142857142858</v>
      </c>
    </row>
    <row r="981" spans="1:12">
      <c r="A981">
        <v>980</v>
      </c>
      <c r="B981">
        <v>505000000</v>
      </c>
      <c r="C981">
        <v>100000000</v>
      </c>
      <c r="D981">
        <v>100000000</v>
      </c>
      <c r="E981">
        <v>100000000</v>
      </c>
      <c r="F981">
        <v>100000000</v>
      </c>
      <c r="G981">
        <v>10000000</v>
      </c>
      <c r="H981">
        <v>1</v>
      </c>
      <c r="I981">
        <v>1</v>
      </c>
      <c r="J981">
        <v>1</v>
      </c>
      <c r="K981">
        <f t="shared" si="38"/>
        <v>5.0499999999999998E+47</v>
      </c>
      <c r="L981" s="5">
        <f t="shared" si="39"/>
        <v>1.8035714285714284</v>
      </c>
    </row>
    <row r="982" spans="1:12">
      <c r="A982">
        <v>981</v>
      </c>
      <c r="B982">
        <v>527500000</v>
      </c>
      <c r="C982">
        <v>100000000</v>
      </c>
      <c r="D982">
        <v>100000000</v>
      </c>
      <c r="E982">
        <v>100000000</v>
      </c>
      <c r="F982">
        <v>100000000</v>
      </c>
      <c r="G982">
        <v>10000000</v>
      </c>
      <c r="H982">
        <v>1</v>
      </c>
      <c r="I982">
        <v>1</v>
      </c>
      <c r="J982">
        <v>1</v>
      </c>
      <c r="K982">
        <f t="shared" si="38"/>
        <v>5.2749999999999998E+47</v>
      </c>
      <c r="L982" s="5">
        <f t="shared" si="39"/>
        <v>1.8839285714285712</v>
      </c>
    </row>
    <row r="983" spans="1:12">
      <c r="A983">
        <v>982</v>
      </c>
      <c r="B983">
        <v>550000000</v>
      </c>
      <c r="C983">
        <v>100000000</v>
      </c>
      <c r="D983">
        <v>100000000</v>
      </c>
      <c r="E983">
        <v>100000000</v>
      </c>
      <c r="F983">
        <v>100000000</v>
      </c>
      <c r="G983">
        <v>10000000</v>
      </c>
      <c r="H983">
        <v>1</v>
      </c>
      <c r="I983">
        <v>1</v>
      </c>
      <c r="J983">
        <v>1</v>
      </c>
      <c r="K983">
        <f t="shared" si="38"/>
        <v>5.4999999999999998E+47</v>
      </c>
      <c r="L983" s="5">
        <f t="shared" si="39"/>
        <v>1.964285714285714</v>
      </c>
    </row>
    <row r="984" spans="1:12">
      <c r="A984">
        <v>983</v>
      </c>
      <c r="B984">
        <v>572500000</v>
      </c>
      <c r="C984">
        <v>100000000</v>
      </c>
      <c r="D984">
        <v>100000000</v>
      </c>
      <c r="E984">
        <v>100000000</v>
      </c>
      <c r="F984">
        <v>100000000</v>
      </c>
      <c r="G984">
        <v>10000000</v>
      </c>
      <c r="H984">
        <v>1</v>
      </c>
      <c r="I984">
        <v>1</v>
      </c>
      <c r="J984">
        <v>1</v>
      </c>
      <c r="K984">
        <f t="shared" si="38"/>
        <v>5.7250000000000007E+47</v>
      </c>
      <c r="L984" s="5">
        <f t="shared" si="39"/>
        <v>2.0446428571428572</v>
      </c>
    </row>
    <row r="985" spans="1:12">
      <c r="A985">
        <v>984</v>
      </c>
      <c r="B985">
        <v>595000000</v>
      </c>
      <c r="C985">
        <v>100000000</v>
      </c>
      <c r="D985">
        <v>100000000</v>
      </c>
      <c r="E985">
        <v>100000000</v>
      </c>
      <c r="F985">
        <v>100000000</v>
      </c>
      <c r="G985">
        <v>10000000</v>
      </c>
      <c r="H985">
        <v>1</v>
      </c>
      <c r="I985">
        <v>1</v>
      </c>
      <c r="J985">
        <v>1</v>
      </c>
      <c r="K985">
        <f t="shared" si="38"/>
        <v>5.9500000000000007E+47</v>
      </c>
      <c r="L985" s="5">
        <f t="shared" si="39"/>
        <v>2.125</v>
      </c>
    </row>
    <row r="986" spans="1:12">
      <c r="A986">
        <v>985</v>
      </c>
      <c r="B986">
        <v>617500000</v>
      </c>
      <c r="C986">
        <v>100000000</v>
      </c>
      <c r="D986">
        <v>100000000</v>
      </c>
      <c r="E986">
        <v>100000000</v>
      </c>
      <c r="F986">
        <v>100000000</v>
      </c>
      <c r="G986">
        <v>10000000</v>
      </c>
      <c r="H986">
        <v>1</v>
      </c>
      <c r="I986">
        <v>1</v>
      </c>
      <c r="J986">
        <v>1</v>
      </c>
      <c r="K986">
        <f t="shared" si="38"/>
        <v>6.1749999999999999E+47</v>
      </c>
      <c r="L986" s="5">
        <f t="shared" si="39"/>
        <v>2.2053571428571428</v>
      </c>
    </row>
    <row r="987" spans="1:12">
      <c r="A987">
        <v>986</v>
      </c>
      <c r="B987">
        <v>640000000</v>
      </c>
      <c r="C987">
        <v>100000000</v>
      </c>
      <c r="D987">
        <v>100000000</v>
      </c>
      <c r="E987">
        <v>100000000</v>
      </c>
      <c r="F987">
        <v>100000000</v>
      </c>
      <c r="G987">
        <v>10000000</v>
      </c>
      <c r="H987">
        <v>1</v>
      </c>
      <c r="I987">
        <v>1</v>
      </c>
      <c r="J987">
        <v>1</v>
      </c>
      <c r="K987">
        <f t="shared" si="38"/>
        <v>6.4E+47</v>
      </c>
      <c r="L987" s="5">
        <f t="shared" si="39"/>
        <v>2.2857142857142856</v>
      </c>
    </row>
    <row r="988" spans="1:12">
      <c r="A988">
        <v>987</v>
      </c>
      <c r="B988">
        <v>662500000</v>
      </c>
      <c r="C988">
        <v>100000000</v>
      </c>
      <c r="D988">
        <v>100000000</v>
      </c>
      <c r="E988">
        <v>100000000</v>
      </c>
      <c r="F988">
        <v>100000000</v>
      </c>
      <c r="G988">
        <v>10000000</v>
      </c>
      <c r="H988">
        <v>1</v>
      </c>
      <c r="I988">
        <v>1</v>
      </c>
      <c r="J988">
        <v>1</v>
      </c>
      <c r="K988">
        <f t="shared" si="38"/>
        <v>6.6250000000000008E+47</v>
      </c>
      <c r="L988" s="5">
        <f t="shared" si="39"/>
        <v>2.3660714285714288</v>
      </c>
    </row>
    <row r="989" spans="1:12">
      <c r="A989">
        <v>988</v>
      </c>
      <c r="B989">
        <v>685000000</v>
      </c>
      <c r="C989">
        <v>100000000</v>
      </c>
      <c r="D989">
        <v>100000000</v>
      </c>
      <c r="E989">
        <v>100000000</v>
      </c>
      <c r="F989">
        <v>100000000</v>
      </c>
      <c r="G989">
        <v>10000000</v>
      </c>
      <c r="H989">
        <v>1</v>
      </c>
      <c r="I989">
        <v>1</v>
      </c>
      <c r="J989">
        <v>1</v>
      </c>
      <c r="K989">
        <f t="shared" si="38"/>
        <v>6.8500000000000008E+47</v>
      </c>
      <c r="L989" s="5">
        <f t="shared" si="39"/>
        <v>2.4464285714285716</v>
      </c>
    </row>
    <row r="990" spans="1:12">
      <c r="A990">
        <v>989</v>
      </c>
      <c r="B990">
        <v>707500000</v>
      </c>
      <c r="C990">
        <v>100000000</v>
      </c>
      <c r="D990">
        <v>100000000</v>
      </c>
      <c r="E990">
        <v>100000000</v>
      </c>
      <c r="F990">
        <v>100000000</v>
      </c>
      <c r="G990">
        <v>10000000</v>
      </c>
      <c r="H990">
        <v>1</v>
      </c>
      <c r="I990">
        <v>1</v>
      </c>
      <c r="J990">
        <v>1</v>
      </c>
      <c r="K990">
        <f t="shared" si="38"/>
        <v>7.0749999999999992E+47</v>
      </c>
      <c r="L990" s="5">
        <f t="shared" si="39"/>
        <v>2.526785714285714</v>
      </c>
    </row>
    <row r="991" spans="1:12">
      <c r="A991">
        <v>990</v>
      </c>
      <c r="B991">
        <v>730000000</v>
      </c>
      <c r="C991">
        <v>100000000</v>
      </c>
      <c r="D991">
        <v>100000000</v>
      </c>
      <c r="E991">
        <v>100000000</v>
      </c>
      <c r="F991">
        <v>100000000</v>
      </c>
      <c r="G991">
        <v>10000000</v>
      </c>
      <c r="H991">
        <v>1</v>
      </c>
      <c r="I991">
        <v>1</v>
      </c>
      <c r="J991">
        <v>1</v>
      </c>
      <c r="K991">
        <f t="shared" si="38"/>
        <v>7.3000000000000001E+47</v>
      </c>
      <c r="L991" s="5">
        <f t="shared" si="39"/>
        <v>2.6071428571428568</v>
      </c>
    </row>
    <row r="992" spans="1:12">
      <c r="A992">
        <v>991</v>
      </c>
      <c r="B992">
        <v>752500000</v>
      </c>
      <c r="C992">
        <v>100000000</v>
      </c>
      <c r="D992">
        <v>100000000</v>
      </c>
      <c r="E992">
        <v>100000000</v>
      </c>
      <c r="F992">
        <v>100000000</v>
      </c>
      <c r="G992">
        <v>10000000</v>
      </c>
      <c r="H992">
        <v>1</v>
      </c>
      <c r="I992">
        <v>1</v>
      </c>
      <c r="J992">
        <v>1</v>
      </c>
      <c r="K992">
        <f t="shared" si="38"/>
        <v>7.5250000000000001E+47</v>
      </c>
      <c r="L992" s="5">
        <f t="shared" si="39"/>
        <v>2.6874999999999996</v>
      </c>
    </row>
    <row r="993" spans="1:12">
      <c r="A993">
        <v>992</v>
      </c>
      <c r="B993">
        <v>775000000</v>
      </c>
      <c r="C993">
        <v>100000000</v>
      </c>
      <c r="D993">
        <v>100000000</v>
      </c>
      <c r="E993">
        <v>100000000</v>
      </c>
      <c r="F993">
        <v>100000000</v>
      </c>
      <c r="G993">
        <v>10000000</v>
      </c>
      <c r="H993">
        <v>1</v>
      </c>
      <c r="I993">
        <v>1</v>
      </c>
      <c r="J993">
        <v>1</v>
      </c>
      <c r="K993">
        <f t="shared" si="38"/>
        <v>7.7500000000000001E+47</v>
      </c>
      <c r="L993" s="5">
        <f t="shared" si="39"/>
        <v>2.7678571428571428</v>
      </c>
    </row>
    <row r="994" spans="1:12">
      <c r="A994">
        <v>993</v>
      </c>
      <c r="B994">
        <v>797500000</v>
      </c>
      <c r="C994">
        <v>100000000</v>
      </c>
      <c r="D994">
        <v>100000000</v>
      </c>
      <c r="E994">
        <v>100000000</v>
      </c>
      <c r="F994">
        <v>100000000</v>
      </c>
      <c r="G994">
        <v>10000000</v>
      </c>
      <c r="H994">
        <v>1</v>
      </c>
      <c r="I994">
        <v>1</v>
      </c>
      <c r="J994">
        <v>1</v>
      </c>
      <c r="K994">
        <f t="shared" si="38"/>
        <v>7.9750000000000002E+47</v>
      </c>
      <c r="L994" s="5">
        <f t="shared" si="39"/>
        <v>2.8482142857142856</v>
      </c>
    </row>
    <row r="995" spans="1:12">
      <c r="A995">
        <v>994</v>
      </c>
      <c r="B995">
        <v>820000000</v>
      </c>
      <c r="C995">
        <v>100000000</v>
      </c>
      <c r="D995">
        <v>100000000</v>
      </c>
      <c r="E995">
        <v>100000000</v>
      </c>
      <c r="F995">
        <v>100000000</v>
      </c>
      <c r="G995">
        <v>10000000</v>
      </c>
      <c r="H995">
        <v>1</v>
      </c>
      <c r="I995">
        <v>1</v>
      </c>
      <c r="J995">
        <v>1</v>
      </c>
      <c r="K995">
        <f t="shared" si="38"/>
        <v>8.1999999999999986E+47</v>
      </c>
      <c r="L995" s="5">
        <f t="shared" si="39"/>
        <v>2.9285714285714279</v>
      </c>
    </row>
    <row r="996" spans="1:12">
      <c r="A996">
        <v>995</v>
      </c>
      <c r="B996">
        <v>842500000</v>
      </c>
      <c r="C996">
        <v>100000000</v>
      </c>
      <c r="D996">
        <v>100000000</v>
      </c>
      <c r="E996">
        <v>100000000</v>
      </c>
      <c r="F996">
        <v>100000000</v>
      </c>
      <c r="G996">
        <v>10000000</v>
      </c>
      <c r="H996">
        <v>1</v>
      </c>
      <c r="I996">
        <v>1</v>
      </c>
      <c r="J996">
        <v>1</v>
      </c>
      <c r="K996">
        <f t="shared" si="38"/>
        <v>8.4250000000000002E+47</v>
      </c>
      <c r="L996" s="5">
        <f t="shared" si="39"/>
        <v>3.0089285714285712</v>
      </c>
    </row>
    <row r="997" spans="1:12">
      <c r="A997">
        <v>996</v>
      </c>
      <c r="B997">
        <v>865000000</v>
      </c>
      <c r="C997">
        <v>100000000</v>
      </c>
      <c r="D997">
        <v>100000000</v>
      </c>
      <c r="E997">
        <v>100000000</v>
      </c>
      <c r="F997">
        <v>100000000</v>
      </c>
      <c r="G997">
        <v>10000000</v>
      </c>
      <c r="H997">
        <v>1</v>
      </c>
      <c r="I997">
        <v>1</v>
      </c>
      <c r="J997">
        <v>1</v>
      </c>
      <c r="K997">
        <f t="shared" si="38"/>
        <v>8.6499999999999986E+47</v>
      </c>
      <c r="L997" s="5">
        <f t="shared" si="39"/>
        <v>3.0892857142857135</v>
      </c>
    </row>
    <row r="998" spans="1:12">
      <c r="A998">
        <v>997</v>
      </c>
      <c r="B998">
        <v>887500000</v>
      </c>
      <c r="C998">
        <v>100000000</v>
      </c>
      <c r="D998">
        <v>100000000</v>
      </c>
      <c r="E998">
        <v>100000000</v>
      </c>
      <c r="F998">
        <v>100000000</v>
      </c>
      <c r="G998">
        <v>10000000</v>
      </c>
      <c r="H998">
        <v>1</v>
      </c>
      <c r="I998">
        <v>1</v>
      </c>
      <c r="J998">
        <v>1</v>
      </c>
      <c r="K998">
        <f t="shared" si="38"/>
        <v>8.8749999999999987E+47</v>
      </c>
      <c r="L998" s="5">
        <f t="shared" si="39"/>
        <v>3.1696428571428563</v>
      </c>
    </row>
    <row r="999" spans="1:12">
      <c r="A999">
        <v>998</v>
      </c>
      <c r="B999">
        <v>910000000</v>
      </c>
      <c r="C999">
        <v>100000000</v>
      </c>
      <c r="D999">
        <v>100000000</v>
      </c>
      <c r="E999">
        <v>100000000</v>
      </c>
      <c r="F999">
        <v>100000000</v>
      </c>
      <c r="G999">
        <v>10000000</v>
      </c>
      <c r="H999">
        <v>1</v>
      </c>
      <c r="I999">
        <v>1</v>
      </c>
      <c r="J999">
        <v>1</v>
      </c>
      <c r="K999">
        <f t="shared" si="38"/>
        <v>9.0999999999999987E+47</v>
      </c>
      <c r="L999" s="5">
        <f t="shared" si="39"/>
        <v>3.2499999999999991</v>
      </c>
    </row>
    <row r="1000" spans="1:12">
      <c r="A1000">
        <v>999</v>
      </c>
      <c r="B1000">
        <v>932500000</v>
      </c>
      <c r="C1000">
        <v>100000000</v>
      </c>
      <c r="D1000">
        <v>100000000</v>
      </c>
      <c r="E1000">
        <v>100000000</v>
      </c>
      <c r="F1000">
        <v>100000000</v>
      </c>
      <c r="G1000">
        <v>10000000</v>
      </c>
      <c r="H1000">
        <v>1</v>
      </c>
      <c r="I1000">
        <v>1</v>
      </c>
      <c r="J1000">
        <v>1</v>
      </c>
      <c r="K1000">
        <f t="shared" si="38"/>
        <v>9.3249999999999987E+47</v>
      </c>
      <c r="L1000" s="5">
        <f t="shared" si="39"/>
        <v>3.3303571428571419</v>
      </c>
    </row>
    <row r="1001" spans="1:12">
      <c r="A1001">
        <v>1000</v>
      </c>
      <c r="B1001">
        <v>955000000</v>
      </c>
      <c r="C1001">
        <v>100000000</v>
      </c>
      <c r="D1001">
        <v>100000000</v>
      </c>
      <c r="E1001">
        <v>100000000</v>
      </c>
      <c r="F1001">
        <v>100000000</v>
      </c>
      <c r="G1001">
        <v>10000000</v>
      </c>
      <c r="H1001">
        <v>1</v>
      </c>
      <c r="I1001">
        <v>1</v>
      </c>
      <c r="J1001">
        <v>1</v>
      </c>
      <c r="K1001">
        <f t="shared" si="38"/>
        <v>9.5500000000000004E+47</v>
      </c>
      <c r="L1001" s="5">
        <f t="shared" si="39"/>
        <v>3.4107142857142856</v>
      </c>
    </row>
    <row r="1002" spans="1:12">
      <c r="A1002">
        <v>1001</v>
      </c>
      <c r="B1002">
        <v>977500000</v>
      </c>
      <c r="C1002">
        <v>100000000</v>
      </c>
      <c r="D1002">
        <v>100000000</v>
      </c>
      <c r="E1002">
        <v>100000000</v>
      </c>
      <c r="F1002">
        <v>100000000</v>
      </c>
      <c r="G1002">
        <v>10000000</v>
      </c>
      <c r="H1002">
        <v>1</v>
      </c>
      <c r="I1002">
        <v>1</v>
      </c>
      <c r="J1002">
        <v>1</v>
      </c>
      <c r="K1002">
        <f t="shared" si="38"/>
        <v>9.7749999999999988E+47</v>
      </c>
      <c r="L1002" s="5">
        <f t="shared" si="39"/>
        <v>3.4910714285714279</v>
      </c>
    </row>
    <row r="1003" spans="1:12">
      <c r="A1003">
        <v>1002</v>
      </c>
      <c r="B1003">
        <v>100000000</v>
      </c>
      <c r="C1003">
        <v>100000000</v>
      </c>
      <c r="D1003">
        <v>100000000</v>
      </c>
      <c r="E1003">
        <v>100000000</v>
      </c>
      <c r="F1003">
        <v>100000000</v>
      </c>
      <c r="G1003">
        <v>100000000</v>
      </c>
      <c r="H1003">
        <v>1</v>
      </c>
      <c r="I1003">
        <v>1</v>
      </c>
      <c r="J1003">
        <v>1</v>
      </c>
      <c r="K1003">
        <f t="shared" si="38"/>
        <v>1E+48</v>
      </c>
      <c r="L1003" s="5">
        <f t="shared" si="39"/>
        <v>3.5714285714285712</v>
      </c>
    </row>
    <row r="1004" spans="1:12">
      <c r="A1004">
        <v>1003</v>
      </c>
      <c r="B1004">
        <v>122500000</v>
      </c>
      <c r="C1004">
        <v>100000000</v>
      </c>
      <c r="D1004">
        <v>100000000</v>
      </c>
      <c r="E1004">
        <v>100000000</v>
      </c>
      <c r="F1004">
        <v>100000000</v>
      </c>
      <c r="G1004">
        <v>100000000</v>
      </c>
      <c r="H1004">
        <v>1</v>
      </c>
      <c r="I1004">
        <v>1</v>
      </c>
      <c r="J1004">
        <v>1</v>
      </c>
      <c r="K1004">
        <f t="shared" si="38"/>
        <v>1.2250000000000001E+48</v>
      </c>
      <c r="L1004" s="5">
        <f t="shared" si="39"/>
        <v>4.375</v>
      </c>
    </row>
    <row r="1005" spans="1:12">
      <c r="A1005">
        <v>1004</v>
      </c>
      <c r="B1005">
        <v>145000000</v>
      </c>
      <c r="C1005">
        <v>100000000</v>
      </c>
      <c r="D1005">
        <v>100000000</v>
      </c>
      <c r="E1005">
        <v>100000000</v>
      </c>
      <c r="F1005">
        <v>100000000</v>
      </c>
      <c r="G1005">
        <v>100000000</v>
      </c>
      <c r="H1005">
        <v>1</v>
      </c>
      <c r="I1005">
        <v>1</v>
      </c>
      <c r="J1005">
        <v>1</v>
      </c>
      <c r="K1005">
        <f t="shared" si="38"/>
        <v>1.4499999999999998E+48</v>
      </c>
      <c r="L1005" s="5">
        <f t="shared" si="39"/>
        <v>5.178571428571427</v>
      </c>
    </row>
    <row r="1006" spans="1:12">
      <c r="A1006">
        <v>1005</v>
      </c>
      <c r="B1006">
        <v>167500000</v>
      </c>
      <c r="C1006">
        <v>100000000</v>
      </c>
      <c r="D1006">
        <v>100000000</v>
      </c>
      <c r="E1006">
        <v>100000000</v>
      </c>
      <c r="F1006">
        <v>100000000</v>
      </c>
      <c r="G1006">
        <v>100000000</v>
      </c>
      <c r="H1006">
        <v>1</v>
      </c>
      <c r="I1006">
        <v>1</v>
      </c>
      <c r="J1006">
        <v>1</v>
      </c>
      <c r="K1006">
        <f t="shared" si="38"/>
        <v>1.675E+48</v>
      </c>
      <c r="L1006" s="5">
        <f t="shared" si="39"/>
        <v>5.9821428571428568</v>
      </c>
    </row>
    <row r="1007" spans="1:12">
      <c r="A1007">
        <v>1006</v>
      </c>
      <c r="B1007">
        <v>190000000</v>
      </c>
      <c r="C1007">
        <v>100000000</v>
      </c>
      <c r="D1007">
        <v>100000000</v>
      </c>
      <c r="E1007">
        <v>100000000</v>
      </c>
      <c r="F1007">
        <v>100000000</v>
      </c>
      <c r="G1007">
        <v>100000000</v>
      </c>
      <c r="H1007">
        <v>1</v>
      </c>
      <c r="I1007">
        <v>1</v>
      </c>
      <c r="J1007">
        <v>1</v>
      </c>
      <c r="K1007">
        <f t="shared" si="38"/>
        <v>1.9000000000000003E+48</v>
      </c>
      <c r="L1007" s="5">
        <f t="shared" si="39"/>
        <v>6.7857142857142865</v>
      </c>
    </row>
    <row r="1008" spans="1:12">
      <c r="A1008">
        <v>1007</v>
      </c>
      <c r="B1008">
        <v>212500000</v>
      </c>
      <c r="C1008">
        <v>100000000</v>
      </c>
      <c r="D1008">
        <v>100000000</v>
      </c>
      <c r="E1008">
        <v>100000000</v>
      </c>
      <c r="F1008">
        <v>100000000</v>
      </c>
      <c r="G1008">
        <v>100000000</v>
      </c>
      <c r="H1008">
        <v>1</v>
      </c>
      <c r="I1008">
        <v>1</v>
      </c>
      <c r="J1008">
        <v>1</v>
      </c>
      <c r="K1008">
        <f t="shared" si="38"/>
        <v>2.125E+48</v>
      </c>
      <c r="L1008" s="5">
        <f t="shared" si="39"/>
        <v>7.5892857142857135</v>
      </c>
    </row>
    <row r="1009" spans="1:12">
      <c r="A1009">
        <v>1008</v>
      </c>
      <c r="B1009">
        <v>235000000</v>
      </c>
      <c r="C1009">
        <v>100000000</v>
      </c>
      <c r="D1009">
        <v>100000000</v>
      </c>
      <c r="E1009">
        <v>100000000</v>
      </c>
      <c r="F1009">
        <v>100000000</v>
      </c>
      <c r="G1009">
        <v>100000000</v>
      </c>
      <c r="H1009">
        <v>1</v>
      </c>
      <c r="I1009">
        <v>1</v>
      </c>
      <c r="J1009">
        <v>1</v>
      </c>
      <c r="K1009">
        <f t="shared" si="38"/>
        <v>2.3500000000000001E+48</v>
      </c>
      <c r="L1009" s="5">
        <f t="shared" si="39"/>
        <v>8.3928571428571423</v>
      </c>
    </row>
    <row r="1010" spans="1:12">
      <c r="A1010">
        <v>1009</v>
      </c>
      <c r="B1010">
        <v>257500000</v>
      </c>
      <c r="C1010">
        <v>100000000</v>
      </c>
      <c r="D1010">
        <v>100000000</v>
      </c>
      <c r="E1010">
        <v>100000000</v>
      </c>
      <c r="F1010">
        <v>100000000</v>
      </c>
      <c r="G1010">
        <v>100000000</v>
      </c>
      <c r="H1010">
        <v>1</v>
      </c>
      <c r="I1010">
        <v>1</v>
      </c>
      <c r="J1010">
        <v>1</v>
      </c>
      <c r="K1010">
        <f t="shared" si="38"/>
        <v>2.5749999999999998E+48</v>
      </c>
      <c r="L1010" s="5">
        <f t="shared" si="39"/>
        <v>9.1964285714285694</v>
      </c>
    </row>
    <row r="1011" spans="1:12">
      <c r="A1011">
        <v>1010</v>
      </c>
      <c r="B1011">
        <v>280000000</v>
      </c>
      <c r="C1011">
        <v>100000000</v>
      </c>
      <c r="D1011">
        <v>100000000</v>
      </c>
      <c r="E1011">
        <v>100000000</v>
      </c>
      <c r="F1011">
        <v>100000000</v>
      </c>
      <c r="G1011">
        <v>100000000</v>
      </c>
      <c r="H1011">
        <v>1</v>
      </c>
      <c r="I1011">
        <v>1</v>
      </c>
      <c r="J1011">
        <v>1</v>
      </c>
      <c r="K1011">
        <f t="shared" si="38"/>
        <v>2.8000000000000001E+48</v>
      </c>
      <c r="L1011" s="5">
        <f t="shared" si="39"/>
        <v>10</v>
      </c>
    </row>
    <row r="1012" spans="1:12">
      <c r="A1012">
        <v>1011</v>
      </c>
      <c r="B1012">
        <v>302500000</v>
      </c>
      <c r="C1012">
        <v>100000000</v>
      </c>
      <c r="D1012">
        <v>100000000</v>
      </c>
      <c r="E1012">
        <v>100000000</v>
      </c>
      <c r="F1012">
        <v>100000000</v>
      </c>
      <c r="G1012">
        <v>100000000</v>
      </c>
      <c r="H1012">
        <v>1</v>
      </c>
      <c r="I1012">
        <v>1</v>
      </c>
      <c r="J1012">
        <v>1</v>
      </c>
      <c r="K1012">
        <f t="shared" si="38"/>
        <v>3.0250000000000002E+48</v>
      </c>
      <c r="L1012" s="5">
        <f t="shared" si="39"/>
        <v>10.803571428571429</v>
      </c>
    </row>
    <row r="1013" spans="1:12">
      <c r="A1013">
        <v>1012</v>
      </c>
      <c r="B1013">
        <v>325000000</v>
      </c>
      <c r="C1013">
        <v>100000000</v>
      </c>
      <c r="D1013">
        <v>100000000</v>
      </c>
      <c r="E1013">
        <v>100000000</v>
      </c>
      <c r="F1013">
        <v>100000000</v>
      </c>
      <c r="G1013">
        <v>100000000</v>
      </c>
      <c r="H1013">
        <v>1</v>
      </c>
      <c r="I1013">
        <v>1</v>
      </c>
      <c r="J1013">
        <v>1</v>
      </c>
      <c r="K1013">
        <f t="shared" si="38"/>
        <v>3.2499999999999999E+48</v>
      </c>
      <c r="L1013" s="5">
        <f t="shared" si="39"/>
        <v>11.607142857142856</v>
      </c>
    </row>
    <row r="1014" spans="1:12">
      <c r="A1014">
        <v>1013</v>
      </c>
      <c r="B1014">
        <v>347500000</v>
      </c>
      <c r="C1014">
        <v>100000000</v>
      </c>
      <c r="D1014">
        <v>100000000</v>
      </c>
      <c r="E1014">
        <v>100000000</v>
      </c>
      <c r="F1014">
        <v>100000000</v>
      </c>
      <c r="G1014">
        <v>100000000</v>
      </c>
      <c r="H1014">
        <v>1</v>
      </c>
      <c r="I1014">
        <v>1</v>
      </c>
      <c r="J1014">
        <v>1</v>
      </c>
      <c r="K1014">
        <f t="shared" si="38"/>
        <v>3.4750000000000002E+48</v>
      </c>
      <c r="L1014" s="5">
        <f t="shared" si="39"/>
        <v>12.410714285714285</v>
      </c>
    </row>
    <row r="1015" spans="1:12">
      <c r="A1015">
        <v>1014</v>
      </c>
      <c r="B1015">
        <v>370000000</v>
      </c>
      <c r="C1015">
        <v>100000000</v>
      </c>
      <c r="D1015">
        <v>100000000</v>
      </c>
      <c r="E1015">
        <v>100000000</v>
      </c>
      <c r="F1015">
        <v>100000000</v>
      </c>
      <c r="G1015">
        <v>100000000</v>
      </c>
      <c r="H1015">
        <v>1</v>
      </c>
      <c r="I1015">
        <v>1</v>
      </c>
      <c r="J1015">
        <v>1</v>
      </c>
      <c r="K1015">
        <f t="shared" si="38"/>
        <v>3.6999999999999999E+48</v>
      </c>
      <c r="L1015" s="5">
        <f t="shared" si="39"/>
        <v>13.214285714285714</v>
      </c>
    </row>
    <row r="1016" spans="1:12">
      <c r="A1016">
        <v>1015</v>
      </c>
      <c r="B1016">
        <v>392500000</v>
      </c>
      <c r="C1016">
        <v>100000000</v>
      </c>
      <c r="D1016">
        <v>100000000</v>
      </c>
      <c r="E1016">
        <v>100000000</v>
      </c>
      <c r="F1016">
        <v>100000000</v>
      </c>
      <c r="G1016">
        <v>100000000</v>
      </c>
      <c r="H1016">
        <v>1</v>
      </c>
      <c r="I1016">
        <v>1</v>
      </c>
      <c r="J1016">
        <v>1</v>
      </c>
      <c r="K1016">
        <f t="shared" si="38"/>
        <v>3.9250000000000003E+48</v>
      </c>
      <c r="L1016" s="5">
        <f t="shared" si="39"/>
        <v>14.017857142857142</v>
      </c>
    </row>
    <row r="1017" spans="1:12">
      <c r="A1017">
        <v>1016</v>
      </c>
      <c r="B1017">
        <v>415000000</v>
      </c>
      <c r="C1017">
        <v>100000000</v>
      </c>
      <c r="D1017">
        <v>100000000</v>
      </c>
      <c r="E1017">
        <v>100000000</v>
      </c>
      <c r="F1017">
        <v>100000000</v>
      </c>
      <c r="G1017">
        <v>100000000</v>
      </c>
      <c r="H1017">
        <v>1</v>
      </c>
      <c r="I1017">
        <v>1</v>
      </c>
      <c r="J1017">
        <v>1</v>
      </c>
      <c r="K1017">
        <f t="shared" si="38"/>
        <v>4.1500000000000006E+48</v>
      </c>
      <c r="L1017" s="5">
        <f t="shared" si="39"/>
        <v>14.821428571428573</v>
      </c>
    </row>
    <row r="1018" spans="1:12">
      <c r="A1018">
        <v>1017</v>
      </c>
      <c r="B1018">
        <v>437500000</v>
      </c>
      <c r="C1018">
        <v>100000000</v>
      </c>
      <c r="D1018">
        <v>100000000</v>
      </c>
      <c r="E1018">
        <v>100000000</v>
      </c>
      <c r="F1018">
        <v>100000000</v>
      </c>
      <c r="G1018">
        <v>100000000</v>
      </c>
      <c r="H1018">
        <v>1</v>
      </c>
      <c r="I1018">
        <v>1</v>
      </c>
      <c r="J1018">
        <v>1</v>
      </c>
      <c r="K1018">
        <f t="shared" si="38"/>
        <v>4.3749999999999997E+48</v>
      </c>
      <c r="L1018" s="5">
        <f t="shared" si="39"/>
        <v>15.624999999999996</v>
      </c>
    </row>
    <row r="1019" spans="1:12">
      <c r="A1019">
        <v>1018</v>
      </c>
      <c r="B1019">
        <v>460000000</v>
      </c>
      <c r="C1019">
        <v>100000000</v>
      </c>
      <c r="D1019">
        <v>100000000</v>
      </c>
      <c r="E1019">
        <v>100000000</v>
      </c>
      <c r="F1019">
        <v>100000000</v>
      </c>
      <c r="G1019">
        <v>100000000</v>
      </c>
      <c r="H1019">
        <v>1</v>
      </c>
      <c r="I1019">
        <v>1</v>
      </c>
      <c r="J1019">
        <v>1</v>
      </c>
      <c r="K1019">
        <f t="shared" si="38"/>
        <v>4.6E+48</v>
      </c>
      <c r="L1019" s="5">
        <f t="shared" si="39"/>
        <v>16.428571428571427</v>
      </c>
    </row>
    <row r="1020" spans="1:12">
      <c r="A1020">
        <v>1019</v>
      </c>
      <c r="B1020">
        <v>482500000</v>
      </c>
      <c r="C1020">
        <v>100000000</v>
      </c>
      <c r="D1020">
        <v>100000000</v>
      </c>
      <c r="E1020">
        <v>100000000</v>
      </c>
      <c r="F1020">
        <v>100000000</v>
      </c>
      <c r="G1020">
        <v>100000000</v>
      </c>
      <c r="H1020">
        <v>1</v>
      </c>
      <c r="I1020">
        <v>1</v>
      </c>
      <c r="J1020">
        <v>1</v>
      </c>
      <c r="K1020">
        <f t="shared" si="38"/>
        <v>4.825000000000001E+48</v>
      </c>
      <c r="L1020" s="5">
        <f t="shared" si="39"/>
        <v>17.232142857142858</v>
      </c>
    </row>
    <row r="1021" spans="1:12">
      <c r="A1021">
        <v>1020</v>
      </c>
      <c r="B1021">
        <v>505000000</v>
      </c>
      <c r="C1021">
        <v>100000000</v>
      </c>
      <c r="D1021">
        <v>100000000</v>
      </c>
      <c r="E1021">
        <v>100000000</v>
      </c>
      <c r="F1021">
        <v>100000000</v>
      </c>
      <c r="G1021">
        <v>100000000</v>
      </c>
      <c r="H1021">
        <v>1</v>
      </c>
      <c r="I1021">
        <v>1</v>
      </c>
      <c r="J1021">
        <v>1</v>
      </c>
      <c r="K1021">
        <f t="shared" si="38"/>
        <v>5.0500000000000001E+48</v>
      </c>
      <c r="L1021" s="5">
        <f t="shared" si="39"/>
        <v>18.035714285714285</v>
      </c>
    </row>
    <row r="1022" spans="1:12">
      <c r="A1022">
        <v>1021</v>
      </c>
      <c r="B1022">
        <v>527500000</v>
      </c>
      <c r="C1022">
        <v>100000000</v>
      </c>
      <c r="D1022">
        <v>100000000</v>
      </c>
      <c r="E1022">
        <v>100000000</v>
      </c>
      <c r="F1022">
        <v>100000000</v>
      </c>
      <c r="G1022">
        <v>100000000</v>
      </c>
      <c r="H1022">
        <v>1</v>
      </c>
      <c r="I1022">
        <v>1</v>
      </c>
      <c r="J1022">
        <v>1</v>
      </c>
      <c r="K1022">
        <f t="shared" si="38"/>
        <v>5.2749999999999998E+48</v>
      </c>
      <c r="L1022" s="5">
        <f t="shared" si="39"/>
        <v>18.839285714285712</v>
      </c>
    </row>
    <row r="1023" spans="1:12">
      <c r="A1023">
        <v>1022</v>
      </c>
      <c r="B1023">
        <v>550000000</v>
      </c>
      <c r="C1023">
        <v>100000000</v>
      </c>
      <c r="D1023">
        <v>100000000</v>
      </c>
      <c r="E1023">
        <v>100000000</v>
      </c>
      <c r="F1023">
        <v>100000000</v>
      </c>
      <c r="G1023">
        <v>100000000</v>
      </c>
      <c r="H1023">
        <v>1</v>
      </c>
      <c r="I1023">
        <v>1</v>
      </c>
      <c r="J1023">
        <v>1</v>
      </c>
      <c r="K1023">
        <f t="shared" si="38"/>
        <v>5.4999999999999995E+48</v>
      </c>
      <c r="L1023" s="5">
        <f t="shared" si="39"/>
        <v>19.642857142857139</v>
      </c>
    </row>
    <row r="1024" spans="1:12">
      <c r="A1024">
        <v>1023</v>
      </c>
      <c r="B1024">
        <v>572500000</v>
      </c>
      <c r="C1024">
        <v>100000000</v>
      </c>
      <c r="D1024">
        <v>100000000</v>
      </c>
      <c r="E1024">
        <v>100000000</v>
      </c>
      <c r="F1024">
        <v>100000000</v>
      </c>
      <c r="G1024">
        <v>100000000</v>
      </c>
      <c r="H1024">
        <v>1</v>
      </c>
      <c r="I1024">
        <v>1</v>
      </c>
      <c r="J1024">
        <v>1</v>
      </c>
      <c r="K1024">
        <f t="shared" si="38"/>
        <v>5.7250000000000005E+48</v>
      </c>
      <c r="L1024" s="5">
        <f t="shared" si="39"/>
        <v>20.446428571428573</v>
      </c>
    </row>
    <row r="1025" spans="1:12">
      <c r="A1025">
        <v>1024</v>
      </c>
      <c r="B1025">
        <v>595000000</v>
      </c>
      <c r="C1025">
        <v>100000000</v>
      </c>
      <c r="D1025">
        <v>100000000</v>
      </c>
      <c r="E1025">
        <v>100000000</v>
      </c>
      <c r="F1025">
        <v>100000000</v>
      </c>
      <c r="G1025">
        <v>100000000</v>
      </c>
      <c r="H1025">
        <v>1</v>
      </c>
      <c r="I1025">
        <v>1</v>
      </c>
      <c r="J1025">
        <v>1</v>
      </c>
      <c r="K1025">
        <f t="shared" si="38"/>
        <v>5.9500000000000009E+48</v>
      </c>
      <c r="L1025" s="5">
        <f t="shared" si="39"/>
        <v>21.25</v>
      </c>
    </row>
    <row r="1026" spans="1:12">
      <c r="A1026">
        <v>1025</v>
      </c>
      <c r="B1026">
        <v>617500000</v>
      </c>
      <c r="C1026">
        <v>100000000</v>
      </c>
      <c r="D1026">
        <v>100000000</v>
      </c>
      <c r="E1026">
        <v>100000000</v>
      </c>
      <c r="F1026">
        <v>100000000</v>
      </c>
      <c r="G1026">
        <v>100000000</v>
      </c>
      <c r="H1026">
        <v>1</v>
      </c>
      <c r="I1026">
        <v>1</v>
      </c>
      <c r="J1026">
        <v>1</v>
      </c>
      <c r="K1026">
        <f t="shared" si="38"/>
        <v>6.1749999999999993E+48</v>
      </c>
      <c r="L1026" s="5">
        <f t="shared" si="39"/>
        <v>22.053571428571423</v>
      </c>
    </row>
    <row r="1027" spans="1:12">
      <c r="A1027">
        <v>1026</v>
      </c>
      <c r="B1027">
        <v>640000000</v>
      </c>
      <c r="C1027">
        <v>100000000</v>
      </c>
      <c r="D1027">
        <v>100000000</v>
      </c>
      <c r="E1027">
        <v>100000000</v>
      </c>
      <c r="F1027">
        <v>100000000</v>
      </c>
      <c r="G1027">
        <v>100000000</v>
      </c>
      <c r="H1027">
        <v>1</v>
      </c>
      <c r="I1027">
        <v>1</v>
      </c>
      <c r="J1027">
        <v>1</v>
      </c>
      <c r="K1027">
        <f t="shared" ref="K1027:K1090" si="40">B1027*C1027*D1027*E1027*F1027*G1027*H1027*I1027*J1027</f>
        <v>6.399999999999999E+48</v>
      </c>
      <c r="L1027" s="5">
        <f t="shared" si="39"/>
        <v>22.857142857142851</v>
      </c>
    </row>
    <row r="1028" spans="1:12">
      <c r="A1028">
        <v>1027</v>
      </c>
      <c r="B1028">
        <v>662500000</v>
      </c>
      <c r="C1028">
        <v>100000000</v>
      </c>
      <c r="D1028">
        <v>100000000</v>
      </c>
      <c r="E1028">
        <v>100000000</v>
      </c>
      <c r="F1028">
        <v>100000000</v>
      </c>
      <c r="G1028">
        <v>100000000</v>
      </c>
      <c r="H1028">
        <v>1</v>
      </c>
      <c r="I1028">
        <v>1</v>
      </c>
      <c r="J1028">
        <v>1</v>
      </c>
      <c r="K1028">
        <f t="shared" si="40"/>
        <v>6.625E+48</v>
      </c>
      <c r="L1028" s="5">
        <f t="shared" si="39"/>
        <v>23.660714285714285</v>
      </c>
    </row>
    <row r="1029" spans="1:12">
      <c r="A1029">
        <v>1028</v>
      </c>
      <c r="B1029">
        <v>685000000</v>
      </c>
      <c r="C1029">
        <v>100000000</v>
      </c>
      <c r="D1029">
        <v>100000000</v>
      </c>
      <c r="E1029">
        <v>100000000</v>
      </c>
      <c r="F1029">
        <v>100000000</v>
      </c>
      <c r="G1029">
        <v>100000000</v>
      </c>
      <c r="H1029">
        <v>1</v>
      </c>
      <c r="I1029">
        <v>1</v>
      </c>
      <c r="J1029">
        <v>1</v>
      </c>
      <c r="K1029">
        <f t="shared" si="40"/>
        <v>6.850000000000001E+48</v>
      </c>
      <c r="L1029" s="5">
        <f t="shared" si="39"/>
        <v>24.464285714285715</v>
      </c>
    </row>
    <row r="1030" spans="1:12">
      <c r="A1030">
        <v>1029</v>
      </c>
      <c r="B1030">
        <v>707500000</v>
      </c>
      <c r="C1030">
        <v>100000000</v>
      </c>
      <c r="D1030">
        <v>100000000</v>
      </c>
      <c r="E1030">
        <v>100000000</v>
      </c>
      <c r="F1030">
        <v>100000000</v>
      </c>
      <c r="G1030">
        <v>100000000</v>
      </c>
      <c r="H1030">
        <v>1</v>
      </c>
      <c r="I1030">
        <v>1</v>
      </c>
      <c r="J1030">
        <v>1</v>
      </c>
      <c r="K1030">
        <f t="shared" si="40"/>
        <v>7.0749999999999994E+48</v>
      </c>
      <c r="L1030" s="5">
        <f t="shared" si="39"/>
        <v>25.267857142857139</v>
      </c>
    </row>
    <row r="1031" spans="1:12">
      <c r="A1031">
        <v>1030</v>
      </c>
      <c r="B1031">
        <v>730000000</v>
      </c>
      <c r="C1031">
        <v>100000000</v>
      </c>
      <c r="D1031">
        <v>100000000</v>
      </c>
      <c r="E1031">
        <v>100000000</v>
      </c>
      <c r="F1031">
        <v>100000000</v>
      </c>
      <c r="G1031">
        <v>100000000</v>
      </c>
      <c r="H1031">
        <v>1</v>
      </c>
      <c r="I1031">
        <v>1</v>
      </c>
      <c r="J1031">
        <v>1</v>
      </c>
      <c r="K1031">
        <f t="shared" si="40"/>
        <v>7.3000000000000004E+48</v>
      </c>
      <c r="L1031" s="5">
        <f t="shared" si="39"/>
        <v>26.071428571428569</v>
      </c>
    </row>
    <row r="1032" spans="1:12">
      <c r="A1032">
        <v>1031</v>
      </c>
      <c r="B1032">
        <v>752500000</v>
      </c>
      <c r="C1032">
        <v>100000000</v>
      </c>
      <c r="D1032">
        <v>100000000</v>
      </c>
      <c r="E1032">
        <v>100000000</v>
      </c>
      <c r="F1032">
        <v>100000000</v>
      </c>
      <c r="G1032">
        <v>100000000</v>
      </c>
      <c r="H1032">
        <v>1</v>
      </c>
      <c r="I1032">
        <v>1</v>
      </c>
      <c r="J1032">
        <v>1</v>
      </c>
      <c r="K1032">
        <f t="shared" si="40"/>
        <v>7.5249999999999988E+48</v>
      </c>
      <c r="L1032" s="5">
        <f t="shared" si="39"/>
        <v>26.874999999999993</v>
      </c>
    </row>
    <row r="1033" spans="1:12">
      <c r="A1033">
        <v>1032</v>
      </c>
      <c r="B1033">
        <v>775000000</v>
      </c>
      <c r="C1033">
        <v>100000000</v>
      </c>
      <c r="D1033">
        <v>100000000</v>
      </c>
      <c r="E1033">
        <v>100000000</v>
      </c>
      <c r="F1033">
        <v>100000000</v>
      </c>
      <c r="G1033">
        <v>100000000</v>
      </c>
      <c r="H1033">
        <v>1</v>
      </c>
      <c r="I1033">
        <v>1</v>
      </c>
      <c r="J1033">
        <v>1</v>
      </c>
      <c r="K1033">
        <f t="shared" si="40"/>
        <v>7.7499999999999998E+48</v>
      </c>
      <c r="L1033" s="5">
        <f t="shared" si="39"/>
        <v>27.678571428571423</v>
      </c>
    </row>
    <row r="1034" spans="1:12">
      <c r="A1034">
        <v>1033</v>
      </c>
      <c r="B1034">
        <v>797500000</v>
      </c>
      <c r="C1034">
        <v>100000000</v>
      </c>
      <c r="D1034">
        <v>100000000</v>
      </c>
      <c r="E1034">
        <v>100000000</v>
      </c>
      <c r="F1034">
        <v>100000000</v>
      </c>
      <c r="G1034">
        <v>100000000</v>
      </c>
      <c r="H1034">
        <v>1</v>
      </c>
      <c r="I1034">
        <v>1</v>
      </c>
      <c r="J1034">
        <v>1</v>
      </c>
      <c r="K1034">
        <f t="shared" si="40"/>
        <v>7.9750000000000008E+48</v>
      </c>
      <c r="L1034" s="5">
        <f t="shared" si="39"/>
        <v>28.482142857142858</v>
      </c>
    </row>
    <row r="1035" spans="1:12">
      <c r="A1035">
        <v>1034</v>
      </c>
      <c r="B1035">
        <v>820000000</v>
      </c>
      <c r="C1035">
        <v>100000000</v>
      </c>
      <c r="D1035">
        <v>100000000</v>
      </c>
      <c r="E1035">
        <v>100000000</v>
      </c>
      <c r="F1035">
        <v>100000000</v>
      </c>
      <c r="G1035">
        <v>100000000</v>
      </c>
      <c r="H1035">
        <v>1</v>
      </c>
      <c r="I1035">
        <v>1</v>
      </c>
      <c r="J1035">
        <v>1</v>
      </c>
      <c r="K1035">
        <f t="shared" si="40"/>
        <v>8.1999999999999992E+48</v>
      </c>
      <c r="L1035" s="5">
        <f t="shared" si="39"/>
        <v>29.285714285714281</v>
      </c>
    </row>
    <row r="1036" spans="1:12">
      <c r="A1036">
        <v>1035</v>
      </c>
      <c r="B1036">
        <v>842500000</v>
      </c>
      <c r="C1036">
        <v>100000000</v>
      </c>
      <c r="D1036">
        <v>100000000</v>
      </c>
      <c r="E1036">
        <v>100000000</v>
      </c>
      <c r="F1036">
        <v>100000000</v>
      </c>
      <c r="G1036">
        <v>100000000</v>
      </c>
      <c r="H1036">
        <v>1</v>
      </c>
      <c r="I1036">
        <v>1</v>
      </c>
      <c r="J1036">
        <v>1</v>
      </c>
      <c r="K1036">
        <f t="shared" si="40"/>
        <v>8.4250000000000002E+48</v>
      </c>
      <c r="L1036" s="5">
        <f t="shared" ref="L1036:L1099" si="41">K1036/K$971</f>
        <v>30.089285714285712</v>
      </c>
    </row>
    <row r="1037" spans="1:12">
      <c r="A1037">
        <v>1036</v>
      </c>
      <c r="B1037">
        <v>865000000</v>
      </c>
      <c r="C1037">
        <v>100000000</v>
      </c>
      <c r="D1037">
        <v>100000000</v>
      </c>
      <c r="E1037">
        <v>100000000</v>
      </c>
      <c r="F1037">
        <v>100000000</v>
      </c>
      <c r="G1037">
        <v>100000000</v>
      </c>
      <c r="H1037">
        <v>1</v>
      </c>
      <c r="I1037">
        <v>1</v>
      </c>
      <c r="J1037">
        <v>1</v>
      </c>
      <c r="K1037">
        <f t="shared" si="40"/>
        <v>8.6499999999999999E+48</v>
      </c>
      <c r="L1037" s="5">
        <f t="shared" si="41"/>
        <v>30.892857142857139</v>
      </c>
    </row>
    <row r="1038" spans="1:12">
      <c r="A1038">
        <v>1037</v>
      </c>
      <c r="B1038">
        <v>887500000</v>
      </c>
      <c r="C1038">
        <v>100000000</v>
      </c>
      <c r="D1038">
        <v>100000000</v>
      </c>
      <c r="E1038">
        <v>100000000</v>
      </c>
      <c r="F1038">
        <v>100000000</v>
      </c>
      <c r="G1038">
        <v>100000000</v>
      </c>
      <c r="H1038">
        <v>1</v>
      </c>
      <c r="I1038">
        <v>1</v>
      </c>
      <c r="J1038">
        <v>1</v>
      </c>
      <c r="K1038">
        <f t="shared" si="40"/>
        <v>8.8749999999999996E+48</v>
      </c>
      <c r="L1038" s="5">
        <f t="shared" si="41"/>
        <v>31.696428571428566</v>
      </c>
    </row>
    <row r="1039" spans="1:12">
      <c r="A1039">
        <v>1038</v>
      </c>
      <c r="B1039">
        <v>910000000</v>
      </c>
      <c r="C1039">
        <v>100000000</v>
      </c>
      <c r="D1039">
        <v>100000000</v>
      </c>
      <c r="E1039">
        <v>100000000</v>
      </c>
      <c r="F1039">
        <v>100000000</v>
      </c>
      <c r="G1039">
        <v>100000000</v>
      </c>
      <c r="H1039">
        <v>1</v>
      </c>
      <c r="I1039">
        <v>1</v>
      </c>
      <c r="J1039">
        <v>1</v>
      </c>
      <c r="K1039">
        <f t="shared" si="40"/>
        <v>9.099999999999998E+48</v>
      </c>
      <c r="L1039" s="5">
        <f t="shared" si="41"/>
        <v>32.499999999999993</v>
      </c>
    </row>
    <row r="1040" spans="1:12">
      <c r="A1040">
        <v>1039</v>
      </c>
      <c r="B1040">
        <v>932500000</v>
      </c>
      <c r="C1040">
        <v>100000000</v>
      </c>
      <c r="D1040">
        <v>100000000</v>
      </c>
      <c r="E1040">
        <v>100000000</v>
      </c>
      <c r="F1040">
        <v>100000000</v>
      </c>
      <c r="G1040">
        <v>100000000</v>
      </c>
      <c r="H1040">
        <v>1</v>
      </c>
      <c r="I1040">
        <v>1</v>
      </c>
      <c r="J1040">
        <v>1</v>
      </c>
      <c r="K1040">
        <f t="shared" si="40"/>
        <v>9.324999999999999E+48</v>
      </c>
      <c r="L1040" s="5">
        <f t="shared" si="41"/>
        <v>33.303571428571423</v>
      </c>
    </row>
    <row r="1041" spans="1:12">
      <c r="A1041">
        <v>1040</v>
      </c>
      <c r="B1041">
        <v>955000000</v>
      </c>
      <c r="C1041">
        <v>100000000</v>
      </c>
      <c r="D1041">
        <v>100000000</v>
      </c>
      <c r="E1041">
        <v>100000000</v>
      </c>
      <c r="F1041">
        <v>100000000</v>
      </c>
      <c r="G1041">
        <v>100000000</v>
      </c>
      <c r="H1041">
        <v>1</v>
      </c>
      <c r="I1041">
        <v>1</v>
      </c>
      <c r="J1041">
        <v>1</v>
      </c>
      <c r="K1041">
        <f t="shared" si="40"/>
        <v>9.5500000000000001E+48</v>
      </c>
      <c r="L1041" s="5">
        <f t="shared" si="41"/>
        <v>34.107142857142854</v>
      </c>
    </row>
    <row r="1042" spans="1:12">
      <c r="A1042">
        <v>1041</v>
      </c>
      <c r="B1042">
        <v>977500000</v>
      </c>
      <c r="C1042">
        <v>100000000</v>
      </c>
      <c r="D1042">
        <v>100000000</v>
      </c>
      <c r="E1042">
        <v>100000000</v>
      </c>
      <c r="F1042">
        <v>100000000</v>
      </c>
      <c r="G1042">
        <v>100000000</v>
      </c>
      <c r="H1042">
        <v>1</v>
      </c>
      <c r="I1042">
        <v>1</v>
      </c>
      <c r="J1042">
        <v>1</v>
      </c>
      <c r="K1042">
        <f t="shared" si="40"/>
        <v>9.7749999999999998E+48</v>
      </c>
      <c r="L1042" s="5">
        <f t="shared" si="41"/>
        <v>34.910714285714285</v>
      </c>
    </row>
    <row r="1043" spans="1:12">
      <c r="A1043">
        <v>1042</v>
      </c>
      <c r="B1043">
        <v>100000000</v>
      </c>
      <c r="C1043">
        <v>100000000</v>
      </c>
      <c r="D1043">
        <v>100000000</v>
      </c>
      <c r="E1043">
        <v>100000000</v>
      </c>
      <c r="F1043">
        <v>100000000</v>
      </c>
      <c r="G1043">
        <v>100000000</v>
      </c>
      <c r="H1043">
        <v>10</v>
      </c>
      <c r="I1043">
        <v>1</v>
      </c>
      <c r="J1043">
        <v>1</v>
      </c>
      <c r="K1043">
        <f t="shared" si="40"/>
        <v>1.0000000000000001E+49</v>
      </c>
      <c r="L1043" s="5">
        <f t="shared" si="41"/>
        <v>35.714285714285715</v>
      </c>
    </row>
    <row r="1044" spans="1:12">
      <c r="A1044">
        <v>1043</v>
      </c>
      <c r="B1044">
        <v>122500000</v>
      </c>
      <c r="C1044">
        <v>100000000</v>
      </c>
      <c r="D1044">
        <v>100000000</v>
      </c>
      <c r="E1044">
        <v>100000000</v>
      </c>
      <c r="F1044">
        <v>100000000</v>
      </c>
      <c r="G1044">
        <v>100000000</v>
      </c>
      <c r="H1044">
        <v>10</v>
      </c>
      <c r="I1044">
        <v>1</v>
      </c>
      <c r="J1044">
        <v>1</v>
      </c>
      <c r="K1044">
        <f t="shared" si="40"/>
        <v>1.225E+49</v>
      </c>
      <c r="L1044" s="5">
        <f t="shared" si="41"/>
        <v>43.75</v>
      </c>
    </row>
    <row r="1045" spans="1:12">
      <c r="A1045">
        <v>1044</v>
      </c>
      <c r="B1045">
        <v>145000000</v>
      </c>
      <c r="C1045">
        <v>100000000</v>
      </c>
      <c r="D1045">
        <v>100000000</v>
      </c>
      <c r="E1045">
        <v>100000000</v>
      </c>
      <c r="F1045">
        <v>100000000</v>
      </c>
      <c r="G1045">
        <v>100000000</v>
      </c>
      <c r="H1045">
        <v>10</v>
      </c>
      <c r="I1045">
        <v>1</v>
      </c>
      <c r="J1045">
        <v>1</v>
      </c>
      <c r="K1045">
        <f t="shared" si="40"/>
        <v>1.4499999999999997E+49</v>
      </c>
      <c r="L1045" s="5">
        <f t="shared" si="41"/>
        <v>51.78571428571427</v>
      </c>
    </row>
    <row r="1046" spans="1:12">
      <c r="A1046">
        <v>1045</v>
      </c>
      <c r="B1046">
        <v>167500000</v>
      </c>
      <c r="C1046">
        <v>100000000</v>
      </c>
      <c r="D1046">
        <v>100000000</v>
      </c>
      <c r="E1046">
        <v>100000000</v>
      </c>
      <c r="F1046">
        <v>100000000</v>
      </c>
      <c r="G1046">
        <v>100000000</v>
      </c>
      <c r="H1046">
        <v>10</v>
      </c>
      <c r="I1046">
        <v>1</v>
      </c>
      <c r="J1046">
        <v>1</v>
      </c>
      <c r="K1046">
        <f t="shared" si="40"/>
        <v>1.675E+49</v>
      </c>
      <c r="L1046" s="5">
        <f t="shared" si="41"/>
        <v>59.821428571428562</v>
      </c>
    </row>
    <row r="1047" spans="1:12">
      <c r="A1047">
        <v>1046</v>
      </c>
      <c r="B1047">
        <v>190000000</v>
      </c>
      <c r="C1047">
        <v>100000000</v>
      </c>
      <c r="D1047">
        <v>100000000</v>
      </c>
      <c r="E1047">
        <v>100000000</v>
      </c>
      <c r="F1047">
        <v>100000000</v>
      </c>
      <c r="G1047">
        <v>100000000</v>
      </c>
      <c r="H1047">
        <v>10</v>
      </c>
      <c r="I1047">
        <v>1</v>
      </c>
      <c r="J1047">
        <v>1</v>
      </c>
      <c r="K1047">
        <f t="shared" si="40"/>
        <v>1.9000000000000005E+49</v>
      </c>
      <c r="L1047" s="5">
        <f t="shared" si="41"/>
        <v>67.857142857142861</v>
      </c>
    </row>
    <row r="1048" spans="1:12">
      <c r="A1048">
        <v>1047</v>
      </c>
      <c r="B1048">
        <v>212500000</v>
      </c>
      <c r="C1048">
        <v>100000000</v>
      </c>
      <c r="D1048">
        <v>100000000</v>
      </c>
      <c r="E1048">
        <v>100000000</v>
      </c>
      <c r="F1048">
        <v>100000000</v>
      </c>
      <c r="G1048">
        <v>100000000</v>
      </c>
      <c r="H1048">
        <v>10</v>
      </c>
      <c r="I1048">
        <v>1</v>
      </c>
      <c r="J1048">
        <v>1</v>
      </c>
      <c r="K1048">
        <f t="shared" si="40"/>
        <v>2.1249999999999999E+49</v>
      </c>
      <c r="L1048" s="5">
        <f t="shared" si="41"/>
        <v>75.892857142857125</v>
      </c>
    </row>
    <row r="1049" spans="1:12">
      <c r="A1049">
        <v>1048</v>
      </c>
      <c r="B1049">
        <v>235000000</v>
      </c>
      <c r="C1049">
        <v>100000000</v>
      </c>
      <c r="D1049">
        <v>100000000</v>
      </c>
      <c r="E1049">
        <v>100000000</v>
      </c>
      <c r="F1049">
        <v>100000000</v>
      </c>
      <c r="G1049">
        <v>100000000</v>
      </c>
      <c r="H1049">
        <v>10</v>
      </c>
      <c r="I1049">
        <v>1</v>
      </c>
      <c r="J1049">
        <v>1</v>
      </c>
      <c r="K1049">
        <f t="shared" si="40"/>
        <v>2.3499999999999999E+49</v>
      </c>
      <c r="L1049" s="5">
        <f t="shared" si="41"/>
        <v>83.928571428571416</v>
      </c>
    </row>
    <row r="1050" spans="1:12">
      <c r="A1050">
        <v>1049</v>
      </c>
      <c r="B1050">
        <v>257500000</v>
      </c>
      <c r="C1050">
        <v>100000000</v>
      </c>
      <c r="D1050">
        <v>100000000</v>
      </c>
      <c r="E1050">
        <v>100000000</v>
      </c>
      <c r="F1050">
        <v>100000000</v>
      </c>
      <c r="G1050">
        <v>100000000</v>
      </c>
      <c r="H1050">
        <v>10</v>
      </c>
      <c r="I1050">
        <v>1</v>
      </c>
      <c r="J1050">
        <v>1</v>
      </c>
      <c r="K1050">
        <f t="shared" si="40"/>
        <v>2.5749999999999998E+49</v>
      </c>
      <c r="L1050" s="5">
        <f t="shared" si="41"/>
        <v>91.964285714285694</v>
      </c>
    </row>
    <row r="1051" spans="1:12">
      <c r="A1051">
        <v>1050</v>
      </c>
      <c r="B1051">
        <v>280000000</v>
      </c>
      <c r="C1051">
        <v>100000000</v>
      </c>
      <c r="D1051">
        <v>100000000</v>
      </c>
      <c r="E1051">
        <v>100000000</v>
      </c>
      <c r="F1051">
        <v>100000000</v>
      </c>
      <c r="G1051">
        <v>100000000</v>
      </c>
      <c r="H1051">
        <v>10</v>
      </c>
      <c r="I1051">
        <v>1</v>
      </c>
      <c r="J1051">
        <v>1</v>
      </c>
      <c r="K1051">
        <f t="shared" si="40"/>
        <v>2.8000000000000003E+49</v>
      </c>
      <c r="L1051" s="5">
        <f t="shared" si="41"/>
        <v>100</v>
      </c>
    </row>
    <row r="1052" spans="1:12">
      <c r="A1052">
        <v>1051</v>
      </c>
      <c r="B1052">
        <v>302500000</v>
      </c>
      <c r="C1052">
        <v>100000000</v>
      </c>
      <c r="D1052">
        <v>100000000</v>
      </c>
      <c r="E1052">
        <v>100000000</v>
      </c>
      <c r="F1052">
        <v>100000000</v>
      </c>
      <c r="G1052">
        <v>100000000</v>
      </c>
      <c r="H1052">
        <v>10</v>
      </c>
      <c r="I1052">
        <v>1</v>
      </c>
      <c r="J1052">
        <v>1</v>
      </c>
      <c r="K1052">
        <f t="shared" si="40"/>
        <v>3.0250000000000003E+49</v>
      </c>
      <c r="L1052" s="5">
        <f t="shared" si="41"/>
        <v>108.03571428571429</v>
      </c>
    </row>
    <row r="1053" spans="1:12">
      <c r="A1053">
        <v>1052</v>
      </c>
      <c r="B1053">
        <v>325000000</v>
      </c>
      <c r="C1053">
        <v>100000000</v>
      </c>
      <c r="D1053">
        <v>100000000</v>
      </c>
      <c r="E1053">
        <v>100000000</v>
      </c>
      <c r="F1053">
        <v>100000000</v>
      </c>
      <c r="G1053">
        <v>100000000</v>
      </c>
      <c r="H1053">
        <v>10</v>
      </c>
      <c r="I1053">
        <v>1</v>
      </c>
      <c r="J1053">
        <v>1</v>
      </c>
      <c r="K1053">
        <f t="shared" si="40"/>
        <v>3.2499999999999997E+49</v>
      </c>
      <c r="L1053" s="5">
        <f t="shared" si="41"/>
        <v>116.07142857142856</v>
      </c>
    </row>
    <row r="1054" spans="1:12">
      <c r="A1054">
        <v>1053</v>
      </c>
      <c r="B1054">
        <v>347500000</v>
      </c>
      <c r="C1054">
        <v>100000000</v>
      </c>
      <c r="D1054">
        <v>100000000</v>
      </c>
      <c r="E1054">
        <v>100000000</v>
      </c>
      <c r="F1054">
        <v>100000000</v>
      </c>
      <c r="G1054">
        <v>100000000</v>
      </c>
      <c r="H1054">
        <v>10</v>
      </c>
      <c r="I1054">
        <v>1</v>
      </c>
      <c r="J1054">
        <v>1</v>
      </c>
      <c r="K1054">
        <f t="shared" si="40"/>
        <v>3.4750000000000002E+49</v>
      </c>
      <c r="L1054" s="5">
        <f t="shared" si="41"/>
        <v>124.10714285714285</v>
      </c>
    </row>
    <row r="1055" spans="1:12">
      <c r="A1055">
        <v>1054</v>
      </c>
      <c r="B1055">
        <v>370000000</v>
      </c>
      <c r="C1055">
        <v>100000000</v>
      </c>
      <c r="D1055">
        <v>100000000</v>
      </c>
      <c r="E1055">
        <v>100000000</v>
      </c>
      <c r="F1055">
        <v>100000000</v>
      </c>
      <c r="G1055">
        <v>100000000</v>
      </c>
      <c r="H1055">
        <v>10</v>
      </c>
      <c r="I1055">
        <v>1</v>
      </c>
      <c r="J1055">
        <v>1</v>
      </c>
      <c r="K1055">
        <f t="shared" si="40"/>
        <v>3.6999999999999997E+49</v>
      </c>
      <c r="L1055" s="5">
        <f t="shared" si="41"/>
        <v>132.14285714285711</v>
      </c>
    </row>
    <row r="1056" spans="1:12">
      <c r="A1056">
        <v>1055</v>
      </c>
      <c r="B1056">
        <v>392500000</v>
      </c>
      <c r="C1056">
        <v>100000000</v>
      </c>
      <c r="D1056">
        <v>100000000</v>
      </c>
      <c r="E1056">
        <v>100000000</v>
      </c>
      <c r="F1056">
        <v>100000000</v>
      </c>
      <c r="G1056">
        <v>100000000</v>
      </c>
      <c r="H1056">
        <v>10</v>
      </c>
      <c r="I1056">
        <v>1</v>
      </c>
      <c r="J1056">
        <v>1</v>
      </c>
      <c r="K1056">
        <f t="shared" si="40"/>
        <v>3.9250000000000001E+49</v>
      </c>
      <c r="L1056" s="5">
        <f t="shared" si="41"/>
        <v>140.17857142857142</v>
      </c>
    </row>
    <row r="1057" spans="1:12">
      <c r="A1057">
        <v>1056</v>
      </c>
      <c r="B1057">
        <v>415000000</v>
      </c>
      <c r="C1057">
        <v>100000000</v>
      </c>
      <c r="D1057">
        <v>100000000</v>
      </c>
      <c r="E1057">
        <v>100000000</v>
      </c>
      <c r="F1057">
        <v>100000000</v>
      </c>
      <c r="G1057">
        <v>100000000</v>
      </c>
      <c r="H1057">
        <v>10</v>
      </c>
      <c r="I1057">
        <v>1</v>
      </c>
      <c r="J1057">
        <v>1</v>
      </c>
      <c r="K1057">
        <f t="shared" si="40"/>
        <v>4.1500000000000006E+49</v>
      </c>
      <c r="L1057" s="5">
        <f t="shared" si="41"/>
        <v>148.21428571428572</v>
      </c>
    </row>
    <row r="1058" spans="1:12">
      <c r="A1058">
        <v>1057</v>
      </c>
      <c r="B1058">
        <v>437500000</v>
      </c>
      <c r="C1058">
        <v>100000000</v>
      </c>
      <c r="D1058">
        <v>100000000</v>
      </c>
      <c r="E1058">
        <v>100000000</v>
      </c>
      <c r="F1058">
        <v>100000000</v>
      </c>
      <c r="G1058">
        <v>100000000</v>
      </c>
      <c r="H1058">
        <v>10</v>
      </c>
      <c r="I1058">
        <v>1</v>
      </c>
      <c r="J1058">
        <v>1</v>
      </c>
      <c r="K1058">
        <f t="shared" si="40"/>
        <v>4.3749999999999996E+49</v>
      </c>
      <c r="L1058" s="5">
        <f t="shared" si="41"/>
        <v>156.24999999999997</v>
      </c>
    </row>
    <row r="1059" spans="1:12">
      <c r="A1059">
        <v>1058</v>
      </c>
      <c r="B1059">
        <v>460000000</v>
      </c>
      <c r="C1059">
        <v>100000000</v>
      </c>
      <c r="D1059">
        <v>100000000</v>
      </c>
      <c r="E1059">
        <v>100000000</v>
      </c>
      <c r="F1059">
        <v>100000000</v>
      </c>
      <c r="G1059">
        <v>100000000</v>
      </c>
      <c r="H1059">
        <v>10</v>
      </c>
      <c r="I1059">
        <v>1</v>
      </c>
      <c r="J1059">
        <v>1</v>
      </c>
      <c r="K1059">
        <f t="shared" si="40"/>
        <v>4.6E+49</v>
      </c>
      <c r="L1059" s="5">
        <f t="shared" si="41"/>
        <v>164.28571428571428</v>
      </c>
    </row>
    <row r="1060" spans="1:12">
      <c r="A1060">
        <v>1059</v>
      </c>
      <c r="B1060">
        <v>482500000</v>
      </c>
      <c r="C1060">
        <v>100000000</v>
      </c>
      <c r="D1060">
        <v>100000000</v>
      </c>
      <c r="E1060">
        <v>100000000</v>
      </c>
      <c r="F1060">
        <v>100000000</v>
      </c>
      <c r="G1060">
        <v>100000000</v>
      </c>
      <c r="H1060">
        <v>10</v>
      </c>
      <c r="I1060">
        <v>1</v>
      </c>
      <c r="J1060">
        <v>1</v>
      </c>
      <c r="K1060">
        <f t="shared" si="40"/>
        <v>4.8250000000000016E+49</v>
      </c>
      <c r="L1060" s="5">
        <f t="shared" si="41"/>
        <v>172.32142857142861</v>
      </c>
    </row>
    <row r="1061" spans="1:12">
      <c r="A1061">
        <v>1060</v>
      </c>
      <c r="B1061">
        <v>505000000</v>
      </c>
      <c r="C1061">
        <v>100000000</v>
      </c>
      <c r="D1061">
        <v>100000000</v>
      </c>
      <c r="E1061">
        <v>100000000</v>
      </c>
      <c r="F1061">
        <v>100000000</v>
      </c>
      <c r="G1061">
        <v>100000000</v>
      </c>
      <c r="H1061">
        <v>10</v>
      </c>
      <c r="I1061">
        <v>1</v>
      </c>
      <c r="J1061">
        <v>1</v>
      </c>
      <c r="K1061">
        <f t="shared" si="40"/>
        <v>5.0500000000000005E+49</v>
      </c>
      <c r="L1061" s="5">
        <f t="shared" si="41"/>
        <v>180.35714285714286</v>
      </c>
    </row>
    <row r="1062" spans="1:12">
      <c r="A1062">
        <v>1061</v>
      </c>
      <c r="B1062">
        <v>527500000</v>
      </c>
      <c r="C1062">
        <v>100000000</v>
      </c>
      <c r="D1062">
        <v>100000000</v>
      </c>
      <c r="E1062">
        <v>100000000</v>
      </c>
      <c r="F1062">
        <v>100000000</v>
      </c>
      <c r="G1062">
        <v>100000000</v>
      </c>
      <c r="H1062">
        <v>10</v>
      </c>
      <c r="I1062">
        <v>1</v>
      </c>
      <c r="J1062">
        <v>1</v>
      </c>
      <c r="K1062">
        <f t="shared" si="40"/>
        <v>5.2749999999999994E+49</v>
      </c>
      <c r="L1062" s="5">
        <f t="shared" si="41"/>
        <v>188.39285714285711</v>
      </c>
    </row>
    <row r="1063" spans="1:12">
      <c r="A1063">
        <v>1062</v>
      </c>
      <c r="B1063">
        <v>550000000</v>
      </c>
      <c r="C1063">
        <v>100000000</v>
      </c>
      <c r="D1063">
        <v>100000000</v>
      </c>
      <c r="E1063">
        <v>100000000</v>
      </c>
      <c r="F1063">
        <v>100000000</v>
      </c>
      <c r="G1063">
        <v>100000000</v>
      </c>
      <c r="H1063">
        <v>10</v>
      </c>
      <c r="I1063">
        <v>1</v>
      </c>
      <c r="J1063">
        <v>1</v>
      </c>
      <c r="K1063">
        <f t="shared" si="40"/>
        <v>5.4999999999999994E+49</v>
      </c>
      <c r="L1063" s="5">
        <f t="shared" si="41"/>
        <v>196.42857142857139</v>
      </c>
    </row>
    <row r="1064" spans="1:12">
      <c r="A1064">
        <v>1063</v>
      </c>
      <c r="B1064">
        <v>572500000</v>
      </c>
      <c r="C1064">
        <v>100000000</v>
      </c>
      <c r="D1064">
        <v>100000000</v>
      </c>
      <c r="E1064">
        <v>100000000</v>
      </c>
      <c r="F1064">
        <v>100000000</v>
      </c>
      <c r="G1064">
        <v>100000000</v>
      </c>
      <c r="H1064">
        <v>10</v>
      </c>
      <c r="I1064">
        <v>1</v>
      </c>
      <c r="J1064">
        <v>1</v>
      </c>
      <c r="K1064">
        <f t="shared" si="40"/>
        <v>5.7250000000000004E+49</v>
      </c>
      <c r="L1064" s="5">
        <f t="shared" si="41"/>
        <v>204.46428571428569</v>
      </c>
    </row>
    <row r="1065" spans="1:12">
      <c r="A1065">
        <v>1064</v>
      </c>
      <c r="B1065">
        <v>595000000</v>
      </c>
      <c r="C1065">
        <v>100000000</v>
      </c>
      <c r="D1065">
        <v>100000000</v>
      </c>
      <c r="E1065">
        <v>100000000</v>
      </c>
      <c r="F1065">
        <v>100000000</v>
      </c>
      <c r="G1065">
        <v>100000000</v>
      </c>
      <c r="H1065">
        <v>10</v>
      </c>
      <c r="I1065">
        <v>1</v>
      </c>
      <c r="J1065">
        <v>1</v>
      </c>
      <c r="K1065">
        <f t="shared" si="40"/>
        <v>5.9500000000000014E+49</v>
      </c>
      <c r="L1065" s="5">
        <f t="shared" si="41"/>
        <v>212.50000000000003</v>
      </c>
    </row>
    <row r="1066" spans="1:12">
      <c r="A1066">
        <v>1065</v>
      </c>
      <c r="B1066">
        <v>617500000</v>
      </c>
      <c r="C1066">
        <v>100000000</v>
      </c>
      <c r="D1066">
        <v>100000000</v>
      </c>
      <c r="E1066">
        <v>100000000</v>
      </c>
      <c r="F1066">
        <v>100000000</v>
      </c>
      <c r="G1066">
        <v>100000000</v>
      </c>
      <c r="H1066">
        <v>10</v>
      </c>
      <c r="I1066">
        <v>1</v>
      </c>
      <c r="J1066">
        <v>1</v>
      </c>
      <c r="K1066">
        <f t="shared" si="40"/>
        <v>6.1749999999999993E+49</v>
      </c>
      <c r="L1066" s="5">
        <f t="shared" si="41"/>
        <v>220.53571428571425</v>
      </c>
    </row>
    <row r="1067" spans="1:12">
      <c r="A1067">
        <v>1066</v>
      </c>
      <c r="B1067">
        <v>640000000</v>
      </c>
      <c r="C1067">
        <v>100000000</v>
      </c>
      <c r="D1067">
        <v>100000000</v>
      </c>
      <c r="E1067">
        <v>100000000</v>
      </c>
      <c r="F1067">
        <v>100000000</v>
      </c>
      <c r="G1067">
        <v>100000000</v>
      </c>
      <c r="H1067">
        <v>10</v>
      </c>
      <c r="I1067">
        <v>1</v>
      </c>
      <c r="J1067">
        <v>1</v>
      </c>
      <c r="K1067">
        <f t="shared" si="40"/>
        <v>6.3999999999999992E+49</v>
      </c>
      <c r="L1067" s="5">
        <f t="shared" si="41"/>
        <v>228.57142857142853</v>
      </c>
    </row>
    <row r="1068" spans="1:12">
      <c r="A1068">
        <v>1067</v>
      </c>
      <c r="B1068">
        <v>662500000</v>
      </c>
      <c r="C1068">
        <v>100000000</v>
      </c>
      <c r="D1068">
        <v>100000000</v>
      </c>
      <c r="E1068">
        <v>100000000</v>
      </c>
      <c r="F1068">
        <v>100000000</v>
      </c>
      <c r="G1068">
        <v>100000000</v>
      </c>
      <c r="H1068">
        <v>10</v>
      </c>
      <c r="I1068">
        <v>1</v>
      </c>
      <c r="J1068">
        <v>1</v>
      </c>
      <c r="K1068">
        <f t="shared" si="40"/>
        <v>6.6250000000000002E+49</v>
      </c>
      <c r="L1068" s="5">
        <f t="shared" si="41"/>
        <v>236.60714285714283</v>
      </c>
    </row>
    <row r="1069" spans="1:12">
      <c r="A1069">
        <v>1068</v>
      </c>
      <c r="B1069">
        <v>685000000</v>
      </c>
      <c r="C1069">
        <v>100000000</v>
      </c>
      <c r="D1069">
        <v>100000000</v>
      </c>
      <c r="E1069">
        <v>100000000</v>
      </c>
      <c r="F1069">
        <v>100000000</v>
      </c>
      <c r="G1069">
        <v>100000000</v>
      </c>
      <c r="H1069">
        <v>10</v>
      </c>
      <c r="I1069">
        <v>1</v>
      </c>
      <c r="J1069">
        <v>1</v>
      </c>
      <c r="K1069">
        <f t="shared" si="40"/>
        <v>6.8500000000000012E+49</v>
      </c>
      <c r="L1069" s="5">
        <f t="shared" si="41"/>
        <v>244.64285714285717</v>
      </c>
    </row>
    <row r="1070" spans="1:12">
      <c r="A1070">
        <v>1069</v>
      </c>
      <c r="B1070">
        <v>707500000</v>
      </c>
      <c r="C1070">
        <v>100000000</v>
      </c>
      <c r="D1070">
        <v>100000000</v>
      </c>
      <c r="E1070">
        <v>100000000</v>
      </c>
      <c r="F1070">
        <v>100000000</v>
      </c>
      <c r="G1070">
        <v>100000000</v>
      </c>
      <c r="H1070">
        <v>10</v>
      </c>
      <c r="I1070">
        <v>1</v>
      </c>
      <c r="J1070">
        <v>1</v>
      </c>
      <c r="K1070">
        <f t="shared" si="40"/>
        <v>7.0749999999999991E+49</v>
      </c>
      <c r="L1070" s="5">
        <f t="shared" si="41"/>
        <v>252.67857142857136</v>
      </c>
    </row>
    <row r="1071" spans="1:12">
      <c r="A1071">
        <v>1070</v>
      </c>
      <c r="B1071">
        <v>730000000</v>
      </c>
      <c r="C1071">
        <v>100000000</v>
      </c>
      <c r="D1071">
        <v>100000000</v>
      </c>
      <c r="E1071">
        <v>100000000</v>
      </c>
      <c r="F1071">
        <v>100000000</v>
      </c>
      <c r="G1071">
        <v>100000000</v>
      </c>
      <c r="H1071">
        <v>10</v>
      </c>
      <c r="I1071">
        <v>1</v>
      </c>
      <c r="J1071">
        <v>1</v>
      </c>
      <c r="K1071">
        <f t="shared" si="40"/>
        <v>7.3000000000000001E+49</v>
      </c>
      <c r="L1071" s="5">
        <f t="shared" si="41"/>
        <v>260.71428571428567</v>
      </c>
    </row>
    <row r="1072" spans="1:12">
      <c r="A1072">
        <v>1071</v>
      </c>
      <c r="B1072">
        <v>752500000</v>
      </c>
      <c r="C1072">
        <v>100000000</v>
      </c>
      <c r="D1072">
        <v>100000000</v>
      </c>
      <c r="E1072">
        <v>100000000</v>
      </c>
      <c r="F1072">
        <v>100000000</v>
      </c>
      <c r="G1072">
        <v>100000000</v>
      </c>
      <c r="H1072">
        <v>10</v>
      </c>
      <c r="I1072">
        <v>1</v>
      </c>
      <c r="J1072">
        <v>1</v>
      </c>
      <c r="K1072">
        <f t="shared" si="40"/>
        <v>7.5249999999999991E+49</v>
      </c>
      <c r="L1072" s="5">
        <f t="shared" si="41"/>
        <v>268.74999999999994</v>
      </c>
    </row>
    <row r="1073" spans="1:12">
      <c r="A1073">
        <v>1072</v>
      </c>
      <c r="B1073">
        <v>775000000</v>
      </c>
      <c r="C1073">
        <v>100000000</v>
      </c>
      <c r="D1073">
        <v>100000000</v>
      </c>
      <c r="E1073">
        <v>100000000</v>
      </c>
      <c r="F1073">
        <v>100000000</v>
      </c>
      <c r="G1073">
        <v>100000000</v>
      </c>
      <c r="H1073">
        <v>10</v>
      </c>
      <c r="I1073">
        <v>1</v>
      </c>
      <c r="J1073">
        <v>1</v>
      </c>
      <c r="K1073">
        <f t="shared" si="40"/>
        <v>7.7500000000000001E+49</v>
      </c>
      <c r="L1073" s="5">
        <f t="shared" si="41"/>
        <v>276.78571428571428</v>
      </c>
    </row>
    <row r="1074" spans="1:12">
      <c r="A1074">
        <v>1073</v>
      </c>
      <c r="B1074">
        <v>797500000</v>
      </c>
      <c r="C1074">
        <v>100000000</v>
      </c>
      <c r="D1074">
        <v>100000000</v>
      </c>
      <c r="E1074">
        <v>100000000</v>
      </c>
      <c r="F1074">
        <v>100000000</v>
      </c>
      <c r="G1074">
        <v>100000000</v>
      </c>
      <c r="H1074">
        <v>10</v>
      </c>
      <c r="I1074">
        <v>1</v>
      </c>
      <c r="J1074">
        <v>1</v>
      </c>
      <c r="K1074">
        <f t="shared" si="40"/>
        <v>7.9750000000000011E+49</v>
      </c>
      <c r="L1074" s="5">
        <f t="shared" si="41"/>
        <v>284.82142857142856</v>
      </c>
    </row>
    <row r="1075" spans="1:12">
      <c r="A1075">
        <v>1074</v>
      </c>
      <c r="B1075">
        <v>820000000</v>
      </c>
      <c r="C1075">
        <v>100000000</v>
      </c>
      <c r="D1075">
        <v>100000000</v>
      </c>
      <c r="E1075">
        <v>100000000</v>
      </c>
      <c r="F1075">
        <v>100000000</v>
      </c>
      <c r="G1075">
        <v>100000000</v>
      </c>
      <c r="H1075">
        <v>10</v>
      </c>
      <c r="I1075">
        <v>1</v>
      </c>
      <c r="J1075">
        <v>1</v>
      </c>
      <c r="K1075">
        <f t="shared" si="40"/>
        <v>8.199999999999999E+49</v>
      </c>
      <c r="L1075" s="5">
        <f t="shared" si="41"/>
        <v>292.85714285714278</v>
      </c>
    </row>
    <row r="1076" spans="1:12">
      <c r="A1076">
        <v>1075</v>
      </c>
      <c r="B1076">
        <v>842500000</v>
      </c>
      <c r="C1076">
        <v>100000000</v>
      </c>
      <c r="D1076">
        <v>100000000</v>
      </c>
      <c r="E1076">
        <v>100000000</v>
      </c>
      <c r="F1076">
        <v>100000000</v>
      </c>
      <c r="G1076">
        <v>100000000</v>
      </c>
      <c r="H1076">
        <v>10</v>
      </c>
      <c r="I1076">
        <v>1</v>
      </c>
      <c r="J1076">
        <v>1</v>
      </c>
      <c r="K1076">
        <f t="shared" si="40"/>
        <v>8.425E+49</v>
      </c>
      <c r="L1076" s="5">
        <f t="shared" si="41"/>
        <v>300.89285714285711</v>
      </c>
    </row>
    <row r="1077" spans="1:12">
      <c r="A1077">
        <v>1076</v>
      </c>
      <c r="B1077">
        <v>865000000</v>
      </c>
      <c r="C1077">
        <v>100000000</v>
      </c>
      <c r="D1077">
        <v>100000000</v>
      </c>
      <c r="E1077">
        <v>100000000</v>
      </c>
      <c r="F1077">
        <v>100000000</v>
      </c>
      <c r="G1077">
        <v>100000000</v>
      </c>
      <c r="H1077">
        <v>10</v>
      </c>
      <c r="I1077">
        <v>1</v>
      </c>
      <c r="J1077">
        <v>1</v>
      </c>
      <c r="K1077">
        <f t="shared" si="40"/>
        <v>8.6499999999999999E+49</v>
      </c>
      <c r="L1077" s="5">
        <f t="shared" si="41"/>
        <v>308.92857142857139</v>
      </c>
    </row>
    <row r="1078" spans="1:12">
      <c r="A1078">
        <v>1077</v>
      </c>
      <c r="B1078">
        <v>887500000</v>
      </c>
      <c r="C1078">
        <v>100000000</v>
      </c>
      <c r="D1078">
        <v>100000000</v>
      </c>
      <c r="E1078">
        <v>100000000</v>
      </c>
      <c r="F1078">
        <v>100000000</v>
      </c>
      <c r="G1078">
        <v>100000000</v>
      </c>
      <c r="H1078">
        <v>10</v>
      </c>
      <c r="I1078">
        <v>1</v>
      </c>
      <c r="J1078">
        <v>1</v>
      </c>
      <c r="K1078">
        <f t="shared" si="40"/>
        <v>8.8749999999999999E+49</v>
      </c>
      <c r="L1078" s="5">
        <f t="shared" si="41"/>
        <v>316.96428571428567</v>
      </c>
    </row>
    <row r="1079" spans="1:12">
      <c r="A1079">
        <v>1078</v>
      </c>
      <c r="B1079">
        <v>910000000</v>
      </c>
      <c r="C1079">
        <v>100000000</v>
      </c>
      <c r="D1079">
        <v>100000000</v>
      </c>
      <c r="E1079">
        <v>100000000</v>
      </c>
      <c r="F1079">
        <v>100000000</v>
      </c>
      <c r="G1079">
        <v>100000000</v>
      </c>
      <c r="H1079">
        <v>10</v>
      </c>
      <c r="I1079">
        <v>1</v>
      </c>
      <c r="J1079">
        <v>1</v>
      </c>
      <c r="K1079">
        <f t="shared" si="40"/>
        <v>9.0999999999999978E+49</v>
      </c>
      <c r="L1079" s="5">
        <f t="shared" si="41"/>
        <v>324.99999999999989</v>
      </c>
    </row>
    <row r="1080" spans="1:12">
      <c r="A1080">
        <v>1079</v>
      </c>
      <c r="B1080">
        <v>932500000</v>
      </c>
      <c r="C1080">
        <v>100000000</v>
      </c>
      <c r="D1080">
        <v>100000000</v>
      </c>
      <c r="E1080">
        <v>100000000</v>
      </c>
      <c r="F1080">
        <v>100000000</v>
      </c>
      <c r="G1080">
        <v>100000000</v>
      </c>
      <c r="H1080">
        <v>10</v>
      </c>
      <c r="I1080">
        <v>1</v>
      </c>
      <c r="J1080">
        <v>1</v>
      </c>
      <c r="K1080">
        <f t="shared" si="40"/>
        <v>9.3249999999999988E+49</v>
      </c>
      <c r="L1080" s="5">
        <f t="shared" si="41"/>
        <v>333.03571428571422</v>
      </c>
    </row>
    <row r="1081" spans="1:12">
      <c r="A1081">
        <v>1080</v>
      </c>
      <c r="B1081">
        <v>955000000</v>
      </c>
      <c r="C1081">
        <v>100000000</v>
      </c>
      <c r="D1081">
        <v>100000000</v>
      </c>
      <c r="E1081">
        <v>100000000</v>
      </c>
      <c r="F1081">
        <v>100000000</v>
      </c>
      <c r="G1081">
        <v>100000000</v>
      </c>
      <c r="H1081">
        <v>10</v>
      </c>
      <c r="I1081">
        <v>1</v>
      </c>
      <c r="J1081">
        <v>1</v>
      </c>
      <c r="K1081">
        <f t="shared" si="40"/>
        <v>9.5500000000000008E+49</v>
      </c>
      <c r="L1081" s="5">
        <f t="shared" si="41"/>
        <v>341.07142857142856</v>
      </c>
    </row>
    <row r="1082" spans="1:12">
      <c r="A1082">
        <v>1081</v>
      </c>
      <c r="B1082">
        <v>977500000</v>
      </c>
      <c r="C1082">
        <v>100000000</v>
      </c>
      <c r="D1082">
        <v>100000000</v>
      </c>
      <c r="E1082">
        <v>100000000</v>
      </c>
      <c r="F1082">
        <v>100000000</v>
      </c>
      <c r="G1082">
        <v>100000000</v>
      </c>
      <c r="H1082">
        <v>10</v>
      </c>
      <c r="I1082">
        <v>1</v>
      </c>
      <c r="J1082">
        <v>1</v>
      </c>
      <c r="K1082">
        <f t="shared" si="40"/>
        <v>9.7750000000000008E+49</v>
      </c>
      <c r="L1082" s="5">
        <f t="shared" si="41"/>
        <v>349.10714285714283</v>
      </c>
    </row>
    <row r="1083" spans="1:12">
      <c r="A1083">
        <v>1082</v>
      </c>
      <c r="B1083">
        <v>100000000</v>
      </c>
      <c r="C1083">
        <v>100000000</v>
      </c>
      <c r="D1083">
        <v>100000000</v>
      </c>
      <c r="E1083">
        <v>100000000</v>
      </c>
      <c r="F1083">
        <v>100000000</v>
      </c>
      <c r="G1083">
        <v>100000000</v>
      </c>
      <c r="H1083">
        <v>100</v>
      </c>
      <c r="I1083">
        <v>1</v>
      </c>
      <c r="J1083">
        <v>1</v>
      </c>
      <c r="K1083">
        <f t="shared" si="40"/>
        <v>1.0000000000000001E+50</v>
      </c>
      <c r="L1083" s="5">
        <f t="shared" si="41"/>
        <v>357.14285714285711</v>
      </c>
    </row>
    <row r="1084" spans="1:12">
      <c r="A1084">
        <v>1083</v>
      </c>
      <c r="B1084">
        <v>122500000</v>
      </c>
      <c r="C1084">
        <v>100000000</v>
      </c>
      <c r="D1084">
        <v>100000000</v>
      </c>
      <c r="E1084">
        <v>100000000</v>
      </c>
      <c r="F1084">
        <v>100000000</v>
      </c>
      <c r="G1084">
        <v>100000000</v>
      </c>
      <c r="H1084">
        <v>100</v>
      </c>
      <c r="I1084">
        <v>1</v>
      </c>
      <c r="J1084">
        <v>1</v>
      </c>
      <c r="K1084">
        <f t="shared" si="40"/>
        <v>1.225E+50</v>
      </c>
      <c r="L1084" s="5">
        <f t="shared" si="41"/>
        <v>437.49999999999994</v>
      </c>
    </row>
    <row r="1085" spans="1:12">
      <c r="A1085">
        <v>1084</v>
      </c>
      <c r="B1085">
        <v>145000000</v>
      </c>
      <c r="C1085">
        <v>100000000</v>
      </c>
      <c r="D1085">
        <v>100000000</v>
      </c>
      <c r="E1085">
        <v>100000000</v>
      </c>
      <c r="F1085">
        <v>100000000</v>
      </c>
      <c r="G1085">
        <v>100000000</v>
      </c>
      <c r="H1085">
        <v>100</v>
      </c>
      <c r="I1085">
        <v>1</v>
      </c>
      <c r="J1085">
        <v>1</v>
      </c>
      <c r="K1085">
        <f t="shared" si="40"/>
        <v>1.4499999999999998E+50</v>
      </c>
      <c r="L1085" s="5">
        <f t="shared" si="41"/>
        <v>517.85714285714278</v>
      </c>
    </row>
    <row r="1086" spans="1:12">
      <c r="A1086">
        <v>1085</v>
      </c>
      <c r="B1086">
        <v>167500000</v>
      </c>
      <c r="C1086">
        <v>100000000</v>
      </c>
      <c r="D1086">
        <v>100000000</v>
      </c>
      <c r="E1086">
        <v>100000000</v>
      </c>
      <c r="F1086">
        <v>100000000</v>
      </c>
      <c r="G1086">
        <v>100000000</v>
      </c>
      <c r="H1086">
        <v>100</v>
      </c>
      <c r="I1086">
        <v>1</v>
      </c>
      <c r="J1086">
        <v>1</v>
      </c>
      <c r="K1086">
        <f t="shared" si="40"/>
        <v>1.675E+50</v>
      </c>
      <c r="L1086" s="5">
        <f t="shared" si="41"/>
        <v>598.21428571428567</v>
      </c>
    </row>
    <row r="1087" spans="1:12">
      <c r="A1087">
        <v>1086</v>
      </c>
      <c r="B1087">
        <v>190000000</v>
      </c>
      <c r="C1087">
        <v>100000000</v>
      </c>
      <c r="D1087">
        <v>100000000</v>
      </c>
      <c r="E1087">
        <v>100000000</v>
      </c>
      <c r="F1087">
        <v>100000000</v>
      </c>
      <c r="G1087">
        <v>100000000</v>
      </c>
      <c r="H1087">
        <v>100</v>
      </c>
      <c r="I1087">
        <v>1</v>
      </c>
      <c r="J1087">
        <v>1</v>
      </c>
      <c r="K1087">
        <f t="shared" si="40"/>
        <v>1.9000000000000004E+50</v>
      </c>
      <c r="L1087" s="5">
        <f t="shared" si="41"/>
        <v>678.57142857142867</v>
      </c>
    </row>
    <row r="1088" spans="1:12">
      <c r="A1088">
        <v>1087</v>
      </c>
      <c r="B1088">
        <v>212500000</v>
      </c>
      <c r="C1088">
        <v>100000000</v>
      </c>
      <c r="D1088">
        <v>100000000</v>
      </c>
      <c r="E1088">
        <v>100000000</v>
      </c>
      <c r="F1088">
        <v>100000000</v>
      </c>
      <c r="G1088">
        <v>100000000</v>
      </c>
      <c r="H1088">
        <v>100</v>
      </c>
      <c r="I1088">
        <v>1</v>
      </c>
      <c r="J1088">
        <v>1</v>
      </c>
      <c r="K1088">
        <f t="shared" si="40"/>
        <v>2.1249999999999999E+50</v>
      </c>
      <c r="L1088" s="5">
        <f t="shared" si="41"/>
        <v>758.92857142857133</v>
      </c>
    </row>
    <row r="1089" spans="1:12">
      <c r="A1089">
        <v>1088</v>
      </c>
      <c r="B1089">
        <v>235000000</v>
      </c>
      <c r="C1089">
        <v>100000000</v>
      </c>
      <c r="D1089">
        <v>100000000</v>
      </c>
      <c r="E1089">
        <v>100000000</v>
      </c>
      <c r="F1089">
        <v>100000000</v>
      </c>
      <c r="G1089">
        <v>100000000</v>
      </c>
      <c r="H1089">
        <v>100</v>
      </c>
      <c r="I1089">
        <v>1</v>
      </c>
      <c r="J1089">
        <v>1</v>
      </c>
      <c r="K1089">
        <f t="shared" si="40"/>
        <v>2.3499999999999999E+50</v>
      </c>
      <c r="L1089" s="5">
        <f t="shared" si="41"/>
        <v>839.28571428571411</v>
      </c>
    </row>
    <row r="1090" spans="1:12">
      <c r="A1090">
        <v>1089</v>
      </c>
      <c r="B1090">
        <v>257500000</v>
      </c>
      <c r="C1090">
        <v>100000000</v>
      </c>
      <c r="D1090">
        <v>100000000</v>
      </c>
      <c r="E1090">
        <v>100000000</v>
      </c>
      <c r="F1090">
        <v>100000000</v>
      </c>
      <c r="G1090">
        <v>100000000</v>
      </c>
      <c r="H1090">
        <v>100</v>
      </c>
      <c r="I1090">
        <v>1</v>
      </c>
      <c r="J1090">
        <v>1</v>
      </c>
      <c r="K1090">
        <f t="shared" si="40"/>
        <v>2.5749999999999998E+50</v>
      </c>
      <c r="L1090" s="5">
        <f t="shared" si="41"/>
        <v>919.642857142857</v>
      </c>
    </row>
    <row r="1091" spans="1:12">
      <c r="A1091">
        <v>1090</v>
      </c>
      <c r="B1091">
        <v>280000000</v>
      </c>
      <c r="C1091">
        <v>100000000</v>
      </c>
      <c r="D1091">
        <v>100000000</v>
      </c>
      <c r="E1091">
        <v>100000000</v>
      </c>
      <c r="F1091">
        <v>100000000</v>
      </c>
      <c r="G1091">
        <v>100000000</v>
      </c>
      <c r="H1091">
        <v>100</v>
      </c>
      <c r="I1091">
        <v>1</v>
      </c>
      <c r="J1091">
        <v>1</v>
      </c>
      <c r="K1091">
        <f t="shared" ref="K1091:K1154" si="42">B1091*C1091*D1091*E1091*F1091*G1091*H1091*I1091*J1091</f>
        <v>2.8000000000000002E+50</v>
      </c>
      <c r="L1091" s="5">
        <f t="shared" si="41"/>
        <v>1000</v>
      </c>
    </row>
    <row r="1092" spans="1:12">
      <c r="A1092">
        <v>1091</v>
      </c>
      <c r="B1092">
        <v>302500000</v>
      </c>
      <c r="C1092">
        <v>100000000</v>
      </c>
      <c r="D1092">
        <v>100000000</v>
      </c>
      <c r="E1092">
        <v>100000000</v>
      </c>
      <c r="F1092">
        <v>100000000</v>
      </c>
      <c r="G1092">
        <v>100000000</v>
      </c>
      <c r="H1092">
        <v>100</v>
      </c>
      <c r="I1092">
        <v>1</v>
      </c>
      <c r="J1092">
        <v>1</v>
      </c>
      <c r="K1092">
        <f t="shared" si="42"/>
        <v>3.0250000000000002E+50</v>
      </c>
      <c r="L1092" s="5">
        <f t="shared" si="41"/>
        <v>1080.3571428571429</v>
      </c>
    </row>
    <row r="1093" spans="1:12">
      <c r="A1093">
        <v>1092</v>
      </c>
      <c r="B1093">
        <v>325000000</v>
      </c>
      <c r="C1093">
        <v>100000000</v>
      </c>
      <c r="D1093">
        <v>100000000</v>
      </c>
      <c r="E1093">
        <v>100000000</v>
      </c>
      <c r="F1093">
        <v>100000000</v>
      </c>
      <c r="G1093">
        <v>100000000</v>
      </c>
      <c r="H1093">
        <v>100</v>
      </c>
      <c r="I1093">
        <v>1</v>
      </c>
      <c r="J1093">
        <v>1</v>
      </c>
      <c r="K1093">
        <f t="shared" si="42"/>
        <v>3.2499999999999997E+50</v>
      </c>
      <c r="L1093" s="5">
        <f t="shared" si="41"/>
        <v>1160.7142857142856</v>
      </c>
    </row>
    <row r="1094" spans="1:12">
      <c r="A1094">
        <v>1093</v>
      </c>
      <c r="B1094">
        <v>347500000</v>
      </c>
      <c r="C1094">
        <v>100000000</v>
      </c>
      <c r="D1094">
        <v>100000000</v>
      </c>
      <c r="E1094">
        <v>100000000</v>
      </c>
      <c r="F1094">
        <v>100000000</v>
      </c>
      <c r="G1094">
        <v>100000000</v>
      </c>
      <c r="H1094">
        <v>100</v>
      </c>
      <c r="I1094">
        <v>1</v>
      </c>
      <c r="J1094">
        <v>1</v>
      </c>
      <c r="K1094">
        <f t="shared" si="42"/>
        <v>3.4750000000000001E+50</v>
      </c>
      <c r="L1094" s="5">
        <f t="shared" si="41"/>
        <v>1241.0714285714284</v>
      </c>
    </row>
    <row r="1095" spans="1:12">
      <c r="A1095">
        <v>1094</v>
      </c>
      <c r="B1095">
        <v>370000000</v>
      </c>
      <c r="C1095">
        <v>100000000</v>
      </c>
      <c r="D1095">
        <v>100000000</v>
      </c>
      <c r="E1095">
        <v>100000000</v>
      </c>
      <c r="F1095">
        <v>100000000</v>
      </c>
      <c r="G1095">
        <v>100000000</v>
      </c>
      <c r="H1095">
        <v>100</v>
      </c>
      <c r="I1095">
        <v>1</v>
      </c>
      <c r="J1095">
        <v>1</v>
      </c>
      <c r="K1095">
        <f t="shared" si="42"/>
        <v>3.7000000000000001E+50</v>
      </c>
      <c r="L1095" s="5">
        <f t="shared" si="41"/>
        <v>1321.4285714285713</v>
      </c>
    </row>
    <row r="1096" spans="1:12">
      <c r="A1096">
        <v>1095</v>
      </c>
      <c r="B1096">
        <v>392500000</v>
      </c>
      <c r="C1096">
        <v>100000000</v>
      </c>
      <c r="D1096">
        <v>100000000</v>
      </c>
      <c r="E1096">
        <v>100000000</v>
      </c>
      <c r="F1096">
        <v>100000000</v>
      </c>
      <c r="G1096">
        <v>100000000</v>
      </c>
      <c r="H1096">
        <v>100</v>
      </c>
      <c r="I1096">
        <v>1</v>
      </c>
      <c r="J1096">
        <v>1</v>
      </c>
      <c r="K1096">
        <f t="shared" si="42"/>
        <v>3.925E+50</v>
      </c>
      <c r="L1096" s="5">
        <f t="shared" si="41"/>
        <v>1401.7857142857142</v>
      </c>
    </row>
    <row r="1097" spans="1:12">
      <c r="A1097">
        <v>1096</v>
      </c>
      <c r="B1097">
        <v>415000000</v>
      </c>
      <c r="C1097">
        <v>100000000</v>
      </c>
      <c r="D1097">
        <v>100000000</v>
      </c>
      <c r="E1097">
        <v>100000000</v>
      </c>
      <c r="F1097">
        <v>100000000</v>
      </c>
      <c r="G1097">
        <v>100000000</v>
      </c>
      <c r="H1097">
        <v>100</v>
      </c>
      <c r="I1097">
        <v>1</v>
      </c>
      <c r="J1097">
        <v>1</v>
      </c>
      <c r="K1097">
        <f t="shared" si="42"/>
        <v>4.1500000000000008E+50</v>
      </c>
      <c r="L1097" s="5">
        <f t="shared" si="41"/>
        <v>1482.1428571428573</v>
      </c>
    </row>
    <row r="1098" spans="1:12">
      <c r="A1098">
        <v>1097</v>
      </c>
      <c r="B1098">
        <v>437500000</v>
      </c>
      <c r="C1098">
        <v>100000000</v>
      </c>
      <c r="D1098">
        <v>100000000</v>
      </c>
      <c r="E1098">
        <v>100000000</v>
      </c>
      <c r="F1098">
        <v>100000000</v>
      </c>
      <c r="G1098">
        <v>100000000</v>
      </c>
      <c r="H1098">
        <v>100</v>
      </c>
      <c r="I1098">
        <v>1</v>
      </c>
      <c r="J1098">
        <v>1</v>
      </c>
      <c r="K1098">
        <f t="shared" si="42"/>
        <v>4.375E+50</v>
      </c>
      <c r="L1098" s="5">
        <f t="shared" si="41"/>
        <v>1562.4999999999998</v>
      </c>
    </row>
    <row r="1099" spans="1:12">
      <c r="A1099">
        <v>1098</v>
      </c>
      <c r="B1099">
        <v>460000000</v>
      </c>
      <c r="C1099">
        <v>100000000</v>
      </c>
      <c r="D1099">
        <v>100000000</v>
      </c>
      <c r="E1099">
        <v>100000000</v>
      </c>
      <c r="F1099">
        <v>100000000</v>
      </c>
      <c r="G1099">
        <v>100000000</v>
      </c>
      <c r="H1099">
        <v>100</v>
      </c>
      <c r="I1099">
        <v>1</v>
      </c>
      <c r="J1099">
        <v>1</v>
      </c>
      <c r="K1099">
        <f t="shared" si="42"/>
        <v>4.5999999999999999E+50</v>
      </c>
      <c r="L1099" s="5">
        <f t="shared" si="41"/>
        <v>1642.8571428571427</v>
      </c>
    </row>
    <row r="1100" spans="1:12">
      <c r="A1100">
        <v>1099</v>
      </c>
      <c r="B1100">
        <v>482500000</v>
      </c>
      <c r="C1100">
        <v>100000000</v>
      </c>
      <c r="D1100">
        <v>100000000</v>
      </c>
      <c r="E1100">
        <v>100000000</v>
      </c>
      <c r="F1100">
        <v>100000000</v>
      </c>
      <c r="G1100">
        <v>100000000</v>
      </c>
      <c r="H1100">
        <v>100</v>
      </c>
      <c r="I1100">
        <v>1</v>
      </c>
      <c r="J1100">
        <v>1</v>
      </c>
      <c r="K1100">
        <f t="shared" si="42"/>
        <v>4.8250000000000007E+50</v>
      </c>
      <c r="L1100" s="5">
        <f t="shared" ref="L1100:L1163" si="43">K1100/K$971</f>
        <v>1723.2142857142858</v>
      </c>
    </row>
    <row r="1101" spans="1:12">
      <c r="A1101">
        <v>1100</v>
      </c>
      <c r="B1101">
        <v>505000000</v>
      </c>
      <c r="C1101">
        <v>100000000</v>
      </c>
      <c r="D1101">
        <v>100000000</v>
      </c>
      <c r="E1101">
        <v>100000000</v>
      </c>
      <c r="F1101">
        <v>100000000</v>
      </c>
      <c r="G1101">
        <v>100000000</v>
      </c>
      <c r="H1101">
        <v>100</v>
      </c>
      <c r="I1101">
        <v>1</v>
      </c>
      <c r="J1101">
        <v>1</v>
      </c>
      <c r="K1101">
        <f t="shared" si="42"/>
        <v>5.0499999999999999E+50</v>
      </c>
      <c r="L1101" s="5">
        <f t="shared" si="43"/>
        <v>1803.5714285714284</v>
      </c>
    </row>
    <row r="1102" spans="1:12">
      <c r="A1102">
        <v>1101</v>
      </c>
      <c r="B1102">
        <v>527500000</v>
      </c>
      <c r="C1102">
        <v>100000000</v>
      </c>
      <c r="D1102">
        <v>100000000</v>
      </c>
      <c r="E1102">
        <v>100000000</v>
      </c>
      <c r="F1102">
        <v>100000000</v>
      </c>
      <c r="G1102">
        <v>100000000</v>
      </c>
      <c r="H1102">
        <v>100</v>
      </c>
      <c r="I1102">
        <v>1</v>
      </c>
      <c r="J1102">
        <v>1</v>
      </c>
      <c r="K1102">
        <f t="shared" si="42"/>
        <v>5.2749999999999998E+50</v>
      </c>
      <c r="L1102" s="5">
        <f t="shared" si="43"/>
        <v>1883.9285714285711</v>
      </c>
    </row>
    <row r="1103" spans="1:12">
      <c r="A1103">
        <v>1102</v>
      </c>
      <c r="B1103">
        <v>550000000</v>
      </c>
      <c r="C1103">
        <v>100000000</v>
      </c>
      <c r="D1103">
        <v>100000000</v>
      </c>
      <c r="E1103">
        <v>100000000</v>
      </c>
      <c r="F1103">
        <v>100000000</v>
      </c>
      <c r="G1103">
        <v>100000000</v>
      </c>
      <c r="H1103">
        <v>100</v>
      </c>
      <c r="I1103">
        <v>1</v>
      </c>
      <c r="J1103">
        <v>1</v>
      </c>
      <c r="K1103">
        <f t="shared" si="42"/>
        <v>5.4999999999999998E+50</v>
      </c>
      <c r="L1103" s="5">
        <f t="shared" si="43"/>
        <v>1964.285714285714</v>
      </c>
    </row>
    <row r="1104" spans="1:12">
      <c r="A1104">
        <v>1103</v>
      </c>
      <c r="B1104">
        <v>572500000</v>
      </c>
      <c r="C1104">
        <v>100000000</v>
      </c>
      <c r="D1104">
        <v>100000000</v>
      </c>
      <c r="E1104">
        <v>100000000</v>
      </c>
      <c r="F1104">
        <v>100000000</v>
      </c>
      <c r="G1104">
        <v>100000000</v>
      </c>
      <c r="H1104">
        <v>100</v>
      </c>
      <c r="I1104">
        <v>1</v>
      </c>
      <c r="J1104">
        <v>1</v>
      </c>
      <c r="K1104">
        <f t="shared" si="42"/>
        <v>5.7250000000000006E+50</v>
      </c>
      <c r="L1104" s="5">
        <f t="shared" si="43"/>
        <v>2044.6428571428571</v>
      </c>
    </row>
    <row r="1105" spans="1:12">
      <c r="A1105">
        <v>1104</v>
      </c>
      <c r="B1105">
        <v>595000000</v>
      </c>
      <c r="C1105">
        <v>100000000</v>
      </c>
      <c r="D1105">
        <v>100000000</v>
      </c>
      <c r="E1105">
        <v>100000000</v>
      </c>
      <c r="F1105">
        <v>100000000</v>
      </c>
      <c r="G1105">
        <v>100000000</v>
      </c>
      <c r="H1105">
        <v>100</v>
      </c>
      <c r="I1105">
        <v>1</v>
      </c>
      <c r="J1105">
        <v>1</v>
      </c>
      <c r="K1105">
        <f t="shared" si="42"/>
        <v>5.9500000000000006E+50</v>
      </c>
      <c r="L1105" s="5">
        <f t="shared" si="43"/>
        <v>2125</v>
      </c>
    </row>
    <row r="1106" spans="1:12">
      <c r="A1106">
        <v>1105</v>
      </c>
      <c r="B1106">
        <v>617500000</v>
      </c>
      <c r="C1106">
        <v>100000000</v>
      </c>
      <c r="D1106">
        <v>100000000</v>
      </c>
      <c r="E1106">
        <v>100000000</v>
      </c>
      <c r="F1106">
        <v>100000000</v>
      </c>
      <c r="G1106">
        <v>100000000</v>
      </c>
      <c r="H1106">
        <v>100</v>
      </c>
      <c r="I1106">
        <v>1</v>
      </c>
      <c r="J1106">
        <v>1</v>
      </c>
      <c r="K1106">
        <f t="shared" si="42"/>
        <v>6.1749999999999997E+50</v>
      </c>
      <c r="L1106" s="5">
        <f t="shared" si="43"/>
        <v>2205.3571428571427</v>
      </c>
    </row>
    <row r="1107" spans="1:12">
      <c r="A1107">
        <v>1106</v>
      </c>
      <c r="B1107">
        <v>640000000</v>
      </c>
      <c r="C1107">
        <v>100000000</v>
      </c>
      <c r="D1107">
        <v>100000000</v>
      </c>
      <c r="E1107">
        <v>100000000</v>
      </c>
      <c r="F1107">
        <v>100000000</v>
      </c>
      <c r="G1107">
        <v>100000000</v>
      </c>
      <c r="H1107">
        <v>100</v>
      </c>
      <c r="I1107">
        <v>1</v>
      </c>
      <c r="J1107">
        <v>1</v>
      </c>
      <c r="K1107">
        <f t="shared" si="42"/>
        <v>6.3999999999999988E+50</v>
      </c>
      <c r="L1107" s="5">
        <f t="shared" si="43"/>
        <v>2285.7142857142849</v>
      </c>
    </row>
    <row r="1108" spans="1:12">
      <c r="A1108">
        <v>1107</v>
      </c>
      <c r="B1108">
        <v>662500000</v>
      </c>
      <c r="C1108">
        <v>100000000</v>
      </c>
      <c r="D1108">
        <v>100000000</v>
      </c>
      <c r="E1108">
        <v>100000000</v>
      </c>
      <c r="F1108">
        <v>100000000</v>
      </c>
      <c r="G1108">
        <v>100000000</v>
      </c>
      <c r="H1108">
        <v>100</v>
      </c>
      <c r="I1108">
        <v>1</v>
      </c>
      <c r="J1108">
        <v>1</v>
      </c>
      <c r="K1108">
        <f t="shared" si="42"/>
        <v>6.6249999999999996E+50</v>
      </c>
      <c r="L1108" s="5">
        <f t="shared" si="43"/>
        <v>2366.071428571428</v>
      </c>
    </row>
    <row r="1109" spans="1:12">
      <c r="A1109">
        <v>1108</v>
      </c>
      <c r="B1109">
        <v>685000000</v>
      </c>
      <c r="C1109">
        <v>100000000</v>
      </c>
      <c r="D1109">
        <v>100000000</v>
      </c>
      <c r="E1109">
        <v>100000000</v>
      </c>
      <c r="F1109">
        <v>100000000</v>
      </c>
      <c r="G1109">
        <v>100000000</v>
      </c>
      <c r="H1109">
        <v>100</v>
      </c>
      <c r="I1109">
        <v>1</v>
      </c>
      <c r="J1109">
        <v>1</v>
      </c>
      <c r="K1109">
        <f t="shared" si="42"/>
        <v>6.8500000000000012E+50</v>
      </c>
      <c r="L1109" s="5">
        <f t="shared" si="43"/>
        <v>2446.4285714285716</v>
      </c>
    </row>
    <row r="1110" spans="1:12">
      <c r="A1110">
        <v>1109</v>
      </c>
      <c r="B1110">
        <v>707500000</v>
      </c>
      <c r="C1110">
        <v>100000000</v>
      </c>
      <c r="D1110">
        <v>100000000</v>
      </c>
      <c r="E1110">
        <v>100000000</v>
      </c>
      <c r="F1110">
        <v>100000000</v>
      </c>
      <c r="G1110">
        <v>100000000</v>
      </c>
      <c r="H1110">
        <v>100</v>
      </c>
      <c r="I1110">
        <v>1</v>
      </c>
      <c r="J1110">
        <v>1</v>
      </c>
      <c r="K1110">
        <f t="shared" si="42"/>
        <v>7.0749999999999996E+50</v>
      </c>
      <c r="L1110" s="5">
        <f t="shared" si="43"/>
        <v>2526.7857142857138</v>
      </c>
    </row>
    <row r="1111" spans="1:12">
      <c r="A1111">
        <v>1110</v>
      </c>
      <c r="B1111">
        <v>730000000</v>
      </c>
      <c r="C1111">
        <v>100000000</v>
      </c>
      <c r="D1111">
        <v>100000000</v>
      </c>
      <c r="E1111">
        <v>100000000</v>
      </c>
      <c r="F1111">
        <v>100000000</v>
      </c>
      <c r="G1111">
        <v>100000000</v>
      </c>
      <c r="H1111">
        <v>100</v>
      </c>
      <c r="I1111">
        <v>1</v>
      </c>
      <c r="J1111">
        <v>1</v>
      </c>
      <c r="K1111">
        <f t="shared" si="42"/>
        <v>7.3000000000000003E+50</v>
      </c>
      <c r="L1111" s="5">
        <f t="shared" si="43"/>
        <v>2607.1428571428569</v>
      </c>
    </row>
    <row r="1112" spans="1:12">
      <c r="A1112">
        <v>1111</v>
      </c>
      <c r="B1112">
        <v>752500000</v>
      </c>
      <c r="C1112">
        <v>100000000</v>
      </c>
      <c r="D1112">
        <v>100000000</v>
      </c>
      <c r="E1112">
        <v>100000000</v>
      </c>
      <c r="F1112">
        <v>100000000</v>
      </c>
      <c r="G1112">
        <v>100000000</v>
      </c>
      <c r="H1112">
        <v>100</v>
      </c>
      <c r="I1112">
        <v>1</v>
      </c>
      <c r="J1112">
        <v>1</v>
      </c>
      <c r="K1112">
        <f t="shared" si="42"/>
        <v>7.5249999999999995E+50</v>
      </c>
      <c r="L1112" s="5">
        <f t="shared" si="43"/>
        <v>2687.4999999999995</v>
      </c>
    </row>
    <row r="1113" spans="1:12">
      <c r="A1113">
        <v>1112</v>
      </c>
      <c r="B1113">
        <v>775000000</v>
      </c>
      <c r="C1113">
        <v>100000000</v>
      </c>
      <c r="D1113">
        <v>100000000</v>
      </c>
      <c r="E1113">
        <v>100000000</v>
      </c>
      <c r="F1113">
        <v>100000000</v>
      </c>
      <c r="G1113">
        <v>100000000</v>
      </c>
      <c r="H1113">
        <v>100</v>
      </c>
      <c r="I1113">
        <v>1</v>
      </c>
      <c r="J1113">
        <v>1</v>
      </c>
      <c r="K1113">
        <f t="shared" si="42"/>
        <v>7.7500000000000003E+50</v>
      </c>
      <c r="L1113" s="5">
        <f t="shared" si="43"/>
        <v>2767.8571428571427</v>
      </c>
    </row>
    <row r="1114" spans="1:12">
      <c r="A1114">
        <v>1113</v>
      </c>
      <c r="B1114">
        <v>797500000</v>
      </c>
      <c r="C1114">
        <v>100000000</v>
      </c>
      <c r="D1114">
        <v>100000000</v>
      </c>
      <c r="E1114">
        <v>100000000</v>
      </c>
      <c r="F1114">
        <v>100000000</v>
      </c>
      <c r="G1114">
        <v>100000000</v>
      </c>
      <c r="H1114">
        <v>100</v>
      </c>
      <c r="I1114">
        <v>1</v>
      </c>
      <c r="J1114">
        <v>1</v>
      </c>
      <c r="K1114">
        <f t="shared" si="42"/>
        <v>7.9750000000000011E+50</v>
      </c>
      <c r="L1114" s="5">
        <f t="shared" si="43"/>
        <v>2848.2142857142858</v>
      </c>
    </row>
    <row r="1115" spans="1:12">
      <c r="A1115">
        <v>1114</v>
      </c>
      <c r="B1115">
        <v>820000000</v>
      </c>
      <c r="C1115">
        <v>100000000</v>
      </c>
      <c r="D1115">
        <v>100000000</v>
      </c>
      <c r="E1115">
        <v>100000000</v>
      </c>
      <c r="F1115">
        <v>100000000</v>
      </c>
      <c r="G1115">
        <v>100000000</v>
      </c>
      <c r="H1115">
        <v>100</v>
      </c>
      <c r="I1115">
        <v>1</v>
      </c>
      <c r="J1115">
        <v>1</v>
      </c>
      <c r="K1115">
        <f t="shared" si="42"/>
        <v>8.1999999999999985E+50</v>
      </c>
      <c r="L1115" s="5">
        <f t="shared" si="43"/>
        <v>2928.5714285714275</v>
      </c>
    </row>
    <row r="1116" spans="1:12">
      <c r="A1116">
        <v>1115</v>
      </c>
      <c r="B1116">
        <v>842500000</v>
      </c>
      <c r="C1116">
        <v>100000000</v>
      </c>
      <c r="D1116">
        <v>100000000</v>
      </c>
      <c r="E1116">
        <v>100000000</v>
      </c>
      <c r="F1116">
        <v>100000000</v>
      </c>
      <c r="G1116">
        <v>100000000</v>
      </c>
      <c r="H1116">
        <v>100</v>
      </c>
      <c r="I1116">
        <v>1</v>
      </c>
      <c r="J1116">
        <v>1</v>
      </c>
      <c r="K1116">
        <f t="shared" si="42"/>
        <v>8.425000000000001E+50</v>
      </c>
      <c r="L1116" s="5">
        <f t="shared" si="43"/>
        <v>3008.9285714285716</v>
      </c>
    </row>
    <row r="1117" spans="1:12">
      <c r="A1117">
        <v>1116</v>
      </c>
      <c r="B1117">
        <v>865000000</v>
      </c>
      <c r="C1117">
        <v>100000000</v>
      </c>
      <c r="D1117">
        <v>100000000</v>
      </c>
      <c r="E1117">
        <v>100000000</v>
      </c>
      <c r="F1117">
        <v>100000000</v>
      </c>
      <c r="G1117">
        <v>100000000</v>
      </c>
      <c r="H1117">
        <v>100</v>
      </c>
      <c r="I1117">
        <v>1</v>
      </c>
      <c r="J1117">
        <v>1</v>
      </c>
      <c r="K1117">
        <f t="shared" si="42"/>
        <v>8.6500000000000001E+50</v>
      </c>
      <c r="L1117" s="5">
        <f t="shared" si="43"/>
        <v>3089.2857142857142</v>
      </c>
    </row>
    <row r="1118" spans="1:12">
      <c r="A1118">
        <v>1117</v>
      </c>
      <c r="B1118">
        <v>887500000</v>
      </c>
      <c r="C1118">
        <v>100000000</v>
      </c>
      <c r="D1118">
        <v>100000000</v>
      </c>
      <c r="E1118">
        <v>100000000</v>
      </c>
      <c r="F1118">
        <v>100000000</v>
      </c>
      <c r="G1118">
        <v>100000000</v>
      </c>
      <c r="H1118">
        <v>100</v>
      </c>
      <c r="I1118">
        <v>1</v>
      </c>
      <c r="J1118">
        <v>1</v>
      </c>
      <c r="K1118">
        <f t="shared" si="42"/>
        <v>8.8749999999999993E+50</v>
      </c>
      <c r="L1118" s="5">
        <f t="shared" si="43"/>
        <v>3169.6428571428564</v>
      </c>
    </row>
    <row r="1119" spans="1:12">
      <c r="A1119">
        <v>1118</v>
      </c>
      <c r="B1119">
        <v>910000000</v>
      </c>
      <c r="C1119">
        <v>100000000</v>
      </c>
      <c r="D1119">
        <v>100000000</v>
      </c>
      <c r="E1119">
        <v>100000000</v>
      </c>
      <c r="F1119">
        <v>100000000</v>
      </c>
      <c r="G1119">
        <v>100000000</v>
      </c>
      <c r="H1119">
        <v>100</v>
      </c>
      <c r="I1119">
        <v>1</v>
      </c>
      <c r="J1119">
        <v>1</v>
      </c>
      <c r="K1119">
        <f t="shared" si="42"/>
        <v>9.0999999999999984E+50</v>
      </c>
      <c r="L1119" s="5">
        <f t="shared" si="43"/>
        <v>3249.9999999999991</v>
      </c>
    </row>
    <row r="1120" spans="1:12">
      <c r="A1120">
        <v>1119</v>
      </c>
      <c r="B1120">
        <v>932500000</v>
      </c>
      <c r="C1120">
        <v>100000000</v>
      </c>
      <c r="D1120">
        <v>100000000</v>
      </c>
      <c r="E1120">
        <v>100000000</v>
      </c>
      <c r="F1120">
        <v>100000000</v>
      </c>
      <c r="G1120">
        <v>100000000</v>
      </c>
      <c r="H1120">
        <v>100</v>
      </c>
      <c r="I1120">
        <v>1</v>
      </c>
      <c r="J1120">
        <v>1</v>
      </c>
      <c r="K1120">
        <f t="shared" si="42"/>
        <v>9.3249999999999992E+50</v>
      </c>
      <c r="L1120" s="5">
        <f t="shared" si="43"/>
        <v>3330.3571428571422</v>
      </c>
    </row>
    <row r="1121" spans="1:12">
      <c r="A1121">
        <v>1120</v>
      </c>
      <c r="B1121">
        <v>955000000</v>
      </c>
      <c r="C1121">
        <v>100000000</v>
      </c>
      <c r="D1121">
        <v>100000000</v>
      </c>
      <c r="E1121">
        <v>100000000</v>
      </c>
      <c r="F1121">
        <v>100000000</v>
      </c>
      <c r="G1121">
        <v>100000000</v>
      </c>
      <c r="H1121">
        <v>100</v>
      </c>
      <c r="I1121">
        <v>1</v>
      </c>
      <c r="J1121">
        <v>1</v>
      </c>
      <c r="K1121">
        <f t="shared" si="42"/>
        <v>9.55E+50</v>
      </c>
      <c r="L1121" s="5">
        <f t="shared" si="43"/>
        <v>3410.7142857142853</v>
      </c>
    </row>
    <row r="1122" spans="1:12">
      <c r="A1122">
        <v>1121</v>
      </c>
      <c r="B1122">
        <v>977500000</v>
      </c>
      <c r="C1122">
        <v>100000000</v>
      </c>
      <c r="D1122">
        <v>100000000</v>
      </c>
      <c r="E1122">
        <v>100000000</v>
      </c>
      <c r="F1122">
        <v>100000000</v>
      </c>
      <c r="G1122">
        <v>100000000</v>
      </c>
      <c r="H1122">
        <v>100</v>
      </c>
      <c r="I1122">
        <v>1</v>
      </c>
      <c r="J1122">
        <v>1</v>
      </c>
      <c r="K1122">
        <f t="shared" si="42"/>
        <v>9.7749999999999991E+50</v>
      </c>
      <c r="L1122" s="5">
        <f t="shared" si="43"/>
        <v>3491.071428571428</v>
      </c>
    </row>
    <row r="1123" spans="1:12">
      <c r="A1123">
        <v>1122</v>
      </c>
      <c r="B1123">
        <v>100000000</v>
      </c>
      <c r="C1123">
        <v>100000000</v>
      </c>
      <c r="D1123">
        <v>100000000</v>
      </c>
      <c r="E1123">
        <v>100000000</v>
      </c>
      <c r="F1123">
        <v>100000000</v>
      </c>
      <c r="G1123">
        <v>100000000</v>
      </c>
      <c r="H1123">
        <v>1000</v>
      </c>
      <c r="I1123">
        <v>1</v>
      </c>
      <c r="J1123">
        <v>1</v>
      </c>
      <c r="K1123">
        <f t="shared" si="42"/>
        <v>9.9999999999999999E+50</v>
      </c>
      <c r="L1123" s="5">
        <f t="shared" si="43"/>
        <v>3571.4285714285711</v>
      </c>
    </row>
    <row r="1124" spans="1:12">
      <c r="A1124">
        <v>1123</v>
      </c>
      <c r="B1124">
        <v>122500000</v>
      </c>
      <c r="C1124">
        <v>100000000</v>
      </c>
      <c r="D1124">
        <v>100000000</v>
      </c>
      <c r="E1124">
        <v>100000000</v>
      </c>
      <c r="F1124">
        <v>100000000</v>
      </c>
      <c r="G1124">
        <v>100000000</v>
      </c>
      <c r="H1124">
        <v>1000</v>
      </c>
      <c r="I1124">
        <v>1</v>
      </c>
      <c r="J1124">
        <v>1</v>
      </c>
      <c r="K1124">
        <f t="shared" si="42"/>
        <v>1.2250000000000001E+51</v>
      </c>
      <c r="L1124" s="5">
        <f t="shared" si="43"/>
        <v>4375</v>
      </c>
    </row>
    <row r="1125" spans="1:12">
      <c r="A1125">
        <v>1124</v>
      </c>
      <c r="B1125">
        <v>145000000</v>
      </c>
      <c r="C1125">
        <v>100000000</v>
      </c>
      <c r="D1125">
        <v>100000000</v>
      </c>
      <c r="E1125">
        <v>100000000</v>
      </c>
      <c r="F1125">
        <v>100000000</v>
      </c>
      <c r="G1125">
        <v>100000000</v>
      </c>
      <c r="H1125">
        <v>1000</v>
      </c>
      <c r="I1125">
        <v>1</v>
      </c>
      <c r="J1125">
        <v>1</v>
      </c>
      <c r="K1125">
        <f t="shared" si="42"/>
        <v>1.4499999999999998E+51</v>
      </c>
      <c r="L1125" s="5">
        <f t="shared" si="43"/>
        <v>5178.5714285714275</v>
      </c>
    </row>
    <row r="1126" spans="1:12">
      <c r="A1126">
        <v>1125</v>
      </c>
      <c r="B1126">
        <v>167500000</v>
      </c>
      <c r="C1126">
        <v>100000000</v>
      </c>
      <c r="D1126">
        <v>100000000</v>
      </c>
      <c r="E1126">
        <v>100000000</v>
      </c>
      <c r="F1126">
        <v>100000000</v>
      </c>
      <c r="G1126">
        <v>100000000</v>
      </c>
      <c r="H1126">
        <v>1000</v>
      </c>
      <c r="I1126">
        <v>1</v>
      </c>
      <c r="J1126">
        <v>1</v>
      </c>
      <c r="K1126">
        <f t="shared" si="42"/>
        <v>1.6750000000000001E+51</v>
      </c>
      <c r="L1126" s="5">
        <f t="shared" si="43"/>
        <v>5982.1428571428569</v>
      </c>
    </row>
    <row r="1127" spans="1:12">
      <c r="A1127">
        <v>1126</v>
      </c>
      <c r="B1127">
        <v>190000000</v>
      </c>
      <c r="C1127">
        <v>100000000</v>
      </c>
      <c r="D1127">
        <v>100000000</v>
      </c>
      <c r="E1127">
        <v>100000000</v>
      </c>
      <c r="F1127">
        <v>100000000</v>
      </c>
      <c r="G1127">
        <v>100000000</v>
      </c>
      <c r="H1127">
        <v>1000</v>
      </c>
      <c r="I1127">
        <v>1</v>
      </c>
      <c r="J1127">
        <v>1</v>
      </c>
      <c r="K1127">
        <f t="shared" si="42"/>
        <v>1.9000000000000002E+51</v>
      </c>
      <c r="L1127" s="5">
        <f t="shared" si="43"/>
        <v>6785.7142857142853</v>
      </c>
    </row>
    <row r="1128" spans="1:12">
      <c r="A1128">
        <v>1127</v>
      </c>
      <c r="B1128">
        <v>212500000</v>
      </c>
      <c r="C1128">
        <v>100000000</v>
      </c>
      <c r="D1128">
        <v>100000000</v>
      </c>
      <c r="E1128">
        <v>100000000</v>
      </c>
      <c r="F1128">
        <v>100000000</v>
      </c>
      <c r="G1128">
        <v>100000000</v>
      </c>
      <c r="H1128">
        <v>1000</v>
      </c>
      <c r="I1128">
        <v>1</v>
      </c>
      <c r="J1128">
        <v>1</v>
      </c>
      <c r="K1128">
        <f t="shared" si="42"/>
        <v>2.125E+51</v>
      </c>
      <c r="L1128" s="5">
        <f t="shared" si="43"/>
        <v>7589.2857142857138</v>
      </c>
    </row>
    <row r="1129" spans="1:12">
      <c r="A1129">
        <v>1128</v>
      </c>
      <c r="B1129">
        <v>235000000</v>
      </c>
      <c r="C1129">
        <v>100000000</v>
      </c>
      <c r="D1129">
        <v>100000000</v>
      </c>
      <c r="E1129">
        <v>100000000</v>
      </c>
      <c r="F1129">
        <v>100000000</v>
      </c>
      <c r="G1129">
        <v>100000000</v>
      </c>
      <c r="H1129">
        <v>1000</v>
      </c>
      <c r="I1129">
        <v>1</v>
      </c>
      <c r="J1129">
        <v>1</v>
      </c>
      <c r="K1129">
        <f t="shared" si="42"/>
        <v>2.3500000000000001E+51</v>
      </c>
      <c r="L1129" s="5">
        <f t="shared" si="43"/>
        <v>8392.8571428571431</v>
      </c>
    </row>
    <row r="1130" spans="1:12">
      <c r="A1130">
        <v>1129</v>
      </c>
      <c r="B1130">
        <v>257500000</v>
      </c>
      <c r="C1130">
        <v>100000000</v>
      </c>
      <c r="D1130">
        <v>100000000</v>
      </c>
      <c r="E1130">
        <v>100000000</v>
      </c>
      <c r="F1130">
        <v>100000000</v>
      </c>
      <c r="G1130">
        <v>100000000</v>
      </c>
      <c r="H1130">
        <v>1000</v>
      </c>
      <c r="I1130">
        <v>1</v>
      </c>
      <c r="J1130">
        <v>1</v>
      </c>
      <c r="K1130">
        <f t="shared" si="42"/>
        <v>2.5749999999999999E+51</v>
      </c>
      <c r="L1130" s="5">
        <f t="shared" si="43"/>
        <v>9196.4285714285706</v>
      </c>
    </row>
    <row r="1131" spans="1:12">
      <c r="A1131">
        <v>1130</v>
      </c>
      <c r="B1131">
        <v>280000000</v>
      </c>
      <c r="C1131">
        <v>100000000</v>
      </c>
      <c r="D1131">
        <v>100000000</v>
      </c>
      <c r="E1131">
        <v>100000000</v>
      </c>
      <c r="F1131">
        <v>100000000</v>
      </c>
      <c r="G1131">
        <v>100000000</v>
      </c>
      <c r="H1131">
        <v>1000</v>
      </c>
      <c r="I1131">
        <v>1</v>
      </c>
      <c r="J1131">
        <v>1</v>
      </c>
      <c r="K1131">
        <f t="shared" si="42"/>
        <v>2.8E+51</v>
      </c>
      <c r="L1131" s="5">
        <f t="shared" si="43"/>
        <v>10000</v>
      </c>
    </row>
    <row r="1132" spans="1:12">
      <c r="A1132">
        <v>1131</v>
      </c>
      <c r="B1132">
        <v>302500000</v>
      </c>
      <c r="C1132">
        <v>100000000</v>
      </c>
      <c r="D1132">
        <v>100000000</v>
      </c>
      <c r="E1132">
        <v>100000000</v>
      </c>
      <c r="F1132">
        <v>100000000</v>
      </c>
      <c r="G1132">
        <v>100000000</v>
      </c>
      <c r="H1132">
        <v>1000</v>
      </c>
      <c r="I1132">
        <v>1</v>
      </c>
      <c r="J1132">
        <v>1</v>
      </c>
      <c r="K1132">
        <f t="shared" si="42"/>
        <v>3.0249999999999998E+51</v>
      </c>
      <c r="L1132" s="5">
        <f t="shared" si="43"/>
        <v>10803.571428571428</v>
      </c>
    </row>
    <row r="1133" spans="1:12">
      <c r="A1133">
        <v>1132</v>
      </c>
      <c r="B1133">
        <v>325000000</v>
      </c>
      <c r="C1133">
        <v>100000000</v>
      </c>
      <c r="D1133">
        <v>100000000</v>
      </c>
      <c r="E1133">
        <v>100000000</v>
      </c>
      <c r="F1133">
        <v>100000000</v>
      </c>
      <c r="G1133">
        <v>100000000</v>
      </c>
      <c r="H1133">
        <v>1000</v>
      </c>
      <c r="I1133">
        <v>1</v>
      </c>
      <c r="J1133">
        <v>1</v>
      </c>
      <c r="K1133">
        <f t="shared" si="42"/>
        <v>3.25E+51</v>
      </c>
      <c r="L1133" s="5">
        <f t="shared" si="43"/>
        <v>11607.142857142855</v>
      </c>
    </row>
    <row r="1134" spans="1:12">
      <c r="A1134">
        <v>1133</v>
      </c>
      <c r="B1134">
        <v>347500000</v>
      </c>
      <c r="C1134">
        <v>100000000</v>
      </c>
      <c r="D1134">
        <v>100000000</v>
      </c>
      <c r="E1134">
        <v>100000000</v>
      </c>
      <c r="F1134">
        <v>100000000</v>
      </c>
      <c r="G1134">
        <v>100000000</v>
      </c>
      <c r="H1134">
        <v>1000</v>
      </c>
      <c r="I1134">
        <v>1</v>
      </c>
      <c r="J1134">
        <v>1</v>
      </c>
      <c r="K1134">
        <f t="shared" si="42"/>
        <v>3.4750000000000001E+51</v>
      </c>
      <c r="L1134" s="5">
        <f t="shared" si="43"/>
        <v>12410.714285714284</v>
      </c>
    </row>
    <row r="1135" spans="1:12">
      <c r="A1135">
        <v>1134</v>
      </c>
      <c r="B1135">
        <v>370000000</v>
      </c>
      <c r="C1135">
        <v>100000000</v>
      </c>
      <c r="D1135">
        <v>100000000</v>
      </c>
      <c r="E1135">
        <v>100000000</v>
      </c>
      <c r="F1135">
        <v>100000000</v>
      </c>
      <c r="G1135">
        <v>100000000</v>
      </c>
      <c r="H1135">
        <v>1000</v>
      </c>
      <c r="I1135">
        <v>1</v>
      </c>
      <c r="J1135">
        <v>1</v>
      </c>
      <c r="K1135">
        <f t="shared" si="42"/>
        <v>3.7000000000000002E+51</v>
      </c>
      <c r="L1135" s="5">
        <f t="shared" si="43"/>
        <v>13214.285714285714</v>
      </c>
    </row>
    <row r="1136" spans="1:12">
      <c r="A1136">
        <v>1135</v>
      </c>
      <c r="B1136">
        <v>392500000</v>
      </c>
      <c r="C1136">
        <v>100000000</v>
      </c>
      <c r="D1136">
        <v>100000000</v>
      </c>
      <c r="E1136">
        <v>100000000</v>
      </c>
      <c r="F1136">
        <v>100000000</v>
      </c>
      <c r="G1136">
        <v>100000000</v>
      </c>
      <c r="H1136">
        <v>1000</v>
      </c>
      <c r="I1136">
        <v>1</v>
      </c>
      <c r="J1136">
        <v>1</v>
      </c>
      <c r="K1136">
        <f t="shared" si="42"/>
        <v>3.9250000000000004E+51</v>
      </c>
      <c r="L1136" s="5">
        <f t="shared" si="43"/>
        <v>14017.857142857143</v>
      </c>
    </row>
    <row r="1137" spans="1:12">
      <c r="A1137">
        <v>1136</v>
      </c>
      <c r="B1137">
        <v>415000000</v>
      </c>
      <c r="C1137">
        <v>100000000</v>
      </c>
      <c r="D1137">
        <v>100000000</v>
      </c>
      <c r="E1137">
        <v>100000000</v>
      </c>
      <c r="F1137">
        <v>100000000</v>
      </c>
      <c r="G1137">
        <v>100000000</v>
      </c>
      <c r="H1137">
        <v>1000</v>
      </c>
      <c r="I1137">
        <v>1</v>
      </c>
      <c r="J1137">
        <v>1</v>
      </c>
      <c r="K1137">
        <f t="shared" si="42"/>
        <v>4.1500000000000005E+51</v>
      </c>
      <c r="L1137" s="5">
        <f t="shared" si="43"/>
        <v>14821.428571428572</v>
      </c>
    </row>
    <row r="1138" spans="1:12">
      <c r="A1138">
        <v>1137</v>
      </c>
      <c r="B1138">
        <v>437500000</v>
      </c>
      <c r="C1138">
        <v>100000000</v>
      </c>
      <c r="D1138">
        <v>100000000</v>
      </c>
      <c r="E1138">
        <v>100000000</v>
      </c>
      <c r="F1138">
        <v>100000000</v>
      </c>
      <c r="G1138">
        <v>100000000</v>
      </c>
      <c r="H1138">
        <v>1000</v>
      </c>
      <c r="I1138">
        <v>1</v>
      </c>
      <c r="J1138">
        <v>1</v>
      </c>
      <c r="K1138">
        <f t="shared" si="42"/>
        <v>4.375E+51</v>
      </c>
      <c r="L1138" s="5">
        <f t="shared" si="43"/>
        <v>15624.999999999998</v>
      </c>
    </row>
    <row r="1139" spans="1:12">
      <c r="A1139">
        <v>1138</v>
      </c>
      <c r="B1139">
        <v>460000000</v>
      </c>
      <c r="C1139">
        <v>100000000</v>
      </c>
      <c r="D1139">
        <v>100000000</v>
      </c>
      <c r="E1139">
        <v>100000000</v>
      </c>
      <c r="F1139">
        <v>100000000</v>
      </c>
      <c r="G1139">
        <v>100000000</v>
      </c>
      <c r="H1139">
        <v>1000</v>
      </c>
      <c r="I1139">
        <v>1</v>
      </c>
      <c r="J1139">
        <v>1</v>
      </c>
      <c r="K1139">
        <f t="shared" si="42"/>
        <v>4.6000000000000001E+51</v>
      </c>
      <c r="L1139" s="5">
        <f t="shared" si="43"/>
        <v>16428.571428571428</v>
      </c>
    </row>
    <row r="1140" spans="1:12">
      <c r="A1140">
        <v>1139</v>
      </c>
      <c r="B1140">
        <v>482500000</v>
      </c>
      <c r="C1140">
        <v>100000000</v>
      </c>
      <c r="D1140">
        <v>100000000</v>
      </c>
      <c r="E1140">
        <v>100000000</v>
      </c>
      <c r="F1140">
        <v>100000000</v>
      </c>
      <c r="G1140">
        <v>100000000</v>
      </c>
      <c r="H1140">
        <v>1000</v>
      </c>
      <c r="I1140">
        <v>1</v>
      </c>
      <c r="J1140">
        <v>1</v>
      </c>
      <c r="K1140">
        <f t="shared" si="42"/>
        <v>4.8250000000000009E+51</v>
      </c>
      <c r="L1140" s="5">
        <f t="shared" si="43"/>
        <v>17232.142857142859</v>
      </c>
    </row>
    <row r="1141" spans="1:12">
      <c r="A1141">
        <v>1140</v>
      </c>
      <c r="B1141">
        <v>505000000</v>
      </c>
      <c r="C1141">
        <v>100000000</v>
      </c>
      <c r="D1141">
        <v>100000000</v>
      </c>
      <c r="E1141">
        <v>100000000</v>
      </c>
      <c r="F1141">
        <v>100000000</v>
      </c>
      <c r="G1141">
        <v>100000000</v>
      </c>
      <c r="H1141">
        <v>1000</v>
      </c>
      <c r="I1141">
        <v>1</v>
      </c>
      <c r="J1141">
        <v>1</v>
      </c>
      <c r="K1141">
        <f t="shared" si="42"/>
        <v>5.0500000000000004E+51</v>
      </c>
      <c r="L1141" s="5">
        <f t="shared" si="43"/>
        <v>18035.714285714286</v>
      </c>
    </row>
    <row r="1142" spans="1:12">
      <c r="A1142">
        <v>1141</v>
      </c>
      <c r="B1142">
        <v>527500000</v>
      </c>
      <c r="C1142">
        <v>100000000</v>
      </c>
      <c r="D1142">
        <v>100000000</v>
      </c>
      <c r="E1142">
        <v>100000000</v>
      </c>
      <c r="F1142">
        <v>100000000</v>
      </c>
      <c r="G1142">
        <v>100000000</v>
      </c>
      <c r="H1142">
        <v>1000</v>
      </c>
      <c r="I1142">
        <v>1</v>
      </c>
      <c r="J1142">
        <v>1</v>
      </c>
      <c r="K1142">
        <f t="shared" si="42"/>
        <v>5.2749999999999998E+51</v>
      </c>
      <c r="L1142" s="5">
        <f t="shared" si="43"/>
        <v>18839.28571428571</v>
      </c>
    </row>
    <row r="1143" spans="1:12">
      <c r="A1143">
        <v>1142</v>
      </c>
      <c r="B1143">
        <v>550000000</v>
      </c>
      <c r="C1143">
        <v>100000000</v>
      </c>
      <c r="D1143">
        <v>100000000</v>
      </c>
      <c r="E1143">
        <v>100000000</v>
      </c>
      <c r="F1143">
        <v>100000000</v>
      </c>
      <c r="G1143">
        <v>100000000</v>
      </c>
      <c r="H1143">
        <v>1000</v>
      </c>
      <c r="I1143">
        <v>1</v>
      </c>
      <c r="J1143">
        <v>1</v>
      </c>
      <c r="K1143">
        <f t="shared" si="42"/>
        <v>5.4999999999999993E+51</v>
      </c>
      <c r="L1143" s="5">
        <f t="shared" si="43"/>
        <v>19642.857142857138</v>
      </c>
    </row>
    <row r="1144" spans="1:12">
      <c r="A1144">
        <v>1143</v>
      </c>
      <c r="B1144">
        <v>572500000</v>
      </c>
      <c r="C1144">
        <v>100000000</v>
      </c>
      <c r="D1144">
        <v>100000000</v>
      </c>
      <c r="E1144">
        <v>100000000</v>
      </c>
      <c r="F1144">
        <v>100000000</v>
      </c>
      <c r="G1144">
        <v>100000000</v>
      </c>
      <c r="H1144">
        <v>1000</v>
      </c>
      <c r="I1144">
        <v>1</v>
      </c>
      <c r="J1144">
        <v>1</v>
      </c>
      <c r="K1144">
        <f t="shared" si="42"/>
        <v>5.7250000000000008E+51</v>
      </c>
      <c r="L1144" s="5">
        <f t="shared" si="43"/>
        <v>20446.428571428572</v>
      </c>
    </row>
    <row r="1145" spans="1:12">
      <c r="A1145">
        <v>1144</v>
      </c>
      <c r="B1145">
        <v>595000000</v>
      </c>
      <c r="C1145">
        <v>100000000</v>
      </c>
      <c r="D1145">
        <v>100000000</v>
      </c>
      <c r="E1145">
        <v>100000000</v>
      </c>
      <c r="F1145">
        <v>100000000</v>
      </c>
      <c r="G1145">
        <v>100000000</v>
      </c>
      <c r="H1145">
        <v>1000</v>
      </c>
      <c r="I1145">
        <v>1</v>
      </c>
      <c r="J1145">
        <v>1</v>
      </c>
      <c r="K1145">
        <f t="shared" si="42"/>
        <v>5.9500000000000009E+51</v>
      </c>
      <c r="L1145" s="5">
        <f t="shared" si="43"/>
        <v>21250</v>
      </c>
    </row>
    <row r="1146" spans="1:12">
      <c r="A1146">
        <v>1145</v>
      </c>
      <c r="B1146">
        <v>617500000</v>
      </c>
      <c r="C1146">
        <v>100000000</v>
      </c>
      <c r="D1146">
        <v>100000000</v>
      </c>
      <c r="E1146">
        <v>100000000</v>
      </c>
      <c r="F1146">
        <v>100000000</v>
      </c>
      <c r="G1146">
        <v>100000000</v>
      </c>
      <c r="H1146">
        <v>1000</v>
      </c>
      <c r="I1146">
        <v>1</v>
      </c>
      <c r="J1146">
        <v>1</v>
      </c>
      <c r="K1146">
        <f t="shared" si="42"/>
        <v>6.1749999999999997E+51</v>
      </c>
      <c r="L1146" s="5">
        <f t="shared" si="43"/>
        <v>22053.571428571424</v>
      </c>
    </row>
    <row r="1147" spans="1:12">
      <c r="A1147">
        <v>1146</v>
      </c>
      <c r="B1147">
        <v>640000000</v>
      </c>
      <c r="C1147">
        <v>100000000</v>
      </c>
      <c r="D1147">
        <v>100000000</v>
      </c>
      <c r="E1147">
        <v>100000000</v>
      </c>
      <c r="F1147">
        <v>100000000</v>
      </c>
      <c r="G1147">
        <v>100000000</v>
      </c>
      <c r="H1147">
        <v>1000</v>
      </c>
      <c r="I1147">
        <v>1</v>
      </c>
      <c r="J1147">
        <v>1</v>
      </c>
      <c r="K1147">
        <f t="shared" si="42"/>
        <v>6.3999999999999992E+51</v>
      </c>
      <c r="L1147" s="5">
        <f t="shared" si="43"/>
        <v>22857.142857142851</v>
      </c>
    </row>
    <row r="1148" spans="1:12">
      <c r="A1148">
        <v>1147</v>
      </c>
      <c r="B1148">
        <v>662500000</v>
      </c>
      <c r="C1148">
        <v>100000000</v>
      </c>
      <c r="D1148">
        <v>100000000</v>
      </c>
      <c r="E1148">
        <v>100000000</v>
      </c>
      <c r="F1148">
        <v>100000000</v>
      </c>
      <c r="G1148">
        <v>100000000</v>
      </c>
      <c r="H1148">
        <v>1000</v>
      </c>
      <c r="I1148">
        <v>1</v>
      </c>
      <c r="J1148">
        <v>1</v>
      </c>
      <c r="K1148">
        <f t="shared" si="42"/>
        <v>6.625E+51</v>
      </c>
      <c r="L1148" s="5">
        <f t="shared" si="43"/>
        <v>23660.714285714283</v>
      </c>
    </row>
    <row r="1149" spans="1:12">
      <c r="A1149">
        <v>1148</v>
      </c>
      <c r="B1149">
        <v>685000000</v>
      </c>
      <c r="C1149">
        <v>100000000</v>
      </c>
      <c r="D1149">
        <v>100000000</v>
      </c>
      <c r="E1149">
        <v>100000000</v>
      </c>
      <c r="F1149">
        <v>100000000</v>
      </c>
      <c r="G1149">
        <v>100000000</v>
      </c>
      <c r="H1149">
        <v>1000</v>
      </c>
      <c r="I1149">
        <v>1</v>
      </c>
      <c r="J1149">
        <v>1</v>
      </c>
      <c r="K1149">
        <f t="shared" si="42"/>
        <v>6.8500000000000008E+51</v>
      </c>
      <c r="L1149" s="5">
        <f t="shared" si="43"/>
        <v>24464.285714285714</v>
      </c>
    </row>
    <row r="1150" spans="1:12">
      <c r="A1150">
        <v>1149</v>
      </c>
      <c r="B1150">
        <v>707500000</v>
      </c>
      <c r="C1150">
        <v>100000000</v>
      </c>
      <c r="D1150">
        <v>100000000</v>
      </c>
      <c r="E1150">
        <v>100000000</v>
      </c>
      <c r="F1150">
        <v>100000000</v>
      </c>
      <c r="G1150">
        <v>100000000</v>
      </c>
      <c r="H1150">
        <v>1000</v>
      </c>
      <c r="I1150">
        <v>1</v>
      </c>
      <c r="J1150">
        <v>1</v>
      </c>
      <c r="K1150">
        <f t="shared" si="42"/>
        <v>7.0749999999999989E+51</v>
      </c>
      <c r="L1150" s="5">
        <f t="shared" si="43"/>
        <v>25267.857142857138</v>
      </c>
    </row>
    <row r="1151" spans="1:12">
      <c r="A1151">
        <v>1150</v>
      </c>
      <c r="B1151">
        <v>730000000</v>
      </c>
      <c r="C1151">
        <v>100000000</v>
      </c>
      <c r="D1151">
        <v>100000000</v>
      </c>
      <c r="E1151">
        <v>100000000</v>
      </c>
      <c r="F1151">
        <v>100000000</v>
      </c>
      <c r="G1151">
        <v>100000000</v>
      </c>
      <c r="H1151">
        <v>1000</v>
      </c>
      <c r="I1151">
        <v>1</v>
      </c>
      <c r="J1151">
        <v>1</v>
      </c>
      <c r="K1151">
        <f t="shared" si="42"/>
        <v>7.300000000000001E+51</v>
      </c>
      <c r="L1151" s="5">
        <f t="shared" si="43"/>
        <v>26071.428571428572</v>
      </c>
    </row>
    <row r="1152" spans="1:12">
      <c r="A1152">
        <v>1151</v>
      </c>
      <c r="B1152">
        <v>752500000</v>
      </c>
      <c r="C1152">
        <v>100000000</v>
      </c>
      <c r="D1152">
        <v>100000000</v>
      </c>
      <c r="E1152">
        <v>100000000</v>
      </c>
      <c r="F1152">
        <v>100000000</v>
      </c>
      <c r="G1152">
        <v>100000000</v>
      </c>
      <c r="H1152">
        <v>1000</v>
      </c>
      <c r="I1152">
        <v>1</v>
      </c>
      <c r="J1152">
        <v>1</v>
      </c>
      <c r="K1152">
        <f t="shared" si="42"/>
        <v>7.5249999999999992E+51</v>
      </c>
      <c r="L1152" s="5">
        <f t="shared" si="43"/>
        <v>26874.999999999993</v>
      </c>
    </row>
    <row r="1153" spans="1:12">
      <c r="A1153">
        <v>1152</v>
      </c>
      <c r="B1153">
        <v>775000000</v>
      </c>
      <c r="C1153">
        <v>100000000</v>
      </c>
      <c r="D1153">
        <v>100000000</v>
      </c>
      <c r="E1153">
        <v>100000000</v>
      </c>
      <c r="F1153">
        <v>100000000</v>
      </c>
      <c r="G1153">
        <v>100000000</v>
      </c>
      <c r="H1153">
        <v>1000</v>
      </c>
      <c r="I1153">
        <v>1</v>
      </c>
      <c r="J1153">
        <v>1</v>
      </c>
      <c r="K1153">
        <f t="shared" si="42"/>
        <v>7.7499999999999999E+51</v>
      </c>
      <c r="L1153" s="5">
        <f t="shared" si="43"/>
        <v>27678.571428571424</v>
      </c>
    </row>
    <row r="1154" spans="1:12">
      <c r="A1154">
        <v>1153</v>
      </c>
      <c r="B1154">
        <v>797500000</v>
      </c>
      <c r="C1154">
        <v>100000000</v>
      </c>
      <c r="D1154">
        <v>100000000</v>
      </c>
      <c r="E1154">
        <v>100000000</v>
      </c>
      <c r="F1154">
        <v>100000000</v>
      </c>
      <c r="G1154">
        <v>100000000</v>
      </c>
      <c r="H1154">
        <v>1000</v>
      </c>
      <c r="I1154">
        <v>1</v>
      </c>
      <c r="J1154">
        <v>1</v>
      </c>
      <c r="K1154">
        <f t="shared" si="42"/>
        <v>7.9750000000000007E+51</v>
      </c>
      <c r="L1154" s="5">
        <f t="shared" si="43"/>
        <v>28482.142857142859</v>
      </c>
    </row>
    <row r="1155" spans="1:12">
      <c r="A1155">
        <v>1154</v>
      </c>
      <c r="B1155">
        <v>820000000</v>
      </c>
      <c r="C1155">
        <v>100000000</v>
      </c>
      <c r="D1155">
        <v>100000000</v>
      </c>
      <c r="E1155">
        <v>100000000</v>
      </c>
      <c r="F1155">
        <v>100000000</v>
      </c>
      <c r="G1155">
        <v>100000000</v>
      </c>
      <c r="H1155">
        <v>1000</v>
      </c>
      <c r="I1155">
        <v>1</v>
      </c>
      <c r="J1155">
        <v>1</v>
      </c>
      <c r="K1155">
        <f t="shared" ref="K1155:K1218" si="44">B1155*C1155*D1155*E1155*F1155*G1155*H1155*I1155*J1155</f>
        <v>8.1999999999999989E+51</v>
      </c>
      <c r="L1155" s="5">
        <f t="shared" si="43"/>
        <v>29285.714285714279</v>
      </c>
    </row>
    <row r="1156" spans="1:12">
      <c r="A1156">
        <v>1155</v>
      </c>
      <c r="B1156">
        <v>842500000</v>
      </c>
      <c r="C1156">
        <v>100000000</v>
      </c>
      <c r="D1156">
        <v>100000000</v>
      </c>
      <c r="E1156">
        <v>100000000</v>
      </c>
      <c r="F1156">
        <v>100000000</v>
      </c>
      <c r="G1156">
        <v>100000000</v>
      </c>
      <c r="H1156">
        <v>1000</v>
      </c>
      <c r="I1156">
        <v>1</v>
      </c>
      <c r="J1156">
        <v>1</v>
      </c>
      <c r="K1156">
        <f t="shared" si="44"/>
        <v>8.4249999999999997E+51</v>
      </c>
      <c r="L1156" s="5">
        <f t="shared" si="43"/>
        <v>30089.28571428571</v>
      </c>
    </row>
    <row r="1157" spans="1:12">
      <c r="A1157">
        <v>1156</v>
      </c>
      <c r="B1157">
        <v>865000000</v>
      </c>
      <c r="C1157">
        <v>100000000</v>
      </c>
      <c r="D1157">
        <v>100000000</v>
      </c>
      <c r="E1157">
        <v>100000000</v>
      </c>
      <c r="F1157">
        <v>100000000</v>
      </c>
      <c r="G1157">
        <v>100000000</v>
      </c>
      <c r="H1157">
        <v>1000</v>
      </c>
      <c r="I1157">
        <v>1</v>
      </c>
      <c r="J1157">
        <v>1</v>
      </c>
      <c r="K1157">
        <f t="shared" si="44"/>
        <v>8.6500000000000005E+51</v>
      </c>
      <c r="L1157" s="5">
        <f t="shared" si="43"/>
        <v>30892.857142857141</v>
      </c>
    </row>
    <row r="1158" spans="1:12">
      <c r="A1158">
        <v>1157</v>
      </c>
      <c r="B1158">
        <v>887500000</v>
      </c>
      <c r="C1158">
        <v>100000000</v>
      </c>
      <c r="D1158">
        <v>100000000</v>
      </c>
      <c r="E1158">
        <v>100000000</v>
      </c>
      <c r="F1158">
        <v>100000000</v>
      </c>
      <c r="G1158">
        <v>100000000</v>
      </c>
      <c r="H1158">
        <v>1000</v>
      </c>
      <c r="I1158">
        <v>1</v>
      </c>
      <c r="J1158">
        <v>1</v>
      </c>
      <c r="K1158">
        <f t="shared" si="44"/>
        <v>8.8749999999999999E+51</v>
      </c>
      <c r="L1158" s="5">
        <f t="shared" si="43"/>
        <v>31696.428571428569</v>
      </c>
    </row>
    <row r="1159" spans="1:12">
      <c r="A1159">
        <v>1158</v>
      </c>
      <c r="B1159">
        <v>910000000</v>
      </c>
      <c r="C1159">
        <v>100000000</v>
      </c>
      <c r="D1159">
        <v>100000000</v>
      </c>
      <c r="E1159">
        <v>100000000</v>
      </c>
      <c r="F1159">
        <v>100000000</v>
      </c>
      <c r="G1159">
        <v>100000000</v>
      </c>
      <c r="H1159">
        <v>1000</v>
      </c>
      <c r="I1159">
        <v>1</v>
      </c>
      <c r="J1159">
        <v>1</v>
      </c>
      <c r="K1159">
        <f t="shared" si="44"/>
        <v>9.0999999999999981E+51</v>
      </c>
      <c r="L1159" s="5">
        <f t="shared" si="43"/>
        <v>32499.999999999989</v>
      </c>
    </row>
    <row r="1160" spans="1:12">
      <c r="A1160">
        <v>1159</v>
      </c>
      <c r="B1160">
        <v>932500000</v>
      </c>
      <c r="C1160">
        <v>100000000</v>
      </c>
      <c r="D1160">
        <v>100000000</v>
      </c>
      <c r="E1160">
        <v>100000000</v>
      </c>
      <c r="F1160">
        <v>100000000</v>
      </c>
      <c r="G1160">
        <v>100000000</v>
      </c>
      <c r="H1160">
        <v>1000</v>
      </c>
      <c r="I1160">
        <v>1</v>
      </c>
      <c r="J1160">
        <v>1</v>
      </c>
      <c r="K1160">
        <f t="shared" si="44"/>
        <v>9.3249999999999989E+51</v>
      </c>
      <c r="L1160" s="5">
        <f t="shared" si="43"/>
        <v>33303.57142857142</v>
      </c>
    </row>
    <row r="1161" spans="1:12">
      <c r="A1161">
        <v>1160</v>
      </c>
      <c r="B1161">
        <v>955000000</v>
      </c>
      <c r="C1161">
        <v>100000000</v>
      </c>
      <c r="D1161">
        <v>100000000</v>
      </c>
      <c r="E1161">
        <v>100000000</v>
      </c>
      <c r="F1161">
        <v>100000000</v>
      </c>
      <c r="G1161">
        <v>100000000</v>
      </c>
      <c r="H1161">
        <v>1000</v>
      </c>
      <c r="I1161">
        <v>1</v>
      </c>
      <c r="J1161">
        <v>1</v>
      </c>
      <c r="K1161">
        <f t="shared" si="44"/>
        <v>9.5499999999999997E+51</v>
      </c>
      <c r="L1161" s="5">
        <f t="shared" si="43"/>
        <v>34107.142857142855</v>
      </c>
    </row>
    <row r="1162" spans="1:12">
      <c r="A1162">
        <v>1161</v>
      </c>
      <c r="B1162">
        <v>977500000</v>
      </c>
      <c r="C1162">
        <v>100000000</v>
      </c>
      <c r="D1162">
        <v>100000000</v>
      </c>
      <c r="E1162">
        <v>100000000</v>
      </c>
      <c r="F1162">
        <v>100000000</v>
      </c>
      <c r="G1162">
        <v>100000000</v>
      </c>
      <c r="H1162">
        <v>1000</v>
      </c>
      <c r="I1162">
        <v>1</v>
      </c>
      <c r="J1162">
        <v>1</v>
      </c>
      <c r="K1162">
        <f t="shared" si="44"/>
        <v>9.7749999999999991E+51</v>
      </c>
      <c r="L1162" s="5">
        <f t="shared" si="43"/>
        <v>34910.714285714283</v>
      </c>
    </row>
    <row r="1163" spans="1:12">
      <c r="A1163">
        <v>1162</v>
      </c>
      <c r="B1163">
        <v>100000000</v>
      </c>
      <c r="C1163">
        <v>100000000</v>
      </c>
      <c r="D1163">
        <v>100000000</v>
      </c>
      <c r="E1163">
        <v>100000000</v>
      </c>
      <c r="F1163">
        <v>100000000</v>
      </c>
      <c r="G1163">
        <v>100000000</v>
      </c>
      <c r="H1163">
        <v>10000</v>
      </c>
      <c r="I1163">
        <v>1</v>
      </c>
      <c r="J1163">
        <v>1</v>
      </c>
      <c r="K1163">
        <f t="shared" si="44"/>
        <v>9.9999999999999999E+51</v>
      </c>
      <c r="L1163" s="5">
        <f t="shared" si="43"/>
        <v>35714.28571428571</v>
      </c>
    </row>
    <row r="1164" spans="1:12">
      <c r="A1164">
        <v>1163</v>
      </c>
      <c r="B1164">
        <v>122500000</v>
      </c>
      <c r="C1164">
        <v>100000000</v>
      </c>
      <c r="D1164">
        <v>100000000</v>
      </c>
      <c r="E1164">
        <v>100000000</v>
      </c>
      <c r="F1164">
        <v>100000000</v>
      </c>
      <c r="G1164">
        <v>100000000</v>
      </c>
      <c r="H1164">
        <v>10000</v>
      </c>
      <c r="I1164">
        <v>1</v>
      </c>
      <c r="J1164">
        <v>1</v>
      </c>
      <c r="K1164">
        <f t="shared" si="44"/>
        <v>1.225E+52</v>
      </c>
      <c r="L1164" s="5">
        <f t="shared" ref="L1164:L1227" si="45">K1164/K$971</f>
        <v>43749.999999999993</v>
      </c>
    </row>
    <row r="1165" spans="1:12">
      <c r="A1165">
        <v>1164</v>
      </c>
      <c r="B1165">
        <v>145000000</v>
      </c>
      <c r="C1165">
        <v>100000000</v>
      </c>
      <c r="D1165">
        <v>100000000</v>
      </c>
      <c r="E1165">
        <v>100000000</v>
      </c>
      <c r="F1165">
        <v>100000000</v>
      </c>
      <c r="G1165">
        <v>100000000</v>
      </c>
      <c r="H1165">
        <v>10000</v>
      </c>
      <c r="I1165">
        <v>1</v>
      </c>
      <c r="J1165">
        <v>1</v>
      </c>
      <c r="K1165">
        <f t="shared" si="44"/>
        <v>1.4499999999999997E+52</v>
      </c>
      <c r="L1165" s="5">
        <f t="shared" si="45"/>
        <v>51785.714285714268</v>
      </c>
    </row>
    <row r="1166" spans="1:12">
      <c r="A1166">
        <v>1165</v>
      </c>
      <c r="B1166">
        <v>167500000</v>
      </c>
      <c r="C1166">
        <v>100000000</v>
      </c>
      <c r="D1166">
        <v>100000000</v>
      </c>
      <c r="E1166">
        <v>100000000</v>
      </c>
      <c r="F1166">
        <v>100000000</v>
      </c>
      <c r="G1166">
        <v>100000000</v>
      </c>
      <c r="H1166">
        <v>10000</v>
      </c>
      <c r="I1166">
        <v>1</v>
      </c>
      <c r="J1166">
        <v>1</v>
      </c>
      <c r="K1166">
        <f t="shared" si="44"/>
        <v>1.675E+52</v>
      </c>
      <c r="L1166" s="5">
        <f t="shared" si="45"/>
        <v>59821.428571428565</v>
      </c>
    </row>
    <row r="1167" spans="1:12">
      <c r="A1167">
        <v>1166</v>
      </c>
      <c r="B1167">
        <v>190000000</v>
      </c>
      <c r="C1167">
        <v>100000000</v>
      </c>
      <c r="D1167">
        <v>100000000</v>
      </c>
      <c r="E1167">
        <v>100000000</v>
      </c>
      <c r="F1167">
        <v>100000000</v>
      </c>
      <c r="G1167">
        <v>100000000</v>
      </c>
      <c r="H1167">
        <v>10000</v>
      </c>
      <c r="I1167">
        <v>1</v>
      </c>
      <c r="J1167">
        <v>1</v>
      </c>
      <c r="K1167">
        <f t="shared" si="44"/>
        <v>1.9000000000000003E+52</v>
      </c>
      <c r="L1167" s="5">
        <f t="shared" si="45"/>
        <v>67857.142857142855</v>
      </c>
    </row>
    <row r="1168" spans="1:12">
      <c r="A1168">
        <v>1167</v>
      </c>
      <c r="B1168">
        <v>212500000</v>
      </c>
      <c r="C1168">
        <v>100000000</v>
      </c>
      <c r="D1168">
        <v>100000000</v>
      </c>
      <c r="E1168">
        <v>100000000</v>
      </c>
      <c r="F1168">
        <v>100000000</v>
      </c>
      <c r="G1168">
        <v>100000000</v>
      </c>
      <c r="H1168">
        <v>10000</v>
      </c>
      <c r="I1168">
        <v>1</v>
      </c>
      <c r="J1168">
        <v>1</v>
      </c>
      <c r="K1168">
        <f t="shared" si="44"/>
        <v>2.125E+52</v>
      </c>
      <c r="L1168" s="5">
        <f t="shared" si="45"/>
        <v>75892.85714285713</v>
      </c>
    </row>
    <row r="1169" spans="1:12">
      <c r="A1169">
        <v>1168</v>
      </c>
      <c r="B1169">
        <v>235000000</v>
      </c>
      <c r="C1169">
        <v>100000000</v>
      </c>
      <c r="D1169">
        <v>100000000</v>
      </c>
      <c r="E1169">
        <v>100000000</v>
      </c>
      <c r="F1169">
        <v>100000000</v>
      </c>
      <c r="G1169">
        <v>100000000</v>
      </c>
      <c r="H1169">
        <v>10000</v>
      </c>
      <c r="I1169">
        <v>1</v>
      </c>
      <c r="J1169">
        <v>1</v>
      </c>
      <c r="K1169">
        <f t="shared" si="44"/>
        <v>2.35E+52</v>
      </c>
      <c r="L1169" s="5">
        <f t="shared" si="45"/>
        <v>83928.57142857142</v>
      </c>
    </row>
    <row r="1170" spans="1:12">
      <c r="A1170">
        <v>1169</v>
      </c>
      <c r="B1170">
        <v>257500000</v>
      </c>
      <c r="C1170">
        <v>100000000</v>
      </c>
      <c r="D1170">
        <v>100000000</v>
      </c>
      <c r="E1170">
        <v>100000000</v>
      </c>
      <c r="F1170">
        <v>100000000</v>
      </c>
      <c r="G1170">
        <v>100000000</v>
      </c>
      <c r="H1170">
        <v>10000</v>
      </c>
      <c r="I1170">
        <v>1</v>
      </c>
      <c r="J1170">
        <v>1</v>
      </c>
      <c r="K1170">
        <f t="shared" si="44"/>
        <v>2.5749999999999997E+52</v>
      </c>
      <c r="L1170" s="5">
        <f t="shared" si="45"/>
        <v>91964.285714285696</v>
      </c>
    </row>
    <row r="1171" spans="1:12">
      <c r="A1171">
        <v>1170</v>
      </c>
      <c r="B1171">
        <v>280000000</v>
      </c>
      <c r="C1171">
        <v>100000000</v>
      </c>
      <c r="D1171">
        <v>100000000</v>
      </c>
      <c r="E1171">
        <v>100000000</v>
      </c>
      <c r="F1171">
        <v>100000000</v>
      </c>
      <c r="G1171">
        <v>100000000</v>
      </c>
      <c r="H1171">
        <v>10000</v>
      </c>
      <c r="I1171">
        <v>1</v>
      </c>
      <c r="J1171">
        <v>1</v>
      </c>
      <c r="K1171">
        <f t="shared" si="44"/>
        <v>2.8E+52</v>
      </c>
      <c r="L1171" s="5">
        <f t="shared" si="45"/>
        <v>99999.999999999985</v>
      </c>
    </row>
    <row r="1172" spans="1:12">
      <c r="A1172">
        <v>1171</v>
      </c>
      <c r="B1172">
        <v>302500000</v>
      </c>
      <c r="C1172">
        <v>100000000</v>
      </c>
      <c r="D1172">
        <v>100000000</v>
      </c>
      <c r="E1172">
        <v>100000000</v>
      </c>
      <c r="F1172">
        <v>100000000</v>
      </c>
      <c r="G1172">
        <v>100000000</v>
      </c>
      <c r="H1172">
        <v>10000</v>
      </c>
      <c r="I1172">
        <v>1</v>
      </c>
      <c r="J1172">
        <v>1</v>
      </c>
      <c r="K1172">
        <f t="shared" si="44"/>
        <v>3.0250000000000002E+52</v>
      </c>
      <c r="L1172" s="5">
        <f t="shared" si="45"/>
        <v>108035.71428571429</v>
      </c>
    </row>
    <row r="1173" spans="1:12">
      <c r="A1173">
        <v>1172</v>
      </c>
      <c r="B1173">
        <v>325000000</v>
      </c>
      <c r="C1173">
        <v>100000000</v>
      </c>
      <c r="D1173">
        <v>100000000</v>
      </c>
      <c r="E1173">
        <v>100000000</v>
      </c>
      <c r="F1173">
        <v>100000000</v>
      </c>
      <c r="G1173">
        <v>100000000</v>
      </c>
      <c r="H1173">
        <v>10000</v>
      </c>
      <c r="I1173">
        <v>1</v>
      </c>
      <c r="J1173">
        <v>1</v>
      </c>
      <c r="K1173">
        <f t="shared" si="44"/>
        <v>3.25E+52</v>
      </c>
      <c r="L1173" s="5">
        <f t="shared" si="45"/>
        <v>116071.42857142857</v>
      </c>
    </row>
    <row r="1174" spans="1:12">
      <c r="A1174">
        <v>1173</v>
      </c>
      <c r="B1174">
        <v>347500000</v>
      </c>
      <c r="C1174">
        <v>100000000</v>
      </c>
      <c r="D1174">
        <v>100000000</v>
      </c>
      <c r="E1174">
        <v>100000000</v>
      </c>
      <c r="F1174">
        <v>100000000</v>
      </c>
      <c r="G1174">
        <v>100000000</v>
      </c>
      <c r="H1174">
        <v>10000</v>
      </c>
      <c r="I1174">
        <v>1</v>
      </c>
      <c r="J1174">
        <v>1</v>
      </c>
      <c r="K1174">
        <f t="shared" si="44"/>
        <v>3.4750000000000002E+52</v>
      </c>
      <c r="L1174" s="5">
        <f t="shared" si="45"/>
        <v>124107.14285714286</v>
      </c>
    </row>
    <row r="1175" spans="1:12">
      <c r="A1175">
        <v>1174</v>
      </c>
      <c r="B1175">
        <v>370000000</v>
      </c>
      <c r="C1175">
        <v>100000000</v>
      </c>
      <c r="D1175">
        <v>100000000</v>
      </c>
      <c r="E1175">
        <v>100000000</v>
      </c>
      <c r="F1175">
        <v>100000000</v>
      </c>
      <c r="G1175">
        <v>100000000</v>
      </c>
      <c r="H1175">
        <v>10000</v>
      </c>
      <c r="I1175">
        <v>1</v>
      </c>
      <c r="J1175">
        <v>1</v>
      </c>
      <c r="K1175">
        <f t="shared" si="44"/>
        <v>3.7E+52</v>
      </c>
      <c r="L1175" s="5">
        <f t="shared" si="45"/>
        <v>132142.85714285713</v>
      </c>
    </row>
    <row r="1176" spans="1:12">
      <c r="A1176">
        <v>1175</v>
      </c>
      <c r="B1176">
        <v>392500000</v>
      </c>
      <c r="C1176">
        <v>100000000</v>
      </c>
      <c r="D1176">
        <v>100000000</v>
      </c>
      <c r="E1176">
        <v>100000000</v>
      </c>
      <c r="F1176">
        <v>100000000</v>
      </c>
      <c r="G1176">
        <v>100000000</v>
      </c>
      <c r="H1176">
        <v>10000</v>
      </c>
      <c r="I1176">
        <v>1</v>
      </c>
      <c r="J1176">
        <v>1</v>
      </c>
      <c r="K1176">
        <f t="shared" si="44"/>
        <v>3.9250000000000002E+52</v>
      </c>
      <c r="L1176" s="5">
        <f t="shared" si="45"/>
        <v>140178.57142857142</v>
      </c>
    </row>
    <row r="1177" spans="1:12">
      <c r="A1177">
        <v>1176</v>
      </c>
      <c r="B1177">
        <v>415000000</v>
      </c>
      <c r="C1177">
        <v>100000000</v>
      </c>
      <c r="D1177">
        <v>100000000</v>
      </c>
      <c r="E1177">
        <v>100000000</v>
      </c>
      <c r="F1177">
        <v>100000000</v>
      </c>
      <c r="G1177">
        <v>100000000</v>
      </c>
      <c r="H1177">
        <v>10000</v>
      </c>
      <c r="I1177">
        <v>1</v>
      </c>
      <c r="J1177">
        <v>1</v>
      </c>
      <c r="K1177">
        <f t="shared" si="44"/>
        <v>4.1500000000000005E+52</v>
      </c>
      <c r="L1177" s="5">
        <f t="shared" si="45"/>
        <v>148214.28571428571</v>
      </c>
    </row>
    <row r="1178" spans="1:12">
      <c r="A1178">
        <v>1177</v>
      </c>
      <c r="B1178">
        <v>437500000</v>
      </c>
      <c r="C1178">
        <v>100000000</v>
      </c>
      <c r="D1178">
        <v>100000000</v>
      </c>
      <c r="E1178">
        <v>100000000</v>
      </c>
      <c r="F1178">
        <v>100000000</v>
      </c>
      <c r="G1178">
        <v>100000000</v>
      </c>
      <c r="H1178">
        <v>10000</v>
      </c>
      <c r="I1178">
        <v>1</v>
      </c>
      <c r="J1178">
        <v>1</v>
      </c>
      <c r="K1178">
        <f t="shared" si="44"/>
        <v>4.3749999999999997E+52</v>
      </c>
      <c r="L1178" s="5">
        <f t="shared" si="45"/>
        <v>156249.99999999997</v>
      </c>
    </row>
    <row r="1179" spans="1:12">
      <c r="A1179">
        <v>1178</v>
      </c>
      <c r="B1179">
        <v>460000000</v>
      </c>
      <c r="C1179">
        <v>100000000</v>
      </c>
      <c r="D1179">
        <v>100000000</v>
      </c>
      <c r="E1179">
        <v>100000000</v>
      </c>
      <c r="F1179">
        <v>100000000</v>
      </c>
      <c r="G1179">
        <v>100000000</v>
      </c>
      <c r="H1179">
        <v>10000</v>
      </c>
      <c r="I1179">
        <v>1</v>
      </c>
      <c r="J1179">
        <v>1</v>
      </c>
      <c r="K1179">
        <f t="shared" si="44"/>
        <v>4.6E+52</v>
      </c>
      <c r="L1179" s="5">
        <f t="shared" si="45"/>
        <v>164285.71428571426</v>
      </c>
    </row>
    <row r="1180" spans="1:12">
      <c r="A1180">
        <v>1179</v>
      </c>
      <c r="B1180">
        <v>482500000</v>
      </c>
      <c r="C1180">
        <v>100000000</v>
      </c>
      <c r="D1180">
        <v>100000000</v>
      </c>
      <c r="E1180">
        <v>100000000</v>
      </c>
      <c r="F1180">
        <v>100000000</v>
      </c>
      <c r="G1180">
        <v>100000000</v>
      </c>
      <c r="H1180">
        <v>10000</v>
      </c>
      <c r="I1180">
        <v>1</v>
      </c>
      <c r="J1180">
        <v>1</v>
      </c>
      <c r="K1180">
        <f t="shared" si="44"/>
        <v>4.8250000000000013E+52</v>
      </c>
      <c r="L1180" s="5">
        <f t="shared" si="45"/>
        <v>172321.42857142861</v>
      </c>
    </row>
    <row r="1181" spans="1:12">
      <c r="A1181">
        <v>1180</v>
      </c>
      <c r="B1181">
        <v>505000000</v>
      </c>
      <c r="C1181">
        <v>100000000</v>
      </c>
      <c r="D1181">
        <v>100000000</v>
      </c>
      <c r="E1181">
        <v>100000000</v>
      </c>
      <c r="F1181">
        <v>100000000</v>
      </c>
      <c r="G1181">
        <v>100000000</v>
      </c>
      <c r="H1181">
        <v>10000</v>
      </c>
      <c r="I1181">
        <v>1</v>
      </c>
      <c r="J1181">
        <v>1</v>
      </c>
      <c r="K1181">
        <f t="shared" si="44"/>
        <v>5.0500000000000005E+52</v>
      </c>
      <c r="L1181" s="5">
        <f t="shared" si="45"/>
        <v>180357.14285714287</v>
      </c>
    </row>
    <row r="1182" spans="1:12">
      <c r="A1182">
        <v>1181</v>
      </c>
      <c r="B1182">
        <v>527500000</v>
      </c>
      <c r="C1182">
        <v>100000000</v>
      </c>
      <c r="D1182">
        <v>100000000</v>
      </c>
      <c r="E1182">
        <v>100000000</v>
      </c>
      <c r="F1182">
        <v>100000000</v>
      </c>
      <c r="G1182">
        <v>100000000</v>
      </c>
      <c r="H1182">
        <v>10000</v>
      </c>
      <c r="I1182">
        <v>1</v>
      </c>
      <c r="J1182">
        <v>1</v>
      </c>
      <c r="K1182">
        <f t="shared" si="44"/>
        <v>5.2749999999999997E+52</v>
      </c>
      <c r="L1182" s="5">
        <f t="shared" si="45"/>
        <v>188392.8571428571</v>
      </c>
    </row>
    <row r="1183" spans="1:12">
      <c r="A1183">
        <v>1182</v>
      </c>
      <c r="B1183">
        <v>550000000</v>
      </c>
      <c r="C1183">
        <v>100000000</v>
      </c>
      <c r="D1183">
        <v>100000000</v>
      </c>
      <c r="E1183">
        <v>100000000</v>
      </c>
      <c r="F1183">
        <v>100000000</v>
      </c>
      <c r="G1183">
        <v>100000000</v>
      </c>
      <c r="H1183">
        <v>10000</v>
      </c>
      <c r="I1183">
        <v>1</v>
      </c>
      <c r="J1183">
        <v>1</v>
      </c>
      <c r="K1183">
        <f t="shared" si="44"/>
        <v>5.5E+52</v>
      </c>
      <c r="L1183" s="5">
        <f t="shared" si="45"/>
        <v>196428.57142857142</v>
      </c>
    </row>
    <row r="1184" spans="1:12">
      <c r="A1184">
        <v>1183</v>
      </c>
      <c r="B1184">
        <v>572500000</v>
      </c>
      <c r="C1184">
        <v>100000000</v>
      </c>
      <c r="D1184">
        <v>100000000</v>
      </c>
      <c r="E1184">
        <v>100000000</v>
      </c>
      <c r="F1184">
        <v>100000000</v>
      </c>
      <c r="G1184">
        <v>100000000</v>
      </c>
      <c r="H1184">
        <v>10000</v>
      </c>
      <c r="I1184">
        <v>1</v>
      </c>
      <c r="J1184">
        <v>1</v>
      </c>
      <c r="K1184">
        <f t="shared" si="44"/>
        <v>5.7250000000000002E+52</v>
      </c>
      <c r="L1184" s="5">
        <f t="shared" si="45"/>
        <v>204464.28571428571</v>
      </c>
    </row>
    <row r="1185" spans="1:12">
      <c r="A1185">
        <v>1184</v>
      </c>
      <c r="B1185">
        <v>595000000</v>
      </c>
      <c r="C1185">
        <v>100000000</v>
      </c>
      <c r="D1185">
        <v>100000000</v>
      </c>
      <c r="E1185">
        <v>100000000</v>
      </c>
      <c r="F1185">
        <v>100000000</v>
      </c>
      <c r="G1185">
        <v>100000000</v>
      </c>
      <c r="H1185">
        <v>10000</v>
      </c>
      <c r="I1185">
        <v>1</v>
      </c>
      <c r="J1185">
        <v>1</v>
      </c>
      <c r="K1185">
        <f t="shared" si="44"/>
        <v>5.9500000000000005E+52</v>
      </c>
      <c r="L1185" s="5">
        <f t="shared" si="45"/>
        <v>212500</v>
      </c>
    </row>
    <row r="1186" spans="1:12">
      <c r="A1186">
        <v>1185</v>
      </c>
      <c r="B1186">
        <v>617500000</v>
      </c>
      <c r="C1186">
        <v>100000000</v>
      </c>
      <c r="D1186">
        <v>100000000</v>
      </c>
      <c r="E1186">
        <v>100000000</v>
      </c>
      <c r="F1186">
        <v>100000000</v>
      </c>
      <c r="G1186">
        <v>100000000</v>
      </c>
      <c r="H1186">
        <v>10000</v>
      </c>
      <c r="I1186">
        <v>1</v>
      </c>
      <c r="J1186">
        <v>1</v>
      </c>
      <c r="K1186">
        <f t="shared" si="44"/>
        <v>6.1749999999999997E+52</v>
      </c>
      <c r="L1186" s="5">
        <f t="shared" si="45"/>
        <v>220535.71428571426</v>
      </c>
    </row>
    <row r="1187" spans="1:12">
      <c r="A1187">
        <v>1186</v>
      </c>
      <c r="B1187">
        <v>640000000</v>
      </c>
      <c r="C1187">
        <v>100000000</v>
      </c>
      <c r="D1187">
        <v>100000000</v>
      </c>
      <c r="E1187">
        <v>100000000</v>
      </c>
      <c r="F1187">
        <v>100000000</v>
      </c>
      <c r="G1187">
        <v>100000000</v>
      </c>
      <c r="H1187">
        <v>10000</v>
      </c>
      <c r="I1187">
        <v>1</v>
      </c>
      <c r="J1187">
        <v>1</v>
      </c>
      <c r="K1187">
        <f t="shared" si="44"/>
        <v>6.3999999999999989E+52</v>
      </c>
      <c r="L1187" s="5">
        <f t="shared" si="45"/>
        <v>228571.42857142852</v>
      </c>
    </row>
    <row r="1188" spans="1:12">
      <c r="A1188">
        <v>1187</v>
      </c>
      <c r="B1188">
        <v>662500000</v>
      </c>
      <c r="C1188">
        <v>100000000</v>
      </c>
      <c r="D1188">
        <v>100000000</v>
      </c>
      <c r="E1188">
        <v>100000000</v>
      </c>
      <c r="F1188">
        <v>100000000</v>
      </c>
      <c r="G1188">
        <v>100000000</v>
      </c>
      <c r="H1188">
        <v>10000</v>
      </c>
      <c r="I1188">
        <v>1</v>
      </c>
      <c r="J1188">
        <v>1</v>
      </c>
      <c r="K1188">
        <f t="shared" si="44"/>
        <v>6.6250000000000002E+52</v>
      </c>
      <c r="L1188" s="5">
        <f t="shared" si="45"/>
        <v>236607.14285714284</v>
      </c>
    </row>
    <row r="1189" spans="1:12">
      <c r="A1189">
        <v>1188</v>
      </c>
      <c r="B1189">
        <v>685000000</v>
      </c>
      <c r="C1189">
        <v>100000000</v>
      </c>
      <c r="D1189">
        <v>100000000</v>
      </c>
      <c r="E1189">
        <v>100000000</v>
      </c>
      <c r="F1189">
        <v>100000000</v>
      </c>
      <c r="G1189">
        <v>100000000</v>
      </c>
      <c r="H1189">
        <v>10000</v>
      </c>
      <c r="I1189">
        <v>1</v>
      </c>
      <c r="J1189">
        <v>1</v>
      </c>
      <c r="K1189">
        <f t="shared" si="44"/>
        <v>6.8500000000000005E+52</v>
      </c>
      <c r="L1189" s="5">
        <f t="shared" si="45"/>
        <v>244642.85714285713</v>
      </c>
    </row>
    <row r="1190" spans="1:12">
      <c r="A1190">
        <v>1189</v>
      </c>
      <c r="B1190">
        <v>707500000</v>
      </c>
      <c r="C1190">
        <v>100000000</v>
      </c>
      <c r="D1190">
        <v>100000000</v>
      </c>
      <c r="E1190">
        <v>100000000</v>
      </c>
      <c r="F1190">
        <v>100000000</v>
      </c>
      <c r="G1190">
        <v>100000000</v>
      </c>
      <c r="H1190">
        <v>10000</v>
      </c>
      <c r="I1190">
        <v>1</v>
      </c>
      <c r="J1190">
        <v>1</v>
      </c>
      <c r="K1190">
        <f t="shared" si="44"/>
        <v>7.0749999999999997E+52</v>
      </c>
      <c r="L1190" s="5">
        <f t="shared" si="45"/>
        <v>252678.57142857139</v>
      </c>
    </row>
    <row r="1191" spans="1:12">
      <c r="A1191">
        <v>1190</v>
      </c>
      <c r="B1191">
        <v>730000000</v>
      </c>
      <c r="C1191">
        <v>100000000</v>
      </c>
      <c r="D1191">
        <v>100000000</v>
      </c>
      <c r="E1191">
        <v>100000000</v>
      </c>
      <c r="F1191">
        <v>100000000</v>
      </c>
      <c r="G1191">
        <v>100000000</v>
      </c>
      <c r="H1191">
        <v>10000</v>
      </c>
      <c r="I1191">
        <v>1</v>
      </c>
      <c r="J1191">
        <v>1</v>
      </c>
      <c r="K1191">
        <f t="shared" si="44"/>
        <v>7.3E+52</v>
      </c>
      <c r="L1191" s="5">
        <f t="shared" si="45"/>
        <v>260714.28571428568</v>
      </c>
    </row>
    <row r="1192" spans="1:12">
      <c r="A1192">
        <v>1191</v>
      </c>
      <c r="B1192">
        <v>752500000</v>
      </c>
      <c r="C1192">
        <v>100000000</v>
      </c>
      <c r="D1192">
        <v>100000000</v>
      </c>
      <c r="E1192">
        <v>100000000</v>
      </c>
      <c r="F1192">
        <v>100000000</v>
      </c>
      <c r="G1192">
        <v>100000000</v>
      </c>
      <c r="H1192">
        <v>10000</v>
      </c>
      <c r="I1192">
        <v>1</v>
      </c>
      <c r="J1192">
        <v>1</v>
      </c>
      <c r="K1192">
        <f t="shared" si="44"/>
        <v>7.5249999999999992E+52</v>
      </c>
      <c r="L1192" s="5">
        <f t="shared" si="45"/>
        <v>268749.99999999994</v>
      </c>
    </row>
    <row r="1193" spans="1:12">
      <c r="A1193">
        <v>1192</v>
      </c>
      <c r="B1193">
        <v>775000000</v>
      </c>
      <c r="C1193">
        <v>100000000</v>
      </c>
      <c r="D1193">
        <v>100000000</v>
      </c>
      <c r="E1193">
        <v>100000000</v>
      </c>
      <c r="F1193">
        <v>100000000</v>
      </c>
      <c r="G1193">
        <v>100000000</v>
      </c>
      <c r="H1193">
        <v>10000</v>
      </c>
      <c r="I1193">
        <v>1</v>
      </c>
      <c r="J1193">
        <v>1</v>
      </c>
      <c r="K1193">
        <f t="shared" si="44"/>
        <v>7.7499999999999994E+52</v>
      </c>
      <c r="L1193" s="5">
        <f t="shared" si="45"/>
        <v>276785.71428571426</v>
      </c>
    </row>
    <row r="1194" spans="1:12">
      <c r="A1194">
        <v>1193</v>
      </c>
      <c r="B1194">
        <v>797500000</v>
      </c>
      <c r="C1194">
        <v>100000000</v>
      </c>
      <c r="D1194">
        <v>100000000</v>
      </c>
      <c r="E1194">
        <v>100000000</v>
      </c>
      <c r="F1194">
        <v>100000000</v>
      </c>
      <c r="G1194">
        <v>100000000</v>
      </c>
      <c r="H1194">
        <v>10000</v>
      </c>
      <c r="I1194">
        <v>1</v>
      </c>
      <c r="J1194">
        <v>1</v>
      </c>
      <c r="K1194">
        <f t="shared" si="44"/>
        <v>7.9750000000000007E+52</v>
      </c>
      <c r="L1194" s="5">
        <f t="shared" si="45"/>
        <v>284821.42857142858</v>
      </c>
    </row>
    <row r="1195" spans="1:12">
      <c r="A1195">
        <v>1194</v>
      </c>
      <c r="B1195">
        <v>820000000</v>
      </c>
      <c r="C1195">
        <v>100000000</v>
      </c>
      <c r="D1195">
        <v>100000000</v>
      </c>
      <c r="E1195">
        <v>100000000</v>
      </c>
      <c r="F1195">
        <v>100000000</v>
      </c>
      <c r="G1195">
        <v>100000000</v>
      </c>
      <c r="H1195">
        <v>10000</v>
      </c>
      <c r="I1195">
        <v>1</v>
      </c>
      <c r="J1195">
        <v>1</v>
      </c>
      <c r="K1195">
        <f t="shared" si="44"/>
        <v>8.1999999999999989E+52</v>
      </c>
      <c r="L1195" s="5">
        <f t="shared" si="45"/>
        <v>292857.14285714278</v>
      </c>
    </row>
    <row r="1196" spans="1:12">
      <c r="A1196">
        <v>1195</v>
      </c>
      <c r="B1196">
        <v>842500000</v>
      </c>
      <c r="C1196">
        <v>100000000</v>
      </c>
      <c r="D1196">
        <v>100000000</v>
      </c>
      <c r="E1196">
        <v>100000000</v>
      </c>
      <c r="F1196">
        <v>100000000</v>
      </c>
      <c r="G1196">
        <v>100000000</v>
      </c>
      <c r="H1196">
        <v>10000</v>
      </c>
      <c r="I1196">
        <v>1</v>
      </c>
      <c r="J1196">
        <v>1</v>
      </c>
      <c r="K1196">
        <f t="shared" si="44"/>
        <v>8.4250000000000002E+52</v>
      </c>
      <c r="L1196" s="5">
        <f t="shared" si="45"/>
        <v>300892.8571428571</v>
      </c>
    </row>
    <row r="1197" spans="1:12">
      <c r="A1197">
        <v>1196</v>
      </c>
      <c r="B1197">
        <v>865000000</v>
      </c>
      <c r="C1197">
        <v>100000000</v>
      </c>
      <c r="D1197">
        <v>100000000</v>
      </c>
      <c r="E1197">
        <v>100000000</v>
      </c>
      <c r="F1197">
        <v>100000000</v>
      </c>
      <c r="G1197">
        <v>100000000</v>
      </c>
      <c r="H1197">
        <v>10000</v>
      </c>
      <c r="I1197">
        <v>1</v>
      </c>
      <c r="J1197">
        <v>1</v>
      </c>
      <c r="K1197">
        <f t="shared" si="44"/>
        <v>8.6499999999999994E+52</v>
      </c>
      <c r="L1197" s="5">
        <f t="shared" si="45"/>
        <v>308928.57142857136</v>
      </c>
    </row>
    <row r="1198" spans="1:12">
      <c r="A1198">
        <v>1197</v>
      </c>
      <c r="B1198">
        <v>887500000</v>
      </c>
      <c r="C1198">
        <v>100000000</v>
      </c>
      <c r="D1198">
        <v>100000000</v>
      </c>
      <c r="E1198">
        <v>100000000</v>
      </c>
      <c r="F1198">
        <v>100000000</v>
      </c>
      <c r="G1198">
        <v>100000000</v>
      </c>
      <c r="H1198">
        <v>10000</v>
      </c>
      <c r="I1198">
        <v>1</v>
      </c>
      <c r="J1198">
        <v>1</v>
      </c>
      <c r="K1198">
        <f t="shared" si="44"/>
        <v>8.8749999999999997E+52</v>
      </c>
      <c r="L1198" s="5">
        <f t="shared" si="45"/>
        <v>316964.28571428568</v>
      </c>
    </row>
    <row r="1199" spans="1:12">
      <c r="A1199">
        <v>1198</v>
      </c>
      <c r="B1199">
        <v>910000000</v>
      </c>
      <c r="C1199">
        <v>100000000</v>
      </c>
      <c r="D1199">
        <v>100000000</v>
      </c>
      <c r="E1199">
        <v>100000000</v>
      </c>
      <c r="F1199">
        <v>100000000</v>
      </c>
      <c r="G1199">
        <v>100000000</v>
      </c>
      <c r="H1199">
        <v>10000</v>
      </c>
      <c r="I1199">
        <v>1</v>
      </c>
      <c r="J1199">
        <v>1</v>
      </c>
      <c r="K1199">
        <f t="shared" si="44"/>
        <v>9.0999999999999978E+52</v>
      </c>
      <c r="L1199" s="5">
        <f t="shared" si="45"/>
        <v>324999.99999999988</v>
      </c>
    </row>
    <row r="1200" spans="1:12">
      <c r="A1200">
        <v>1199</v>
      </c>
      <c r="B1200">
        <v>932500000</v>
      </c>
      <c r="C1200">
        <v>100000000</v>
      </c>
      <c r="D1200">
        <v>100000000</v>
      </c>
      <c r="E1200">
        <v>100000000</v>
      </c>
      <c r="F1200">
        <v>100000000</v>
      </c>
      <c r="G1200">
        <v>100000000</v>
      </c>
      <c r="H1200">
        <v>10000</v>
      </c>
      <c r="I1200">
        <v>1</v>
      </c>
      <c r="J1200">
        <v>1</v>
      </c>
      <c r="K1200">
        <f t="shared" si="44"/>
        <v>9.3249999999999991E+52</v>
      </c>
      <c r="L1200" s="5">
        <f t="shared" si="45"/>
        <v>333035.7142857142</v>
      </c>
    </row>
    <row r="1201" spans="1:12">
      <c r="A1201">
        <v>1200</v>
      </c>
      <c r="B1201">
        <v>955000000</v>
      </c>
      <c r="C1201">
        <v>100000000</v>
      </c>
      <c r="D1201">
        <v>100000000</v>
      </c>
      <c r="E1201">
        <v>100000000</v>
      </c>
      <c r="F1201">
        <v>100000000</v>
      </c>
      <c r="G1201">
        <v>100000000</v>
      </c>
      <c r="H1201">
        <v>10000</v>
      </c>
      <c r="I1201">
        <v>1</v>
      </c>
      <c r="J1201">
        <v>1</v>
      </c>
      <c r="K1201">
        <f t="shared" si="44"/>
        <v>9.5500000000000005E+52</v>
      </c>
      <c r="L1201" s="5">
        <f t="shared" si="45"/>
        <v>341071.42857142858</v>
      </c>
    </row>
    <row r="1202" spans="1:12">
      <c r="A1202">
        <v>1201</v>
      </c>
      <c r="B1202">
        <v>977500000</v>
      </c>
      <c r="C1202">
        <v>100000000</v>
      </c>
      <c r="D1202">
        <v>100000000</v>
      </c>
      <c r="E1202">
        <v>100000000</v>
      </c>
      <c r="F1202">
        <v>100000000</v>
      </c>
      <c r="G1202">
        <v>100000000</v>
      </c>
      <c r="H1202">
        <v>10000</v>
      </c>
      <c r="I1202">
        <v>1</v>
      </c>
      <c r="J1202">
        <v>1</v>
      </c>
      <c r="K1202">
        <f t="shared" si="44"/>
        <v>9.7749999999999997E+52</v>
      </c>
      <c r="L1202" s="5">
        <f t="shared" si="45"/>
        <v>349107.14285714278</v>
      </c>
    </row>
    <row r="1203" spans="1:12">
      <c r="A1203">
        <v>1202</v>
      </c>
      <c r="B1203">
        <v>100000000</v>
      </c>
      <c r="C1203">
        <v>100000000</v>
      </c>
      <c r="D1203">
        <v>100000000</v>
      </c>
      <c r="E1203">
        <v>100000000</v>
      </c>
      <c r="F1203">
        <v>100000000</v>
      </c>
      <c r="G1203">
        <v>100000000</v>
      </c>
      <c r="H1203">
        <v>100000</v>
      </c>
      <c r="I1203">
        <v>1</v>
      </c>
      <c r="J1203">
        <v>1</v>
      </c>
      <c r="K1203">
        <f t="shared" si="44"/>
        <v>9.9999999999999999E+52</v>
      </c>
      <c r="L1203" s="5">
        <f t="shared" si="45"/>
        <v>357142.8571428571</v>
      </c>
    </row>
    <row r="1204" spans="1:12">
      <c r="A1204">
        <v>1203</v>
      </c>
      <c r="B1204">
        <v>122500000</v>
      </c>
      <c r="C1204">
        <v>100000000</v>
      </c>
      <c r="D1204">
        <v>100000000</v>
      </c>
      <c r="E1204">
        <v>100000000</v>
      </c>
      <c r="F1204">
        <v>100000000</v>
      </c>
      <c r="G1204">
        <v>100000000</v>
      </c>
      <c r="H1204">
        <v>100000</v>
      </c>
      <c r="I1204">
        <v>1</v>
      </c>
      <c r="J1204">
        <v>1</v>
      </c>
      <c r="K1204">
        <f t="shared" si="44"/>
        <v>1.225E+53</v>
      </c>
      <c r="L1204" s="5">
        <f t="shared" si="45"/>
        <v>437500</v>
      </c>
    </row>
    <row r="1205" spans="1:12">
      <c r="A1205">
        <v>1204</v>
      </c>
      <c r="B1205">
        <v>145000000</v>
      </c>
      <c r="C1205">
        <v>100000000</v>
      </c>
      <c r="D1205">
        <v>100000000</v>
      </c>
      <c r="E1205">
        <v>100000000</v>
      </c>
      <c r="F1205">
        <v>100000000</v>
      </c>
      <c r="G1205">
        <v>100000000</v>
      </c>
      <c r="H1205">
        <v>100000</v>
      </c>
      <c r="I1205">
        <v>1</v>
      </c>
      <c r="J1205">
        <v>1</v>
      </c>
      <c r="K1205">
        <f t="shared" si="44"/>
        <v>1.4499999999999999E+53</v>
      </c>
      <c r="L1205" s="5">
        <f t="shared" si="45"/>
        <v>517857.14285714278</v>
      </c>
    </row>
    <row r="1206" spans="1:12">
      <c r="A1206">
        <v>1205</v>
      </c>
      <c r="B1206">
        <v>167500000</v>
      </c>
      <c r="C1206">
        <v>100000000</v>
      </c>
      <c r="D1206">
        <v>100000000</v>
      </c>
      <c r="E1206">
        <v>100000000</v>
      </c>
      <c r="F1206">
        <v>100000000</v>
      </c>
      <c r="G1206">
        <v>100000000</v>
      </c>
      <c r="H1206">
        <v>100000</v>
      </c>
      <c r="I1206">
        <v>1</v>
      </c>
      <c r="J1206">
        <v>1</v>
      </c>
      <c r="K1206">
        <f t="shared" si="44"/>
        <v>1.6749999999999999E+53</v>
      </c>
      <c r="L1206" s="5">
        <f t="shared" si="45"/>
        <v>598214.28571428568</v>
      </c>
    </row>
    <row r="1207" spans="1:12">
      <c r="A1207">
        <v>1206</v>
      </c>
      <c r="B1207">
        <v>190000000</v>
      </c>
      <c r="C1207">
        <v>100000000</v>
      </c>
      <c r="D1207">
        <v>100000000</v>
      </c>
      <c r="E1207">
        <v>100000000</v>
      </c>
      <c r="F1207">
        <v>100000000</v>
      </c>
      <c r="G1207">
        <v>100000000</v>
      </c>
      <c r="H1207">
        <v>100000</v>
      </c>
      <c r="I1207">
        <v>1</v>
      </c>
      <c r="J1207">
        <v>1</v>
      </c>
      <c r="K1207">
        <f t="shared" si="44"/>
        <v>1.9000000000000004E+53</v>
      </c>
      <c r="L1207" s="5">
        <f t="shared" si="45"/>
        <v>678571.42857142864</v>
      </c>
    </row>
    <row r="1208" spans="1:12">
      <c r="A1208">
        <v>1207</v>
      </c>
      <c r="B1208">
        <v>212500000</v>
      </c>
      <c r="C1208">
        <v>100000000</v>
      </c>
      <c r="D1208">
        <v>100000000</v>
      </c>
      <c r="E1208">
        <v>100000000</v>
      </c>
      <c r="F1208">
        <v>100000000</v>
      </c>
      <c r="G1208">
        <v>100000000</v>
      </c>
      <c r="H1208">
        <v>100000</v>
      </c>
      <c r="I1208">
        <v>1</v>
      </c>
      <c r="J1208">
        <v>1</v>
      </c>
      <c r="K1208">
        <f t="shared" si="44"/>
        <v>2.125E+53</v>
      </c>
      <c r="L1208" s="5">
        <f t="shared" si="45"/>
        <v>758928.57142857136</v>
      </c>
    </row>
    <row r="1209" spans="1:12">
      <c r="A1209">
        <v>1208</v>
      </c>
      <c r="B1209">
        <v>235000000</v>
      </c>
      <c r="C1209">
        <v>100000000</v>
      </c>
      <c r="D1209">
        <v>100000000</v>
      </c>
      <c r="E1209">
        <v>100000000</v>
      </c>
      <c r="F1209">
        <v>100000000</v>
      </c>
      <c r="G1209">
        <v>100000000</v>
      </c>
      <c r="H1209">
        <v>100000</v>
      </c>
      <c r="I1209">
        <v>1</v>
      </c>
      <c r="J1209">
        <v>1</v>
      </c>
      <c r="K1209">
        <f t="shared" si="44"/>
        <v>2.3499999999999999E+53</v>
      </c>
      <c r="L1209" s="5">
        <f t="shared" si="45"/>
        <v>839285.7142857142</v>
      </c>
    </row>
    <row r="1210" spans="1:12">
      <c r="A1210">
        <v>1209</v>
      </c>
      <c r="B1210">
        <v>257500000</v>
      </c>
      <c r="C1210">
        <v>100000000</v>
      </c>
      <c r="D1210">
        <v>100000000</v>
      </c>
      <c r="E1210">
        <v>100000000</v>
      </c>
      <c r="F1210">
        <v>100000000</v>
      </c>
      <c r="G1210">
        <v>100000000</v>
      </c>
      <c r="H1210">
        <v>100000</v>
      </c>
      <c r="I1210">
        <v>1</v>
      </c>
      <c r="J1210">
        <v>1</v>
      </c>
      <c r="K1210">
        <f t="shared" si="44"/>
        <v>2.5749999999999997E+53</v>
      </c>
      <c r="L1210" s="5">
        <f t="shared" si="45"/>
        <v>919642.85714285693</v>
      </c>
    </row>
    <row r="1211" spans="1:12">
      <c r="A1211">
        <v>1210</v>
      </c>
      <c r="B1211">
        <v>280000000</v>
      </c>
      <c r="C1211">
        <v>100000000</v>
      </c>
      <c r="D1211">
        <v>100000000</v>
      </c>
      <c r="E1211">
        <v>100000000</v>
      </c>
      <c r="F1211">
        <v>100000000</v>
      </c>
      <c r="G1211">
        <v>100000000</v>
      </c>
      <c r="H1211">
        <v>100000</v>
      </c>
      <c r="I1211">
        <v>1</v>
      </c>
      <c r="J1211">
        <v>1</v>
      </c>
      <c r="K1211">
        <f t="shared" si="44"/>
        <v>2.8E+53</v>
      </c>
      <c r="L1211" s="5">
        <f t="shared" si="45"/>
        <v>999999.99999999988</v>
      </c>
    </row>
    <row r="1212" spans="1:12">
      <c r="A1212">
        <v>1211</v>
      </c>
      <c r="B1212">
        <v>302500000</v>
      </c>
      <c r="C1212">
        <v>100000000</v>
      </c>
      <c r="D1212">
        <v>100000000</v>
      </c>
      <c r="E1212">
        <v>100000000</v>
      </c>
      <c r="F1212">
        <v>100000000</v>
      </c>
      <c r="G1212">
        <v>100000000</v>
      </c>
      <c r="H1212">
        <v>100000</v>
      </c>
      <c r="I1212">
        <v>1</v>
      </c>
      <c r="J1212">
        <v>1</v>
      </c>
      <c r="K1212">
        <f t="shared" si="44"/>
        <v>3.0250000000000002E+53</v>
      </c>
      <c r="L1212" s="5">
        <f t="shared" si="45"/>
        <v>1080357.1428571427</v>
      </c>
    </row>
    <row r="1213" spans="1:12">
      <c r="A1213">
        <v>1212</v>
      </c>
      <c r="B1213">
        <v>325000000</v>
      </c>
      <c r="C1213">
        <v>100000000</v>
      </c>
      <c r="D1213">
        <v>100000000</v>
      </c>
      <c r="E1213">
        <v>100000000</v>
      </c>
      <c r="F1213">
        <v>100000000</v>
      </c>
      <c r="G1213">
        <v>100000000</v>
      </c>
      <c r="H1213">
        <v>100000</v>
      </c>
      <c r="I1213">
        <v>1</v>
      </c>
      <c r="J1213">
        <v>1</v>
      </c>
      <c r="K1213">
        <f t="shared" si="44"/>
        <v>3.2499999999999997E+53</v>
      </c>
      <c r="L1213" s="5">
        <f t="shared" si="45"/>
        <v>1160714.2857142854</v>
      </c>
    </row>
    <row r="1214" spans="1:12">
      <c r="A1214">
        <v>1213</v>
      </c>
      <c r="B1214">
        <v>347500000</v>
      </c>
      <c r="C1214">
        <v>100000000</v>
      </c>
      <c r="D1214">
        <v>100000000</v>
      </c>
      <c r="E1214">
        <v>100000000</v>
      </c>
      <c r="F1214">
        <v>100000000</v>
      </c>
      <c r="G1214">
        <v>100000000</v>
      </c>
      <c r="H1214">
        <v>100000</v>
      </c>
      <c r="I1214">
        <v>1</v>
      </c>
      <c r="J1214">
        <v>1</v>
      </c>
      <c r="K1214">
        <f t="shared" si="44"/>
        <v>3.4750000000000003E+53</v>
      </c>
      <c r="L1214" s="5">
        <f t="shared" si="45"/>
        <v>1241071.4285714286</v>
      </c>
    </row>
    <row r="1215" spans="1:12">
      <c r="A1215">
        <v>1214</v>
      </c>
      <c r="B1215">
        <v>370000000</v>
      </c>
      <c r="C1215">
        <v>100000000</v>
      </c>
      <c r="D1215">
        <v>100000000</v>
      </c>
      <c r="E1215">
        <v>100000000</v>
      </c>
      <c r="F1215">
        <v>100000000</v>
      </c>
      <c r="G1215">
        <v>100000000</v>
      </c>
      <c r="H1215">
        <v>100000</v>
      </c>
      <c r="I1215">
        <v>1</v>
      </c>
      <c r="J1215">
        <v>1</v>
      </c>
      <c r="K1215">
        <f t="shared" si="44"/>
        <v>3.6999999999999998E+53</v>
      </c>
      <c r="L1215" s="5">
        <f t="shared" si="45"/>
        <v>1321428.5714285711</v>
      </c>
    </row>
    <row r="1216" spans="1:12">
      <c r="A1216">
        <v>1215</v>
      </c>
      <c r="B1216">
        <v>392500000</v>
      </c>
      <c r="C1216">
        <v>100000000</v>
      </c>
      <c r="D1216">
        <v>100000000</v>
      </c>
      <c r="E1216">
        <v>100000000</v>
      </c>
      <c r="F1216">
        <v>100000000</v>
      </c>
      <c r="G1216">
        <v>100000000</v>
      </c>
      <c r="H1216">
        <v>100000</v>
      </c>
      <c r="I1216">
        <v>1</v>
      </c>
      <c r="J1216">
        <v>1</v>
      </c>
      <c r="K1216">
        <f t="shared" si="44"/>
        <v>3.9250000000000005E+53</v>
      </c>
      <c r="L1216" s="5">
        <f t="shared" si="45"/>
        <v>1401785.7142857143</v>
      </c>
    </row>
    <row r="1217" spans="1:12">
      <c r="A1217">
        <v>1216</v>
      </c>
      <c r="B1217">
        <v>415000000</v>
      </c>
      <c r="C1217">
        <v>100000000</v>
      </c>
      <c r="D1217">
        <v>100000000</v>
      </c>
      <c r="E1217">
        <v>100000000</v>
      </c>
      <c r="F1217">
        <v>100000000</v>
      </c>
      <c r="G1217">
        <v>100000000</v>
      </c>
      <c r="H1217">
        <v>100000</v>
      </c>
      <c r="I1217">
        <v>1</v>
      </c>
      <c r="J1217">
        <v>1</v>
      </c>
      <c r="K1217">
        <f t="shared" si="44"/>
        <v>4.1500000000000007E+53</v>
      </c>
      <c r="L1217" s="5">
        <f t="shared" si="45"/>
        <v>1482142.8571428573</v>
      </c>
    </row>
    <row r="1218" spans="1:12">
      <c r="A1218">
        <v>1217</v>
      </c>
      <c r="B1218">
        <v>437500000</v>
      </c>
      <c r="C1218">
        <v>100000000</v>
      </c>
      <c r="D1218">
        <v>100000000</v>
      </c>
      <c r="E1218">
        <v>100000000</v>
      </c>
      <c r="F1218">
        <v>100000000</v>
      </c>
      <c r="G1218">
        <v>100000000</v>
      </c>
      <c r="H1218">
        <v>100000</v>
      </c>
      <c r="I1218">
        <v>1</v>
      </c>
      <c r="J1218">
        <v>1</v>
      </c>
      <c r="K1218">
        <f t="shared" si="44"/>
        <v>4.3749999999999993E+53</v>
      </c>
      <c r="L1218" s="5">
        <f t="shared" si="45"/>
        <v>1562499.9999999995</v>
      </c>
    </row>
    <row r="1219" spans="1:12">
      <c r="A1219">
        <v>1218</v>
      </c>
      <c r="B1219">
        <v>460000000</v>
      </c>
      <c r="C1219">
        <v>100000000</v>
      </c>
      <c r="D1219">
        <v>100000000</v>
      </c>
      <c r="E1219">
        <v>100000000</v>
      </c>
      <c r="F1219">
        <v>100000000</v>
      </c>
      <c r="G1219">
        <v>100000000</v>
      </c>
      <c r="H1219">
        <v>100000</v>
      </c>
      <c r="I1219">
        <v>1</v>
      </c>
      <c r="J1219">
        <v>1</v>
      </c>
      <c r="K1219">
        <f t="shared" ref="K1219:K1282" si="46">B1219*C1219*D1219*E1219*F1219*G1219*H1219*I1219*J1219</f>
        <v>4.6000000000000004E+53</v>
      </c>
      <c r="L1219" s="5">
        <f t="shared" si="45"/>
        <v>1642857.1428571427</v>
      </c>
    </row>
    <row r="1220" spans="1:12">
      <c r="A1220">
        <v>1219</v>
      </c>
      <c r="B1220">
        <v>482500000</v>
      </c>
      <c r="C1220">
        <v>100000000</v>
      </c>
      <c r="D1220">
        <v>100000000</v>
      </c>
      <c r="E1220">
        <v>100000000</v>
      </c>
      <c r="F1220">
        <v>100000000</v>
      </c>
      <c r="G1220">
        <v>100000000</v>
      </c>
      <c r="H1220">
        <v>100000</v>
      </c>
      <c r="I1220">
        <v>1</v>
      </c>
      <c r="J1220">
        <v>1</v>
      </c>
      <c r="K1220">
        <f t="shared" si="46"/>
        <v>4.8250000000000007E+53</v>
      </c>
      <c r="L1220" s="5">
        <f t="shared" si="45"/>
        <v>1723214.2857142857</v>
      </c>
    </row>
    <row r="1221" spans="1:12">
      <c r="A1221">
        <v>1220</v>
      </c>
      <c r="B1221">
        <v>505000000</v>
      </c>
      <c r="C1221">
        <v>100000000</v>
      </c>
      <c r="D1221">
        <v>100000000</v>
      </c>
      <c r="E1221">
        <v>100000000</v>
      </c>
      <c r="F1221">
        <v>100000000</v>
      </c>
      <c r="G1221">
        <v>100000000</v>
      </c>
      <c r="H1221">
        <v>100000</v>
      </c>
      <c r="I1221">
        <v>1</v>
      </c>
      <c r="J1221">
        <v>1</v>
      </c>
      <c r="K1221">
        <f t="shared" si="46"/>
        <v>5.0500000000000001E+53</v>
      </c>
      <c r="L1221" s="5">
        <f t="shared" si="45"/>
        <v>1803571.4285714284</v>
      </c>
    </row>
    <row r="1222" spans="1:12">
      <c r="A1222">
        <v>1221</v>
      </c>
      <c r="B1222">
        <v>527500000</v>
      </c>
      <c r="C1222">
        <v>100000000</v>
      </c>
      <c r="D1222">
        <v>100000000</v>
      </c>
      <c r="E1222">
        <v>100000000</v>
      </c>
      <c r="F1222">
        <v>100000000</v>
      </c>
      <c r="G1222">
        <v>100000000</v>
      </c>
      <c r="H1222">
        <v>100000</v>
      </c>
      <c r="I1222">
        <v>1</v>
      </c>
      <c r="J1222">
        <v>1</v>
      </c>
      <c r="K1222">
        <f t="shared" si="46"/>
        <v>5.2749999999999995E+53</v>
      </c>
      <c r="L1222" s="5">
        <f t="shared" si="45"/>
        <v>1883928.5714285711</v>
      </c>
    </row>
    <row r="1223" spans="1:12">
      <c r="A1223">
        <v>1222</v>
      </c>
      <c r="B1223">
        <v>550000000</v>
      </c>
      <c r="C1223">
        <v>100000000</v>
      </c>
      <c r="D1223">
        <v>100000000</v>
      </c>
      <c r="E1223">
        <v>100000000</v>
      </c>
      <c r="F1223">
        <v>100000000</v>
      </c>
      <c r="G1223">
        <v>100000000</v>
      </c>
      <c r="H1223">
        <v>100000</v>
      </c>
      <c r="I1223">
        <v>1</v>
      </c>
      <c r="J1223">
        <v>1</v>
      </c>
      <c r="K1223">
        <f t="shared" si="46"/>
        <v>5.4999999999999998E+53</v>
      </c>
      <c r="L1223" s="5">
        <f t="shared" si="45"/>
        <v>1964285.7142857141</v>
      </c>
    </row>
    <row r="1224" spans="1:12">
      <c r="A1224">
        <v>1223</v>
      </c>
      <c r="B1224">
        <v>572500000</v>
      </c>
      <c r="C1224">
        <v>100000000</v>
      </c>
      <c r="D1224">
        <v>100000000</v>
      </c>
      <c r="E1224">
        <v>100000000</v>
      </c>
      <c r="F1224">
        <v>100000000</v>
      </c>
      <c r="G1224">
        <v>100000000</v>
      </c>
      <c r="H1224">
        <v>100000</v>
      </c>
      <c r="I1224">
        <v>1</v>
      </c>
      <c r="J1224">
        <v>1</v>
      </c>
      <c r="K1224">
        <f t="shared" si="46"/>
        <v>5.7250000000000009E+53</v>
      </c>
      <c r="L1224" s="5">
        <f t="shared" si="45"/>
        <v>2044642.8571428573</v>
      </c>
    </row>
    <row r="1225" spans="1:12">
      <c r="A1225">
        <v>1224</v>
      </c>
      <c r="B1225">
        <v>595000000</v>
      </c>
      <c r="C1225">
        <v>100000000</v>
      </c>
      <c r="D1225">
        <v>100000000</v>
      </c>
      <c r="E1225">
        <v>100000000</v>
      </c>
      <c r="F1225">
        <v>100000000</v>
      </c>
      <c r="G1225">
        <v>100000000</v>
      </c>
      <c r="H1225">
        <v>100000</v>
      </c>
      <c r="I1225">
        <v>1</v>
      </c>
      <c r="J1225">
        <v>1</v>
      </c>
      <c r="K1225">
        <f t="shared" si="46"/>
        <v>5.9500000000000011E+53</v>
      </c>
      <c r="L1225" s="5">
        <f t="shared" si="45"/>
        <v>2125000</v>
      </c>
    </row>
    <row r="1226" spans="1:12">
      <c r="A1226">
        <v>1225</v>
      </c>
      <c r="B1226">
        <v>617500000</v>
      </c>
      <c r="C1226">
        <v>100000000</v>
      </c>
      <c r="D1226">
        <v>100000000</v>
      </c>
      <c r="E1226">
        <v>100000000</v>
      </c>
      <c r="F1226">
        <v>100000000</v>
      </c>
      <c r="G1226">
        <v>100000000</v>
      </c>
      <c r="H1226">
        <v>100000</v>
      </c>
      <c r="I1226">
        <v>1</v>
      </c>
      <c r="J1226">
        <v>1</v>
      </c>
      <c r="K1226">
        <f t="shared" si="46"/>
        <v>6.1749999999999997E+53</v>
      </c>
      <c r="L1226" s="5">
        <f t="shared" si="45"/>
        <v>2205357.1428571427</v>
      </c>
    </row>
    <row r="1227" spans="1:12">
      <c r="A1227">
        <v>1226</v>
      </c>
      <c r="B1227">
        <v>640000000</v>
      </c>
      <c r="C1227">
        <v>100000000</v>
      </c>
      <c r="D1227">
        <v>100000000</v>
      </c>
      <c r="E1227">
        <v>100000000</v>
      </c>
      <c r="F1227">
        <v>100000000</v>
      </c>
      <c r="G1227">
        <v>100000000</v>
      </c>
      <c r="H1227">
        <v>100000</v>
      </c>
      <c r="I1227">
        <v>1</v>
      </c>
      <c r="J1227">
        <v>1</v>
      </c>
      <c r="K1227">
        <f t="shared" si="46"/>
        <v>6.3999999999999991E+53</v>
      </c>
      <c r="L1227" s="5">
        <f t="shared" si="45"/>
        <v>2285714.285714285</v>
      </c>
    </row>
    <row r="1228" spans="1:12">
      <c r="A1228">
        <v>1227</v>
      </c>
      <c r="B1228">
        <v>662500000</v>
      </c>
      <c r="C1228">
        <v>100000000</v>
      </c>
      <c r="D1228">
        <v>100000000</v>
      </c>
      <c r="E1228">
        <v>100000000</v>
      </c>
      <c r="F1228">
        <v>100000000</v>
      </c>
      <c r="G1228">
        <v>100000000</v>
      </c>
      <c r="H1228">
        <v>100000</v>
      </c>
      <c r="I1228">
        <v>1</v>
      </c>
      <c r="J1228">
        <v>1</v>
      </c>
      <c r="K1228">
        <f t="shared" si="46"/>
        <v>6.6250000000000002E+53</v>
      </c>
      <c r="L1228" s="5">
        <f t="shared" ref="L1228:L1291" si="47">K1228/K$971</f>
        <v>2366071.4285714286</v>
      </c>
    </row>
    <row r="1229" spans="1:12">
      <c r="A1229">
        <v>1228</v>
      </c>
      <c r="B1229">
        <v>685000000</v>
      </c>
      <c r="C1229">
        <v>100000000</v>
      </c>
      <c r="D1229">
        <v>100000000</v>
      </c>
      <c r="E1229">
        <v>100000000</v>
      </c>
      <c r="F1229">
        <v>100000000</v>
      </c>
      <c r="G1229">
        <v>100000000</v>
      </c>
      <c r="H1229">
        <v>100000</v>
      </c>
      <c r="I1229">
        <v>1</v>
      </c>
      <c r="J1229">
        <v>1</v>
      </c>
      <c r="K1229">
        <f t="shared" si="46"/>
        <v>6.8500000000000013E+53</v>
      </c>
      <c r="L1229" s="5">
        <f t="shared" si="47"/>
        <v>2446428.5714285718</v>
      </c>
    </row>
    <row r="1230" spans="1:12">
      <c r="A1230">
        <v>1229</v>
      </c>
      <c r="B1230">
        <v>707500000</v>
      </c>
      <c r="C1230">
        <v>100000000</v>
      </c>
      <c r="D1230">
        <v>100000000</v>
      </c>
      <c r="E1230">
        <v>100000000</v>
      </c>
      <c r="F1230">
        <v>100000000</v>
      </c>
      <c r="G1230">
        <v>100000000</v>
      </c>
      <c r="H1230">
        <v>100000</v>
      </c>
      <c r="I1230">
        <v>1</v>
      </c>
      <c r="J1230">
        <v>1</v>
      </c>
      <c r="K1230">
        <f t="shared" si="46"/>
        <v>7.074999999999999E+53</v>
      </c>
      <c r="L1230" s="5">
        <f t="shared" si="47"/>
        <v>2526785.7142857136</v>
      </c>
    </row>
    <row r="1231" spans="1:12">
      <c r="A1231">
        <v>1230</v>
      </c>
      <c r="B1231">
        <v>730000000</v>
      </c>
      <c r="C1231">
        <v>100000000</v>
      </c>
      <c r="D1231">
        <v>100000000</v>
      </c>
      <c r="E1231">
        <v>100000000</v>
      </c>
      <c r="F1231">
        <v>100000000</v>
      </c>
      <c r="G1231">
        <v>100000000</v>
      </c>
      <c r="H1231">
        <v>100000</v>
      </c>
      <c r="I1231">
        <v>1</v>
      </c>
      <c r="J1231">
        <v>1</v>
      </c>
      <c r="K1231">
        <f t="shared" si="46"/>
        <v>7.3000000000000002E+53</v>
      </c>
      <c r="L1231" s="5">
        <f t="shared" si="47"/>
        <v>2607142.8571428568</v>
      </c>
    </row>
    <row r="1232" spans="1:12">
      <c r="A1232">
        <v>1231</v>
      </c>
      <c r="B1232">
        <v>752500000</v>
      </c>
      <c r="C1232">
        <v>100000000</v>
      </c>
      <c r="D1232">
        <v>100000000</v>
      </c>
      <c r="E1232">
        <v>100000000</v>
      </c>
      <c r="F1232">
        <v>100000000</v>
      </c>
      <c r="G1232">
        <v>100000000</v>
      </c>
      <c r="H1232">
        <v>100000</v>
      </c>
      <c r="I1232">
        <v>1</v>
      </c>
      <c r="J1232">
        <v>1</v>
      </c>
      <c r="K1232">
        <f t="shared" si="46"/>
        <v>7.5249999999999987E+53</v>
      </c>
      <c r="L1232" s="5">
        <f t="shared" si="47"/>
        <v>2687499.9999999991</v>
      </c>
    </row>
    <row r="1233" spans="1:12">
      <c r="A1233">
        <v>1232</v>
      </c>
      <c r="B1233">
        <v>775000000</v>
      </c>
      <c r="C1233">
        <v>100000000</v>
      </c>
      <c r="D1233">
        <v>100000000</v>
      </c>
      <c r="E1233">
        <v>100000000</v>
      </c>
      <c r="F1233">
        <v>100000000</v>
      </c>
      <c r="G1233">
        <v>100000000</v>
      </c>
      <c r="H1233">
        <v>100000</v>
      </c>
      <c r="I1233">
        <v>1</v>
      </c>
      <c r="J1233">
        <v>1</v>
      </c>
      <c r="K1233">
        <f t="shared" si="46"/>
        <v>7.7499999999999998E+53</v>
      </c>
      <c r="L1233" s="5">
        <f t="shared" si="47"/>
        <v>2767857.1428571427</v>
      </c>
    </row>
    <row r="1234" spans="1:12">
      <c r="A1234">
        <v>1233</v>
      </c>
      <c r="B1234">
        <v>797500000</v>
      </c>
      <c r="C1234">
        <v>100000000</v>
      </c>
      <c r="D1234">
        <v>100000000</v>
      </c>
      <c r="E1234">
        <v>100000000</v>
      </c>
      <c r="F1234">
        <v>100000000</v>
      </c>
      <c r="G1234">
        <v>100000000</v>
      </c>
      <c r="H1234">
        <v>100000</v>
      </c>
      <c r="I1234">
        <v>1</v>
      </c>
      <c r="J1234">
        <v>1</v>
      </c>
      <c r="K1234">
        <f t="shared" si="46"/>
        <v>7.975000000000001E+53</v>
      </c>
      <c r="L1234" s="5">
        <f t="shared" si="47"/>
        <v>2848214.2857142859</v>
      </c>
    </row>
    <row r="1235" spans="1:12">
      <c r="A1235">
        <v>1234</v>
      </c>
      <c r="B1235">
        <v>820000000</v>
      </c>
      <c r="C1235">
        <v>100000000</v>
      </c>
      <c r="D1235">
        <v>100000000</v>
      </c>
      <c r="E1235">
        <v>100000000</v>
      </c>
      <c r="F1235">
        <v>100000000</v>
      </c>
      <c r="G1235">
        <v>100000000</v>
      </c>
      <c r="H1235">
        <v>100000</v>
      </c>
      <c r="I1235">
        <v>1</v>
      </c>
      <c r="J1235">
        <v>1</v>
      </c>
      <c r="K1235">
        <f t="shared" si="46"/>
        <v>8.1999999999999987E+53</v>
      </c>
      <c r="L1235" s="5">
        <f t="shared" si="47"/>
        <v>2928571.4285714277</v>
      </c>
    </row>
    <row r="1236" spans="1:12">
      <c r="A1236">
        <v>1235</v>
      </c>
      <c r="B1236">
        <v>842500000</v>
      </c>
      <c r="C1236">
        <v>100000000</v>
      </c>
      <c r="D1236">
        <v>100000000</v>
      </c>
      <c r="E1236">
        <v>100000000</v>
      </c>
      <c r="F1236">
        <v>100000000</v>
      </c>
      <c r="G1236">
        <v>100000000</v>
      </c>
      <c r="H1236">
        <v>100000</v>
      </c>
      <c r="I1236">
        <v>1</v>
      </c>
      <c r="J1236">
        <v>1</v>
      </c>
      <c r="K1236">
        <f t="shared" si="46"/>
        <v>8.4249999999999998E+53</v>
      </c>
      <c r="L1236" s="5">
        <f t="shared" si="47"/>
        <v>3008928.5714285709</v>
      </c>
    </row>
    <row r="1237" spans="1:12">
      <c r="A1237">
        <v>1236</v>
      </c>
      <c r="B1237">
        <v>865000000</v>
      </c>
      <c r="C1237">
        <v>100000000</v>
      </c>
      <c r="D1237">
        <v>100000000</v>
      </c>
      <c r="E1237">
        <v>100000000</v>
      </c>
      <c r="F1237">
        <v>100000000</v>
      </c>
      <c r="G1237">
        <v>100000000</v>
      </c>
      <c r="H1237">
        <v>100000</v>
      </c>
      <c r="I1237">
        <v>1</v>
      </c>
      <c r="J1237">
        <v>1</v>
      </c>
      <c r="K1237">
        <f t="shared" si="46"/>
        <v>8.6499999999999992E+53</v>
      </c>
      <c r="L1237" s="5">
        <f t="shared" si="47"/>
        <v>3089285.7142857136</v>
      </c>
    </row>
    <row r="1238" spans="1:12">
      <c r="A1238">
        <v>1237</v>
      </c>
      <c r="B1238">
        <v>887500000</v>
      </c>
      <c r="C1238">
        <v>100000000</v>
      </c>
      <c r="D1238">
        <v>100000000</v>
      </c>
      <c r="E1238">
        <v>100000000</v>
      </c>
      <c r="F1238">
        <v>100000000</v>
      </c>
      <c r="G1238">
        <v>100000000</v>
      </c>
      <c r="H1238">
        <v>100000</v>
      </c>
      <c r="I1238">
        <v>1</v>
      </c>
      <c r="J1238">
        <v>1</v>
      </c>
      <c r="K1238">
        <f t="shared" si="46"/>
        <v>8.8750000000000003E+53</v>
      </c>
      <c r="L1238" s="5">
        <f t="shared" si="47"/>
        <v>3169642.8571428568</v>
      </c>
    </row>
    <row r="1239" spans="1:12">
      <c r="A1239">
        <v>1238</v>
      </c>
      <c r="B1239">
        <v>910000000</v>
      </c>
      <c r="C1239">
        <v>100000000</v>
      </c>
      <c r="D1239">
        <v>100000000</v>
      </c>
      <c r="E1239">
        <v>100000000</v>
      </c>
      <c r="F1239">
        <v>100000000</v>
      </c>
      <c r="G1239">
        <v>100000000</v>
      </c>
      <c r="H1239">
        <v>100000</v>
      </c>
      <c r="I1239">
        <v>1</v>
      </c>
      <c r="J1239">
        <v>1</v>
      </c>
      <c r="K1239">
        <f t="shared" si="46"/>
        <v>9.099999999999998E+53</v>
      </c>
      <c r="L1239" s="5">
        <f t="shared" si="47"/>
        <v>3249999.9999999991</v>
      </c>
    </row>
    <row r="1240" spans="1:12">
      <c r="A1240">
        <v>1239</v>
      </c>
      <c r="B1240">
        <v>932500000</v>
      </c>
      <c r="C1240">
        <v>100000000</v>
      </c>
      <c r="D1240">
        <v>100000000</v>
      </c>
      <c r="E1240">
        <v>100000000</v>
      </c>
      <c r="F1240">
        <v>100000000</v>
      </c>
      <c r="G1240">
        <v>100000000</v>
      </c>
      <c r="H1240">
        <v>100000</v>
      </c>
      <c r="I1240">
        <v>1</v>
      </c>
      <c r="J1240">
        <v>1</v>
      </c>
      <c r="K1240">
        <f t="shared" si="46"/>
        <v>9.3249999999999991E+53</v>
      </c>
      <c r="L1240" s="5">
        <f t="shared" si="47"/>
        <v>3330357.1428571423</v>
      </c>
    </row>
    <row r="1241" spans="1:12">
      <c r="A1241">
        <v>1240</v>
      </c>
      <c r="B1241">
        <v>955000000</v>
      </c>
      <c r="C1241">
        <v>100000000</v>
      </c>
      <c r="D1241">
        <v>100000000</v>
      </c>
      <c r="E1241">
        <v>100000000</v>
      </c>
      <c r="F1241">
        <v>100000000</v>
      </c>
      <c r="G1241">
        <v>100000000</v>
      </c>
      <c r="H1241">
        <v>100000</v>
      </c>
      <c r="I1241">
        <v>1</v>
      </c>
      <c r="J1241">
        <v>1</v>
      </c>
      <c r="K1241">
        <f t="shared" si="46"/>
        <v>9.5500000000000003E+53</v>
      </c>
      <c r="L1241" s="5">
        <f t="shared" si="47"/>
        <v>3410714.2857142854</v>
      </c>
    </row>
    <row r="1242" spans="1:12">
      <c r="A1242">
        <v>1241</v>
      </c>
      <c r="B1242">
        <v>977500000</v>
      </c>
      <c r="C1242">
        <v>100000000</v>
      </c>
      <c r="D1242">
        <v>100000000</v>
      </c>
      <c r="E1242">
        <v>100000000</v>
      </c>
      <c r="F1242">
        <v>100000000</v>
      </c>
      <c r="G1242">
        <v>100000000</v>
      </c>
      <c r="H1242">
        <v>100000</v>
      </c>
      <c r="I1242">
        <v>1</v>
      </c>
      <c r="J1242">
        <v>1</v>
      </c>
      <c r="K1242">
        <f t="shared" si="46"/>
        <v>9.7749999999999997E+53</v>
      </c>
      <c r="L1242" s="5">
        <f t="shared" si="47"/>
        <v>3491071.4285714282</v>
      </c>
    </row>
    <row r="1243" spans="1:12">
      <c r="A1243">
        <v>1242</v>
      </c>
      <c r="B1243">
        <v>100000000</v>
      </c>
      <c r="C1243">
        <v>100000000</v>
      </c>
      <c r="D1243">
        <v>100000000</v>
      </c>
      <c r="E1243">
        <v>100000000</v>
      </c>
      <c r="F1243">
        <v>100000000</v>
      </c>
      <c r="G1243">
        <v>100000000</v>
      </c>
      <c r="H1243">
        <v>1000000</v>
      </c>
      <c r="I1243">
        <v>1</v>
      </c>
      <c r="J1243">
        <v>1</v>
      </c>
      <c r="K1243">
        <f t="shared" si="46"/>
        <v>1.0000000000000001E+54</v>
      </c>
      <c r="L1243" s="5">
        <f t="shared" si="47"/>
        <v>3571428.5714285714</v>
      </c>
    </row>
    <row r="1244" spans="1:12">
      <c r="A1244">
        <v>1243</v>
      </c>
      <c r="B1244">
        <v>122500000</v>
      </c>
      <c r="C1244">
        <v>100000000</v>
      </c>
      <c r="D1244">
        <v>100000000</v>
      </c>
      <c r="E1244">
        <v>100000000</v>
      </c>
      <c r="F1244">
        <v>100000000</v>
      </c>
      <c r="G1244">
        <v>100000000</v>
      </c>
      <c r="H1244">
        <v>1000000</v>
      </c>
      <c r="I1244">
        <v>1</v>
      </c>
      <c r="J1244">
        <v>1</v>
      </c>
      <c r="K1244">
        <f t="shared" si="46"/>
        <v>1.225E+54</v>
      </c>
      <c r="L1244" s="5">
        <f t="shared" si="47"/>
        <v>4375000</v>
      </c>
    </row>
    <row r="1245" spans="1:12">
      <c r="A1245">
        <v>1244</v>
      </c>
      <c r="B1245">
        <v>145000000</v>
      </c>
      <c r="C1245">
        <v>100000000</v>
      </c>
      <c r="D1245">
        <v>100000000</v>
      </c>
      <c r="E1245">
        <v>100000000</v>
      </c>
      <c r="F1245">
        <v>100000000</v>
      </c>
      <c r="G1245">
        <v>100000000</v>
      </c>
      <c r="H1245">
        <v>1000000</v>
      </c>
      <c r="I1245">
        <v>1</v>
      </c>
      <c r="J1245">
        <v>1</v>
      </c>
      <c r="K1245">
        <f t="shared" si="46"/>
        <v>1.4499999999999998E+54</v>
      </c>
      <c r="L1245" s="5">
        <f t="shared" si="47"/>
        <v>5178571.4285714272</v>
      </c>
    </row>
    <row r="1246" spans="1:12">
      <c r="A1246">
        <v>1245</v>
      </c>
      <c r="B1246">
        <v>167500000</v>
      </c>
      <c r="C1246">
        <v>100000000</v>
      </c>
      <c r="D1246">
        <v>100000000</v>
      </c>
      <c r="E1246">
        <v>100000000</v>
      </c>
      <c r="F1246">
        <v>100000000</v>
      </c>
      <c r="G1246">
        <v>100000000</v>
      </c>
      <c r="H1246">
        <v>1000000</v>
      </c>
      <c r="I1246">
        <v>1</v>
      </c>
      <c r="J1246">
        <v>1</v>
      </c>
      <c r="K1246">
        <f t="shared" si="46"/>
        <v>1.675E+54</v>
      </c>
      <c r="L1246" s="5">
        <f t="shared" si="47"/>
        <v>5982142.8571428563</v>
      </c>
    </row>
    <row r="1247" spans="1:12">
      <c r="A1247">
        <v>1246</v>
      </c>
      <c r="B1247">
        <v>190000000</v>
      </c>
      <c r="C1247">
        <v>100000000</v>
      </c>
      <c r="D1247">
        <v>100000000</v>
      </c>
      <c r="E1247">
        <v>100000000</v>
      </c>
      <c r="F1247">
        <v>100000000</v>
      </c>
      <c r="G1247">
        <v>100000000</v>
      </c>
      <c r="H1247">
        <v>1000000</v>
      </c>
      <c r="I1247">
        <v>1</v>
      </c>
      <c r="J1247">
        <v>1</v>
      </c>
      <c r="K1247">
        <f t="shared" si="46"/>
        <v>1.9000000000000005E+54</v>
      </c>
      <c r="L1247" s="5">
        <f t="shared" si="47"/>
        <v>6785714.2857142864</v>
      </c>
    </row>
    <row r="1248" spans="1:12">
      <c r="A1248">
        <v>1247</v>
      </c>
      <c r="B1248">
        <v>212500000</v>
      </c>
      <c r="C1248">
        <v>100000000</v>
      </c>
      <c r="D1248">
        <v>100000000</v>
      </c>
      <c r="E1248">
        <v>100000000</v>
      </c>
      <c r="F1248">
        <v>100000000</v>
      </c>
      <c r="G1248">
        <v>100000000</v>
      </c>
      <c r="H1248">
        <v>1000000</v>
      </c>
      <c r="I1248">
        <v>1</v>
      </c>
      <c r="J1248">
        <v>1</v>
      </c>
      <c r="K1248">
        <f t="shared" si="46"/>
        <v>2.1249999999999999E+54</v>
      </c>
      <c r="L1248" s="5">
        <f t="shared" si="47"/>
        <v>7589285.7142857127</v>
      </c>
    </row>
    <row r="1249" spans="1:12">
      <c r="A1249">
        <v>1248</v>
      </c>
      <c r="B1249">
        <v>235000000</v>
      </c>
      <c r="C1249">
        <v>100000000</v>
      </c>
      <c r="D1249">
        <v>100000000</v>
      </c>
      <c r="E1249">
        <v>100000000</v>
      </c>
      <c r="F1249">
        <v>100000000</v>
      </c>
      <c r="G1249">
        <v>100000000</v>
      </c>
      <c r="H1249">
        <v>1000000</v>
      </c>
      <c r="I1249">
        <v>1</v>
      </c>
      <c r="J1249">
        <v>1</v>
      </c>
      <c r="K1249">
        <f t="shared" si="46"/>
        <v>2.35E+54</v>
      </c>
      <c r="L1249" s="5">
        <f t="shared" si="47"/>
        <v>8392857.1428571418</v>
      </c>
    </row>
    <row r="1250" spans="1:12">
      <c r="A1250">
        <v>1249</v>
      </c>
      <c r="B1250">
        <v>257500000</v>
      </c>
      <c r="C1250">
        <v>100000000</v>
      </c>
      <c r="D1250">
        <v>100000000</v>
      </c>
      <c r="E1250">
        <v>100000000</v>
      </c>
      <c r="F1250">
        <v>100000000</v>
      </c>
      <c r="G1250">
        <v>100000000</v>
      </c>
      <c r="H1250">
        <v>1000000</v>
      </c>
      <c r="I1250">
        <v>1</v>
      </c>
      <c r="J1250">
        <v>1</v>
      </c>
      <c r="K1250">
        <f t="shared" si="46"/>
        <v>2.5749999999999997E+54</v>
      </c>
      <c r="L1250" s="5">
        <f t="shared" si="47"/>
        <v>9196428.571428569</v>
      </c>
    </row>
    <row r="1251" spans="1:12">
      <c r="A1251">
        <v>1250</v>
      </c>
      <c r="B1251">
        <v>280000000</v>
      </c>
      <c r="C1251">
        <v>100000000</v>
      </c>
      <c r="D1251">
        <v>100000000</v>
      </c>
      <c r="E1251">
        <v>100000000</v>
      </c>
      <c r="F1251">
        <v>100000000</v>
      </c>
      <c r="G1251">
        <v>100000000</v>
      </c>
      <c r="H1251">
        <v>1000000</v>
      </c>
      <c r="I1251">
        <v>1</v>
      </c>
      <c r="J1251">
        <v>1</v>
      </c>
      <c r="K1251">
        <f t="shared" si="46"/>
        <v>2.8000000000000002E+54</v>
      </c>
      <c r="L1251" s="5">
        <f t="shared" si="47"/>
        <v>10000000</v>
      </c>
    </row>
    <row r="1252" spans="1:12">
      <c r="A1252">
        <v>1251</v>
      </c>
      <c r="B1252">
        <v>302500000</v>
      </c>
      <c r="C1252">
        <v>100000000</v>
      </c>
      <c r="D1252">
        <v>100000000</v>
      </c>
      <c r="E1252">
        <v>100000000</v>
      </c>
      <c r="F1252">
        <v>100000000</v>
      </c>
      <c r="G1252">
        <v>100000000</v>
      </c>
      <c r="H1252">
        <v>1000000</v>
      </c>
      <c r="I1252">
        <v>1</v>
      </c>
      <c r="J1252">
        <v>1</v>
      </c>
      <c r="K1252">
        <f t="shared" si="46"/>
        <v>3.0250000000000002E+54</v>
      </c>
      <c r="L1252" s="5">
        <f t="shared" si="47"/>
        <v>10803571.428571429</v>
      </c>
    </row>
    <row r="1253" spans="1:12">
      <c r="A1253">
        <v>1252</v>
      </c>
      <c r="B1253">
        <v>325000000</v>
      </c>
      <c r="C1253">
        <v>100000000</v>
      </c>
      <c r="D1253">
        <v>100000000</v>
      </c>
      <c r="E1253">
        <v>100000000</v>
      </c>
      <c r="F1253">
        <v>100000000</v>
      </c>
      <c r="G1253">
        <v>100000000</v>
      </c>
      <c r="H1253">
        <v>1000000</v>
      </c>
      <c r="I1253">
        <v>1</v>
      </c>
      <c r="J1253">
        <v>1</v>
      </c>
      <c r="K1253">
        <f t="shared" si="46"/>
        <v>3.25E+54</v>
      </c>
      <c r="L1253" s="5">
        <f t="shared" si="47"/>
        <v>11607142.857142856</v>
      </c>
    </row>
    <row r="1254" spans="1:12">
      <c r="A1254">
        <v>1253</v>
      </c>
      <c r="B1254">
        <v>347500000</v>
      </c>
      <c r="C1254">
        <v>100000000</v>
      </c>
      <c r="D1254">
        <v>100000000</v>
      </c>
      <c r="E1254">
        <v>100000000</v>
      </c>
      <c r="F1254">
        <v>100000000</v>
      </c>
      <c r="G1254">
        <v>100000000</v>
      </c>
      <c r="H1254">
        <v>1000000</v>
      </c>
      <c r="I1254">
        <v>1</v>
      </c>
      <c r="J1254">
        <v>1</v>
      </c>
      <c r="K1254">
        <f t="shared" si="46"/>
        <v>3.4750000000000004E+54</v>
      </c>
      <c r="L1254" s="5">
        <f t="shared" si="47"/>
        <v>12410714.285714285</v>
      </c>
    </row>
    <row r="1255" spans="1:12">
      <c r="A1255">
        <v>1254</v>
      </c>
      <c r="B1255">
        <v>370000000</v>
      </c>
      <c r="C1255">
        <v>100000000</v>
      </c>
      <c r="D1255">
        <v>100000000</v>
      </c>
      <c r="E1255">
        <v>100000000</v>
      </c>
      <c r="F1255">
        <v>100000000</v>
      </c>
      <c r="G1255">
        <v>100000000</v>
      </c>
      <c r="H1255">
        <v>1000000</v>
      </c>
      <c r="I1255">
        <v>1</v>
      </c>
      <c r="J1255">
        <v>1</v>
      </c>
      <c r="K1255">
        <f t="shared" si="46"/>
        <v>3.7000000000000002E+54</v>
      </c>
      <c r="L1255" s="5">
        <f t="shared" si="47"/>
        <v>13214285.714285713</v>
      </c>
    </row>
    <row r="1256" spans="1:12">
      <c r="A1256">
        <v>1255</v>
      </c>
      <c r="B1256">
        <v>392500000</v>
      </c>
      <c r="C1256">
        <v>100000000</v>
      </c>
      <c r="D1256">
        <v>100000000</v>
      </c>
      <c r="E1256">
        <v>100000000</v>
      </c>
      <c r="F1256">
        <v>100000000</v>
      </c>
      <c r="G1256">
        <v>100000000</v>
      </c>
      <c r="H1256">
        <v>1000000</v>
      </c>
      <c r="I1256">
        <v>1</v>
      </c>
      <c r="J1256">
        <v>1</v>
      </c>
      <c r="K1256">
        <f t="shared" si="46"/>
        <v>3.9249999999999999E+54</v>
      </c>
      <c r="L1256" s="5">
        <f t="shared" si="47"/>
        <v>14017857.142857142</v>
      </c>
    </row>
    <row r="1257" spans="1:12">
      <c r="A1257">
        <v>1256</v>
      </c>
      <c r="B1257">
        <v>415000000</v>
      </c>
      <c r="C1257">
        <v>100000000</v>
      </c>
      <c r="D1257">
        <v>100000000</v>
      </c>
      <c r="E1257">
        <v>100000000</v>
      </c>
      <c r="F1257">
        <v>100000000</v>
      </c>
      <c r="G1257">
        <v>100000000</v>
      </c>
      <c r="H1257">
        <v>1000000</v>
      </c>
      <c r="I1257">
        <v>1</v>
      </c>
      <c r="J1257">
        <v>1</v>
      </c>
      <c r="K1257">
        <f t="shared" si="46"/>
        <v>4.1500000000000004E+54</v>
      </c>
      <c r="L1257" s="5">
        <f t="shared" si="47"/>
        <v>14821428.571428571</v>
      </c>
    </row>
    <row r="1258" spans="1:12">
      <c r="A1258">
        <v>1257</v>
      </c>
      <c r="B1258">
        <v>437500000</v>
      </c>
      <c r="C1258">
        <v>100000000</v>
      </c>
      <c r="D1258">
        <v>100000000</v>
      </c>
      <c r="E1258">
        <v>100000000</v>
      </c>
      <c r="F1258">
        <v>100000000</v>
      </c>
      <c r="G1258">
        <v>100000000</v>
      </c>
      <c r="H1258">
        <v>1000000</v>
      </c>
      <c r="I1258">
        <v>1</v>
      </c>
      <c r="J1258">
        <v>1</v>
      </c>
      <c r="K1258">
        <f t="shared" si="46"/>
        <v>4.3749999999999994E+54</v>
      </c>
      <c r="L1258" s="5">
        <f t="shared" si="47"/>
        <v>15624999.999999996</v>
      </c>
    </row>
    <row r="1259" spans="1:12">
      <c r="A1259">
        <v>1258</v>
      </c>
      <c r="B1259">
        <v>460000000</v>
      </c>
      <c r="C1259">
        <v>100000000</v>
      </c>
      <c r="D1259">
        <v>100000000</v>
      </c>
      <c r="E1259">
        <v>100000000</v>
      </c>
      <c r="F1259">
        <v>100000000</v>
      </c>
      <c r="G1259">
        <v>100000000</v>
      </c>
      <c r="H1259">
        <v>1000000</v>
      </c>
      <c r="I1259">
        <v>1</v>
      </c>
      <c r="J1259">
        <v>1</v>
      </c>
      <c r="K1259">
        <f t="shared" si="46"/>
        <v>4.5999999999999999E+54</v>
      </c>
      <c r="L1259" s="5">
        <f t="shared" si="47"/>
        <v>16428571.428571427</v>
      </c>
    </row>
    <row r="1260" spans="1:12">
      <c r="A1260">
        <v>1259</v>
      </c>
      <c r="B1260">
        <v>482500000</v>
      </c>
      <c r="C1260">
        <v>100000000</v>
      </c>
      <c r="D1260">
        <v>100000000</v>
      </c>
      <c r="E1260">
        <v>100000000</v>
      </c>
      <c r="F1260">
        <v>100000000</v>
      </c>
      <c r="G1260">
        <v>100000000</v>
      </c>
      <c r="H1260">
        <v>1000000</v>
      </c>
      <c r="I1260">
        <v>1</v>
      </c>
      <c r="J1260">
        <v>1</v>
      </c>
      <c r="K1260">
        <f t="shared" si="46"/>
        <v>4.825000000000001E+54</v>
      </c>
      <c r="L1260" s="5">
        <f t="shared" si="47"/>
        <v>17232142.857142858</v>
      </c>
    </row>
    <row r="1261" spans="1:12">
      <c r="A1261">
        <v>1260</v>
      </c>
      <c r="B1261">
        <v>505000000</v>
      </c>
      <c r="C1261">
        <v>100000000</v>
      </c>
      <c r="D1261">
        <v>100000000</v>
      </c>
      <c r="E1261">
        <v>100000000</v>
      </c>
      <c r="F1261">
        <v>100000000</v>
      </c>
      <c r="G1261">
        <v>100000000</v>
      </c>
      <c r="H1261">
        <v>1000000</v>
      </c>
      <c r="I1261">
        <v>1</v>
      </c>
      <c r="J1261">
        <v>1</v>
      </c>
      <c r="K1261">
        <f t="shared" si="46"/>
        <v>5.0500000000000001E+54</v>
      </c>
      <c r="L1261" s="5">
        <f t="shared" si="47"/>
        <v>18035714.285714284</v>
      </c>
    </row>
    <row r="1262" spans="1:12">
      <c r="A1262">
        <v>1261</v>
      </c>
      <c r="B1262">
        <v>527500000</v>
      </c>
      <c r="C1262">
        <v>100000000</v>
      </c>
      <c r="D1262">
        <v>100000000</v>
      </c>
      <c r="E1262">
        <v>100000000</v>
      </c>
      <c r="F1262">
        <v>100000000</v>
      </c>
      <c r="G1262">
        <v>100000000</v>
      </c>
      <c r="H1262">
        <v>1000000</v>
      </c>
      <c r="I1262">
        <v>1</v>
      </c>
      <c r="J1262">
        <v>1</v>
      </c>
      <c r="K1262">
        <f t="shared" si="46"/>
        <v>5.2749999999999998E+54</v>
      </c>
      <c r="L1262" s="5">
        <f t="shared" si="47"/>
        <v>18839285.714285713</v>
      </c>
    </row>
    <row r="1263" spans="1:12">
      <c r="A1263">
        <v>1262</v>
      </c>
      <c r="B1263">
        <v>550000000</v>
      </c>
      <c r="C1263">
        <v>100000000</v>
      </c>
      <c r="D1263">
        <v>100000000</v>
      </c>
      <c r="E1263">
        <v>100000000</v>
      </c>
      <c r="F1263">
        <v>100000000</v>
      </c>
      <c r="G1263">
        <v>100000000</v>
      </c>
      <c r="H1263">
        <v>1000000</v>
      </c>
      <c r="I1263">
        <v>1</v>
      </c>
      <c r="J1263">
        <v>1</v>
      </c>
      <c r="K1263">
        <f t="shared" si="46"/>
        <v>5.4999999999999996E+54</v>
      </c>
      <c r="L1263" s="5">
        <f t="shared" si="47"/>
        <v>19642857.142857138</v>
      </c>
    </row>
    <row r="1264" spans="1:12">
      <c r="A1264">
        <v>1263</v>
      </c>
      <c r="B1264">
        <v>572500000</v>
      </c>
      <c r="C1264">
        <v>100000000</v>
      </c>
      <c r="D1264">
        <v>100000000</v>
      </c>
      <c r="E1264">
        <v>100000000</v>
      </c>
      <c r="F1264">
        <v>100000000</v>
      </c>
      <c r="G1264">
        <v>100000000</v>
      </c>
      <c r="H1264">
        <v>1000000</v>
      </c>
      <c r="I1264">
        <v>1</v>
      </c>
      <c r="J1264">
        <v>1</v>
      </c>
      <c r="K1264">
        <f t="shared" si="46"/>
        <v>5.7250000000000007E+54</v>
      </c>
      <c r="L1264" s="5">
        <f t="shared" si="47"/>
        <v>20446428.571428571</v>
      </c>
    </row>
    <row r="1265" spans="1:12">
      <c r="A1265">
        <v>1264</v>
      </c>
      <c r="B1265">
        <v>595000000</v>
      </c>
      <c r="C1265">
        <v>100000000</v>
      </c>
      <c r="D1265">
        <v>100000000</v>
      </c>
      <c r="E1265">
        <v>100000000</v>
      </c>
      <c r="F1265">
        <v>100000000</v>
      </c>
      <c r="G1265">
        <v>100000000</v>
      </c>
      <c r="H1265">
        <v>1000000</v>
      </c>
      <c r="I1265">
        <v>1</v>
      </c>
      <c r="J1265">
        <v>1</v>
      </c>
      <c r="K1265">
        <f t="shared" si="46"/>
        <v>5.9500000000000011E+54</v>
      </c>
      <c r="L1265" s="5">
        <f t="shared" si="47"/>
        <v>21250000.000000004</v>
      </c>
    </row>
    <row r="1266" spans="1:12">
      <c r="A1266">
        <v>1265</v>
      </c>
      <c r="B1266">
        <v>617500000</v>
      </c>
      <c r="C1266">
        <v>100000000</v>
      </c>
      <c r="D1266">
        <v>100000000</v>
      </c>
      <c r="E1266">
        <v>100000000</v>
      </c>
      <c r="F1266">
        <v>100000000</v>
      </c>
      <c r="G1266">
        <v>100000000</v>
      </c>
      <c r="H1266">
        <v>1000000</v>
      </c>
      <c r="I1266">
        <v>1</v>
      </c>
      <c r="J1266">
        <v>1</v>
      </c>
      <c r="K1266">
        <f t="shared" si="46"/>
        <v>6.1749999999999988E+54</v>
      </c>
      <c r="L1266" s="5">
        <f t="shared" si="47"/>
        <v>22053571.428571422</v>
      </c>
    </row>
    <row r="1267" spans="1:12">
      <c r="A1267">
        <v>1266</v>
      </c>
      <c r="B1267">
        <v>640000000</v>
      </c>
      <c r="C1267">
        <v>100000000</v>
      </c>
      <c r="D1267">
        <v>100000000</v>
      </c>
      <c r="E1267">
        <v>100000000</v>
      </c>
      <c r="F1267">
        <v>100000000</v>
      </c>
      <c r="G1267">
        <v>100000000</v>
      </c>
      <c r="H1267">
        <v>1000000</v>
      </c>
      <c r="I1267">
        <v>1</v>
      </c>
      <c r="J1267">
        <v>1</v>
      </c>
      <c r="K1267">
        <f t="shared" si="46"/>
        <v>6.3999999999999986E+54</v>
      </c>
      <c r="L1267" s="5">
        <f t="shared" si="47"/>
        <v>22857142.857142851</v>
      </c>
    </row>
    <row r="1268" spans="1:12">
      <c r="A1268">
        <v>1267</v>
      </c>
      <c r="B1268">
        <v>662500000</v>
      </c>
      <c r="C1268">
        <v>100000000</v>
      </c>
      <c r="D1268">
        <v>100000000</v>
      </c>
      <c r="E1268">
        <v>100000000</v>
      </c>
      <c r="F1268">
        <v>100000000</v>
      </c>
      <c r="G1268">
        <v>100000000</v>
      </c>
      <c r="H1268">
        <v>1000000</v>
      </c>
      <c r="I1268">
        <v>1</v>
      </c>
      <c r="J1268">
        <v>1</v>
      </c>
      <c r="K1268">
        <f t="shared" si="46"/>
        <v>6.6249999999999997E+54</v>
      </c>
      <c r="L1268" s="5">
        <f t="shared" si="47"/>
        <v>23660714.285714284</v>
      </c>
    </row>
    <row r="1269" spans="1:12">
      <c r="A1269">
        <v>1268</v>
      </c>
      <c r="B1269">
        <v>685000000</v>
      </c>
      <c r="C1269">
        <v>100000000</v>
      </c>
      <c r="D1269">
        <v>100000000</v>
      </c>
      <c r="E1269">
        <v>100000000</v>
      </c>
      <c r="F1269">
        <v>100000000</v>
      </c>
      <c r="G1269">
        <v>100000000</v>
      </c>
      <c r="H1269">
        <v>1000000</v>
      </c>
      <c r="I1269">
        <v>1</v>
      </c>
      <c r="J1269">
        <v>1</v>
      </c>
      <c r="K1269">
        <f t="shared" si="46"/>
        <v>6.8500000000000008E+54</v>
      </c>
      <c r="L1269" s="5">
        <f t="shared" si="47"/>
        <v>24464285.714285716</v>
      </c>
    </row>
    <row r="1270" spans="1:12">
      <c r="A1270">
        <v>1269</v>
      </c>
      <c r="B1270">
        <v>707500000</v>
      </c>
      <c r="C1270">
        <v>100000000</v>
      </c>
      <c r="D1270">
        <v>100000000</v>
      </c>
      <c r="E1270">
        <v>100000000</v>
      </c>
      <c r="F1270">
        <v>100000000</v>
      </c>
      <c r="G1270">
        <v>100000000</v>
      </c>
      <c r="H1270">
        <v>1000000</v>
      </c>
      <c r="I1270">
        <v>1</v>
      </c>
      <c r="J1270">
        <v>1</v>
      </c>
      <c r="K1270">
        <f t="shared" si="46"/>
        <v>7.0749999999999992E+54</v>
      </c>
      <c r="L1270" s="5">
        <f t="shared" si="47"/>
        <v>25267857.142857138</v>
      </c>
    </row>
    <row r="1271" spans="1:12">
      <c r="A1271">
        <v>1270</v>
      </c>
      <c r="B1271">
        <v>730000000</v>
      </c>
      <c r="C1271">
        <v>100000000</v>
      </c>
      <c r="D1271">
        <v>100000000</v>
      </c>
      <c r="E1271">
        <v>100000000</v>
      </c>
      <c r="F1271">
        <v>100000000</v>
      </c>
      <c r="G1271">
        <v>100000000</v>
      </c>
      <c r="H1271">
        <v>1000000</v>
      </c>
      <c r="I1271">
        <v>1</v>
      </c>
      <c r="J1271">
        <v>1</v>
      </c>
      <c r="K1271">
        <f t="shared" si="46"/>
        <v>7.3000000000000003E+54</v>
      </c>
      <c r="L1271" s="5">
        <f t="shared" si="47"/>
        <v>26071428.571428571</v>
      </c>
    </row>
    <row r="1272" spans="1:12">
      <c r="A1272">
        <v>1271</v>
      </c>
      <c r="B1272">
        <v>752500000</v>
      </c>
      <c r="C1272">
        <v>100000000</v>
      </c>
      <c r="D1272">
        <v>100000000</v>
      </c>
      <c r="E1272">
        <v>100000000</v>
      </c>
      <c r="F1272">
        <v>100000000</v>
      </c>
      <c r="G1272">
        <v>100000000</v>
      </c>
      <c r="H1272">
        <v>1000000</v>
      </c>
      <c r="I1272">
        <v>1</v>
      </c>
      <c r="J1272">
        <v>1</v>
      </c>
      <c r="K1272">
        <f t="shared" si="46"/>
        <v>7.5249999999999987E+54</v>
      </c>
      <c r="L1272" s="5">
        <f t="shared" si="47"/>
        <v>26874999.999999993</v>
      </c>
    </row>
    <row r="1273" spans="1:12">
      <c r="A1273">
        <v>1272</v>
      </c>
      <c r="B1273">
        <v>775000000</v>
      </c>
      <c r="C1273">
        <v>100000000</v>
      </c>
      <c r="D1273">
        <v>100000000</v>
      </c>
      <c r="E1273">
        <v>100000000</v>
      </c>
      <c r="F1273">
        <v>100000000</v>
      </c>
      <c r="G1273">
        <v>100000000</v>
      </c>
      <c r="H1273">
        <v>1000000</v>
      </c>
      <c r="I1273">
        <v>1</v>
      </c>
      <c r="J1273">
        <v>1</v>
      </c>
      <c r="K1273">
        <f t="shared" si="46"/>
        <v>7.7499999999999998E+54</v>
      </c>
      <c r="L1273" s="5">
        <f t="shared" si="47"/>
        <v>27678571.428571425</v>
      </c>
    </row>
    <row r="1274" spans="1:12">
      <c r="A1274">
        <v>1273</v>
      </c>
      <c r="B1274">
        <v>797500000</v>
      </c>
      <c r="C1274">
        <v>100000000</v>
      </c>
      <c r="D1274">
        <v>100000000</v>
      </c>
      <c r="E1274">
        <v>100000000</v>
      </c>
      <c r="F1274">
        <v>100000000</v>
      </c>
      <c r="G1274">
        <v>100000000</v>
      </c>
      <c r="H1274">
        <v>1000000</v>
      </c>
      <c r="I1274">
        <v>1</v>
      </c>
      <c r="J1274">
        <v>1</v>
      </c>
      <c r="K1274">
        <f t="shared" si="46"/>
        <v>7.975000000000001E+54</v>
      </c>
      <c r="L1274" s="5">
        <f t="shared" si="47"/>
        <v>28482142.857142858</v>
      </c>
    </row>
    <row r="1275" spans="1:12">
      <c r="A1275">
        <v>1274</v>
      </c>
      <c r="B1275">
        <v>820000000</v>
      </c>
      <c r="C1275">
        <v>100000000</v>
      </c>
      <c r="D1275">
        <v>100000000</v>
      </c>
      <c r="E1275">
        <v>100000000</v>
      </c>
      <c r="F1275">
        <v>100000000</v>
      </c>
      <c r="G1275">
        <v>100000000</v>
      </c>
      <c r="H1275">
        <v>1000000</v>
      </c>
      <c r="I1275">
        <v>1</v>
      </c>
      <c r="J1275">
        <v>1</v>
      </c>
      <c r="K1275">
        <f t="shared" si="46"/>
        <v>8.1999999999999993E+54</v>
      </c>
      <c r="L1275" s="5">
        <f t="shared" si="47"/>
        <v>29285714.28571428</v>
      </c>
    </row>
    <row r="1276" spans="1:12">
      <c r="A1276">
        <v>1275</v>
      </c>
      <c r="B1276">
        <v>842500000</v>
      </c>
      <c r="C1276">
        <v>100000000</v>
      </c>
      <c r="D1276">
        <v>100000000</v>
      </c>
      <c r="E1276">
        <v>100000000</v>
      </c>
      <c r="F1276">
        <v>100000000</v>
      </c>
      <c r="G1276">
        <v>100000000</v>
      </c>
      <c r="H1276">
        <v>1000000</v>
      </c>
      <c r="I1276">
        <v>1</v>
      </c>
      <c r="J1276">
        <v>1</v>
      </c>
      <c r="K1276">
        <f t="shared" si="46"/>
        <v>8.4250000000000005E+54</v>
      </c>
      <c r="L1276" s="5">
        <f t="shared" si="47"/>
        <v>30089285.714285713</v>
      </c>
    </row>
    <row r="1277" spans="1:12">
      <c r="A1277">
        <v>1276</v>
      </c>
      <c r="B1277">
        <v>865000000</v>
      </c>
      <c r="C1277">
        <v>100000000</v>
      </c>
      <c r="D1277">
        <v>100000000</v>
      </c>
      <c r="E1277">
        <v>100000000</v>
      </c>
      <c r="F1277">
        <v>100000000</v>
      </c>
      <c r="G1277">
        <v>100000000</v>
      </c>
      <c r="H1277">
        <v>1000000</v>
      </c>
      <c r="I1277">
        <v>1</v>
      </c>
      <c r="J1277">
        <v>1</v>
      </c>
      <c r="K1277">
        <f t="shared" si="46"/>
        <v>8.6500000000000002E+54</v>
      </c>
      <c r="L1277" s="5">
        <f t="shared" si="47"/>
        <v>30892857.142857142</v>
      </c>
    </row>
    <row r="1278" spans="1:12">
      <c r="A1278">
        <v>1277</v>
      </c>
      <c r="B1278">
        <v>887500000</v>
      </c>
      <c r="C1278">
        <v>100000000</v>
      </c>
      <c r="D1278">
        <v>100000000</v>
      </c>
      <c r="E1278">
        <v>100000000</v>
      </c>
      <c r="F1278">
        <v>100000000</v>
      </c>
      <c r="G1278">
        <v>100000000</v>
      </c>
      <c r="H1278">
        <v>1000000</v>
      </c>
      <c r="I1278">
        <v>1</v>
      </c>
      <c r="J1278">
        <v>1</v>
      </c>
      <c r="K1278">
        <f t="shared" si="46"/>
        <v>8.875E+54</v>
      </c>
      <c r="L1278" s="5">
        <f t="shared" si="47"/>
        <v>31696428.571428567</v>
      </c>
    </row>
    <row r="1279" spans="1:12">
      <c r="A1279">
        <v>1278</v>
      </c>
      <c r="B1279">
        <v>910000000</v>
      </c>
      <c r="C1279">
        <v>100000000</v>
      </c>
      <c r="D1279">
        <v>100000000</v>
      </c>
      <c r="E1279">
        <v>100000000</v>
      </c>
      <c r="F1279">
        <v>100000000</v>
      </c>
      <c r="G1279">
        <v>100000000</v>
      </c>
      <c r="H1279">
        <v>1000000</v>
      </c>
      <c r="I1279">
        <v>1</v>
      </c>
      <c r="J1279">
        <v>1</v>
      </c>
      <c r="K1279">
        <f t="shared" si="46"/>
        <v>9.0999999999999984E+54</v>
      </c>
      <c r="L1279" s="5">
        <f t="shared" si="47"/>
        <v>32499999.999999993</v>
      </c>
    </row>
    <row r="1280" spans="1:12">
      <c r="A1280">
        <v>1279</v>
      </c>
      <c r="B1280">
        <v>932500000</v>
      </c>
      <c r="C1280">
        <v>100000000</v>
      </c>
      <c r="D1280">
        <v>100000000</v>
      </c>
      <c r="E1280">
        <v>100000000</v>
      </c>
      <c r="F1280">
        <v>100000000</v>
      </c>
      <c r="G1280">
        <v>100000000</v>
      </c>
      <c r="H1280">
        <v>1000000</v>
      </c>
      <c r="I1280">
        <v>1</v>
      </c>
      <c r="J1280">
        <v>1</v>
      </c>
      <c r="K1280">
        <f t="shared" si="46"/>
        <v>9.3249999999999995E+54</v>
      </c>
      <c r="L1280" s="5">
        <f t="shared" si="47"/>
        <v>33303571.428571422</v>
      </c>
    </row>
    <row r="1281" spans="1:12">
      <c r="A1281">
        <v>1280</v>
      </c>
      <c r="B1281">
        <v>955000000</v>
      </c>
      <c r="C1281">
        <v>100000000</v>
      </c>
      <c r="D1281">
        <v>100000000</v>
      </c>
      <c r="E1281">
        <v>100000000</v>
      </c>
      <c r="F1281">
        <v>100000000</v>
      </c>
      <c r="G1281">
        <v>100000000</v>
      </c>
      <c r="H1281">
        <v>1000000</v>
      </c>
      <c r="I1281">
        <v>1</v>
      </c>
      <c r="J1281">
        <v>1</v>
      </c>
      <c r="K1281">
        <f t="shared" si="46"/>
        <v>9.5500000000000006E+54</v>
      </c>
      <c r="L1281" s="5">
        <f t="shared" si="47"/>
        <v>34107142.857142858</v>
      </c>
    </row>
    <row r="1282" spans="1:12">
      <c r="A1282">
        <v>1281</v>
      </c>
      <c r="B1282">
        <v>977500000</v>
      </c>
      <c r="C1282">
        <v>100000000</v>
      </c>
      <c r="D1282">
        <v>100000000</v>
      </c>
      <c r="E1282">
        <v>100000000</v>
      </c>
      <c r="F1282">
        <v>100000000</v>
      </c>
      <c r="G1282">
        <v>100000000</v>
      </c>
      <c r="H1282">
        <v>1000000</v>
      </c>
      <c r="I1282">
        <v>1</v>
      </c>
      <c r="J1282">
        <v>1</v>
      </c>
      <c r="K1282">
        <f t="shared" si="46"/>
        <v>9.7750000000000003E+54</v>
      </c>
      <c r="L1282" s="5">
        <f t="shared" si="47"/>
        <v>34910714.285714284</v>
      </c>
    </row>
    <row r="1283" spans="1:12">
      <c r="A1283">
        <v>1282</v>
      </c>
      <c r="B1283">
        <v>100000000</v>
      </c>
      <c r="C1283">
        <v>100000000</v>
      </c>
      <c r="D1283">
        <v>100000000</v>
      </c>
      <c r="E1283">
        <v>100000000</v>
      </c>
      <c r="F1283">
        <v>100000000</v>
      </c>
      <c r="G1283">
        <v>100000000</v>
      </c>
      <c r="H1283">
        <v>10000000</v>
      </c>
      <c r="I1283">
        <v>1</v>
      </c>
      <c r="J1283">
        <v>1</v>
      </c>
      <c r="K1283">
        <f t="shared" ref="K1283:K1346" si="48">B1283*C1283*D1283*E1283*F1283*G1283*H1283*I1283*J1283</f>
        <v>1E+55</v>
      </c>
      <c r="L1283" s="5">
        <f t="shared" si="47"/>
        <v>35714285.714285709</v>
      </c>
    </row>
    <row r="1284" spans="1:12">
      <c r="A1284">
        <v>1283</v>
      </c>
      <c r="B1284">
        <v>122500000</v>
      </c>
      <c r="C1284">
        <v>100000000</v>
      </c>
      <c r="D1284">
        <v>100000000</v>
      </c>
      <c r="E1284">
        <v>100000000</v>
      </c>
      <c r="F1284">
        <v>100000000</v>
      </c>
      <c r="G1284">
        <v>100000000</v>
      </c>
      <c r="H1284">
        <v>10000000</v>
      </c>
      <c r="I1284">
        <v>1</v>
      </c>
      <c r="J1284">
        <v>1</v>
      </c>
      <c r="K1284">
        <f t="shared" si="48"/>
        <v>1.225E+55</v>
      </c>
      <c r="L1284" s="5">
        <f t="shared" si="47"/>
        <v>43750000</v>
      </c>
    </row>
    <row r="1285" spans="1:12">
      <c r="A1285">
        <v>1284</v>
      </c>
      <c r="B1285">
        <v>145000000</v>
      </c>
      <c r="C1285">
        <v>100000000</v>
      </c>
      <c r="D1285">
        <v>100000000</v>
      </c>
      <c r="E1285">
        <v>100000000</v>
      </c>
      <c r="F1285">
        <v>100000000</v>
      </c>
      <c r="G1285">
        <v>100000000</v>
      </c>
      <c r="H1285">
        <v>10000000</v>
      </c>
      <c r="I1285">
        <v>1</v>
      </c>
      <c r="J1285">
        <v>1</v>
      </c>
      <c r="K1285">
        <f t="shared" si="48"/>
        <v>1.4499999999999997E+55</v>
      </c>
      <c r="L1285" s="5">
        <f t="shared" si="47"/>
        <v>51785714.285714269</v>
      </c>
    </row>
    <row r="1286" spans="1:12">
      <c r="A1286">
        <v>1285</v>
      </c>
      <c r="B1286">
        <v>167500000</v>
      </c>
      <c r="C1286">
        <v>100000000</v>
      </c>
      <c r="D1286">
        <v>100000000</v>
      </c>
      <c r="E1286">
        <v>100000000</v>
      </c>
      <c r="F1286">
        <v>100000000</v>
      </c>
      <c r="G1286">
        <v>100000000</v>
      </c>
      <c r="H1286">
        <v>10000000</v>
      </c>
      <c r="I1286">
        <v>1</v>
      </c>
      <c r="J1286">
        <v>1</v>
      </c>
      <c r="K1286">
        <f t="shared" si="48"/>
        <v>1.675E+55</v>
      </c>
      <c r="L1286" s="5">
        <f t="shared" si="47"/>
        <v>59821428.571428567</v>
      </c>
    </row>
    <row r="1287" spans="1:12">
      <c r="A1287">
        <v>1286</v>
      </c>
      <c r="B1287">
        <v>190000000</v>
      </c>
      <c r="C1287">
        <v>100000000</v>
      </c>
      <c r="D1287">
        <v>100000000</v>
      </c>
      <c r="E1287">
        <v>100000000</v>
      </c>
      <c r="F1287">
        <v>100000000</v>
      </c>
      <c r="G1287">
        <v>100000000</v>
      </c>
      <c r="H1287">
        <v>10000000</v>
      </c>
      <c r="I1287">
        <v>1</v>
      </c>
      <c r="J1287">
        <v>1</v>
      </c>
      <c r="K1287">
        <f t="shared" si="48"/>
        <v>1.9000000000000003E+55</v>
      </c>
      <c r="L1287" s="5">
        <f t="shared" si="47"/>
        <v>67857142.857142866</v>
      </c>
    </row>
    <row r="1288" spans="1:12">
      <c r="A1288">
        <v>1287</v>
      </c>
      <c r="B1288">
        <v>212500000</v>
      </c>
      <c r="C1288">
        <v>100000000</v>
      </c>
      <c r="D1288">
        <v>100000000</v>
      </c>
      <c r="E1288">
        <v>100000000</v>
      </c>
      <c r="F1288">
        <v>100000000</v>
      </c>
      <c r="G1288">
        <v>100000000</v>
      </c>
      <c r="H1288">
        <v>10000000</v>
      </c>
      <c r="I1288">
        <v>1</v>
      </c>
      <c r="J1288">
        <v>1</v>
      </c>
      <c r="K1288">
        <f t="shared" si="48"/>
        <v>2.125E+55</v>
      </c>
      <c r="L1288" s="5">
        <f t="shared" si="47"/>
        <v>75892857.142857134</v>
      </c>
    </row>
    <row r="1289" spans="1:12">
      <c r="A1289">
        <v>1288</v>
      </c>
      <c r="B1289">
        <v>235000000</v>
      </c>
      <c r="C1289">
        <v>100000000</v>
      </c>
      <c r="D1289">
        <v>100000000</v>
      </c>
      <c r="E1289">
        <v>100000000</v>
      </c>
      <c r="F1289">
        <v>100000000</v>
      </c>
      <c r="G1289">
        <v>100000000</v>
      </c>
      <c r="H1289">
        <v>10000000</v>
      </c>
      <c r="I1289">
        <v>1</v>
      </c>
      <c r="J1289">
        <v>1</v>
      </c>
      <c r="K1289">
        <f t="shared" si="48"/>
        <v>2.35E+55</v>
      </c>
      <c r="L1289" s="5">
        <f t="shared" si="47"/>
        <v>83928571.428571418</v>
      </c>
    </row>
    <row r="1290" spans="1:12">
      <c r="A1290">
        <v>1289</v>
      </c>
      <c r="B1290">
        <v>257500000</v>
      </c>
      <c r="C1290">
        <v>100000000</v>
      </c>
      <c r="D1290">
        <v>100000000</v>
      </c>
      <c r="E1290">
        <v>100000000</v>
      </c>
      <c r="F1290">
        <v>100000000</v>
      </c>
      <c r="G1290">
        <v>100000000</v>
      </c>
      <c r="H1290">
        <v>10000000</v>
      </c>
      <c r="I1290">
        <v>1</v>
      </c>
      <c r="J1290">
        <v>1</v>
      </c>
      <c r="K1290">
        <f t="shared" si="48"/>
        <v>2.5749999999999998E+55</v>
      </c>
      <c r="L1290" s="5">
        <f t="shared" si="47"/>
        <v>91964285.714285702</v>
      </c>
    </row>
    <row r="1291" spans="1:12">
      <c r="A1291">
        <v>1290</v>
      </c>
      <c r="B1291">
        <v>280000000</v>
      </c>
      <c r="C1291">
        <v>100000000</v>
      </c>
      <c r="D1291">
        <v>100000000</v>
      </c>
      <c r="E1291">
        <v>100000000</v>
      </c>
      <c r="F1291">
        <v>100000000</v>
      </c>
      <c r="G1291">
        <v>100000000</v>
      </c>
      <c r="H1291">
        <v>10000000</v>
      </c>
      <c r="I1291">
        <v>1</v>
      </c>
      <c r="J1291">
        <v>1</v>
      </c>
      <c r="K1291">
        <f t="shared" si="48"/>
        <v>2.8000000000000001E+55</v>
      </c>
      <c r="L1291" s="5">
        <f t="shared" si="47"/>
        <v>100000000</v>
      </c>
    </row>
    <row r="1292" spans="1:12">
      <c r="A1292">
        <v>1291</v>
      </c>
      <c r="B1292">
        <v>302500000</v>
      </c>
      <c r="C1292">
        <v>100000000</v>
      </c>
      <c r="D1292">
        <v>100000000</v>
      </c>
      <c r="E1292">
        <v>100000000</v>
      </c>
      <c r="F1292">
        <v>100000000</v>
      </c>
      <c r="G1292">
        <v>100000000</v>
      </c>
      <c r="H1292">
        <v>10000000</v>
      </c>
      <c r="I1292">
        <v>1</v>
      </c>
      <c r="J1292">
        <v>1</v>
      </c>
      <c r="K1292">
        <f t="shared" si="48"/>
        <v>3.0250000000000004E+55</v>
      </c>
      <c r="L1292" s="5">
        <f t="shared" ref="L1292:L1355" si="49">K1292/K$971</f>
        <v>108035714.28571428</v>
      </c>
    </row>
    <row r="1293" spans="1:12">
      <c r="A1293">
        <v>1292</v>
      </c>
      <c r="B1293">
        <v>325000000</v>
      </c>
      <c r="C1293">
        <v>100000000</v>
      </c>
      <c r="D1293">
        <v>100000000</v>
      </c>
      <c r="E1293">
        <v>100000000</v>
      </c>
      <c r="F1293">
        <v>100000000</v>
      </c>
      <c r="G1293">
        <v>100000000</v>
      </c>
      <c r="H1293">
        <v>10000000</v>
      </c>
      <c r="I1293">
        <v>1</v>
      </c>
      <c r="J1293">
        <v>1</v>
      </c>
      <c r="K1293">
        <f t="shared" si="48"/>
        <v>3.2499999999999996E+55</v>
      </c>
      <c r="L1293" s="5">
        <f t="shared" si="49"/>
        <v>116071428.57142855</v>
      </c>
    </row>
    <row r="1294" spans="1:12">
      <c r="A1294">
        <v>1293</v>
      </c>
      <c r="B1294">
        <v>347500000</v>
      </c>
      <c r="C1294">
        <v>100000000</v>
      </c>
      <c r="D1294">
        <v>100000000</v>
      </c>
      <c r="E1294">
        <v>100000000</v>
      </c>
      <c r="F1294">
        <v>100000000</v>
      </c>
      <c r="G1294">
        <v>100000000</v>
      </c>
      <c r="H1294">
        <v>10000000</v>
      </c>
      <c r="I1294">
        <v>1</v>
      </c>
      <c r="J1294">
        <v>1</v>
      </c>
      <c r="K1294">
        <f t="shared" si="48"/>
        <v>3.4750000000000004E+55</v>
      </c>
      <c r="L1294" s="5">
        <f t="shared" si="49"/>
        <v>124107142.85714287</v>
      </c>
    </row>
    <row r="1295" spans="1:12">
      <c r="A1295">
        <v>1294</v>
      </c>
      <c r="B1295">
        <v>370000000</v>
      </c>
      <c r="C1295">
        <v>100000000</v>
      </c>
      <c r="D1295">
        <v>100000000</v>
      </c>
      <c r="E1295">
        <v>100000000</v>
      </c>
      <c r="F1295">
        <v>100000000</v>
      </c>
      <c r="G1295">
        <v>100000000</v>
      </c>
      <c r="H1295">
        <v>10000000</v>
      </c>
      <c r="I1295">
        <v>1</v>
      </c>
      <c r="J1295">
        <v>1</v>
      </c>
      <c r="K1295">
        <f t="shared" si="48"/>
        <v>3.7000000000000002E+55</v>
      </c>
      <c r="L1295" s="5">
        <f t="shared" si="49"/>
        <v>132142857.14285713</v>
      </c>
    </row>
    <row r="1296" spans="1:12">
      <c r="A1296">
        <v>1295</v>
      </c>
      <c r="B1296">
        <v>392500000</v>
      </c>
      <c r="C1296">
        <v>100000000</v>
      </c>
      <c r="D1296">
        <v>100000000</v>
      </c>
      <c r="E1296">
        <v>100000000</v>
      </c>
      <c r="F1296">
        <v>100000000</v>
      </c>
      <c r="G1296">
        <v>100000000</v>
      </c>
      <c r="H1296">
        <v>10000000</v>
      </c>
      <c r="I1296">
        <v>1</v>
      </c>
      <c r="J1296">
        <v>1</v>
      </c>
      <c r="K1296">
        <f t="shared" si="48"/>
        <v>3.9250000000000005E+55</v>
      </c>
      <c r="L1296" s="5">
        <f t="shared" si="49"/>
        <v>140178571.42857143</v>
      </c>
    </row>
    <row r="1297" spans="1:12">
      <c r="A1297">
        <v>1296</v>
      </c>
      <c r="B1297">
        <v>415000000</v>
      </c>
      <c r="C1297">
        <v>100000000</v>
      </c>
      <c r="D1297">
        <v>100000000</v>
      </c>
      <c r="E1297">
        <v>100000000</v>
      </c>
      <c r="F1297">
        <v>100000000</v>
      </c>
      <c r="G1297">
        <v>100000000</v>
      </c>
      <c r="H1297">
        <v>10000000</v>
      </c>
      <c r="I1297">
        <v>1</v>
      </c>
      <c r="J1297">
        <v>1</v>
      </c>
      <c r="K1297">
        <f t="shared" si="48"/>
        <v>4.1500000000000008E+55</v>
      </c>
      <c r="L1297" s="5">
        <f t="shared" si="49"/>
        <v>148214285.71428573</v>
      </c>
    </row>
    <row r="1298" spans="1:12">
      <c r="A1298">
        <v>1297</v>
      </c>
      <c r="B1298">
        <v>437500000</v>
      </c>
      <c r="C1298">
        <v>100000000</v>
      </c>
      <c r="D1298">
        <v>100000000</v>
      </c>
      <c r="E1298">
        <v>100000000</v>
      </c>
      <c r="F1298">
        <v>100000000</v>
      </c>
      <c r="G1298">
        <v>100000000</v>
      </c>
      <c r="H1298">
        <v>10000000</v>
      </c>
      <c r="I1298">
        <v>1</v>
      </c>
      <c r="J1298">
        <v>1</v>
      </c>
      <c r="K1298">
        <f t="shared" si="48"/>
        <v>4.3749999999999994E+55</v>
      </c>
      <c r="L1298" s="5">
        <f t="shared" si="49"/>
        <v>156249999.99999997</v>
      </c>
    </row>
    <row r="1299" spans="1:12">
      <c r="A1299">
        <v>1298</v>
      </c>
      <c r="B1299">
        <v>460000000</v>
      </c>
      <c r="C1299">
        <v>100000000</v>
      </c>
      <c r="D1299">
        <v>100000000</v>
      </c>
      <c r="E1299">
        <v>100000000</v>
      </c>
      <c r="F1299">
        <v>100000000</v>
      </c>
      <c r="G1299">
        <v>100000000</v>
      </c>
      <c r="H1299">
        <v>10000000</v>
      </c>
      <c r="I1299">
        <v>1</v>
      </c>
      <c r="J1299">
        <v>1</v>
      </c>
      <c r="K1299">
        <f t="shared" si="48"/>
        <v>4.6000000000000003E+55</v>
      </c>
      <c r="L1299" s="5">
        <f t="shared" si="49"/>
        <v>164285714.28571427</v>
      </c>
    </row>
    <row r="1300" spans="1:12">
      <c r="A1300">
        <v>1299</v>
      </c>
      <c r="B1300">
        <v>482500000</v>
      </c>
      <c r="C1300">
        <v>100000000</v>
      </c>
      <c r="D1300">
        <v>100000000</v>
      </c>
      <c r="E1300">
        <v>100000000</v>
      </c>
      <c r="F1300">
        <v>100000000</v>
      </c>
      <c r="G1300">
        <v>100000000</v>
      </c>
      <c r="H1300">
        <v>10000000</v>
      </c>
      <c r="I1300">
        <v>1</v>
      </c>
      <c r="J1300">
        <v>1</v>
      </c>
      <c r="K1300">
        <f t="shared" si="48"/>
        <v>4.8250000000000011E+55</v>
      </c>
      <c r="L1300" s="5">
        <f t="shared" si="49"/>
        <v>172321428.5714286</v>
      </c>
    </row>
    <row r="1301" spans="1:12">
      <c r="A1301">
        <v>1300</v>
      </c>
      <c r="B1301">
        <v>505000000</v>
      </c>
      <c r="C1301">
        <v>100000000</v>
      </c>
      <c r="D1301">
        <v>100000000</v>
      </c>
      <c r="E1301">
        <v>100000000</v>
      </c>
      <c r="F1301">
        <v>100000000</v>
      </c>
      <c r="G1301">
        <v>100000000</v>
      </c>
      <c r="H1301">
        <v>10000000</v>
      </c>
      <c r="I1301">
        <v>1</v>
      </c>
      <c r="J1301">
        <v>1</v>
      </c>
      <c r="K1301">
        <f t="shared" si="48"/>
        <v>5.0499999999999998E+55</v>
      </c>
      <c r="L1301" s="5">
        <f t="shared" si="49"/>
        <v>180357142.85714284</v>
      </c>
    </row>
    <row r="1302" spans="1:12">
      <c r="A1302">
        <v>1301</v>
      </c>
      <c r="B1302">
        <v>527500000</v>
      </c>
      <c r="C1302">
        <v>100000000</v>
      </c>
      <c r="D1302">
        <v>100000000</v>
      </c>
      <c r="E1302">
        <v>100000000</v>
      </c>
      <c r="F1302">
        <v>100000000</v>
      </c>
      <c r="G1302">
        <v>100000000</v>
      </c>
      <c r="H1302">
        <v>10000000</v>
      </c>
      <c r="I1302">
        <v>1</v>
      </c>
      <c r="J1302">
        <v>1</v>
      </c>
      <c r="K1302">
        <f t="shared" si="48"/>
        <v>5.2749999999999996E+55</v>
      </c>
      <c r="L1302" s="5">
        <f t="shared" si="49"/>
        <v>188392857.1428571</v>
      </c>
    </row>
    <row r="1303" spans="1:12">
      <c r="A1303">
        <v>1302</v>
      </c>
      <c r="B1303">
        <v>550000000</v>
      </c>
      <c r="C1303">
        <v>100000000</v>
      </c>
      <c r="D1303">
        <v>100000000</v>
      </c>
      <c r="E1303">
        <v>100000000</v>
      </c>
      <c r="F1303">
        <v>100000000</v>
      </c>
      <c r="G1303">
        <v>100000000</v>
      </c>
      <c r="H1303">
        <v>10000000</v>
      </c>
      <c r="I1303">
        <v>1</v>
      </c>
      <c r="J1303">
        <v>1</v>
      </c>
      <c r="K1303">
        <f t="shared" si="48"/>
        <v>5.4999999999999993E+55</v>
      </c>
      <c r="L1303" s="5">
        <f t="shared" si="49"/>
        <v>196428571.42857137</v>
      </c>
    </row>
    <row r="1304" spans="1:12">
      <c r="A1304">
        <v>1303</v>
      </c>
      <c r="B1304">
        <v>572500000</v>
      </c>
      <c r="C1304">
        <v>100000000</v>
      </c>
      <c r="D1304">
        <v>100000000</v>
      </c>
      <c r="E1304">
        <v>100000000</v>
      </c>
      <c r="F1304">
        <v>100000000</v>
      </c>
      <c r="G1304">
        <v>100000000</v>
      </c>
      <c r="H1304">
        <v>10000000</v>
      </c>
      <c r="I1304">
        <v>1</v>
      </c>
      <c r="J1304">
        <v>1</v>
      </c>
      <c r="K1304">
        <f t="shared" si="48"/>
        <v>5.7250000000000002E+55</v>
      </c>
      <c r="L1304" s="5">
        <f t="shared" si="49"/>
        <v>204464285.7142857</v>
      </c>
    </row>
    <row r="1305" spans="1:12">
      <c r="A1305">
        <v>1304</v>
      </c>
      <c r="B1305">
        <v>595000000</v>
      </c>
      <c r="C1305">
        <v>100000000</v>
      </c>
      <c r="D1305">
        <v>100000000</v>
      </c>
      <c r="E1305">
        <v>100000000</v>
      </c>
      <c r="F1305">
        <v>100000000</v>
      </c>
      <c r="G1305">
        <v>100000000</v>
      </c>
      <c r="H1305">
        <v>10000000</v>
      </c>
      <c r="I1305">
        <v>1</v>
      </c>
      <c r="J1305">
        <v>1</v>
      </c>
      <c r="K1305">
        <f t="shared" si="48"/>
        <v>5.950000000000001E+55</v>
      </c>
      <c r="L1305" s="5">
        <f t="shared" si="49"/>
        <v>212500000</v>
      </c>
    </row>
    <row r="1306" spans="1:12">
      <c r="A1306">
        <v>1305</v>
      </c>
      <c r="B1306">
        <v>617500000</v>
      </c>
      <c r="C1306">
        <v>100000000</v>
      </c>
      <c r="D1306">
        <v>100000000</v>
      </c>
      <c r="E1306">
        <v>100000000</v>
      </c>
      <c r="F1306">
        <v>100000000</v>
      </c>
      <c r="G1306">
        <v>100000000</v>
      </c>
      <c r="H1306">
        <v>10000000</v>
      </c>
      <c r="I1306">
        <v>1</v>
      </c>
      <c r="J1306">
        <v>1</v>
      </c>
      <c r="K1306">
        <f t="shared" si="48"/>
        <v>6.1749999999999997E+55</v>
      </c>
      <c r="L1306" s="5">
        <f t="shared" si="49"/>
        <v>220535714.28571424</v>
      </c>
    </row>
    <row r="1307" spans="1:12">
      <c r="A1307">
        <v>1306</v>
      </c>
      <c r="B1307">
        <v>640000000</v>
      </c>
      <c r="C1307">
        <v>100000000</v>
      </c>
      <c r="D1307">
        <v>100000000</v>
      </c>
      <c r="E1307">
        <v>100000000</v>
      </c>
      <c r="F1307">
        <v>100000000</v>
      </c>
      <c r="G1307">
        <v>100000000</v>
      </c>
      <c r="H1307">
        <v>10000000</v>
      </c>
      <c r="I1307">
        <v>1</v>
      </c>
      <c r="J1307">
        <v>1</v>
      </c>
      <c r="K1307">
        <f t="shared" si="48"/>
        <v>6.3999999999999994E+55</v>
      </c>
      <c r="L1307" s="5">
        <f t="shared" si="49"/>
        <v>228571428.57142854</v>
      </c>
    </row>
    <row r="1308" spans="1:12">
      <c r="A1308">
        <v>1307</v>
      </c>
      <c r="B1308">
        <v>662500000</v>
      </c>
      <c r="C1308">
        <v>100000000</v>
      </c>
      <c r="D1308">
        <v>100000000</v>
      </c>
      <c r="E1308">
        <v>100000000</v>
      </c>
      <c r="F1308">
        <v>100000000</v>
      </c>
      <c r="G1308">
        <v>100000000</v>
      </c>
      <c r="H1308">
        <v>10000000</v>
      </c>
      <c r="I1308">
        <v>1</v>
      </c>
      <c r="J1308">
        <v>1</v>
      </c>
      <c r="K1308">
        <f t="shared" si="48"/>
        <v>6.6250000000000003E+55</v>
      </c>
      <c r="L1308" s="5">
        <f t="shared" si="49"/>
        <v>236607142.85714284</v>
      </c>
    </row>
    <row r="1309" spans="1:12">
      <c r="A1309">
        <v>1308</v>
      </c>
      <c r="B1309">
        <v>685000000</v>
      </c>
      <c r="C1309">
        <v>100000000</v>
      </c>
      <c r="D1309">
        <v>100000000</v>
      </c>
      <c r="E1309">
        <v>100000000</v>
      </c>
      <c r="F1309">
        <v>100000000</v>
      </c>
      <c r="G1309">
        <v>100000000</v>
      </c>
      <c r="H1309">
        <v>10000000</v>
      </c>
      <c r="I1309">
        <v>1</v>
      </c>
      <c r="J1309">
        <v>1</v>
      </c>
      <c r="K1309">
        <f t="shared" si="48"/>
        <v>6.8500000000000011E+55</v>
      </c>
      <c r="L1309" s="5">
        <f t="shared" si="49"/>
        <v>244642857.14285716</v>
      </c>
    </row>
    <row r="1310" spans="1:12">
      <c r="A1310">
        <v>1309</v>
      </c>
      <c r="B1310">
        <v>707500000</v>
      </c>
      <c r="C1310">
        <v>100000000</v>
      </c>
      <c r="D1310">
        <v>100000000</v>
      </c>
      <c r="E1310">
        <v>100000000</v>
      </c>
      <c r="F1310">
        <v>100000000</v>
      </c>
      <c r="G1310">
        <v>100000000</v>
      </c>
      <c r="H1310">
        <v>10000000</v>
      </c>
      <c r="I1310">
        <v>1</v>
      </c>
      <c r="J1310">
        <v>1</v>
      </c>
      <c r="K1310">
        <f t="shared" si="48"/>
        <v>7.0749999999999998E+55</v>
      </c>
      <c r="L1310" s="5">
        <f t="shared" si="49"/>
        <v>252678571.4285714</v>
      </c>
    </row>
    <row r="1311" spans="1:12">
      <c r="A1311">
        <v>1310</v>
      </c>
      <c r="B1311">
        <v>730000000</v>
      </c>
      <c r="C1311">
        <v>100000000</v>
      </c>
      <c r="D1311">
        <v>100000000</v>
      </c>
      <c r="E1311">
        <v>100000000</v>
      </c>
      <c r="F1311">
        <v>100000000</v>
      </c>
      <c r="G1311">
        <v>100000000</v>
      </c>
      <c r="H1311">
        <v>10000000</v>
      </c>
      <c r="I1311">
        <v>1</v>
      </c>
      <c r="J1311">
        <v>1</v>
      </c>
      <c r="K1311">
        <f t="shared" si="48"/>
        <v>7.3000000000000006E+55</v>
      </c>
      <c r="L1311" s="5">
        <f t="shared" si="49"/>
        <v>260714285.7142857</v>
      </c>
    </row>
    <row r="1312" spans="1:12">
      <c r="A1312">
        <v>1311</v>
      </c>
      <c r="B1312">
        <v>752500000</v>
      </c>
      <c r="C1312">
        <v>100000000</v>
      </c>
      <c r="D1312">
        <v>100000000</v>
      </c>
      <c r="E1312">
        <v>100000000</v>
      </c>
      <c r="F1312">
        <v>100000000</v>
      </c>
      <c r="G1312">
        <v>100000000</v>
      </c>
      <c r="H1312">
        <v>10000000</v>
      </c>
      <c r="I1312">
        <v>1</v>
      </c>
      <c r="J1312">
        <v>1</v>
      </c>
      <c r="K1312">
        <f t="shared" si="48"/>
        <v>7.5249999999999993E+55</v>
      </c>
      <c r="L1312" s="5">
        <f t="shared" si="49"/>
        <v>268749999.99999994</v>
      </c>
    </row>
    <row r="1313" spans="1:12">
      <c r="A1313">
        <v>1312</v>
      </c>
      <c r="B1313">
        <v>775000000</v>
      </c>
      <c r="C1313">
        <v>100000000</v>
      </c>
      <c r="D1313">
        <v>100000000</v>
      </c>
      <c r="E1313">
        <v>100000000</v>
      </c>
      <c r="F1313">
        <v>100000000</v>
      </c>
      <c r="G1313">
        <v>100000000</v>
      </c>
      <c r="H1313">
        <v>10000000</v>
      </c>
      <c r="I1313">
        <v>1</v>
      </c>
      <c r="J1313">
        <v>1</v>
      </c>
      <c r="K1313">
        <f t="shared" si="48"/>
        <v>7.7500000000000001E+55</v>
      </c>
      <c r="L1313" s="5">
        <f t="shared" si="49"/>
        <v>276785714.28571427</v>
      </c>
    </row>
    <row r="1314" spans="1:12">
      <c r="A1314">
        <v>1313</v>
      </c>
      <c r="B1314">
        <v>797500000</v>
      </c>
      <c r="C1314">
        <v>100000000</v>
      </c>
      <c r="D1314">
        <v>100000000</v>
      </c>
      <c r="E1314">
        <v>100000000</v>
      </c>
      <c r="F1314">
        <v>100000000</v>
      </c>
      <c r="G1314">
        <v>100000000</v>
      </c>
      <c r="H1314">
        <v>10000000</v>
      </c>
      <c r="I1314">
        <v>1</v>
      </c>
      <c r="J1314">
        <v>1</v>
      </c>
      <c r="K1314">
        <f t="shared" si="48"/>
        <v>7.975000000000001E+55</v>
      </c>
      <c r="L1314" s="5">
        <f t="shared" si="49"/>
        <v>284821428.5714286</v>
      </c>
    </row>
    <row r="1315" spans="1:12">
      <c r="A1315">
        <v>1314</v>
      </c>
      <c r="B1315">
        <v>820000000</v>
      </c>
      <c r="C1315">
        <v>100000000</v>
      </c>
      <c r="D1315">
        <v>100000000</v>
      </c>
      <c r="E1315">
        <v>100000000</v>
      </c>
      <c r="F1315">
        <v>100000000</v>
      </c>
      <c r="G1315">
        <v>100000000</v>
      </c>
      <c r="H1315">
        <v>10000000</v>
      </c>
      <c r="I1315">
        <v>1</v>
      </c>
      <c r="J1315">
        <v>1</v>
      </c>
      <c r="K1315">
        <f t="shared" si="48"/>
        <v>8.1999999999999996E+55</v>
      </c>
      <c r="L1315" s="5">
        <f t="shared" si="49"/>
        <v>292857142.85714281</v>
      </c>
    </row>
    <row r="1316" spans="1:12">
      <c r="A1316">
        <v>1315</v>
      </c>
      <c r="B1316">
        <v>842500000</v>
      </c>
      <c r="C1316">
        <v>100000000</v>
      </c>
      <c r="D1316">
        <v>100000000</v>
      </c>
      <c r="E1316">
        <v>100000000</v>
      </c>
      <c r="F1316">
        <v>100000000</v>
      </c>
      <c r="G1316">
        <v>100000000</v>
      </c>
      <c r="H1316">
        <v>10000000</v>
      </c>
      <c r="I1316">
        <v>1</v>
      </c>
      <c r="J1316">
        <v>1</v>
      </c>
      <c r="K1316">
        <f t="shared" si="48"/>
        <v>8.4250000000000005E+55</v>
      </c>
      <c r="L1316" s="5">
        <f t="shared" si="49"/>
        <v>300892857.14285713</v>
      </c>
    </row>
    <row r="1317" spans="1:12">
      <c r="A1317">
        <v>1316</v>
      </c>
      <c r="B1317">
        <v>865000000</v>
      </c>
      <c r="C1317">
        <v>100000000</v>
      </c>
      <c r="D1317">
        <v>100000000</v>
      </c>
      <c r="E1317">
        <v>100000000</v>
      </c>
      <c r="F1317">
        <v>100000000</v>
      </c>
      <c r="G1317">
        <v>100000000</v>
      </c>
      <c r="H1317">
        <v>10000000</v>
      </c>
      <c r="I1317">
        <v>1</v>
      </c>
      <c r="J1317">
        <v>1</v>
      </c>
      <c r="K1317">
        <f t="shared" si="48"/>
        <v>8.6500000000000002E+55</v>
      </c>
      <c r="L1317" s="5">
        <f t="shared" si="49"/>
        <v>308928571.4285714</v>
      </c>
    </row>
    <row r="1318" spans="1:12">
      <c r="A1318">
        <v>1317</v>
      </c>
      <c r="B1318">
        <v>887500000</v>
      </c>
      <c r="C1318">
        <v>100000000</v>
      </c>
      <c r="D1318">
        <v>100000000</v>
      </c>
      <c r="E1318">
        <v>100000000</v>
      </c>
      <c r="F1318">
        <v>100000000</v>
      </c>
      <c r="G1318">
        <v>100000000</v>
      </c>
      <c r="H1318">
        <v>10000000</v>
      </c>
      <c r="I1318">
        <v>1</v>
      </c>
      <c r="J1318">
        <v>1</v>
      </c>
      <c r="K1318">
        <f t="shared" si="48"/>
        <v>8.875E+55</v>
      </c>
      <c r="L1318" s="5">
        <f t="shared" si="49"/>
        <v>316964285.71428567</v>
      </c>
    </row>
    <row r="1319" spans="1:12">
      <c r="A1319">
        <v>1318</v>
      </c>
      <c r="B1319">
        <v>910000000</v>
      </c>
      <c r="C1319">
        <v>100000000</v>
      </c>
      <c r="D1319">
        <v>100000000</v>
      </c>
      <c r="E1319">
        <v>100000000</v>
      </c>
      <c r="F1319">
        <v>100000000</v>
      </c>
      <c r="G1319">
        <v>100000000</v>
      </c>
      <c r="H1319">
        <v>10000000</v>
      </c>
      <c r="I1319">
        <v>1</v>
      </c>
      <c r="J1319">
        <v>1</v>
      </c>
      <c r="K1319">
        <f t="shared" si="48"/>
        <v>9.0999999999999975E+55</v>
      </c>
      <c r="L1319" s="5">
        <f t="shared" si="49"/>
        <v>324999999.99999988</v>
      </c>
    </row>
    <row r="1320" spans="1:12">
      <c r="A1320">
        <v>1319</v>
      </c>
      <c r="B1320">
        <v>932500000</v>
      </c>
      <c r="C1320">
        <v>100000000</v>
      </c>
      <c r="D1320">
        <v>100000000</v>
      </c>
      <c r="E1320">
        <v>100000000</v>
      </c>
      <c r="F1320">
        <v>100000000</v>
      </c>
      <c r="G1320">
        <v>100000000</v>
      </c>
      <c r="H1320">
        <v>10000000</v>
      </c>
      <c r="I1320">
        <v>1</v>
      </c>
      <c r="J1320">
        <v>1</v>
      </c>
      <c r="K1320">
        <f t="shared" si="48"/>
        <v>9.3249999999999995E+55</v>
      </c>
      <c r="L1320" s="5">
        <f t="shared" si="49"/>
        <v>333035714.28571421</v>
      </c>
    </row>
    <row r="1321" spans="1:12">
      <c r="A1321">
        <v>1320</v>
      </c>
      <c r="B1321">
        <v>955000000</v>
      </c>
      <c r="C1321">
        <v>100000000</v>
      </c>
      <c r="D1321">
        <v>100000000</v>
      </c>
      <c r="E1321">
        <v>100000000</v>
      </c>
      <c r="F1321">
        <v>100000000</v>
      </c>
      <c r="G1321">
        <v>100000000</v>
      </c>
      <c r="H1321">
        <v>10000000</v>
      </c>
      <c r="I1321">
        <v>1</v>
      </c>
      <c r="J1321">
        <v>1</v>
      </c>
      <c r="K1321">
        <f t="shared" si="48"/>
        <v>9.5500000000000003E+55</v>
      </c>
      <c r="L1321" s="5">
        <f t="shared" si="49"/>
        <v>341071428.57142854</v>
      </c>
    </row>
    <row r="1322" spans="1:12">
      <c r="A1322">
        <v>1321</v>
      </c>
      <c r="B1322">
        <v>977500000</v>
      </c>
      <c r="C1322">
        <v>100000000</v>
      </c>
      <c r="D1322">
        <v>100000000</v>
      </c>
      <c r="E1322">
        <v>100000000</v>
      </c>
      <c r="F1322">
        <v>100000000</v>
      </c>
      <c r="G1322">
        <v>100000000</v>
      </c>
      <c r="H1322">
        <v>10000000</v>
      </c>
      <c r="I1322">
        <v>1</v>
      </c>
      <c r="J1322">
        <v>1</v>
      </c>
      <c r="K1322">
        <f t="shared" si="48"/>
        <v>9.7750000000000001E+55</v>
      </c>
      <c r="L1322" s="5">
        <f t="shared" si="49"/>
        <v>349107142.85714281</v>
      </c>
    </row>
    <row r="1323" spans="1:12">
      <c r="A1323">
        <v>1322</v>
      </c>
      <c r="B1323">
        <v>100000000</v>
      </c>
      <c r="C1323">
        <v>100000000</v>
      </c>
      <c r="D1323">
        <v>100000000</v>
      </c>
      <c r="E1323">
        <v>100000000</v>
      </c>
      <c r="F1323">
        <v>100000000</v>
      </c>
      <c r="G1323">
        <v>100000000</v>
      </c>
      <c r="H1323">
        <v>100000000</v>
      </c>
      <c r="I1323">
        <v>1</v>
      </c>
      <c r="J1323">
        <v>1</v>
      </c>
      <c r="K1323">
        <f t="shared" si="48"/>
        <v>1.0000000000000001E+56</v>
      </c>
      <c r="L1323" s="5">
        <f t="shared" si="49"/>
        <v>357142857.14285713</v>
      </c>
    </row>
    <row r="1324" spans="1:12">
      <c r="A1324">
        <v>1323</v>
      </c>
      <c r="B1324">
        <v>122500000</v>
      </c>
      <c r="C1324">
        <v>100000000</v>
      </c>
      <c r="D1324">
        <v>100000000</v>
      </c>
      <c r="E1324">
        <v>100000000</v>
      </c>
      <c r="F1324">
        <v>100000000</v>
      </c>
      <c r="G1324">
        <v>100000000</v>
      </c>
      <c r="H1324">
        <v>100000000</v>
      </c>
      <c r="I1324">
        <v>1</v>
      </c>
      <c r="J1324">
        <v>1</v>
      </c>
      <c r="K1324">
        <f t="shared" si="48"/>
        <v>1.2250000000000001E+56</v>
      </c>
      <c r="L1324" s="5">
        <f t="shared" si="49"/>
        <v>437500000</v>
      </c>
    </row>
    <row r="1325" spans="1:12">
      <c r="A1325">
        <v>1324</v>
      </c>
      <c r="B1325">
        <v>145000000</v>
      </c>
      <c r="C1325">
        <v>100000000</v>
      </c>
      <c r="D1325">
        <v>100000000</v>
      </c>
      <c r="E1325">
        <v>100000000</v>
      </c>
      <c r="F1325">
        <v>100000000</v>
      </c>
      <c r="G1325">
        <v>100000000</v>
      </c>
      <c r="H1325">
        <v>100000000</v>
      </c>
      <c r="I1325">
        <v>1</v>
      </c>
      <c r="J1325">
        <v>1</v>
      </c>
      <c r="K1325">
        <f t="shared" si="48"/>
        <v>1.4499999999999998E+56</v>
      </c>
      <c r="L1325" s="5">
        <f t="shared" si="49"/>
        <v>517857142.85714275</v>
      </c>
    </row>
    <row r="1326" spans="1:12">
      <c r="A1326">
        <v>1325</v>
      </c>
      <c r="B1326">
        <v>167500000</v>
      </c>
      <c r="C1326">
        <v>100000000</v>
      </c>
      <c r="D1326">
        <v>100000000</v>
      </c>
      <c r="E1326">
        <v>100000000</v>
      </c>
      <c r="F1326">
        <v>100000000</v>
      </c>
      <c r="G1326">
        <v>100000000</v>
      </c>
      <c r="H1326">
        <v>100000000</v>
      </c>
      <c r="I1326">
        <v>1</v>
      </c>
      <c r="J1326">
        <v>1</v>
      </c>
      <c r="K1326">
        <f t="shared" si="48"/>
        <v>1.675E+56</v>
      </c>
      <c r="L1326" s="5">
        <f t="shared" si="49"/>
        <v>598214285.71428561</v>
      </c>
    </row>
    <row r="1327" spans="1:12">
      <c r="A1327">
        <v>1326</v>
      </c>
      <c r="B1327">
        <v>190000000</v>
      </c>
      <c r="C1327">
        <v>100000000</v>
      </c>
      <c r="D1327">
        <v>100000000</v>
      </c>
      <c r="E1327">
        <v>100000000</v>
      </c>
      <c r="F1327">
        <v>100000000</v>
      </c>
      <c r="G1327">
        <v>100000000</v>
      </c>
      <c r="H1327">
        <v>100000000</v>
      </c>
      <c r="I1327">
        <v>1</v>
      </c>
      <c r="J1327">
        <v>1</v>
      </c>
      <c r="K1327">
        <f t="shared" si="48"/>
        <v>1.9000000000000004E+56</v>
      </c>
      <c r="L1327" s="5">
        <f t="shared" si="49"/>
        <v>678571428.57142866</v>
      </c>
    </row>
    <row r="1328" spans="1:12">
      <c r="A1328">
        <v>1327</v>
      </c>
      <c r="B1328">
        <v>212500000</v>
      </c>
      <c r="C1328">
        <v>100000000</v>
      </c>
      <c r="D1328">
        <v>100000000</v>
      </c>
      <c r="E1328">
        <v>100000000</v>
      </c>
      <c r="F1328">
        <v>100000000</v>
      </c>
      <c r="G1328">
        <v>100000000</v>
      </c>
      <c r="H1328">
        <v>100000000</v>
      </c>
      <c r="I1328">
        <v>1</v>
      </c>
      <c r="J1328">
        <v>1</v>
      </c>
      <c r="K1328">
        <f t="shared" si="48"/>
        <v>2.125E+56</v>
      </c>
      <c r="L1328" s="5">
        <f t="shared" si="49"/>
        <v>758928571.42857134</v>
      </c>
    </row>
    <row r="1329" spans="1:12">
      <c r="A1329">
        <v>1328</v>
      </c>
      <c r="B1329">
        <v>235000000</v>
      </c>
      <c r="C1329">
        <v>100000000</v>
      </c>
      <c r="D1329">
        <v>100000000</v>
      </c>
      <c r="E1329">
        <v>100000000</v>
      </c>
      <c r="F1329">
        <v>100000000</v>
      </c>
      <c r="G1329">
        <v>100000000</v>
      </c>
      <c r="H1329">
        <v>100000000</v>
      </c>
      <c r="I1329">
        <v>1</v>
      </c>
      <c r="J1329">
        <v>1</v>
      </c>
      <c r="K1329">
        <f t="shared" si="48"/>
        <v>2.3500000000000001E+56</v>
      </c>
      <c r="L1329" s="5">
        <f t="shared" si="49"/>
        <v>839285714.28571427</v>
      </c>
    </row>
    <row r="1330" spans="1:12">
      <c r="A1330">
        <v>1329</v>
      </c>
      <c r="B1330">
        <v>257500000</v>
      </c>
      <c r="C1330">
        <v>100000000</v>
      </c>
      <c r="D1330">
        <v>100000000</v>
      </c>
      <c r="E1330">
        <v>100000000</v>
      </c>
      <c r="F1330">
        <v>100000000</v>
      </c>
      <c r="G1330">
        <v>100000000</v>
      </c>
      <c r="H1330">
        <v>100000000</v>
      </c>
      <c r="I1330">
        <v>1</v>
      </c>
      <c r="J1330">
        <v>1</v>
      </c>
      <c r="K1330">
        <f t="shared" si="48"/>
        <v>2.5749999999999999E+56</v>
      </c>
      <c r="L1330" s="5">
        <f t="shared" si="49"/>
        <v>919642857.14285696</v>
      </c>
    </row>
    <row r="1331" spans="1:12">
      <c r="A1331">
        <v>1330</v>
      </c>
      <c r="B1331">
        <v>280000000</v>
      </c>
      <c r="C1331">
        <v>100000000</v>
      </c>
      <c r="D1331">
        <v>100000000</v>
      </c>
      <c r="E1331">
        <v>100000000</v>
      </c>
      <c r="F1331">
        <v>100000000</v>
      </c>
      <c r="G1331">
        <v>100000000</v>
      </c>
      <c r="H1331">
        <v>100000000</v>
      </c>
      <c r="I1331">
        <v>1</v>
      </c>
      <c r="J1331">
        <v>1</v>
      </c>
      <c r="K1331">
        <f t="shared" si="48"/>
        <v>2.8000000000000001E+56</v>
      </c>
      <c r="L1331" s="5">
        <f t="shared" si="49"/>
        <v>999999999.99999988</v>
      </c>
    </row>
    <row r="1332" spans="1:12">
      <c r="A1332">
        <v>1331</v>
      </c>
      <c r="B1332">
        <v>302500000</v>
      </c>
      <c r="C1332">
        <v>100000000</v>
      </c>
      <c r="D1332">
        <v>100000000</v>
      </c>
      <c r="E1332">
        <v>100000000</v>
      </c>
      <c r="F1332">
        <v>100000000</v>
      </c>
      <c r="G1332">
        <v>100000000</v>
      </c>
      <c r="H1332">
        <v>100000000</v>
      </c>
      <c r="I1332">
        <v>1</v>
      </c>
      <c r="J1332">
        <v>1</v>
      </c>
      <c r="K1332">
        <f t="shared" si="48"/>
        <v>3.0250000000000003E+56</v>
      </c>
      <c r="L1332" s="5">
        <f t="shared" si="49"/>
        <v>1080357142.8571429</v>
      </c>
    </row>
    <row r="1333" spans="1:12">
      <c r="A1333">
        <v>1332</v>
      </c>
      <c r="B1333">
        <v>325000000</v>
      </c>
      <c r="C1333">
        <v>100000000</v>
      </c>
      <c r="D1333">
        <v>100000000</v>
      </c>
      <c r="E1333">
        <v>100000000</v>
      </c>
      <c r="F1333">
        <v>100000000</v>
      </c>
      <c r="G1333">
        <v>100000000</v>
      </c>
      <c r="H1333">
        <v>100000000</v>
      </c>
      <c r="I1333">
        <v>1</v>
      </c>
      <c r="J1333">
        <v>1</v>
      </c>
      <c r="K1333">
        <f t="shared" si="48"/>
        <v>3.25E+56</v>
      </c>
      <c r="L1333" s="5">
        <f t="shared" si="49"/>
        <v>1160714285.7142856</v>
      </c>
    </row>
    <row r="1334" spans="1:12">
      <c r="A1334">
        <v>1333</v>
      </c>
      <c r="B1334">
        <v>347500000</v>
      </c>
      <c r="C1334">
        <v>100000000</v>
      </c>
      <c r="D1334">
        <v>100000000</v>
      </c>
      <c r="E1334">
        <v>100000000</v>
      </c>
      <c r="F1334">
        <v>100000000</v>
      </c>
      <c r="G1334">
        <v>100000000</v>
      </c>
      <c r="H1334">
        <v>100000000</v>
      </c>
      <c r="I1334">
        <v>1</v>
      </c>
      <c r="J1334">
        <v>1</v>
      </c>
      <c r="K1334">
        <f t="shared" si="48"/>
        <v>3.4750000000000002E+56</v>
      </c>
      <c r="L1334" s="5">
        <f t="shared" si="49"/>
        <v>1241071428.5714285</v>
      </c>
    </row>
    <row r="1335" spans="1:12">
      <c r="A1335">
        <v>1334</v>
      </c>
      <c r="B1335">
        <v>370000000</v>
      </c>
      <c r="C1335">
        <v>100000000</v>
      </c>
      <c r="D1335">
        <v>100000000</v>
      </c>
      <c r="E1335">
        <v>100000000</v>
      </c>
      <c r="F1335">
        <v>100000000</v>
      </c>
      <c r="G1335">
        <v>100000000</v>
      </c>
      <c r="H1335">
        <v>100000000</v>
      </c>
      <c r="I1335">
        <v>1</v>
      </c>
      <c r="J1335">
        <v>1</v>
      </c>
      <c r="K1335">
        <f t="shared" si="48"/>
        <v>3.7E+56</v>
      </c>
      <c r="L1335" s="5">
        <f t="shared" si="49"/>
        <v>1321428571.4285712</v>
      </c>
    </row>
    <row r="1336" spans="1:12">
      <c r="A1336">
        <v>1335</v>
      </c>
      <c r="B1336">
        <v>392500000</v>
      </c>
      <c r="C1336">
        <v>100000000</v>
      </c>
      <c r="D1336">
        <v>100000000</v>
      </c>
      <c r="E1336">
        <v>100000000</v>
      </c>
      <c r="F1336">
        <v>100000000</v>
      </c>
      <c r="G1336">
        <v>100000000</v>
      </c>
      <c r="H1336">
        <v>100000000</v>
      </c>
      <c r="I1336">
        <v>1</v>
      </c>
      <c r="J1336">
        <v>1</v>
      </c>
      <c r="K1336">
        <f t="shared" si="48"/>
        <v>3.9250000000000002E+56</v>
      </c>
      <c r="L1336" s="5">
        <f t="shared" si="49"/>
        <v>1401785714.2857141</v>
      </c>
    </row>
    <row r="1337" spans="1:12">
      <c r="A1337">
        <v>1336</v>
      </c>
      <c r="B1337">
        <v>415000000</v>
      </c>
      <c r="C1337">
        <v>100000000</v>
      </c>
      <c r="D1337">
        <v>100000000</v>
      </c>
      <c r="E1337">
        <v>100000000</v>
      </c>
      <c r="F1337">
        <v>100000000</v>
      </c>
      <c r="G1337">
        <v>100000000</v>
      </c>
      <c r="H1337">
        <v>100000000</v>
      </c>
      <c r="I1337">
        <v>1</v>
      </c>
      <c r="J1337">
        <v>1</v>
      </c>
      <c r="K1337">
        <f t="shared" si="48"/>
        <v>4.1500000000000008E+56</v>
      </c>
      <c r="L1337" s="5">
        <f t="shared" si="49"/>
        <v>1482142857.1428573</v>
      </c>
    </row>
    <row r="1338" spans="1:12">
      <c r="A1338">
        <v>1337</v>
      </c>
      <c r="B1338">
        <v>437500000</v>
      </c>
      <c r="C1338">
        <v>100000000</v>
      </c>
      <c r="D1338">
        <v>100000000</v>
      </c>
      <c r="E1338">
        <v>100000000</v>
      </c>
      <c r="F1338">
        <v>100000000</v>
      </c>
      <c r="G1338">
        <v>100000000</v>
      </c>
      <c r="H1338">
        <v>100000000</v>
      </c>
      <c r="I1338">
        <v>1</v>
      </c>
      <c r="J1338">
        <v>1</v>
      </c>
      <c r="K1338">
        <f t="shared" si="48"/>
        <v>4.3749999999999997E+56</v>
      </c>
      <c r="L1338" s="5">
        <f t="shared" si="49"/>
        <v>1562499999.9999998</v>
      </c>
    </row>
    <row r="1339" spans="1:12">
      <c r="A1339">
        <v>1338</v>
      </c>
      <c r="B1339">
        <v>460000000</v>
      </c>
      <c r="C1339">
        <v>100000000</v>
      </c>
      <c r="D1339">
        <v>100000000</v>
      </c>
      <c r="E1339">
        <v>100000000</v>
      </c>
      <c r="F1339">
        <v>100000000</v>
      </c>
      <c r="G1339">
        <v>100000000</v>
      </c>
      <c r="H1339">
        <v>100000000</v>
      </c>
      <c r="I1339">
        <v>1</v>
      </c>
      <c r="J1339">
        <v>1</v>
      </c>
      <c r="K1339">
        <f t="shared" si="48"/>
        <v>4.6000000000000003E+56</v>
      </c>
      <c r="L1339" s="5">
        <f t="shared" si="49"/>
        <v>1642857142.8571427</v>
      </c>
    </row>
    <row r="1340" spans="1:12">
      <c r="A1340">
        <v>1339</v>
      </c>
      <c r="B1340">
        <v>482500000</v>
      </c>
      <c r="C1340">
        <v>100000000</v>
      </c>
      <c r="D1340">
        <v>100000000</v>
      </c>
      <c r="E1340">
        <v>100000000</v>
      </c>
      <c r="F1340">
        <v>100000000</v>
      </c>
      <c r="G1340">
        <v>100000000</v>
      </c>
      <c r="H1340">
        <v>100000000</v>
      </c>
      <c r="I1340">
        <v>1</v>
      </c>
      <c r="J1340">
        <v>1</v>
      </c>
      <c r="K1340">
        <f t="shared" si="48"/>
        <v>4.8250000000000009E+56</v>
      </c>
      <c r="L1340" s="5">
        <f t="shared" si="49"/>
        <v>1723214285.7142859</v>
      </c>
    </row>
    <row r="1341" spans="1:12">
      <c r="A1341">
        <v>1340</v>
      </c>
      <c r="B1341">
        <v>505000000</v>
      </c>
      <c r="C1341">
        <v>100000000</v>
      </c>
      <c r="D1341">
        <v>100000000</v>
      </c>
      <c r="E1341">
        <v>100000000</v>
      </c>
      <c r="F1341">
        <v>100000000</v>
      </c>
      <c r="G1341">
        <v>100000000</v>
      </c>
      <c r="H1341">
        <v>100000000</v>
      </c>
      <c r="I1341">
        <v>1</v>
      </c>
      <c r="J1341">
        <v>1</v>
      </c>
      <c r="K1341">
        <f t="shared" si="48"/>
        <v>5.0499999999999998E+56</v>
      </c>
      <c r="L1341" s="5">
        <f t="shared" si="49"/>
        <v>1803571428.5714283</v>
      </c>
    </row>
    <row r="1342" spans="1:12">
      <c r="A1342">
        <v>1341</v>
      </c>
      <c r="B1342">
        <v>527500000</v>
      </c>
      <c r="C1342">
        <v>100000000</v>
      </c>
      <c r="D1342">
        <v>100000000</v>
      </c>
      <c r="E1342">
        <v>100000000</v>
      </c>
      <c r="F1342">
        <v>100000000</v>
      </c>
      <c r="G1342">
        <v>100000000</v>
      </c>
      <c r="H1342">
        <v>100000000</v>
      </c>
      <c r="I1342">
        <v>1</v>
      </c>
      <c r="J1342">
        <v>1</v>
      </c>
      <c r="K1342">
        <f t="shared" si="48"/>
        <v>5.2749999999999996E+56</v>
      </c>
      <c r="L1342" s="5">
        <f t="shared" si="49"/>
        <v>1883928571.428571</v>
      </c>
    </row>
    <row r="1343" spans="1:12">
      <c r="A1343">
        <v>1342</v>
      </c>
      <c r="B1343">
        <v>550000000</v>
      </c>
      <c r="C1343">
        <v>100000000</v>
      </c>
      <c r="D1343">
        <v>100000000</v>
      </c>
      <c r="E1343">
        <v>100000000</v>
      </c>
      <c r="F1343">
        <v>100000000</v>
      </c>
      <c r="G1343">
        <v>100000000</v>
      </c>
      <c r="H1343">
        <v>100000000</v>
      </c>
      <c r="I1343">
        <v>1</v>
      </c>
      <c r="J1343">
        <v>1</v>
      </c>
      <c r="K1343">
        <f t="shared" si="48"/>
        <v>5.4999999999999993E+56</v>
      </c>
      <c r="L1343" s="5">
        <f t="shared" si="49"/>
        <v>1964285714.2857139</v>
      </c>
    </row>
    <row r="1344" spans="1:12">
      <c r="A1344">
        <v>1343</v>
      </c>
      <c r="B1344">
        <v>572500000</v>
      </c>
      <c r="C1344">
        <v>100000000</v>
      </c>
      <c r="D1344">
        <v>100000000</v>
      </c>
      <c r="E1344">
        <v>100000000</v>
      </c>
      <c r="F1344">
        <v>100000000</v>
      </c>
      <c r="G1344">
        <v>100000000</v>
      </c>
      <c r="H1344">
        <v>100000000</v>
      </c>
      <c r="I1344">
        <v>1</v>
      </c>
      <c r="J1344">
        <v>1</v>
      </c>
      <c r="K1344">
        <f t="shared" si="48"/>
        <v>5.7250000000000008E+56</v>
      </c>
      <c r="L1344" s="5">
        <f t="shared" si="49"/>
        <v>2044642857.1428573</v>
      </c>
    </row>
    <row r="1345" spans="1:12">
      <c r="A1345">
        <v>1344</v>
      </c>
      <c r="B1345">
        <v>595000000</v>
      </c>
      <c r="C1345">
        <v>100000000</v>
      </c>
      <c r="D1345">
        <v>100000000</v>
      </c>
      <c r="E1345">
        <v>100000000</v>
      </c>
      <c r="F1345">
        <v>100000000</v>
      </c>
      <c r="G1345">
        <v>100000000</v>
      </c>
      <c r="H1345">
        <v>100000000</v>
      </c>
      <c r="I1345">
        <v>1</v>
      </c>
      <c r="J1345">
        <v>1</v>
      </c>
      <c r="K1345">
        <f t="shared" si="48"/>
        <v>5.9500000000000006E+56</v>
      </c>
      <c r="L1345" s="5">
        <f t="shared" si="49"/>
        <v>2125000000</v>
      </c>
    </row>
    <row r="1346" spans="1:12">
      <c r="A1346">
        <v>1345</v>
      </c>
      <c r="B1346">
        <v>617500000</v>
      </c>
      <c r="C1346">
        <v>100000000</v>
      </c>
      <c r="D1346">
        <v>100000000</v>
      </c>
      <c r="E1346">
        <v>100000000</v>
      </c>
      <c r="F1346">
        <v>100000000</v>
      </c>
      <c r="G1346">
        <v>100000000</v>
      </c>
      <c r="H1346">
        <v>100000000</v>
      </c>
      <c r="I1346">
        <v>1</v>
      </c>
      <c r="J1346">
        <v>1</v>
      </c>
      <c r="K1346">
        <f t="shared" si="48"/>
        <v>6.1749999999999994E+56</v>
      </c>
      <c r="L1346" s="5">
        <f t="shared" si="49"/>
        <v>2205357142.8571424</v>
      </c>
    </row>
    <row r="1347" spans="1:12">
      <c r="A1347">
        <v>1346</v>
      </c>
      <c r="B1347">
        <v>640000000</v>
      </c>
      <c r="C1347">
        <v>100000000</v>
      </c>
      <c r="D1347">
        <v>100000000</v>
      </c>
      <c r="E1347">
        <v>100000000</v>
      </c>
      <c r="F1347">
        <v>100000000</v>
      </c>
      <c r="G1347">
        <v>100000000</v>
      </c>
      <c r="H1347">
        <v>100000000</v>
      </c>
      <c r="I1347">
        <v>1</v>
      </c>
      <c r="J1347">
        <v>1</v>
      </c>
      <c r="K1347">
        <f t="shared" ref="K1347:K1410" si="50">B1347*C1347*D1347*E1347*F1347*G1347*H1347*I1347*J1347</f>
        <v>6.3999999999999992E+56</v>
      </c>
      <c r="L1347" s="5">
        <f t="shared" si="49"/>
        <v>2285714285.7142854</v>
      </c>
    </row>
    <row r="1348" spans="1:12">
      <c r="A1348">
        <v>1347</v>
      </c>
      <c r="B1348">
        <v>662500000</v>
      </c>
      <c r="C1348">
        <v>100000000</v>
      </c>
      <c r="D1348">
        <v>100000000</v>
      </c>
      <c r="E1348">
        <v>100000000</v>
      </c>
      <c r="F1348">
        <v>100000000</v>
      </c>
      <c r="G1348">
        <v>100000000</v>
      </c>
      <c r="H1348">
        <v>100000000</v>
      </c>
      <c r="I1348">
        <v>1</v>
      </c>
      <c r="J1348">
        <v>1</v>
      </c>
      <c r="K1348">
        <f t="shared" si="50"/>
        <v>6.6249999999999998E+56</v>
      </c>
      <c r="L1348" s="5">
        <f t="shared" si="49"/>
        <v>2366071428.5714283</v>
      </c>
    </row>
    <row r="1349" spans="1:12">
      <c r="A1349">
        <v>1348</v>
      </c>
      <c r="B1349">
        <v>685000000</v>
      </c>
      <c r="C1349">
        <v>100000000</v>
      </c>
      <c r="D1349">
        <v>100000000</v>
      </c>
      <c r="E1349">
        <v>100000000</v>
      </c>
      <c r="F1349">
        <v>100000000</v>
      </c>
      <c r="G1349">
        <v>100000000</v>
      </c>
      <c r="H1349">
        <v>100000000</v>
      </c>
      <c r="I1349">
        <v>1</v>
      </c>
      <c r="J1349">
        <v>1</v>
      </c>
      <c r="K1349">
        <f t="shared" si="50"/>
        <v>6.8500000000000013E+56</v>
      </c>
      <c r="L1349" s="5">
        <f t="shared" si="49"/>
        <v>2446428571.4285717</v>
      </c>
    </row>
    <row r="1350" spans="1:12">
      <c r="A1350">
        <v>1349</v>
      </c>
      <c r="B1350">
        <v>707500000</v>
      </c>
      <c r="C1350">
        <v>100000000</v>
      </c>
      <c r="D1350">
        <v>100000000</v>
      </c>
      <c r="E1350">
        <v>100000000</v>
      </c>
      <c r="F1350">
        <v>100000000</v>
      </c>
      <c r="G1350">
        <v>100000000</v>
      </c>
      <c r="H1350">
        <v>100000000</v>
      </c>
      <c r="I1350">
        <v>1</v>
      </c>
      <c r="J1350">
        <v>1</v>
      </c>
      <c r="K1350">
        <f t="shared" si="50"/>
        <v>7.0749999999999993E+56</v>
      </c>
      <c r="L1350" s="5">
        <f t="shared" si="49"/>
        <v>2526785714.2857137</v>
      </c>
    </row>
    <row r="1351" spans="1:12">
      <c r="A1351">
        <v>1350</v>
      </c>
      <c r="B1351">
        <v>730000000</v>
      </c>
      <c r="C1351">
        <v>100000000</v>
      </c>
      <c r="D1351">
        <v>100000000</v>
      </c>
      <c r="E1351">
        <v>100000000</v>
      </c>
      <c r="F1351">
        <v>100000000</v>
      </c>
      <c r="G1351">
        <v>100000000</v>
      </c>
      <c r="H1351">
        <v>100000000</v>
      </c>
      <c r="I1351">
        <v>1</v>
      </c>
      <c r="J1351">
        <v>1</v>
      </c>
      <c r="K1351">
        <f t="shared" si="50"/>
        <v>7.3000000000000008E+56</v>
      </c>
      <c r="L1351" s="5">
        <f t="shared" si="49"/>
        <v>2607142857.1428571</v>
      </c>
    </row>
    <row r="1352" spans="1:12">
      <c r="A1352">
        <v>1351</v>
      </c>
      <c r="B1352">
        <v>752500000</v>
      </c>
      <c r="C1352">
        <v>100000000</v>
      </c>
      <c r="D1352">
        <v>100000000</v>
      </c>
      <c r="E1352">
        <v>100000000</v>
      </c>
      <c r="F1352">
        <v>100000000</v>
      </c>
      <c r="G1352">
        <v>100000000</v>
      </c>
      <c r="H1352">
        <v>100000000</v>
      </c>
      <c r="I1352">
        <v>1</v>
      </c>
      <c r="J1352">
        <v>1</v>
      </c>
      <c r="K1352">
        <f t="shared" si="50"/>
        <v>7.5249999999999988E+56</v>
      </c>
      <c r="L1352" s="5">
        <f t="shared" si="49"/>
        <v>2687499999.9999995</v>
      </c>
    </row>
    <row r="1353" spans="1:12">
      <c r="A1353">
        <v>1352</v>
      </c>
      <c r="B1353">
        <v>775000000</v>
      </c>
      <c r="C1353">
        <v>100000000</v>
      </c>
      <c r="D1353">
        <v>100000000</v>
      </c>
      <c r="E1353">
        <v>100000000</v>
      </c>
      <c r="F1353">
        <v>100000000</v>
      </c>
      <c r="G1353">
        <v>100000000</v>
      </c>
      <c r="H1353">
        <v>100000000</v>
      </c>
      <c r="I1353">
        <v>1</v>
      </c>
      <c r="J1353">
        <v>1</v>
      </c>
      <c r="K1353">
        <f t="shared" si="50"/>
        <v>7.7499999999999995E+56</v>
      </c>
      <c r="L1353" s="5">
        <f t="shared" si="49"/>
        <v>2767857142.8571424</v>
      </c>
    </row>
    <row r="1354" spans="1:12">
      <c r="A1354">
        <v>1353</v>
      </c>
      <c r="B1354">
        <v>797500000</v>
      </c>
      <c r="C1354">
        <v>100000000</v>
      </c>
      <c r="D1354">
        <v>100000000</v>
      </c>
      <c r="E1354">
        <v>100000000</v>
      </c>
      <c r="F1354">
        <v>100000000</v>
      </c>
      <c r="G1354">
        <v>100000000</v>
      </c>
      <c r="H1354">
        <v>100000000</v>
      </c>
      <c r="I1354">
        <v>1</v>
      </c>
      <c r="J1354">
        <v>1</v>
      </c>
      <c r="K1354">
        <f t="shared" si="50"/>
        <v>7.975000000000001E+56</v>
      </c>
      <c r="L1354" s="5">
        <f t="shared" si="49"/>
        <v>2848214285.7142859</v>
      </c>
    </row>
    <row r="1355" spans="1:12">
      <c r="A1355">
        <v>1354</v>
      </c>
      <c r="B1355">
        <v>820000000</v>
      </c>
      <c r="C1355">
        <v>100000000</v>
      </c>
      <c r="D1355">
        <v>100000000</v>
      </c>
      <c r="E1355">
        <v>100000000</v>
      </c>
      <c r="F1355">
        <v>100000000</v>
      </c>
      <c r="G1355">
        <v>100000000</v>
      </c>
      <c r="H1355">
        <v>100000000</v>
      </c>
      <c r="I1355">
        <v>1</v>
      </c>
      <c r="J1355">
        <v>1</v>
      </c>
      <c r="K1355">
        <f t="shared" si="50"/>
        <v>8.199999999999999E+56</v>
      </c>
      <c r="L1355" s="5">
        <f t="shared" si="49"/>
        <v>2928571428.5714278</v>
      </c>
    </row>
    <row r="1356" spans="1:12">
      <c r="A1356">
        <v>1355</v>
      </c>
      <c r="B1356">
        <v>842500000</v>
      </c>
      <c r="C1356">
        <v>100000000</v>
      </c>
      <c r="D1356">
        <v>100000000</v>
      </c>
      <c r="E1356">
        <v>100000000</v>
      </c>
      <c r="F1356">
        <v>100000000</v>
      </c>
      <c r="G1356">
        <v>100000000</v>
      </c>
      <c r="H1356">
        <v>100000000</v>
      </c>
      <c r="I1356">
        <v>1</v>
      </c>
      <c r="J1356">
        <v>1</v>
      </c>
      <c r="K1356">
        <f t="shared" si="50"/>
        <v>8.4250000000000005E+56</v>
      </c>
      <c r="L1356" s="5">
        <f t="shared" ref="L1356:L1419" si="51">K1356/K$971</f>
        <v>3008928571.4285712</v>
      </c>
    </row>
    <row r="1357" spans="1:12">
      <c r="A1357">
        <v>1356</v>
      </c>
      <c r="B1357">
        <v>865000000</v>
      </c>
      <c r="C1357">
        <v>100000000</v>
      </c>
      <c r="D1357">
        <v>100000000</v>
      </c>
      <c r="E1357">
        <v>100000000</v>
      </c>
      <c r="F1357">
        <v>100000000</v>
      </c>
      <c r="G1357">
        <v>100000000</v>
      </c>
      <c r="H1357">
        <v>100000000</v>
      </c>
      <c r="I1357">
        <v>1</v>
      </c>
      <c r="J1357">
        <v>1</v>
      </c>
      <c r="K1357">
        <f t="shared" si="50"/>
        <v>8.6500000000000002E+56</v>
      </c>
      <c r="L1357" s="5">
        <f t="shared" si="51"/>
        <v>3089285714.2857141</v>
      </c>
    </row>
    <row r="1358" spans="1:12">
      <c r="A1358">
        <v>1357</v>
      </c>
      <c r="B1358">
        <v>887500000</v>
      </c>
      <c r="C1358">
        <v>100000000</v>
      </c>
      <c r="D1358">
        <v>100000000</v>
      </c>
      <c r="E1358">
        <v>100000000</v>
      </c>
      <c r="F1358">
        <v>100000000</v>
      </c>
      <c r="G1358">
        <v>100000000</v>
      </c>
      <c r="H1358">
        <v>100000000</v>
      </c>
      <c r="I1358">
        <v>1</v>
      </c>
      <c r="J1358">
        <v>1</v>
      </c>
      <c r="K1358">
        <f t="shared" si="50"/>
        <v>8.875E+56</v>
      </c>
      <c r="L1358" s="5">
        <f t="shared" si="51"/>
        <v>3169642857.1428566</v>
      </c>
    </row>
    <row r="1359" spans="1:12">
      <c r="A1359">
        <v>1358</v>
      </c>
      <c r="B1359">
        <v>910000000</v>
      </c>
      <c r="C1359">
        <v>100000000</v>
      </c>
      <c r="D1359">
        <v>100000000</v>
      </c>
      <c r="E1359">
        <v>100000000</v>
      </c>
      <c r="F1359">
        <v>100000000</v>
      </c>
      <c r="G1359">
        <v>100000000</v>
      </c>
      <c r="H1359">
        <v>100000000</v>
      </c>
      <c r="I1359">
        <v>1</v>
      </c>
      <c r="J1359">
        <v>1</v>
      </c>
      <c r="K1359">
        <f t="shared" si="50"/>
        <v>9.099999999999998E+56</v>
      </c>
      <c r="L1359" s="5">
        <f t="shared" si="51"/>
        <v>3249999999.999999</v>
      </c>
    </row>
    <row r="1360" spans="1:12">
      <c r="A1360">
        <v>1359</v>
      </c>
      <c r="B1360">
        <v>932500000</v>
      </c>
      <c r="C1360">
        <v>100000000</v>
      </c>
      <c r="D1360">
        <v>100000000</v>
      </c>
      <c r="E1360">
        <v>100000000</v>
      </c>
      <c r="F1360">
        <v>100000000</v>
      </c>
      <c r="G1360">
        <v>100000000</v>
      </c>
      <c r="H1360">
        <v>100000000</v>
      </c>
      <c r="I1360">
        <v>1</v>
      </c>
      <c r="J1360">
        <v>1</v>
      </c>
      <c r="K1360">
        <f t="shared" si="50"/>
        <v>9.3249999999999995E+56</v>
      </c>
      <c r="L1360" s="5">
        <f t="shared" si="51"/>
        <v>3330357142.8571424</v>
      </c>
    </row>
    <row r="1361" spans="1:12">
      <c r="A1361">
        <v>1360</v>
      </c>
      <c r="B1361">
        <v>955000000</v>
      </c>
      <c r="C1361">
        <v>100000000</v>
      </c>
      <c r="D1361">
        <v>100000000</v>
      </c>
      <c r="E1361">
        <v>100000000</v>
      </c>
      <c r="F1361">
        <v>100000000</v>
      </c>
      <c r="G1361">
        <v>100000000</v>
      </c>
      <c r="H1361">
        <v>100000000</v>
      </c>
      <c r="I1361">
        <v>1</v>
      </c>
      <c r="J1361">
        <v>1</v>
      </c>
      <c r="K1361">
        <f t="shared" si="50"/>
        <v>9.5499999999999992E+56</v>
      </c>
      <c r="L1361" s="5">
        <f t="shared" si="51"/>
        <v>3410714285.7142849</v>
      </c>
    </row>
    <row r="1362" spans="1:12">
      <c r="A1362">
        <v>1361</v>
      </c>
      <c r="B1362">
        <v>977500000</v>
      </c>
      <c r="C1362">
        <v>100000000</v>
      </c>
      <c r="D1362">
        <v>100000000</v>
      </c>
      <c r="E1362">
        <v>100000000</v>
      </c>
      <c r="F1362">
        <v>100000000</v>
      </c>
      <c r="G1362">
        <v>100000000</v>
      </c>
      <c r="H1362">
        <v>100000000</v>
      </c>
      <c r="I1362">
        <v>1</v>
      </c>
      <c r="J1362">
        <v>1</v>
      </c>
      <c r="K1362">
        <f t="shared" si="50"/>
        <v>9.774999999999999E+56</v>
      </c>
      <c r="L1362" s="5">
        <f t="shared" si="51"/>
        <v>3491071428.5714278</v>
      </c>
    </row>
    <row r="1363" spans="1:12">
      <c r="A1363">
        <v>1362</v>
      </c>
      <c r="B1363">
        <v>100000000</v>
      </c>
      <c r="C1363">
        <v>100000000</v>
      </c>
      <c r="D1363">
        <v>100000000</v>
      </c>
      <c r="E1363">
        <v>100000000</v>
      </c>
      <c r="F1363">
        <v>100000000</v>
      </c>
      <c r="G1363">
        <v>100000000</v>
      </c>
      <c r="H1363">
        <v>100000000</v>
      </c>
      <c r="I1363">
        <v>10</v>
      </c>
      <c r="J1363">
        <v>1</v>
      </c>
      <c r="K1363">
        <f t="shared" si="50"/>
        <v>1E+57</v>
      </c>
      <c r="L1363" s="5">
        <f t="shared" si="51"/>
        <v>3571428571.4285712</v>
      </c>
    </row>
    <row r="1364" spans="1:12">
      <c r="A1364">
        <v>1363</v>
      </c>
      <c r="B1364">
        <v>122500000</v>
      </c>
      <c r="C1364">
        <v>100000000</v>
      </c>
      <c r="D1364">
        <v>100000000</v>
      </c>
      <c r="E1364">
        <v>100000000</v>
      </c>
      <c r="F1364">
        <v>100000000</v>
      </c>
      <c r="G1364">
        <v>100000000</v>
      </c>
      <c r="H1364">
        <v>100000000</v>
      </c>
      <c r="I1364">
        <v>10</v>
      </c>
      <c r="J1364">
        <v>1</v>
      </c>
      <c r="K1364">
        <f t="shared" si="50"/>
        <v>1.225E+57</v>
      </c>
      <c r="L1364" s="5">
        <f t="shared" si="51"/>
        <v>4374999999.999999</v>
      </c>
    </row>
    <row r="1365" spans="1:12">
      <c r="A1365">
        <v>1364</v>
      </c>
      <c r="B1365">
        <v>145000000</v>
      </c>
      <c r="C1365">
        <v>100000000</v>
      </c>
      <c r="D1365">
        <v>100000000</v>
      </c>
      <c r="E1365">
        <v>100000000</v>
      </c>
      <c r="F1365">
        <v>100000000</v>
      </c>
      <c r="G1365">
        <v>100000000</v>
      </c>
      <c r="H1365">
        <v>100000000</v>
      </c>
      <c r="I1365">
        <v>10</v>
      </c>
      <c r="J1365">
        <v>1</v>
      </c>
      <c r="K1365">
        <f t="shared" si="50"/>
        <v>1.4499999999999997E+57</v>
      </c>
      <c r="L1365" s="5">
        <f t="shared" si="51"/>
        <v>5178571428.5714273</v>
      </c>
    </row>
    <row r="1366" spans="1:12">
      <c r="A1366">
        <v>1365</v>
      </c>
      <c r="B1366">
        <v>167500000</v>
      </c>
      <c r="C1366">
        <v>100000000</v>
      </c>
      <c r="D1366">
        <v>100000000</v>
      </c>
      <c r="E1366">
        <v>100000000</v>
      </c>
      <c r="F1366">
        <v>100000000</v>
      </c>
      <c r="G1366">
        <v>100000000</v>
      </c>
      <c r="H1366">
        <v>100000000</v>
      </c>
      <c r="I1366">
        <v>10</v>
      </c>
      <c r="J1366">
        <v>1</v>
      </c>
      <c r="K1366">
        <f t="shared" si="50"/>
        <v>1.6749999999999998E+57</v>
      </c>
      <c r="L1366" s="5">
        <f t="shared" si="51"/>
        <v>5982142857.1428556</v>
      </c>
    </row>
    <row r="1367" spans="1:12">
      <c r="A1367">
        <v>1366</v>
      </c>
      <c r="B1367">
        <v>190000000</v>
      </c>
      <c r="C1367">
        <v>100000000</v>
      </c>
      <c r="D1367">
        <v>100000000</v>
      </c>
      <c r="E1367">
        <v>100000000</v>
      </c>
      <c r="F1367">
        <v>100000000</v>
      </c>
      <c r="G1367">
        <v>100000000</v>
      </c>
      <c r="H1367">
        <v>100000000</v>
      </c>
      <c r="I1367">
        <v>10</v>
      </c>
      <c r="J1367">
        <v>1</v>
      </c>
      <c r="K1367">
        <f t="shared" si="50"/>
        <v>1.9000000000000003E+57</v>
      </c>
      <c r="L1367" s="5">
        <f t="shared" si="51"/>
        <v>6785714285.7142859</v>
      </c>
    </row>
    <row r="1368" spans="1:12">
      <c r="A1368">
        <v>1367</v>
      </c>
      <c r="B1368">
        <v>212500000</v>
      </c>
      <c r="C1368">
        <v>100000000</v>
      </c>
      <c r="D1368">
        <v>100000000</v>
      </c>
      <c r="E1368">
        <v>100000000</v>
      </c>
      <c r="F1368">
        <v>100000000</v>
      </c>
      <c r="G1368">
        <v>100000000</v>
      </c>
      <c r="H1368">
        <v>100000000</v>
      </c>
      <c r="I1368">
        <v>10</v>
      </c>
      <c r="J1368">
        <v>1</v>
      </c>
      <c r="K1368">
        <f t="shared" si="50"/>
        <v>2.125E+57</v>
      </c>
      <c r="L1368" s="5">
        <f t="shared" si="51"/>
        <v>7589285714.2857132</v>
      </c>
    </row>
    <row r="1369" spans="1:12">
      <c r="A1369">
        <v>1368</v>
      </c>
      <c r="B1369">
        <v>235000000</v>
      </c>
      <c r="C1369">
        <v>100000000</v>
      </c>
      <c r="D1369">
        <v>100000000</v>
      </c>
      <c r="E1369">
        <v>100000000</v>
      </c>
      <c r="F1369">
        <v>100000000</v>
      </c>
      <c r="G1369">
        <v>100000000</v>
      </c>
      <c r="H1369">
        <v>100000000</v>
      </c>
      <c r="I1369">
        <v>10</v>
      </c>
      <c r="J1369">
        <v>1</v>
      </c>
      <c r="K1369">
        <f t="shared" si="50"/>
        <v>2.3500000000000001E+57</v>
      </c>
      <c r="L1369" s="5">
        <f t="shared" si="51"/>
        <v>8392857142.8571424</v>
      </c>
    </row>
    <row r="1370" spans="1:12">
      <c r="A1370">
        <v>1369</v>
      </c>
      <c r="B1370">
        <v>257500000</v>
      </c>
      <c r="C1370">
        <v>100000000</v>
      </c>
      <c r="D1370">
        <v>100000000</v>
      </c>
      <c r="E1370">
        <v>100000000</v>
      </c>
      <c r="F1370">
        <v>100000000</v>
      </c>
      <c r="G1370">
        <v>100000000</v>
      </c>
      <c r="H1370">
        <v>100000000</v>
      </c>
      <c r="I1370">
        <v>10</v>
      </c>
      <c r="J1370">
        <v>1</v>
      </c>
      <c r="K1370">
        <f t="shared" si="50"/>
        <v>2.5749999999999999E+57</v>
      </c>
      <c r="L1370" s="5">
        <f t="shared" si="51"/>
        <v>9196428571.4285698</v>
      </c>
    </row>
    <row r="1371" spans="1:12">
      <c r="A1371">
        <v>1370</v>
      </c>
      <c r="B1371">
        <v>280000000</v>
      </c>
      <c r="C1371">
        <v>100000000</v>
      </c>
      <c r="D1371">
        <v>100000000</v>
      </c>
      <c r="E1371">
        <v>100000000</v>
      </c>
      <c r="F1371">
        <v>100000000</v>
      </c>
      <c r="G1371">
        <v>100000000</v>
      </c>
      <c r="H1371">
        <v>100000000</v>
      </c>
      <c r="I1371">
        <v>10</v>
      </c>
      <c r="J1371">
        <v>1</v>
      </c>
      <c r="K1371">
        <f t="shared" si="50"/>
        <v>2.8E+57</v>
      </c>
      <c r="L1371" s="5">
        <f t="shared" si="51"/>
        <v>9999999999.9999981</v>
      </c>
    </row>
    <row r="1372" spans="1:12">
      <c r="A1372">
        <v>1371</v>
      </c>
      <c r="B1372">
        <v>302500000</v>
      </c>
      <c r="C1372">
        <v>100000000</v>
      </c>
      <c r="D1372">
        <v>100000000</v>
      </c>
      <c r="E1372">
        <v>100000000</v>
      </c>
      <c r="F1372">
        <v>100000000</v>
      </c>
      <c r="G1372">
        <v>100000000</v>
      </c>
      <c r="H1372">
        <v>100000000</v>
      </c>
      <c r="I1372">
        <v>10</v>
      </c>
      <c r="J1372">
        <v>1</v>
      </c>
      <c r="K1372">
        <f t="shared" si="50"/>
        <v>3.0250000000000004E+57</v>
      </c>
      <c r="L1372" s="5">
        <f t="shared" si="51"/>
        <v>10803571428.571428</v>
      </c>
    </row>
    <row r="1373" spans="1:12">
      <c r="A1373">
        <v>1372</v>
      </c>
      <c r="B1373">
        <v>325000000</v>
      </c>
      <c r="C1373">
        <v>100000000</v>
      </c>
      <c r="D1373">
        <v>100000000</v>
      </c>
      <c r="E1373">
        <v>100000000</v>
      </c>
      <c r="F1373">
        <v>100000000</v>
      </c>
      <c r="G1373">
        <v>100000000</v>
      </c>
      <c r="H1373">
        <v>100000000</v>
      </c>
      <c r="I1373">
        <v>10</v>
      </c>
      <c r="J1373">
        <v>1</v>
      </c>
      <c r="K1373">
        <f t="shared" si="50"/>
        <v>3.2499999999999999E+57</v>
      </c>
      <c r="L1373" s="5">
        <f t="shared" si="51"/>
        <v>11607142857.142855</v>
      </c>
    </row>
    <row r="1374" spans="1:12">
      <c r="A1374">
        <v>1373</v>
      </c>
      <c r="B1374">
        <v>347500000</v>
      </c>
      <c r="C1374">
        <v>100000000</v>
      </c>
      <c r="D1374">
        <v>100000000</v>
      </c>
      <c r="E1374">
        <v>100000000</v>
      </c>
      <c r="F1374">
        <v>100000000</v>
      </c>
      <c r="G1374">
        <v>100000000</v>
      </c>
      <c r="H1374">
        <v>100000000</v>
      </c>
      <c r="I1374">
        <v>10</v>
      </c>
      <c r="J1374">
        <v>1</v>
      </c>
      <c r="K1374">
        <f t="shared" si="50"/>
        <v>3.475E+57</v>
      </c>
      <c r="L1374" s="5">
        <f t="shared" si="51"/>
        <v>12410714285.714285</v>
      </c>
    </row>
    <row r="1375" spans="1:12">
      <c r="A1375">
        <v>1374</v>
      </c>
      <c r="B1375">
        <v>370000000</v>
      </c>
      <c r="C1375">
        <v>100000000</v>
      </c>
      <c r="D1375">
        <v>100000000</v>
      </c>
      <c r="E1375">
        <v>100000000</v>
      </c>
      <c r="F1375">
        <v>100000000</v>
      </c>
      <c r="G1375">
        <v>100000000</v>
      </c>
      <c r="H1375">
        <v>100000000</v>
      </c>
      <c r="I1375">
        <v>10</v>
      </c>
      <c r="J1375">
        <v>1</v>
      </c>
      <c r="K1375">
        <f t="shared" si="50"/>
        <v>3.7000000000000001E+57</v>
      </c>
      <c r="L1375" s="5">
        <f t="shared" si="51"/>
        <v>13214285714.285713</v>
      </c>
    </row>
    <row r="1376" spans="1:12">
      <c r="A1376">
        <v>1375</v>
      </c>
      <c r="B1376">
        <v>392500000</v>
      </c>
      <c r="C1376">
        <v>100000000</v>
      </c>
      <c r="D1376">
        <v>100000000</v>
      </c>
      <c r="E1376">
        <v>100000000</v>
      </c>
      <c r="F1376">
        <v>100000000</v>
      </c>
      <c r="G1376">
        <v>100000000</v>
      </c>
      <c r="H1376">
        <v>100000000</v>
      </c>
      <c r="I1376">
        <v>10</v>
      </c>
      <c r="J1376">
        <v>1</v>
      </c>
      <c r="K1376">
        <f t="shared" si="50"/>
        <v>3.9250000000000002E+57</v>
      </c>
      <c r="L1376" s="5">
        <f t="shared" si="51"/>
        <v>14017857142.857141</v>
      </c>
    </row>
    <row r="1377" spans="1:12">
      <c r="A1377">
        <v>1376</v>
      </c>
      <c r="B1377">
        <v>415000000</v>
      </c>
      <c r="C1377">
        <v>100000000</v>
      </c>
      <c r="D1377">
        <v>100000000</v>
      </c>
      <c r="E1377">
        <v>100000000</v>
      </c>
      <c r="F1377">
        <v>100000000</v>
      </c>
      <c r="G1377">
        <v>100000000</v>
      </c>
      <c r="H1377">
        <v>100000000</v>
      </c>
      <c r="I1377">
        <v>10</v>
      </c>
      <c r="J1377">
        <v>1</v>
      </c>
      <c r="K1377">
        <f t="shared" si="50"/>
        <v>4.150000000000001E+57</v>
      </c>
      <c r="L1377" s="5">
        <f t="shared" si="51"/>
        <v>14821428571.428574</v>
      </c>
    </row>
    <row r="1378" spans="1:12">
      <c r="A1378">
        <v>1377</v>
      </c>
      <c r="B1378">
        <v>437500000</v>
      </c>
      <c r="C1378">
        <v>100000000</v>
      </c>
      <c r="D1378">
        <v>100000000</v>
      </c>
      <c r="E1378">
        <v>100000000</v>
      </c>
      <c r="F1378">
        <v>100000000</v>
      </c>
      <c r="G1378">
        <v>100000000</v>
      </c>
      <c r="H1378">
        <v>100000000</v>
      </c>
      <c r="I1378">
        <v>10</v>
      </c>
      <c r="J1378">
        <v>1</v>
      </c>
      <c r="K1378">
        <f t="shared" si="50"/>
        <v>4.3749999999999997E+57</v>
      </c>
      <c r="L1378" s="5">
        <f t="shared" si="51"/>
        <v>15624999999.999998</v>
      </c>
    </row>
    <row r="1379" spans="1:12">
      <c r="A1379">
        <v>1378</v>
      </c>
      <c r="B1379">
        <v>460000000</v>
      </c>
      <c r="C1379">
        <v>100000000</v>
      </c>
      <c r="D1379">
        <v>100000000</v>
      </c>
      <c r="E1379">
        <v>100000000</v>
      </c>
      <c r="F1379">
        <v>100000000</v>
      </c>
      <c r="G1379">
        <v>100000000</v>
      </c>
      <c r="H1379">
        <v>100000000</v>
      </c>
      <c r="I1379">
        <v>10</v>
      </c>
      <c r="J1379">
        <v>1</v>
      </c>
      <c r="K1379">
        <f t="shared" si="50"/>
        <v>4.6000000000000005E+57</v>
      </c>
      <c r="L1379" s="5">
        <f t="shared" si="51"/>
        <v>16428571428.571428</v>
      </c>
    </row>
    <row r="1380" spans="1:12">
      <c r="A1380">
        <v>1379</v>
      </c>
      <c r="B1380">
        <v>482500000</v>
      </c>
      <c r="C1380">
        <v>100000000</v>
      </c>
      <c r="D1380">
        <v>100000000</v>
      </c>
      <c r="E1380">
        <v>100000000</v>
      </c>
      <c r="F1380">
        <v>100000000</v>
      </c>
      <c r="G1380">
        <v>100000000</v>
      </c>
      <c r="H1380">
        <v>100000000</v>
      </c>
      <c r="I1380">
        <v>10</v>
      </c>
      <c r="J1380">
        <v>1</v>
      </c>
      <c r="K1380">
        <f t="shared" si="50"/>
        <v>4.8250000000000013E+57</v>
      </c>
      <c r="L1380" s="5">
        <f t="shared" si="51"/>
        <v>17232142857.14286</v>
      </c>
    </row>
    <row r="1381" spans="1:12">
      <c r="A1381">
        <v>1380</v>
      </c>
      <c r="B1381">
        <v>505000000</v>
      </c>
      <c r="C1381">
        <v>100000000</v>
      </c>
      <c r="D1381">
        <v>100000000</v>
      </c>
      <c r="E1381">
        <v>100000000</v>
      </c>
      <c r="F1381">
        <v>100000000</v>
      </c>
      <c r="G1381">
        <v>100000000</v>
      </c>
      <c r="H1381">
        <v>100000000</v>
      </c>
      <c r="I1381">
        <v>10</v>
      </c>
      <c r="J1381">
        <v>1</v>
      </c>
      <c r="K1381">
        <f t="shared" si="50"/>
        <v>5.05E+57</v>
      </c>
      <c r="L1381" s="5">
        <f t="shared" si="51"/>
        <v>18035714285.714283</v>
      </c>
    </row>
    <row r="1382" spans="1:12">
      <c r="A1382">
        <v>1381</v>
      </c>
      <c r="B1382">
        <v>527500000</v>
      </c>
      <c r="C1382">
        <v>100000000</v>
      </c>
      <c r="D1382">
        <v>100000000</v>
      </c>
      <c r="E1382">
        <v>100000000</v>
      </c>
      <c r="F1382">
        <v>100000000</v>
      </c>
      <c r="G1382">
        <v>100000000</v>
      </c>
      <c r="H1382">
        <v>100000000</v>
      </c>
      <c r="I1382">
        <v>10</v>
      </c>
      <c r="J1382">
        <v>1</v>
      </c>
      <c r="K1382">
        <f t="shared" si="50"/>
        <v>5.2749999999999994E+57</v>
      </c>
      <c r="L1382" s="5">
        <f t="shared" si="51"/>
        <v>18839285714.285709</v>
      </c>
    </row>
    <row r="1383" spans="1:12">
      <c r="A1383">
        <v>1382</v>
      </c>
      <c r="B1383">
        <v>550000000</v>
      </c>
      <c r="C1383">
        <v>100000000</v>
      </c>
      <c r="D1383">
        <v>100000000</v>
      </c>
      <c r="E1383">
        <v>100000000</v>
      </c>
      <c r="F1383">
        <v>100000000</v>
      </c>
      <c r="G1383">
        <v>100000000</v>
      </c>
      <c r="H1383">
        <v>100000000</v>
      </c>
      <c r="I1383">
        <v>10</v>
      </c>
      <c r="J1383">
        <v>1</v>
      </c>
      <c r="K1383">
        <f t="shared" si="50"/>
        <v>5.4999999999999995E+57</v>
      </c>
      <c r="L1383" s="5">
        <f t="shared" si="51"/>
        <v>19642857142.85714</v>
      </c>
    </row>
    <row r="1384" spans="1:12">
      <c r="A1384">
        <v>1383</v>
      </c>
      <c r="B1384">
        <v>572500000</v>
      </c>
      <c r="C1384">
        <v>100000000</v>
      </c>
      <c r="D1384">
        <v>100000000</v>
      </c>
      <c r="E1384">
        <v>100000000</v>
      </c>
      <c r="F1384">
        <v>100000000</v>
      </c>
      <c r="G1384">
        <v>100000000</v>
      </c>
      <c r="H1384">
        <v>100000000</v>
      </c>
      <c r="I1384">
        <v>10</v>
      </c>
      <c r="J1384">
        <v>1</v>
      </c>
      <c r="K1384">
        <f t="shared" si="50"/>
        <v>5.725000000000001E+57</v>
      </c>
      <c r="L1384" s="5">
        <f t="shared" si="51"/>
        <v>20446428571.428574</v>
      </c>
    </row>
    <row r="1385" spans="1:12">
      <c r="A1385">
        <v>1384</v>
      </c>
      <c r="B1385">
        <v>595000000</v>
      </c>
      <c r="C1385">
        <v>100000000</v>
      </c>
      <c r="D1385">
        <v>100000000</v>
      </c>
      <c r="E1385">
        <v>100000000</v>
      </c>
      <c r="F1385">
        <v>100000000</v>
      </c>
      <c r="G1385">
        <v>100000000</v>
      </c>
      <c r="H1385">
        <v>100000000</v>
      </c>
      <c r="I1385">
        <v>10</v>
      </c>
      <c r="J1385">
        <v>1</v>
      </c>
      <c r="K1385">
        <f t="shared" si="50"/>
        <v>5.9500000000000004E+57</v>
      </c>
      <c r="L1385" s="5">
        <f t="shared" si="51"/>
        <v>21250000000</v>
      </c>
    </row>
    <row r="1386" spans="1:12">
      <c r="A1386">
        <v>1385</v>
      </c>
      <c r="B1386">
        <v>617500000</v>
      </c>
      <c r="C1386">
        <v>100000000</v>
      </c>
      <c r="D1386">
        <v>100000000</v>
      </c>
      <c r="E1386">
        <v>100000000</v>
      </c>
      <c r="F1386">
        <v>100000000</v>
      </c>
      <c r="G1386">
        <v>100000000</v>
      </c>
      <c r="H1386">
        <v>100000000</v>
      </c>
      <c r="I1386">
        <v>10</v>
      </c>
      <c r="J1386">
        <v>1</v>
      </c>
      <c r="K1386">
        <f t="shared" si="50"/>
        <v>6.1749999999999991E+57</v>
      </c>
      <c r="L1386" s="5">
        <f t="shared" si="51"/>
        <v>22053571428.571423</v>
      </c>
    </row>
    <row r="1387" spans="1:12">
      <c r="A1387">
        <v>1386</v>
      </c>
      <c r="B1387">
        <v>640000000</v>
      </c>
      <c r="C1387">
        <v>100000000</v>
      </c>
      <c r="D1387">
        <v>100000000</v>
      </c>
      <c r="E1387">
        <v>100000000</v>
      </c>
      <c r="F1387">
        <v>100000000</v>
      </c>
      <c r="G1387">
        <v>100000000</v>
      </c>
      <c r="H1387">
        <v>100000000</v>
      </c>
      <c r="I1387">
        <v>10</v>
      </c>
      <c r="J1387">
        <v>1</v>
      </c>
      <c r="K1387">
        <f t="shared" si="50"/>
        <v>6.3999999999999992E+57</v>
      </c>
      <c r="L1387" s="5">
        <f t="shared" si="51"/>
        <v>22857142857.142853</v>
      </c>
    </row>
    <row r="1388" spans="1:12">
      <c r="A1388">
        <v>1387</v>
      </c>
      <c r="B1388">
        <v>662500000</v>
      </c>
      <c r="C1388">
        <v>100000000</v>
      </c>
      <c r="D1388">
        <v>100000000</v>
      </c>
      <c r="E1388">
        <v>100000000</v>
      </c>
      <c r="F1388">
        <v>100000000</v>
      </c>
      <c r="G1388">
        <v>100000000</v>
      </c>
      <c r="H1388">
        <v>100000000</v>
      </c>
      <c r="I1388">
        <v>10</v>
      </c>
      <c r="J1388">
        <v>1</v>
      </c>
      <c r="K1388">
        <f t="shared" si="50"/>
        <v>6.6249999999999993E+57</v>
      </c>
      <c r="L1388" s="5">
        <f t="shared" si="51"/>
        <v>23660714285.714279</v>
      </c>
    </row>
    <row r="1389" spans="1:12">
      <c r="A1389">
        <v>1388</v>
      </c>
      <c r="B1389">
        <v>685000000</v>
      </c>
      <c r="C1389">
        <v>100000000</v>
      </c>
      <c r="D1389">
        <v>100000000</v>
      </c>
      <c r="E1389">
        <v>100000000</v>
      </c>
      <c r="F1389">
        <v>100000000</v>
      </c>
      <c r="G1389">
        <v>100000000</v>
      </c>
      <c r="H1389">
        <v>100000000</v>
      </c>
      <c r="I1389">
        <v>10</v>
      </c>
      <c r="J1389">
        <v>1</v>
      </c>
      <c r="K1389">
        <f t="shared" si="50"/>
        <v>6.8500000000000008E+57</v>
      </c>
      <c r="L1389" s="5">
        <f t="shared" si="51"/>
        <v>24464285714.285713</v>
      </c>
    </row>
    <row r="1390" spans="1:12">
      <c r="A1390">
        <v>1389</v>
      </c>
      <c r="B1390">
        <v>707500000</v>
      </c>
      <c r="C1390">
        <v>100000000</v>
      </c>
      <c r="D1390">
        <v>100000000</v>
      </c>
      <c r="E1390">
        <v>100000000</v>
      </c>
      <c r="F1390">
        <v>100000000</v>
      </c>
      <c r="G1390">
        <v>100000000</v>
      </c>
      <c r="H1390">
        <v>100000000</v>
      </c>
      <c r="I1390">
        <v>10</v>
      </c>
      <c r="J1390">
        <v>1</v>
      </c>
      <c r="K1390">
        <f t="shared" si="50"/>
        <v>7.0749999999999995E+57</v>
      </c>
      <c r="L1390" s="5">
        <f t="shared" si="51"/>
        <v>25267857142.85714</v>
      </c>
    </row>
    <row r="1391" spans="1:12">
      <c r="A1391">
        <v>1390</v>
      </c>
      <c r="B1391">
        <v>730000000</v>
      </c>
      <c r="C1391">
        <v>100000000</v>
      </c>
      <c r="D1391">
        <v>100000000</v>
      </c>
      <c r="E1391">
        <v>100000000</v>
      </c>
      <c r="F1391">
        <v>100000000</v>
      </c>
      <c r="G1391">
        <v>100000000</v>
      </c>
      <c r="H1391">
        <v>100000000</v>
      </c>
      <c r="I1391">
        <v>10</v>
      </c>
      <c r="J1391">
        <v>1</v>
      </c>
      <c r="K1391">
        <f t="shared" si="50"/>
        <v>7.300000000000001E+57</v>
      </c>
      <c r="L1391" s="5">
        <f t="shared" si="51"/>
        <v>26071428571.428574</v>
      </c>
    </row>
    <row r="1392" spans="1:12">
      <c r="A1392">
        <v>1391</v>
      </c>
      <c r="B1392">
        <v>752500000</v>
      </c>
      <c r="C1392">
        <v>100000000</v>
      </c>
      <c r="D1392">
        <v>100000000</v>
      </c>
      <c r="E1392">
        <v>100000000</v>
      </c>
      <c r="F1392">
        <v>100000000</v>
      </c>
      <c r="G1392">
        <v>100000000</v>
      </c>
      <c r="H1392">
        <v>100000000</v>
      </c>
      <c r="I1392">
        <v>10</v>
      </c>
      <c r="J1392">
        <v>1</v>
      </c>
      <c r="K1392">
        <f t="shared" si="50"/>
        <v>7.5249999999999983E+57</v>
      </c>
      <c r="L1392" s="5">
        <f t="shared" si="51"/>
        <v>26874999999.999992</v>
      </c>
    </row>
    <row r="1393" spans="1:12">
      <c r="A1393">
        <v>1392</v>
      </c>
      <c r="B1393">
        <v>775000000</v>
      </c>
      <c r="C1393">
        <v>100000000</v>
      </c>
      <c r="D1393">
        <v>100000000</v>
      </c>
      <c r="E1393">
        <v>100000000</v>
      </c>
      <c r="F1393">
        <v>100000000</v>
      </c>
      <c r="G1393">
        <v>100000000</v>
      </c>
      <c r="H1393">
        <v>100000000</v>
      </c>
      <c r="I1393">
        <v>10</v>
      </c>
      <c r="J1393">
        <v>1</v>
      </c>
      <c r="K1393">
        <f t="shared" si="50"/>
        <v>7.7499999999999998E+57</v>
      </c>
      <c r="L1393" s="5">
        <f t="shared" si="51"/>
        <v>27678571428.571426</v>
      </c>
    </row>
    <row r="1394" spans="1:12">
      <c r="A1394">
        <v>1393</v>
      </c>
      <c r="B1394">
        <v>797500000</v>
      </c>
      <c r="C1394">
        <v>100000000</v>
      </c>
      <c r="D1394">
        <v>100000000</v>
      </c>
      <c r="E1394">
        <v>100000000</v>
      </c>
      <c r="F1394">
        <v>100000000</v>
      </c>
      <c r="G1394">
        <v>100000000</v>
      </c>
      <c r="H1394">
        <v>100000000</v>
      </c>
      <c r="I1394">
        <v>10</v>
      </c>
      <c r="J1394">
        <v>1</v>
      </c>
      <c r="K1394">
        <f t="shared" si="50"/>
        <v>7.9750000000000013E+57</v>
      </c>
      <c r="L1394" s="5">
        <f t="shared" si="51"/>
        <v>28482142857.14286</v>
      </c>
    </row>
    <row r="1395" spans="1:12">
      <c r="A1395">
        <v>1394</v>
      </c>
      <c r="B1395">
        <v>820000000</v>
      </c>
      <c r="C1395">
        <v>100000000</v>
      </c>
      <c r="D1395">
        <v>100000000</v>
      </c>
      <c r="E1395">
        <v>100000000</v>
      </c>
      <c r="F1395">
        <v>100000000</v>
      </c>
      <c r="G1395">
        <v>100000000</v>
      </c>
      <c r="H1395">
        <v>100000000</v>
      </c>
      <c r="I1395">
        <v>10</v>
      </c>
      <c r="J1395">
        <v>1</v>
      </c>
      <c r="K1395">
        <f t="shared" si="50"/>
        <v>8.1999999999999986E+57</v>
      </c>
      <c r="L1395" s="5">
        <f t="shared" si="51"/>
        <v>29285714285.714279</v>
      </c>
    </row>
    <row r="1396" spans="1:12">
      <c r="A1396">
        <v>1395</v>
      </c>
      <c r="B1396">
        <v>842500000</v>
      </c>
      <c r="C1396">
        <v>100000000</v>
      </c>
      <c r="D1396">
        <v>100000000</v>
      </c>
      <c r="E1396">
        <v>100000000</v>
      </c>
      <c r="F1396">
        <v>100000000</v>
      </c>
      <c r="G1396">
        <v>100000000</v>
      </c>
      <c r="H1396">
        <v>100000000</v>
      </c>
      <c r="I1396">
        <v>10</v>
      </c>
      <c r="J1396">
        <v>1</v>
      </c>
      <c r="K1396">
        <f t="shared" si="50"/>
        <v>8.4250000000000001E+57</v>
      </c>
      <c r="L1396" s="5">
        <f t="shared" si="51"/>
        <v>30089285714.285713</v>
      </c>
    </row>
    <row r="1397" spans="1:12">
      <c r="A1397">
        <v>1396</v>
      </c>
      <c r="B1397">
        <v>865000000</v>
      </c>
      <c r="C1397">
        <v>100000000</v>
      </c>
      <c r="D1397">
        <v>100000000</v>
      </c>
      <c r="E1397">
        <v>100000000</v>
      </c>
      <c r="F1397">
        <v>100000000</v>
      </c>
      <c r="G1397">
        <v>100000000</v>
      </c>
      <c r="H1397">
        <v>100000000</v>
      </c>
      <c r="I1397">
        <v>10</v>
      </c>
      <c r="J1397">
        <v>1</v>
      </c>
      <c r="K1397">
        <f t="shared" si="50"/>
        <v>8.6500000000000002E+57</v>
      </c>
      <c r="L1397" s="5">
        <f t="shared" si="51"/>
        <v>30892857142.85714</v>
      </c>
    </row>
    <row r="1398" spans="1:12">
      <c r="A1398">
        <v>1397</v>
      </c>
      <c r="B1398">
        <v>887500000</v>
      </c>
      <c r="C1398">
        <v>100000000</v>
      </c>
      <c r="D1398">
        <v>100000000</v>
      </c>
      <c r="E1398">
        <v>100000000</v>
      </c>
      <c r="F1398">
        <v>100000000</v>
      </c>
      <c r="G1398">
        <v>100000000</v>
      </c>
      <c r="H1398">
        <v>100000000</v>
      </c>
      <c r="I1398">
        <v>10</v>
      </c>
      <c r="J1398">
        <v>1</v>
      </c>
      <c r="K1398">
        <f t="shared" si="50"/>
        <v>8.8750000000000003E+57</v>
      </c>
      <c r="L1398" s="5">
        <f t="shared" si="51"/>
        <v>31696428571.42857</v>
      </c>
    </row>
    <row r="1399" spans="1:12">
      <c r="A1399">
        <v>1398</v>
      </c>
      <c r="B1399">
        <v>910000000</v>
      </c>
      <c r="C1399">
        <v>100000000</v>
      </c>
      <c r="D1399">
        <v>100000000</v>
      </c>
      <c r="E1399">
        <v>100000000</v>
      </c>
      <c r="F1399">
        <v>100000000</v>
      </c>
      <c r="G1399">
        <v>100000000</v>
      </c>
      <c r="H1399">
        <v>100000000</v>
      </c>
      <c r="I1399">
        <v>10</v>
      </c>
      <c r="J1399">
        <v>1</v>
      </c>
      <c r="K1399">
        <f t="shared" si="50"/>
        <v>9.0999999999999976E+57</v>
      </c>
      <c r="L1399" s="5">
        <f t="shared" si="51"/>
        <v>32499999999.999989</v>
      </c>
    </row>
    <row r="1400" spans="1:12">
      <c r="A1400">
        <v>1399</v>
      </c>
      <c r="B1400">
        <v>932500000</v>
      </c>
      <c r="C1400">
        <v>100000000</v>
      </c>
      <c r="D1400">
        <v>100000000</v>
      </c>
      <c r="E1400">
        <v>100000000</v>
      </c>
      <c r="F1400">
        <v>100000000</v>
      </c>
      <c r="G1400">
        <v>100000000</v>
      </c>
      <c r="H1400">
        <v>100000000</v>
      </c>
      <c r="I1400">
        <v>10</v>
      </c>
      <c r="J1400">
        <v>1</v>
      </c>
      <c r="K1400">
        <f t="shared" si="50"/>
        <v>9.3249999999999991E+57</v>
      </c>
      <c r="L1400" s="5">
        <f t="shared" si="51"/>
        <v>33303571428.571423</v>
      </c>
    </row>
    <row r="1401" spans="1:12">
      <c r="A1401">
        <v>1400</v>
      </c>
      <c r="B1401">
        <v>955000000</v>
      </c>
      <c r="C1401">
        <v>100000000</v>
      </c>
      <c r="D1401">
        <v>100000000</v>
      </c>
      <c r="E1401">
        <v>100000000</v>
      </c>
      <c r="F1401">
        <v>100000000</v>
      </c>
      <c r="G1401">
        <v>100000000</v>
      </c>
      <c r="H1401">
        <v>100000000</v>
      </c>
      <c r="I1401">
        <v>10</v>
      </c>
      <c r="J1401">
        <v>1</v>
      </c>
      <c r="K1401">
        <f t="shared" si="50"/>
        <v>9.5499999999999992E+57</v>
      </c>
      <c r="L1401" s="5">
        <f t="shared" si="51"/>
        <v>34107142857.142853</v>
      </c>
    </row>
    <row r="1402" spans="1:12">
      <c r="A1402">
        <v>1401</v>
      </c>
      <c r="B1402">
        <v>977500000</v>
      </c>
      <c r="C1402">
        <v>100000000</v>
      </c>
      <c r="D1402">
        <v>100000000</v>
      </c>
      <c r="E1402">
        <v>100000000</v>
      </c>
      <c r="F1402">
        <v>100000000</v>
      </c>
      <c r="G1402">
        <v>100000000</v>
      </c>
      <c r="H1402">
        <v>100000000</v>
      </c>
      <c r="I1402">
        <v>10</v>
      </c>
      <c r="J1402">
        <v>1</v>
      </c>
      <c r="K1402">
        <f t="shared" si="50"/>
        <v>9.7749999999999993E+57</v>
      </c>
      <c r="L1402" s="5">
        <f t="shared" si="51"/>
        <v>34910714285.714279</v>
      </c>
    </row>
    <row r="1403" spans="1:12">
      <c r="A1403">
        <v>1402</v>
      </c>
      <c r="B1403">
        <v>100000000</v>
      </c>
      <c r="C1403">
        <v>100000000</v>
      </c>
      <c r="D1403">
        <v>100000000</v>
      </c>
      <c r="E1403">
        <v>100000000</v>
      </c>
      <c r="F1403">
        <v>100000000</v>
      </c>
      <c r="G1403">
        <v>100000000</v>
      </c>
      <c r="H1403">
        <v>100000000</v>
      </c>
      <c r="I1403">
        <v>100</v>
      </c>
      <c r="J1403">
        <v>1</v>
      </c>
      <c r="K1403">
        <f t="shared" si="50"/>
        <v>1.0000000000000001E+58</v>
      </c>
      <c r="L1403" s="5">
        <f t="shared" si="51"/>
        <v>35714285714.285713</v>
      </c>
    </row>
    <row r="1404" spans="1:12">
      <c r="A1404">
        <v>1403</v>
      </c>
      <c r="B1404">
        <v>122500000</v>
      </c>
      <c r="C1404">
        <v>100000000</v>
      </c>
      <c r="D1404">
        <v>100000000</v>
      </c>
      <c r="E1404">
        <v>100000000</v>
      </c>
      <c r="F1404">
        <v>100000000</v>
      </c>
      <c r="G1404">
        <v>100000000</v>
      </c>
      <c r="H1404">
        <v>100000000</v>
      </c>
      <c r="I1404">
        <v>100</v>
      </c>
      <c r="J1404">
        <v>1</v>
      </c>
      <c r="K1404">
        <f t="shared" si="50"/>
        <v>1.225E+58</v>
      </c>
      <c r="L1404" s="5">
        <f t="shared" si="51"/>
        <v>43750000000</v>
      </c>
    </row>
    <row r="1405" spans="1:12">
      <c r="A1405">
        <v>1404</v>
      </c>
      <c r="B1405">
        <v>145000000</v>
      </c>
      <c r="C1405">
        <v>100000000</v>
      </c>
      <c r="D1405">
        <v>100000000</v>
      </c>
      <c r="E1405">
        <v>100000000</v>
      </c>
      <c r="F1405">
        <v>100000000</v>
      </c>
      <c r="G1405">
        <v>100000000</v>
      </c>
      <c r="H1405">
        <v>100000000</v>
      </c>
      <c r="I1405">
        <v>100</v>
      </c>
      <c r="J1405">
        <v>1</v>
      </c>
      <c r="K1405">
        <f t="shared" si="50"/>
        <v>1.4499999999999997E+58</v>
      </c>
      <c r="L1405" s="5">
        <f t="shared" si="51"/>
        <v>51785714285.714272</v>
      </c>
    </row>
    <row r="1406" spans="1:12">
      <c r="A1406">
        <v>1405</v>
      </c>
      <c r="B1406">
        <v>167500000</v>
      </c>
      <c r="C1406">
        <v>100000000</v>
      </c>
      <c r="D1406">
        <v>100000000</v>
      </c>
      <c r="E1406">
        <v>100000000</v>
      </c>
      <c r="F1406">
        <v>100000000</v>
      </c>
      <c r="G1406">
        <v>100000000</v>
      </c>
      <c r="H1406">
        <v>100000000</v>
      </c>
      <c r="I1406">
        <v>100</v>
      </c>
      <c r="J1406">
        <v>1</v>
      </c>
      <c r="K1406">
        <f t="shared" si="50"/>
        <v>1.6750000000000001E+58</v>
      </c>
      <c r="L1406" s="5">
        <f t="shared" si="51"/>
        <v>59821428571.428566</v>
      </c>
    </row>
    <row r="1407" spans="1:12">
      <c r="A1407">
        <v>1406</v>
      </c>
      <c r="B1407">
        <v>190000000</v>
      </c>
      <c r="C1407">
        <v>100000000</v>
      </c>
      <c r="D1407">
        <v>100000000</v>
      </c>
      <c r="E1407">
        <v>100000000</v>
      </c>
      <c r="F1407">
        <v>100000000</v>
      </c>
      <c r="G1407">
        <v>100000000</v>
      </c>
      <c r="H1407">
        <v>100000000</v>
      </c>
      <c r="I1407">
        <v>100</v>
      </c>
      <c r="J1407">
        <v>1</v>
      </c>
      <c r="K1407">
        <f t="shared" si="50"/>
        <v>1.9000000000000005E+58</v>
      </c>
      <c r="L1407" s="5">
        <f t="shared" si="51"/>
        <v>67857142857.142868</v>
      </c>
    </row>
    <row r="1408" spans="1:12">
      <c r="A1408">
        <v>1407</v>
      </c>
      <c r="B1408">
        <v>212500000</v>
      </c>
      <c r="C1408">
        <v>100000000</v>
      </c>
      <c r="D1408">
        <v>100000000</v>
      </c>
      <c r="E1408">
        <v>100000000</v>
      </c>
      <c r="F1408">
        <v>100000000</v>
      </c>
      <c r="G1408">
        <v>100000000</v>
      </c>
      <c r="H1408">
        <v>100000000</v>
      </c>
      <c r="I1408">
        <v>100</v>
      </c>
      <c r="J1408">
        <v>1</v>
      </c>
      <c r="K1408">
        <f t="shared" si="50"/>
        <v>2.125E+58</v>
      </c>
      <c r="L1408" s="5">
        <f t="shared" si="51"/>
        <v>75892857142.857132</v>
      </c>
    </row>
    <row r="1409" spans="1:15">
      <c r="A1409">
        <v>1408</v>
      </c>
      <c r="B1409">
        <v>235000000</v>
      </c>
      <c r="C1409">
        <v>100000000</v>
      </c>
      <c r="D1409">
        <v>100000000</v>
      </c>
      <c r="E1409">
        <v>100000000</v>
      </c>
      <c r="F1409">
        <v>100000000</v>
      </c>
      <c r="G1409">
        <v>100000000</v>
      </c>
      <c r="H1409">
        <v>100000000</v>
      </c>
      <c r="I1409">
        <v>100</v>
      </c>
      <c r="J1409">
        <v>1</v>
      </c>
      <c r="K1409">
        <f t="shared" si="50"/>
        <v>2.3500000000000001E+58</v>
      </c>
      <c r="L1409" s="5">
        <f t="shared" si="51"/>
        <v>83928571428.571426</v>
      </c>
    </row>
    <row r="1410" spans="1:15">
      <c r="A1410">
        <v>1409</v>
      </c>
      <c r="B1410">
        <v>257500000</v>
      </c>
      <c r="C1410">
        <v>100000000</v>
      </c>
      <c r="D1410">
        <v>100000000</v>
      </c>
      <c r="E1410">
        <v>100000000</v>
      </c>
      <c r="F1410">
        <v>100000000</v>
      </c>
      <c r="G1410">
        <v>100000000</v>
      </c>
      <c r="H1410">
        <v>100000000</v>
      </c>
      <c r="I1410">
        <v>100</v>
      </c>
      <c r="J1410">
        <v>1</v>
      </c>
      <c r="K1410">
        <f t="shared" si="50"/>
        <v>2.575E+58</v>
      </c>
      <c r="L1410" s="5">
        <f t="shared" si="51"/>
        <v>91964285714.285706</v>
      </c>
    </row>
    <row r="1411" spans="1:15">
      <c r="A1411">
        <v>1410</v>
      </c>
      <c r="B1411">
        <v>280000000</v>
      </c>
      <c r="C1411">
        <v>100000000</v>
      </c>
      <c r="D1411">
        <v>100000000</v>
      </c>
      <c r="E1411">
        <v>100000000</v>
      </c>
      <c r="F1411">
        <v>100000000</v>
      </c>
      <c r="G1411">
        <v>100000000</v>
      </c>
      <c r="H1411">
        <v>100000000</v>
      </c>
      <c r="I1411">
        <v>100</v>
      </c>
      <c r="J1411">
        <v>1</v>
      </c>
      <c r="K1411">
        <f t="shared" ref="K1411:K1465" si="52">B1411*C1411*D1411*E1411*F1411*G1411*H1411*I1411*J1411</f>
        <v>2.8000000000000003E+58</v>
      </c>
      <c r="L1411" s="5">
        <f t="shared" si="51"/>
        <v>100000000000</v>
      </c>
    </row>
    <row r="1412" spans="1:15">
      <c r="A1412">
        <v>1411</v>
      </c>
      <c r="B1412">
        <v>302500000</v>
      </c>
      <c r="C1412">
        <v>100000000</v>
      </c>
      <c r="D1412">
        <v>100000000</v>
      </c>
      <c r="E1412">
        <v>100000000</v>
      </c>
      <c r="F1412">
        <v>100000000</v>
      </c>
      <c r="G1412">
        <v>100000000</v>
      </c>
      <c r="H1412">
        <v>100000000</v>
      </c>
      <c r="I1412">
        <v>100</v>
      </c>
      <c r="J1412">
        <v>1</v>
      </c>
      <c r="K1412">
        <f t="shared" si="52"/>
        <v>3.0250000000000002E+58</v>
      </c>
      <c r="L1412" s="5">
        <f t="shared" si="51"/>
        <v>108035714285.71428</v>
      </c>
      <c r="O1412" s="2"/>
    </row>
    <row r="1413" spans="1:15">
      <c r="A1413">
        <v>1412</v>
      </c>
      <c r="B1413">
        <v>325000000</v>
      </c>
      <c r="C1413">
        <v>100000000</v>
      </c>
      <c r="D1413">
        <v>100000000</v>
      </c>
      <c r="E1413">
        <v>100000000</v>
      </c>
      <c r="F1413">
        <v>100000000</v>
      </c>
      <c r="G1413">
        <v>100000000</v>
      </c>
      <c r="H1413">
        <v>100000000</v>
      </c>
      <c r="I1413">
        <v>100</v>
      </c>
      <c r="J1413">
        <v>1</v>
      </c>
      <c r="K1413">
        <f t="shared" si="52"/>
        <v>3.25E+58</v>
      </c>
      <c r="L1413" s="5">
        <f t="shared" si="51"/>
        <v>116071428571.42856</v>
      </c>
    </row>
    <row r="1414" spans="1:15">
      <c r="A1414">
        <v>1413</v>
      </c>
      <c r="B1414">
        <v>347500000</v>
      </c>
      <c r="C1414">
        <v>100000000</v>
      </c>
      <c r="D1414">
        <v>100000000</v>
      </c>
      <c r="E1414">
        <v>100000000</v>
      </c>
      <c r="F1414">
        <v>100000000</v>
      </c>
      <c r="G1414">
        <v>100000000</v>
      </c>
      <c r="H1414">
        <v>100000000</v>
      </c>
      <c r="I1414">
        <v>100</v>
      </c>
      <c r="J1414">
        <v>1</v>
      </c>
      <c r="K1414">
        <f t="shared" si="52"/>
        <v>3.4750000000000004E+58</v>
      </c>
      <c r="L1414" s="5">
        <f t="shared" si="51"/>
        <v>124107142857.14285</v>
      </c>
    </row>
    <row r="1415" spans="1:15">
      <c r="A1415">
        <v>1414</v>
      </c>
      <c r="B1415">
        <v>370000000</v>
      </c>
      <c r="C1415">
        <v>100000000</v>
      </c>
      <c r="D1415">
        <v>100000000</v>
      </c>
      <c r="E1415">
        <v>100000000</v>
      </c>
      <c r="F1415">
        <v>100000000</v>
      </c>
      <c r="G1415">
        <v>100000000</v>
      </c>
      <c r="H1415">
        <v>100000000</v>
      </c>
      <c r="I1415">
        <v>100</v>
      </c>
      <c r="J1415">
        <v>1</v>
      </c>
      <c r="K1415">
        <f t="shared" si="52"/>
        <v>3.7000000000000002E+58</v>
      </c>
      <c r="L1415" s="5">
        <f t="shared" si="51"/>
        <v>132142857142.85713</v>
      </c>
    </row>
    <row r="1416" spans="1:15">
      <c r="A1416">
        <v>1415</v>
      </c>
      <c r="B1416">
        <v>392500000</v>
      </c>
      <c r="C1416">
        <v>100000000</v>
      </c>
      <c r="D1416">
        <v>100000000</v>
      </c>
      <c r="E1416">
        <v>100000000</v>
      </c>
      <c r="F1416">
        <v>100000000</v>
      </c>
      <c r="G1416">
        <v>100000000</v>
      </c>
      <c r="H1416">
        <v>100000000</v>
      </c>
      <c r="I1416">
        <v>100</v>
      </c>
      <c r="J1416">
        <v>1</v>
      </c>
      <c r="K1416">
        <f t="shared" si="52"/>
        <v>3.925E+58</v>
      </c>
      <c r="L1416" s="5">
        <f t="shared" si="51"/>
        <v>140178571428.57141</v>
      </c>
    </row>
    <row r="1417" spans="1:15">
      <c r="A1417">
        <v>1416</v>
      </c>
      <c r="B1417">
        <v>415000000</v>
      </c>
      <c r="C1417">
        <v>100000000</v>
      </c>
      <c r="D1417">
        <v>100000000</v>
      </c>
      <c r="E1417">
        <v>100000000</v>
      </c>
      <c r="F1417">
        <v>100000000</v>
      </c>
      <c r="G1417">
        <v>100000000</v>
      </c>
      <c r="H1417">
        <v>100000000</v>
      </c>
      <c r="I1417">
        <v>100</v>
      </c>
      <c r="J1417">
        <v>1</v>
      </c>
      <c r="K1417">
        <f t="shared" si="52"/>
        <v>4.150000000000001E+58</v>
      </c>
      <c r="L1417" s="5">
        <f t="shared" si="51"/>
        <v>148214285714.28574</v>
      </c>
    </row>
    <row r="1418" spans="1:15">
      <c r="A1418">
        <v>1417</v>
      </c>
      <c r="B1418">
        <v>437500000</v>
      </c>
      <c r="C1418">
        <v>100000000</v>
      </c>
      <c r="D1418">
        <v>100000000</v>
      </c>
      <c r="E1418">
        <v>100000000</v>
      </c>
      <c r="F1418">
        <v>100000000</v>
      </c>
      <c r="G1418">
        <v>100000000</v>
      </c>
      <c r="H1418">
        <v>100000000</v>
      </c>
      <c r="I1418">
        <v>100</v>
      </c>
      <c r="J1418">
        <v>1</v>
      </c>
      <c r="K1418">
        <f t="shared" si="52"/>
        <v>4.3749999999999997E+58</v>
      </c>
      <c r="L1418" s="5">
        <f t="shared" si="51"/>
        <v>156249999999.99997</v>
      </c>
    </row>
    <row r="1419" spans="1:15">
      <c r="A1419">
        <v>1418</v>
      </c>
      <c r="B1419">
        <v>460000000</v>
      </c>
      <c r="C1419">
        <v>100000000</v>
      </c>
      <c r="D1419">
        <v>100000000</v>
      </c>
      <c r="E1419">
        <v>100000000</v>
      </c>
      <c r="F1419">
        <v>100000000</v>
      </c>
      <c r="G1419">
        <v>100000000</v>
      </c>
      <c r="H1419">
        <v>100000000</v>
      </c>
      <c r="I1419">
        <v>100</v>
      </c>
      <c r="J1419">
        <v>1</v>
      </c>
      <c r="K1419">
        <f t="shared" si="52"/>
        <v>4.6E+58</v>
      </c>
      <c r="L1419" s="5">
        <f t="shared" si="51"/>
        <v>164285714285.71426</v>
      </c>
    </row>
    <row r="1420" spans="1:15">
      <c r="A1420">
        <v>1419</v>
      </c>
      <c r="B1420">
        <v>482500000</v>
      </c>
      <c r="C1420">
        <v>100000000</v>
      </c>
      <c r="D1420">
        <v>100000000</v>
      </c>
      <c r="E1420">
        <v>100000000</v>
      </c>
      <c r="F1420">
        <v>100000000</v>
      </c>
      <c r="G1420">
        <v>100000000</v>
      </c>
      <c r="H1420">
        <v>100000000</v>
      </c>
      <c r="I1420">
        <v>100</v>
      </c>
      <c r="J1420">
        <v>1</v>
      </c>
      <c r="K1420">
        <f t="shared" si="52"/>
        <v>4.825000000000001E+58</v>
      </c>
      <c r="L1420" s="5">
        <f t="shared" ref="L1420:L1483" si="53">K1420/K$971</f>
        <v>172321428571.42859</v>
      </c>
    </row>
    <row r="1421" spans="1:15">
      <c r="A1421">
        <v>1420</v>
      </c>
      <c r="B1421">
        <v>505000000</v>
      </c>
      <c r="C1421">
        <v>100000000</v>
      </c>
      <c r="D1421">
        <v>100000000</v>
      </c>
      <c r="E1421">
        <v>100000000</v>
      </c>
      <c r="F1421">
        <v>100000000</v>
      </c>
      <c r="G1421">
        <v>100000000</v>
      </c>
      <c r="H1421">
        <v>100000000</v>
      </c>
      <c r="I1421">
        <v>100</v>
      </c>
      <c r="J1421">
        <v>1</v>
      </c>
      <c r="K1421">
        <f t="shared" si="52"/>
        <v>5.0500000000000003E+58</v>
      </c>
      <c r="L1421" s="5">
        <f t="shared" si="53"/>
        <v>180357142857.14285</v>
      </c>
    </row>
    <row r="1422" spans="1:15">
      <c r="A1422">
        <v>1421</v>
      </c>
      <c r="B1422">
        <v>527500000</v>
      </c>
      <c r="C1422">
        <v>100000000</v>
      </c>
      <c r="D1422">
        <v>100000000</v>
      </c>
      <c r="E1422">
        <v>100000000</v>
      </c>
      <c r="F1422">
        <v>100000000</v>
      </c>
      <c r="G1422">
        <v>100000000</v>
      </c>
      <c r="H1422">
        <v>100000000</v>
      </c>
      <c r="I1422">
        <v>100</v>
      </c>
      <c r="J1422">
        <v>1</v>
      </c>
      <c r="K1422">
        <f t="shared" si="52"/>
        <v>5.2749999999999995E+58</v>
      </c>
      <c r="L1422" s="5">
        <f t="shared" si="53"/>
        <v>188392857142.85712</v>
      </c>
    </row>
    <row r="1423" spans="1:15">
      <c r="A1423">
        <v>1422</v>
      </c>
      <c r="B1423">
        <v>550000000</v>
      </c>
      <c r="C1423">
        <v>100000000</v>
      </c>
      <c r="D1423">
        <v>100000000</v>
      </c>
      <c r="E1423">
        <v>100000000</v>
      </c>
      <c r="F1423">
        <v>100000000</v>
      </c>
      <c r="G1423">
        <v>100000000</v>
      </c>
      <c r="H1423">
        <v>100000000</v>
      </c>
      <c r="I1423">
        <v>100</v>
      </c>
      <c r="J1423">
        <v>1</v>
      </c>
      <c r="K1423">
        <f t="shared" si="52"/>
        <v>5.4999999999999988E+58</v>
      </c>
      <c r="L1423" s="5">
        <f t="shared" si="53"/>
        <v>196428571428.57135</v>
      </c>
    </row>
    <row r="1424" spans="1:15">
      <c r="A1424">
        <v>1423</v>
      </c>
      <c r="B1424">
        <v>572500000</v>
      </c>
      <c r="C1424">
        <v>100000000</v>
      </c>
      <c r="D1424">
        <v>100000000</v>
      </c>
      <c r="E1424">
        <v>100000000</v>
      </c>
      <c r="F1424">
        <v>100000000</v>
      </c>
      <c r="G1424">
        <v>100000000</v>
      </c>
      <c r="H1424">
        <v>100000000</v>
      </c>
      <c r="I1424">
        <v>100</v>
      </c>
      <c r="J1424">
        <v>1</v>
      </c>
      <c r="K1424">
        <f t="shared" si="52"/>
        <v>5.7250000000000003E+58</v>
      </c>
      <c r="L1424" s="5">
        <f t="shared" si="53"/>
        <v>204464285714.28571</v>
      </c>
    </row>
    <row r="1425" spans="1:12">
      <c r="A1425">
        <v>1424</v>
      </c>
      <c r="B1425">
        <v>595000000</v>
      </c>
      <c r="C1425">
        <v>100000000</v>
      </c>
      <c r="D1425">
        <v>100000000</v>
      </c>
      <c r="E1425">
        <v>100000000</v>
      </c>
      <c r="F1425">
        <v>100000000</v>
      </c>
      <c r="G1425">
        <v>100000000</v>
      </c>
      <c r="H1425">
        <v>100000000</v>
      </c>
      <c r="I1425">
        <v>100</v>
      </c>
      <c r="J1425">
        <v>1</v>
      </c>
      <c r="K1425">
        <f t="shared" si="52"/>
        <v>5.9500000000000007E+58</v>
      </c>
      <c r="L1425" s="5">
        <f t="shared" si="53"/>
        <v>212500000000</v>
      </c>
    </row>
    <row r="1426" spans="1:12">
      <c r="A1426">
        <v>1425</v>
      </c>
      <c r="B1426">
        <v>617500000</v>
      </c>
      <c r="C1426">
        <v>100000000</v>
      </c>
      <c r="D1426">
        <v>100000000</v>
      </c>
      <c r="E1426">
        <v>100000000</v>
      </c>
      <c r="F1426">
        <v>100000000</v>
      </c>
      <c r="G1426">
        <v>100000000</v>
      </c>
      <c r="H1426">
        <v>100000000</v>
      </c>
      <c r="I1426">
        <v>100</v>
      </c>
      <c r="J1426">
        <v>1</v>
      </c>
      <c r="K1426">
        <f t="shared" si="52"/>
        <v>6.1749999999999999E+58</v>
      </c>
      <c r="L1426" s="5">
        <f t="shared" si="53"/>
        <v>220535714285.71426</v>
      </c>
    </row>
    <row r="1427" spans="1:12">
      <c r="A1427">
        <v>1426</v>
      </c>
      <c r="B1427">
        <v>640000000</v>
      </c>
      <c r="C1427">
        <v>100000000</v>
      </c>
      <c r="D1427">
        <v>100000000</v>
      </c>
      <c r="E1427">
        <v>100000000</v>
      </c>
      <c r="F1427">
        <v>100000000</v>
      </c>
      <c r="G1427">
        <v>100000000</v>
      </c>
      <c r="H1427">
        <v>100000000</v>
      </c>
      <c r="I1427">
        <v>100</v>
      </c>
      <c r="J1427">
        <v>1</v>
      </c>
      <c r="K1427">
        <f t="shared" si="52"/>
        <v>6.3999999999999992E+58</v>
      </c>
      <c r="L1427" s="5">
        <f t="shared" si="53"/>
        <v>228571428571.42853</v>
      </c>
    </row>
    <row r="1428" spans="1:12">
      <c r="A1428">
        <v>1427</v>
      </c>
      <c r="B1428">
        <v>662500000</v>
      </c>
      <c r="C1428">
        <v>100000000</v>
      </c>
      <c r="D1428">
        <v>100000000</v>
      </c>
      <c r="E1428">
        <v>100000000</v>
      </c>
      <c r="F1428">
        <v>100000000</v>
      </c>
      <c r="G1428">
        <v>100000000</v>
      </c>
      <c r="H1428">
        <v>100000000</v>
      </c>
      <c r="I1428">
        <v>100</v>
      </c>
      <c r="J1428">
        <v>1</v>
      </c>
      <c r="K1428">
        <f t="shared" si="52"/>
        <v>6.6249999999999996E+58</v>
      </c>
      <c r="L1428" s="5">
        <f t="shared" si="53"/>
        <v>236607142857.14282</v>
      </c>
    </row>
    <row r="1429" spans="1:12">
      <c r="A1429">
        <v>1428</v>
      </c>
      <c r="B1429">
        <v>685000000</v>
      </c>
      <c r="C1429">
        <v>100000000</v>
      </c>
      <c r="D1429">
        <v>100000000</v>
      </c>
      <c r="E1429">
        <v>100000000</v>
      </c>
      <c r="F1429">
        <v>100000000</v>
      </c>
      <c r="G1429">
        <v>100000000</v>
      </c>
      <c r="H1429">
        <v>100000000</v>
      </c>
      <c r="I1429">
        <v>100</v>
      </c>
      <c r="J1429">
        <v>1</v>
      </c>
      <c r="K1429">
        <f t="shared" si="52"/>
        <v>6.8500000000000011E+58</v>
      </c>
      <c r="L1429" s="5">
        <f t="shared" si="53"/>
        <v>244642857142.85715</v>
      </c>
    </row>
    <row r="1430" spans="1:12">
      <c r="A1430">
        <v>1429</v>
      </c>
      <c r="B1430">
        <v>707500000</v>
      </c>
      <c r="C1430">
        <v>100000000</v>
      </c>
      <c r="D1430">
        <v>100000000</v>
      </c>
      <c r="E1430">
        <v>100000000</v>
      </c>
      <c r="F1430">
        <v>100000000</v>
      </c>
      <c r="G1430">
        <v>100000000</v>
      </c>
      <c r="H1430">
        <v>100000000</v>
      </c>
      <c r="I1430">
        <v>100</v>
      </c>
      <c r="J1430">
        <v>1</v>
      </c>
      <c r="K1430">
        <f t="shared" si="52"/>
        <v>7.0749999999999992E+58</v>
      </c>
      <c r="L1430" s="5">
        <f t="shared" si="53"/>
        <v>252678571428.57138</v>
      </c>
    </row>
    <row r="1431" spans="1:12">
      <c r="A1431">
        <v>1430</v>
      </c>
      <c r="B1431">
        <v>730000000</v>
      </c>
      <c r="C1431">
        <v>100000000</v>
      </c>
      <c r="D1431">
        <v>100000000</v>
      </c>
      <c r="E1431">
        <v>100000000</v>
      </c>
      <c r="F1431">
        <v>100000000</v>
      </c>
      <c r="G1431">
        <v>100000000</v>
      </c>
      <c r="H1431">
        <v>100000000</v>
      </c>
      <c r="I1431">
        <v>100</v>
      </c>
      <c r="J1431">
        <v>1</v>
      </c>
      <c r="K1431">
        <f t="shared" si="52"/>
        <v>7.3000000000000007E+58</v>
      </c>
      <c r="L1431" s="5">
        <f t="shared" si="53"/>
        <v>260714285714.28571</v>
      </c>
    </row>
    <row r="1432" spans="1:12">
      <c r="A1432">
        <v>1431</v>
      </c>
      <c r="B1432">
        <v>752500000</v>
      </c>
      <c r="C1432">
        <v>100000000</v>
      </c>
      <c r="D1432">
        <v>100000000</v>
      </c>
      <c r="E1432">
        <v>100000000</v>
      </c>
      <c r="F1432">
        <v>100000000</v>
      </c>
      <c r="G1432">
        <v>100000000</v>
      </c>
      <c r="H1432">
        <v>100000000</v>
      </c>
      <c r="I1432">
        <v>100</v>
      </c>
      <c r="J1432">
        <v>1</v>
      </c>
      <c r="K1432">
        <f t="shared" si="52"/>
        <v>7.5249999999999989E+58</v>
      </c>
      <c r="L1432" s="5">
        <f t="shared" si="53"/>
        <v>268749999999.99994</v>
      </c>
    </row>
    <row r="1433" spans="1:12">
      <c r="A1433">
        <v>1432</v>
      </c>
      <c r="B1433">
        <v>775000000</v>
      </c>
      <c r="C1433">
        <v>100000000</v>
      </c>
      <c r="D1433">
        <v>100000000</v>
      </c>
      <c r="E1433">
        <v>100000000</v>
      </c>
      <c r="F1433">
        <v>100000000</v>
      </c>
      <c r="G1433">
        <v>100000000</v>
      </c>
      <c r="H1433">
        <v>100000000</v>
      </c>
      <c r="I1433">
        <v>100</v>
      </c>
      <c r="J1433">
        <v>1</v>
      </c>
      <c r="K1433">
        <f t="shared" si="52"/>
        <v>7.7499999999999993E+58</v>
      </c>
      <c r="L1433" s="5">
        <f t="shared" si="53"/>
        <v>276785714285.71423</v>
      </c>
    </row>
    <row r="1434" spans="1:12">
      <c r="A1434">
        <v>1433</v>
      </c>
      <c r="B1434">
        <v>797500000</v>
      </c>
      <c r="C1434">
        <v>100000000</v>
      </c>
      <c r="D1434">
        <v>100000000</v>
      </c>
      <c r="E1434">
        <v>100000000</v>
      </c>
      <c r="F1434">
        <v>100000000</v>
      </c>
      <c r="G1434">
        <v>100000000</v>
      </c>
      <c r="H1434">
        <v>100000000</v>
      </c>
      <c r="I1434">
        <v>100</v>
      </c>
      <c r="J1434">
        <v>1</v>
      </c>
      <c r="K1434">
        <f t="shared" si="52"/>
        <v>7.9750000000000007E+58</v>
      </c>
      <c r="L1434" s="5">
        <f t="shared" si="53"/>
        <v>284821428571.42859</v>
      </c>
    </row>
    <row r="1435" spans="1:12">
      <c r="A1435">
        <v>1434</v>
      </c>
      <c r="B1435">
        <v>820000000</v>
      </c>
      <c r="C1435">
        <v>100000000</v>
      </c>
      <c r="D1435">
        <v>100000000</v>
      </c>
      <c r="E1435">
        <v>100000000</v>
      </c>
      <c r="F1435">
        <v>100000000</v>
      </c>
      <c r="G1435">
        <v>100000000</v>
      </c>
      <c r="H1435">
        <v>100000000</v>
      </c>
      <c r="I1435">
        <v>100</v>
      </c>
      <c r="J1435">
        <v>1</v>
      </c>
      <c r="K1435">
        <f t="shared" si="52"/>
        <v>8.1999999999999989E+58</v>
      </c>
      <c r="L1435" s="5">
        <f t="shared" si="53"/>
        <v>292857142857.14276</v>
      </c>
    </row>
    <row r="1436" spans="1:12">
      <c r="A1436">
        <v>1435</v>
      </c>
      <c r="B1436">
        <v>842500000</v>
      </c>
      <c r="C1436">
        <v>100000000</v>
      </c>
      <c r="D1436">
        <v>100000000</v>
      </c>
      <c r="E1436">
        <v>100000000</v>
      </c>
      <c r="F1436">
        <v>100000000</v>
      </c>
      <c r="G1436">
        <v>100000000</v>
      </c>
      <c r="H1436">
        <v>100000000</v>
      </c>
      <c r="I1436">
        <v>100</v>
      </c>
      <c r="J1436">
        <v>1</v>
      </c>
      <c r="K1436">
        <f t="shared" si="52"/>
        <v>8.4250000000000004E+58</v>
      </c>
      <c r="L1436" s="5">
        <f t="shared" si="53"/>
        <v>300892857142.85712</v>
      </c>
    </row>
    <row r="1437" spans="1:12">
      <c r="A1437">
        <v>1436</v>
      </c>
      <c r="B1437">
        <v>865000000</v>
      </c>
      <c r="C1437">
        <v>100000000</v>
      </c>
      <c r="D1437">
        <v>100000000</v>
      </c>
      <c r="E1437">
        <v>100000000</v>
      </c>
      <c r="F1437">
        <v>100000000</v>
      </c>
      <c r="G1437">
        <v>100000000</v>
      </c>
      <c r="H1437">
        <v>100000000</v>
      </c>
      <c r="I1437">
        <v>100</v>
      </c>
      <c r="J1437">
        <v>1</v>
      </c>
      <c r="K1437">
        <f t="shared" si="52"/>
        <v>8.6500000000000008E+58</v>
      </c>
      <c r="L1437" s="5">
        <f t="shared" si="53"/>
        <v>308928571428.57141</v>
      </c>
    </row>
    <row r="1438" spans="1:12">
      <c r="A1438">
        <v>1437</v>
      </c>
      <c r="B1438">
        <v>887500000</v>
      </c>
      <c r="C1438">
        <v>100000000</v>
      </c>
      <c r="D1438">
        <v>100000000</v>
      </c>
      <c r="E1438">
        <v>100000000</v>
      </c>
      <c r="F1438">
        <v>100000000</v>
      </c>
      <c r="G1438">
        <v>100000000</v>
      </c>
      <c r="H1438">
        <v>100000000</v>
      </c>
      <c r="I1438">
        <v>100</v>
      </c>
      <c r="J1438">
        <v>1</v>
      </c>
      <c r="K1438">
        <f t="shared" si="52"/>
        <v>8.875E+58</v>
      </c>
      <c r="L1438" s="5">
        <f t="shared" si="53"/>
        <v>316964285714.28571</v>
      </c>
    </row>
    <row r="1439" spans="1:12">
      <c r="A1439">
        <v>1438</v>
      </c>
      <c r="B1439">
        <v>910000000</v>
      </c>
      <c r="C1439">
        <v>100000000</v>
      </c>
      <c r="D1439">
        <v>100000000</v>
      </c>
      <c r="E1439">
        <v>100000000</v>
      </c>
      <c r="F1439">
        <v>100000000</v>
      </c>
      <c r="G1439">
        <v>100000000</v>
      </c>
      <c r="H1439">
        <v>100000000</v>
      </c>
      <c r="I1439">
        <v>100</v>
      </c>
      <c r="J1439">
        <v>1</v>
      </c>
      <c r="K1439">
        <f t="shared" si="52"/>
        <v>9.0999999999999982E+58</v>
      </c>
      <c r="L1439" s="5">
        <f t="shared" si="53"/>
        <v>324999999999.99988</v>
      </c>
    </row>
    <row r="1440" spans="1:12">
      <c r="A1440">
        <v>1439</v>
      </c>
      <c r="B1440">
        <v>932500000</v>
      </c>
      <c r="C1440">
        <v>100000000</v>
      </c>
      <c r="D1440">
        <v>100000000</v>
      </c>
      <c r="E1440">
        <v>100000000</v>
      </c>
      <c r="F1440">
        <v>100000000</v>
      </c>
      <c r="G1440">
        <v>100000000</v>
      </c>
      <c r="H1440">
        <v>100000000</v>
      </c>
      <c r="I1440">
        <v>100</v>
      </c>
      <c r="J1440">
        <v>1</v>
      </c>
      <c r="K1440">
        <f t="shared" si="52"/>
        <v>9.3249999999999997E+58</v>
      </c>
      <c r="L1440" s="5">
        <f t="shared" si="53"/>
        <v>333035714285.71423</v>
      </c>
    </row>
    <row r="1441" spans="1:12">
      <c r="A1441">
        <v>1440</v>
      </c>
      <c r="B1441">
        <v>955000000</v>
      </c>
      <c r="C1441">
        <v>100000000</v>
      </c>
      <c r="D1441">
        <v>100000000</v>
      </c>
      <c r="E1441">
        <v>100000000</v>
      </c>
      <c r="F1441">
        <v>100000000</v>
      </c>
      <c r="G1441">
        <v>100000000</v>
      </c>
      <c r="H1441">
        <v>100000000</v>
      </c>
      <c r="I1441">
        <v>100</v>
      </c>
      <c r="J1441">
        <v>1</v>
      </c>
      <c r="K1441">
        <f t="shared" si="52"/>
        <v>9.549999999999999E+58</v>
      </c>
      <c r="L1441" s="5">
        <f t="shared" si="53"/>
        <v>341071428571.42853</v>
      </c>
    </row>
    <row r="1442" spans="1:12">
      <c r="A1442">
        <v>1441</v>
      </c>
      <c r="B1442">
        <v>977500000</v>
      </c>
      <c r="C1442">
        <v>100000000</v>
      </c>
      <c r="D1442">
        <v>100000000</v>
      </c>
      <c r="E1442">
        <v>100000000</v>
      </c>
      <c r="F1442">
        <v>100000000</v>
      </c>
      <c r="G1442">
        <v>100000000</v>
      </c>
      <c r="H1442">
        <v>100000000</v>
      </c>
      <c r="I1442">
        <v>100</v>
      </c>
      <c r="J1442">
        <v>1</v>
      </c>
      <c r="K1442">
        <f t="shared" si="52"/>
        <v>9.7749999999999993E+58</v>
      </c>
      <c r="L1442" s="5">
        <f t="shared" si="53"/>
        <v>349107142857.14282</v>
      </c>
    </row>
    <row r="1443" spans="1:12">
      <c r="A1443">
        <v>1442</v>
      </c>
      <c r="B1443">
        <v>100000000</v>
      </c>
      <c r="C1443">
        <v>100000000</v>
      </c>
      <c r="D1443">
        <v>100000000</v>
      </c>
      <c r="E1443">
        <v>100000000</v>
      </c>
      <c r="F1443">
        <v>100000000</v>
      </c>
      <c r="G1443">
        <v>100000000</v>
      </c>
      <c r="H1443">
        <v>100000000</v>
      </c>
      <c r="I1443">
        <v>1000</v>
      </c>
      <c r="J1443">
        <v>1</v>
      </c>
      <c r="K1443">
        <f t="shared" si="52"/>
        <v>1.0000000000000001E+59</v>
      </c>
      <c r="L1443" s="5">
        <f t="shared" si="53"/>
        <v>357142857142.85712</v>
      </c>
    </row>
    <row r="1444" spans="1:12">
      <c r="A1444">
        <v>1443</v>
      </c>
      <c r="B1444">
        <v>122500000</v>
      </c>
      <c r="C1444">
        <v>100000000</v>
      </c>
      <c r="D1444">
        <v>100000000</v>
      </c>
      <c r="E1444">
        <v>100000000</v>
      </c>
      <c r="F1444">
        <v>100000000</v>
      </c>
      <c r="G1444">
        <v>100000000</v>
      </c>
      <c r="H1444">
        <v>100000000</v>
      </c>
      <c r="I1444">
        <v>1000</v>
      </c>
      <c r="J1444">
        <v>1</v>
      </c>
      <c r="K1444">
        <f t="shared" si="52"/>
        <v>1.225E+59</v>
      </c>
      <c r="L1444" s="5">
        <f t="shared" si="53"/>
        <v>437499999999.99994</v>
      </c>
    </row>
    <row r="1445" spans="1:12">
      <c r="A1445">
        <v>1444</v>
      </c>
      <c r="B1445">
        <v>145000000</v>
      </c>
      <c r="C1445">
        <v>100000000</v>
      </c>
      <c r="D1445">
        <v>100000000</v>
      </c>
      <c r="E1445">
        <v>100000000</v>
      </c>
      <c r="F1445">
        <v>100000000</v>
      </c>
      <c r="G1445">
        <v>100000000</v>
      </c>
      <c r="H1445">
        <v>100000000</v>
      </c>
      <c r="I1445">
        <v>1000</v>
      </c>
      <c r="J1445">
        <v>1</v>
      </c>
      <c r="K1445">
        <f t="shared" si="52"/>
        <v>1.4499999999999997E+59</v>
      </c>
      <c r="L1445" s="5">
        <f t="shared" si="53"/>
        <v>517857142857.1427</v>
      </c>
    </row>
    <row r="1446" spans="1:12">
      <c r="A1446">
        <v>1445</v>
      </c>
      <c r="B1446">
        <v>167500000</v>
      </c>
      <c r="C1446">
        <v>100000000</v>
      </c>
      <c r="D1446">
        <v>100000000</v>
      </c>
      <c r="E1446">
        <v>100000000</v>
      </c>
      <c r="F1446">
        <v>100000000</v>
      </c>
      <c r="G1446">
        <v>100000000</v>
      </c>
      <c r="H1446">
        <v>100000000</v>
      </c>
      <c r="I1446">
        <v>1000</v>
      </c>
      <c r="J1446">
        <v>1</v>
      </c>
      <c r="K1446">
        <f t="shared" si="52"/>
        <v>1.6750000000000001E+59</v>
      </c>
      <c r="L1446" s="5">
        <f t="shared" si="53"/>
        <v>598214285714.28564</v>
      </c>
    </row>
    <row r="1447" spans="1:12">
      <c r="A1447">
        <v>1446</v>
      </c>
      <c r="B1447">
        <v>190000000</v>
      </c>
      <c r="C1447">
        <v>100000000</v>
      </c>
      <c r="D1447">
        <v>100000000</v>
      </c>
      <c r="E1447">
        <v>100000000</v>
      </c>
      <c r="F1447">
        <v>100000000</v>
      </c>
      <c r="G1447">
        <v>100000000</v>
      </c>
      <c r="H1447">
        <v>100000000</v>
      </c>
      <c r="I1447">
        <v>1000</v>
      </c>
      <c r="J1447">
        <v>1</v>
      </c>
      <c r="K1447">
        <f t="shared" si="52"/>
        <v>1.9000000000000005E+59</v>
      </c>
      <c r="L1447" s="5">
        <f t="shared" si="53"/>
        <v>678571428571.42871</v>
      </c>
    </row>
    <row r="1448" spans="1:12">
      <c r="A1448">
        <v>1447</v>
      </c>
      <c r="B1448">
        <v>212500000</v>
      </c>
      <c r="C1448">
        <v>100000000</v>
      </c>
      <c r="D1448">
        <v>100000000</v>
      </c>
      <c r="E1448">
        <v>100000000</v>
      </c>
      <c r="F1448">
        <v>100000000</v>
      </c>
      <c r="G1448">
        <v>100000000</v>
      </c>
      <c r="H1448">
        <v>100000000</v>
      </c>
      <c r="I1448">
        <v>1000</v>
      </c>
      <c r="J1448">
        <v>1</v>
      </c>
      <c r="K1448">
        <f t="shared" si="52"/>
        <v>2.125E+59</v>
      </c>
      <c r="L1448" s="5">
        <f t="shared" si="53"/>
        <v>758928571428.57129</v>
      </c>
    </row>
    <row r="1449" spans="1:12">
      <c r="A1449">
        <v>1448</v>
      </c>
      <c r="B1449">
        <v>235000000</v>
      </c>
      <c r="C1449">
        <v>100000000</v>
      </c>
      <c r="D1449">
        <v>100000000</v>
      </c>
      <c r="E1449">
        <v>100000000</v>
      </c>
      <c r="F1449">
        <v>100000000</v>
      </c>
      <c r="G1449">
        <v>100000000</v>
      </c>
      <c r="H1449">
        <v>100000000</v>
      </c>
      <c r="I1449">
        <v>1000</v>
      </c>
      <c r="J1449">
        <v>1</v>
      </c>
      <c r="K1449">
        <f t="shared" si="52"/>
        <v>2.3499999999999999E+59</v>
      </c>
      <c r="L1449" s="5">
        <f t="shared" si="53"/>
        <v>839285714285.71411</v>
      </c>
    </row>
    <row r="1450" spans="1:12">
      <c r="A1450">
        <v>1449</v>
      </c>
      <c r="B1450">
        <v>257500000</v>
      </c>
      <c r="C1450">
        <v>100000000</v>
      </c>
      <c r="D1450">
        <v>100000000</v>
      </c>
      <c r="E1450">
        <v>100000000</v>
      </c>
      <c r="F1450">
        <v>100000000</v>
      </c>
      <c r="G1450">
        <v>100000000</v>
      </c>
      <c r="H1450">
        <v>100000000</v>
      </c>
      <c r="I1450">
        <v>1000</v>
      </c>
      <c r="J1450">
        <v>1</v>
      </c>
      <c r="K1450">
        <f t="shared" si="52"/>
        <v>2.5749999999999999E+59</v>
      </c>
      <c r="L1450" s="5">
        <f t="shared" si="53"/>
        <v>919642857142.85706</v>
      </c>
    </row>
    <row r="1451" spans="1:12">
      <c r="A1451">
        <v>1450</v>
      </c>
      <c r="B1451">
        <v>280000000</v>
      </c>
      <c r="C1451">
        <v>100000000</v>
      </c>
      <c r="D1451">
        <v>100000000</v>
      </c>
      <c r="E1451">
        <v>100000000</v>
      </c>
      <c r="F1451">
        <v>100000000</v>
      </c>
      <c r="G1451">
        <v>100000000</v>
      </c>
      <c r="H1451">
        <v>100000000</v>
      </c>
      <c r="I1451">
        <v>1000</v>
      </c>
      <c r="J1451">
        <v>1</v>
      </c>
      <c r="K1451">
        <f t="shared" si="52"/>
        <v>2.8000000000000002E+59</v>
      </c>
      <c r="L1451" s="5">
        <f t="shared" si="53"/>
        <v>1000000000000</v>
      </c>
    </row>
    <row r="1452" spans="1:12">
      <c r="A1452">
        <v>1451</v>
      </c>
      <c r="B1452">
        <v>302500000</v>
      </c>
      <c r="C1452">
        <v>100000000</v>
      </c>
      <c r="D1452">
        <v>100000000</v>
      </c>
      <c r="E1452">
        <v>100000000</v>
      </c>
      <c r="F1452">
        <v>100000000</v>
      </c>
      <c r="G1452">
        <v>100000000</v>
      </c>
      <c r="H1452">
        <v>100000000</v>
      </c>
      <c r="I1452">
        <v>1000</v>
      </c>
      <c r="J1452">
        <v>1</v>
      </c>
      <c r="K1452">
        <f t="shared" si="52"/>
        <v>3.0250000000000002E+59</v>
      </c>
      <c r="L1452" s="5">
        <f t="shared" si="53"/>
        <v>1080357142857.1428</v>
      </c>
    </row>
    <row r="1453" spans="1:12">
      <c r="A1453">
        <v>1452</v>
      </c>
      <c r="B1453">
        <v>325000000</v>
      </c>
      <c r="C1453">
        <v>100000000</v>
      </c>
      <c r="D1453">
        <v>100000000</v>
      </c>
      <c r="E1453">
        <v>100000000</v>
      </c>
      <c r="F1453">
        <v>100000000</v>
      </c>
      <c r="G1453">
        <v>100000000</v>
      </c>
      <c r="H1453">
        <v>100000000</v>
      </c>
      <c r="I1453">
        <v>1000</v>
      </c>
      <c r="J1453">
        <v>1</v>
      </c>
      <c r="K1453">
        <f t="shared" si="52"/>
        <v>3.2500000000000001E+59</v>
      </c>
      <c r="L1453" s="5">
        <f t="shared" si="53"/>
        <v>1160714285714.2856</v>
      </c>
    </row>
    <row r="1454" spans="1:12">
      <c r="A1454">
        <v>1453</v>
      </c>
      <c r="B1454">
        <v>347500000</v>
      </c>
      <c r="C1454">
        <v>100000000</v>
      </c>
      <c r="D1454">
        <v>100000000</v>
      </c>
      <c r="E1454">
        <v>100000000</v>
      </c>
      <c r="F1454">
        <v>100000000</v>
      </c>
      <c r="G1454">
        <v>100000000</v>
      </c>
      <c r="H1454">
        <v>100000000</v>
      </c>
      <c r="I1454">
        <v>1000</v>
      </c>
      <c r="J1454">
        <v>1</v>
      </c>
      <c r="K1454">
        <f t="shared" si="52"/>
        <v>3.475E+59</v>
      </c>
      <c r="L1454" s="5">
        <f t="shared" si="53"/>
        <v>1241071428571.4285</v>
      </c>
    </row>
    <row r="1455" spans="1:12">
      <c r="A1455">
        <v>1454</v>
      </c>
      <c r="B1455">
        <v>370000000</v>
      </c>
      <c r="C1455">
        <v>100000000</v>
      </c>
      <c r="D1455">
        <v>100000000</v>
      </c>
      <c r="E1455">
        <v>100000000</v>
      </c>
      <c r="F1455">
        <v>100000000</v>
      </c>
      <c r="G1455">
        <v>100000000</v>
      </c>
      <c r="H1455">
        <v>100000000</v>
      </c>
      <c r="I1455">
        <v>1000</v>
      </c>
      <c r="J1455">
        <v>1</v>
      </c>
      <c r="K1455">
        <f t="shared" si="52"/>
        <v>3.7E+59</v>
      </c>
      <c r="L1455" s="5">
        <f t="shared" si="53"/>
        <v>1321428571428.5713</v>
      </c>
    </row>
    <row r="1456" spans="1:12">
      <c r="A1456">
        <v>1455</v>
      </c>
      <c r="B1456">
        <v>392500000</v>
      </c>
      <c r="C1456">
        <v>100000000</v>
      </c>
      <c r="D1456">
        <v>100000000</v>
      </c>
      <c r="E1456">
        <v>100000000</v>
      </c>
      <c r="F1456">
        <v>100000000</v>
      </c>
      <c r="G1456">
        <v>100000000</v>
      </c>
      <c r="H1456">
        <v>100000000</v>
      </c>
      <c r="I1456">
        <v>1000</v>
      </c>
      <c r="J1456">
        <v>1</v>
      </c>
      <c r="K1456">
        <f t="shared" si="52"/>
        <v>3.9250000000000004E+59</v>
      </c>
      <c r="L1456" s="5">
        <f t="shared" si="53"/>
        <v>1401785714285.7144</v>
      </c>
    </row>
    <row r="1457" spans="1:12">
      <c r="A1457">
        <v>1456</v>
      </c>
      <c r="B1457">
        <v>415000000</v>
      </c>
      <c r="C1457">
        <v>100000000</v>
      </c>
      <c r="D1457">
        <v>100000000</v>
      </c>
      <c r="E1457">
        <v>100000000</v>
      </c>
      <c r="F1457">
        <v>100000000</v>
      </c>
      <c r="G1457">
        <v>100000000</v>
      </c>
      <c r="H1457">
        <v>100000000</v>
      </c>
      <c r="I1457">
        <v>1000</v>
      </c>
      <c r="J1457">
        <v>1</v>
      </c>
      <c r="K1457">
        <f t="shared" si="52"/>
        <v>4.1500000000000012E+59</v>
      </c>
      <c r="L1457" s="5">
        <f t="shared" si="53"/>
        <v>1482142857142.8574</v>
      </c>
    </row>
    <row r="1458" spans="1:12">
      <c r="A1458">
        <v>1457</v>
      </c>
      <c r="B1458">
        <v>437500000</v>
      </c>
      <c r="C1458">
        <v>100000000</v>
      </c>
      <c r="D1458">
        <v>100000000</v>
      </c>
      <c r="E1458">
        <v>100000000</v>
      </c>
      <c r="F1458">
        <v>100000000</v>
      </c>
      <c r="G1458">
        <v>100000000</v>
      </c>
      <c r="H1458">
        <v>100000000</v>
      </c>
      <c r="I1458">
        <v>1000</v>
      </c>
      <c r="J1458">
        <v>1</v>
      </c>
      <c r="K1458">
        <f t="shared" si="52"/>
        <v>4.3749999999999993E+59</v>
      </c>
      <c r="L1458" s="5">
        <f t="shared" si="53"/>
        <v>1562499999999.9995</v>
      </c>
    </row>
    <row r="1459" spans="1:12">
      <c r="A1459">
        <v>1458</v>
      </c>
      <c r="B1459">
        <v>460000000</v>
      </c>
      <c r="C1459">
        <v>100000000</v>
      </c>
      <c r="D1459">
        <v>100000000</v>
      </c>
      <c r="E1459">
        <v>100000000</v>
      </c>
      <c r="F1459">
        <v>100000000</v>
      </c>
      <c r="G1459">
        <v>100000000</v>
      </c>
      <c r="H1459">
        <v>100000000</v>
      </c>
      <c r="I1459">
        <v>1000</v>
      </c>
      <c r="J1459">
        <v>1</v>
      </c>
      <c r="K1459">
        <f t="shared" si="52"/>
        <v>4.6000000000000002E+59</v>
      </c>
      <c r="L1459" s="5">
        <f t="shared" si="53"/>
        <v>1642857142857.1428</v>
      </c>
    </row>
    <row r="1460" spans="1:12">
      <c r="A1460">
        <v>1459</v>
      </c>
      <c r="B1460">
        <v>482500000</v>
      </c>
      <c r="C1460">
        <v>100000000</v>
      </c>
      <c r="D1460">
        <v>100000000</v>
      </c>
      <c r="E1460">
        <v>100000000</v>
      </c>
      <c r="F1460">
        <v>100000000</v>
      </c>
      <c r="G1460">
        <v>100000000</v>
      </c>
      <c r="H1460">
        <v>100000000</v>
      </c>
      <c r="I1460">
        <v>1000</v>
      </c>
      <c r="J1460">
        <v>1</v>
      </c>
      <c r="K1460">
        <f t="shared" si="52"/>
        <v>4.825000000000001E+59</v>
      </c>
      <c r="L1460" s="5">
        <f t="shared" si="53"/>
        <v>1723214285714.2859</v>
      </c>
    </row>
    <row r="1461" spans="1:12">
      <c r="A1461">
        <v>1460</v>
      </c>
      <c r="B1461">
        <v>505000000</v>
      </c>
      <c r="C1461">
        <v>100000000</v>
      </c>
      <c r="D1461">
        <v>100000000</v>
      </c>
      <c r="E1461">
        <v>100000000</v>
      </c>
      <c r="F1461">
        <v>100000000</v>
      </c>
      <c r="G1461">
        <v>100000000</v>
      </c>
      <c r="H1461">
        <v>100000000</v>
      </c>
      <c r="I1461">
        <v>1000</v>
      </c>
      <c r="J1461">
        <v>1</v>
      </c>
      <c r="K1461">
        <f t="shared" si="52"/>
        <v>5.05E+59</v>
      </c>
      <c r="L1461" s="5">
        <f t="shared" si="53"/>
        <v>1803571428571.4285</v>
      </c>
    </row>
    <row r="1462" spans="1:12">
      <c r="A1462">
        <v>1461</v>
      </c>
      <c r="B1462">
        <v>527500000</v>
      </c>
      <c r="C1462">
        <v>100000000</v>
      </c>
      <c r="D1462">
        <v>100000000</v>
      </c>
      <c r="E1462">
        <v>100000000</v>
      </c>
      <c r="F1462">
        <v>100000000</v>
      </c>
      <c r="G1462">
        <v>100000000</v>
      </c>
      <c r="H1462">
        <v>100000000</v>
      </c>
      <c r="I1462">
        <v>1000</v>
      </c>
      <c r="J1462">
        <v>1</v>
      </c>
      <c r="K1462">
        <f t="shared" si="52"/>
        <v>5.275E+59</v>
      </c>
      <c r="L1462" s="5">
        <f t="shared" si="53"/>
        <v>1883928571428.5713</v>
      </c>
    </row>
    <row r="1463" spans="1:12">
      <c r="A1463">
        <v>1462</v>
      </c>
      <c r="B1463">
        <v>550000000</v>
      </c>
      <c r="C1463">
        <v>100000000</v>
      </c>
      <c r="D1463">
        <v>100000000</v>
      </c>
      <c r="E1463">
        <v>100000000</v>
      </c>
      <c r="F1463">
        <v>100000000</v>
      </c>
      <c r="G1463">
        <v>100000000</v>
      </c>
      <c r="H1463">
        <v>100000000</v>
      </c>
      <c r="I1463">
        <v>1000</v>
      </c>
      <c r="J1463">
        <v>1</v>
      </c>
      <c r="K1463">
        <f t="shared" si="52"/>
        <v>5.499999999999999E+59</v>
      </c>
      <c r="L1463" s="5">
        <f t="shared" si="53"/>
        <v>1964285714285.7136</v>
      </c>
    </row>
    <row r="1464" spans="1:12">
      <c r="A1464">
        <v>1463</v>
      </c>
      <c r="B1464">
        <v>572500000</v>
      </c>
      <c r="C1464">
        <v>100000000</v>
      </c>
      <c r="D1464">
        <v>100000000</v>
      </c>
      <c r="E1464">
        <v>100000000</v>
      </c>
      <c r="F1464">
        <v>100000000</v>
      </c>
      <c r="G1464">
        <v>100000000</v>
      </c>
      <c r="H1464">
        <v>100000000</v>
      </c>
      <c r="I1464">
        <v>1000</v>
      </c>
      <c r="J1464">
        <v>1</v>
      </c>
      <c r="K1464">
        <f t="shared" si="52"/>
        <v>5.7250000000000007E+59</v>
      </c>
      <c r="L1464" s="5">
        <f t="shared" si="53"/>
        <v>2044642857142.8572</v>
      </c>
    </row>
    <row r="1465" spans="1:12">
      <c r="A1465">
        <v>1464</v>
      </c>
      <c r="B1465">
        <v>595000000</v>
      </c>
      <c r="C1465">
        <v>100000000</v>
      </c>
      <c r="D1465">
        <v>100000000</v>
      </c>
      <c r="E1465">
        <v>100000000</v>
      </c>
      <c r="F1465">
        <v>100000000</v>
      </c>
      <c r="G1465">
        <v>100000000</v>
      </c>
      <c r="H1465">
        <v>100000000</v>
      </c>
      <c r="I1465">
        <v>1000</v>
      </c>
      <c r="J1465">
        <v>1</v>
      </c>
      <c r="K1465">
        <f t="shared" si="52"/>
        <v>5.9500000000000007E+59</v>
      </c>
      <c r="L1465" s="5">
        <f t="shared" si="53"/>
        <v>2125000000000</v>
      </c>
    </row>
    <row r="1466" spans="1:12">
      <c r="A1466">
        <v>1465</v>
      </c>
      <c r="B1466">
        <v>617500000</v>
      </c>
      <c r="C1466">
        <v>100000000</v>
      </c>
      <c r="D1466">
        <v>100000000</v>
      </c>
      <c r="E1466">
        <v>100000000</v>
      </c>
      <c r="F1466">
        <v>100000000</v>
      </c>
      <c r="G1466">
        <v>100000000</v>
      </c>
      <c r="H1466">
        <v>100000000</v>
      </c>
      <c r="I1466">
        <v>1000</v>
      </c>
      <c r="J1466">
        <v>1</v>
      </c>
      <c r="K1466">
        <f t="shared" ref="K1466:K1500" si="54">B1466*C1466*D1466*E1466*F1466*G1466*H1466*I1466*J1466</f>
        <v>6.1749999999999997E+59</v>
      </c>
      <c r="L1466" s="5">
        <f t="shared" si="53"/>
        <v>2205357142857.1426</v>
      </c>
    </row>
    <row r="1467" spans="1:12">
      <c r="A1467">
        <v>1466</v>
      </c>
      <c r="B1467">
        <v>640000000</v>
      </c>
      <c r="C1467">
        <v>100000000</v>
      </c>
      <c r="D1467">
        <v>100000000</v>
      </c>
      <c r="E1467">
        <v>100000000</v>
      </c>
      <c r="F1467">
        <v>100000000</v>
      </c>
      <c r="G1467">
        <v>100000000</v>
      </c>
      <c r="H1467">
        <v>100000000</v>
      </c>
      <c r="I1467">
        <v>1000</v>
      </c>
      <c r="J1467">
        <v>1</v>
      </c>
      <c r="K1467">
        <f t="shared" si="54"/>
        <v>6.3999999999999987E+59</v>
      </c>
      <c r="L1467" s="5">
        <f t="shared" si="53"/>
        <v>2285714285714.2852</v>
      </c>
    </row>
    <row r="1468" spans="1:12">
      <c r="A1468">
        <v>1467</v>
      </c>
      <c r="B1468">
        <v>662500000</v>
      </c>
      <c r="C1468">
        <v>100000000</v>
      </c>
      <c r="D1468">
        <v>100000000</v>
      </c>
      <c r="E1468">
        <v>100000000</v>
      </c>
      <c r="F1468">
        <v>100000000</v>
      </c>
      <c r="G1468">
        <v>100000000</v>
      </c>
      <c r="H1468">
        <v>100000000</v>
      </c>
      <c r="I1468">
        <v>1000</v>
      </c>
      <c r="J1468">
        <v>1</v>
      </c>
      <c r="K1468">
        <f t="shared" si="54"/>
        <v>6.6249999999999996E+59</v>
      </c>
      <c r="L1468" s="5">
        <f t="shared" si="53"/>
        <v>2366071428571.4282</v>
      </c>
    </row>
    <row r="1469" spans="1:12">
      <c r="A1469">
        <v>1468</v>
      </c>
      <c r="B1469">
        <v>685000000</v>
      </c>
      <c r="C1469">
        <v>100000000</v>
      </c>
      <c r="D1469">
        <v>100000000</v>
      </c>
      <c r="E1469">
        <v>100000000</v>
      </c>
      <c r="F1469">
        <v>100000000</v>
      </c>
      <c r="G1469">
        <v>100000000</v>
      </c>
      <c r="H1469">
        <v>100000000</v>
      </c>
      <c r="I1469">
        <v>1000</v>
      </c>
      <c r="J1469">
        <v>1</v>
      </c>
      <c r="K1469">
        <f t="shared" si="54"/>
        <v>6.8500000000000013E+59</v>
      </c>
      <c r="L1469" s="5">
        <f t="shared" si="53"/>
        <v>2446428571428.5718</v>
      </c>
    </row>
    <row r="1470" spans="1:12">
      <c r="A1470">
        <v>1469</v>
      </c>
      <c r="B1470">
        <v>707500000</v>
      </c>
      <c r="C1470">
        <v>100000000</v>
      </c>
      <c r="D1470">
        <v>100000000</v>
      </c>
      <c r="E1470">
        <v>100000000</v>
      </c>
      <c r="F1470">
        <v>100000000</v>
      </c>
      <c r="G1470">
        <v>100000000</v>
      </c>
      <c r="H1470">
        <v>100000000</v>
      </c>
      <c r="I1470">
        <v>1000</v>
      </c>
      <c r="J1470">
        <v>1</v>
      </c>
      <c r="K1470">
        <f t="shared" si="54"/>
        <v>7.0749999999999994E+59</v>
      </c>
      <c r="L1470" s="5">
        <f t="shared" si="53"/>
        <v>2526785714285.7139</v>
      </c>
    </row>
    <row r="1471" spans="1:12">
      <c r="A1471">
        <v>1470</v>
      </c>
      <c r="B1471">
        <v>730000000</v>
      </c>
      <c r="C1471">
        <v>100000000</v>
      </c>
      <c r="D1471">
        <v>100000000</v>
      </c>
      <c r="E1471">
        <v>100000000</v>
      </c>
      <c r="F1471">
        <v>100000000</v>
      </c>
      <c r="G1471">
        <v>100000000</v>
      </c>
      <c r="H1471">
        <v>100000000</v>
      </c>
      <c r="I1471">
        <v>1000</v>
      </c>
      <c r="J1471">
        <v>1</v>
      </c>
      <c r="K1471">
        <f t="shared" si="54"/>
        <v>7.3000000000000012E+59</v>
      </c>
      <c r="L1471" s="5">
        <f t="shared" si="53"/>
        <v>2607142857142.8574</v>
      </c>
    </row>
    <row r="1472" spans="1:12">
      <c r="A1472">
        <v>1471</v>
      </c>
      <c r="B1472">
        <v>752500000</v>
      </c>
      <c r="C1472">
        <v>100000000</v>
      </c>
      <c r="D1472">
        <v>100000000</v>
      </c>
      <c r="E1472">
        <v>100000000</v>
      </c>
      <c r="F1472">
        <v>100000000</v>
      </c>
      <c r="G1472">
        <v>100000000</v>
      </c>
      <c r="H1472">
        <v>100000000</v>
      </c>
      <c r="I1472">
        <v>1000</v>
      </c>
      <c r="J1472">
        <v>1</v>
      </c>
      <c r="K1472">
        <f t="shared" si="54"/>
        <v>7.5249999999999984E+59</v>
      </c>
      <c r="L1472" s="5">
        <f t="shared" si="53"/>
        <v>2687499999999.999</v>
      </c>
    </row>
    <row r="1473" spans="1:12">
      <c r="A1473">
        <v>1472</v>
      </c>
      <c r="B1473">
        <v>775000000</v>
      </c>
      <c r="C1473">
        <v>100000000</v>
      </c>
      <c r="D1473">
        <v>100000000</v>
      </c>
      <c r="E1473">
        <v>100000000</v>
      </c>
      <c r="F1473">
        <v>100000000</v>
      </c>
      <c r="G1473">
        <v>100000000</v>
      </c>
      <c r="H1473">
        <v>100000000</v>
      </c>
      <c r="I1473">
        <v>1000</v>
      </c>
      <c r="J1473">
        <v>1</v>
      </c>
      <c r="K1473">
        <f t="shared" si="54"/>
        <v>7.7499999999999993E+59</v>
      </c>
      <c r="L1473" s="5">
        <f t="shared" si="53"/>
        <v>2767857142857.1421</v>
      </c>
    </row>
    <row r="1474" spans="1:12">
      <c r="A1474">
        <v>1473</v>
      </c>
      <c r="B1474">
        <v>797500000</v>
      </c>
      <c r="C1474">
        <v>100000000</v>
      </c>
      <c r="D1474">
        <v>100000000</v>
      </c>
      <c r="E1474">
        <v>100000000</v>
      </c>
      <c r="F1474">
        <v>100000000</v>
      </c>
      <c r="G1474">
        <v>100000000</v>
      </c>
      <c r="H1474">
        <v>100000000</v>
      </c>
      <c r="I1474">
        <v>1000</v>
      </c>
      <c r="J1474">
        <v>1</v>
      </c>
      <c r="K1474">
        <f t="shared" si="54"/>
        <v>7.975000000000001E+59</v>
      </c>
      <c r="L1474" s="5">
        <f t="shared" si="53"/>
        <v>2848214285714.2856</v>
      </c>
    </row>
    <row r="1475" spans="1:12">
      <c r="A1475">
        <v>1474</v>
      </c>
      <c r="B1475">
        <v>820000000</v>
      </c>
      <c r="C1475">
        <v>100000000</v>
      </c>
      <c r="D1475">
        <v>100000000</v>
      </c>
      <c r="E1475">
        <v>100000000</v>
      </c>
      <c r="F1475">
        <v>100000000</v>
      </c>
      <c r="G1475">
        <v>100000000</v>
      </c>
      <c r="H1475">
        <v>100000000</v>
      </c>
      <c r="I1475">
        <v>1000</v>
      </c>
      <c r="J1475">
        <v>1</v>
      </c>
      <c r="K1475">
        <f t="shared" si="54"/>
        <v>8.1999999999999982E+59</v>
      </c>
      <c r="L1475" s="5">
        <f t="shared" si="53"/>
        <v>2928571428571.4277</v>
      </c>
    </row>
    <row r="1476" spans="1:12">
      <c r="A1476">
        <v>1475</v>
      </c>
      <c r="B1476">
        <v>842500000</v>
      </c>
      <c r="C1476">
        <v>100000000</v>
      </c>
      <c r="D1476">
        <v>100000000</v>
      </c>
      <c r="E1476">
        <v>100000000</v>
      </c>
      <c r="F1476">
        <v>100000000</v>
      </c>
      <c r="G1476">
        <v>100000000</v>
      </c>
      <c r="H1476">
        <v>100000000</v>
      </c>
      <c r="I1476">
        <v>1000</v>
      </c>
      <c r="J1476">
        <v>1</v>
      </c>
      <c r="K1476">
        <f t="shared" si="54"/>
        <v>8.4250000000000008E+59</v>
      </c>
      <c r="L1476" s="5">
        <f t="shared" si="53"/>
        <v>3008928571428.5713</v>
      </c>
    </row>
    <row r="1477" spans="1:12">
      <c r="A1477">
        <v>1476</v>
      </c>
      <c r="B1477">
        <v>865000000</v>
      </c>
      <c r="C1477">
        <v>100000000</v>
      </c>
      <c r="D1477">
        <v>100000000</v>
      </c>
      <c r="E1477">
        <v>100000000</v>
      </c>
      <c r="F1477">
        <v>100000000</v>
      </c>
      <c r="G1477">
        <v>100000000</v>
      </c>
      <c r="H1477">
        <v>100000000</v>
      </c>
      <c r="I1477">
        <v>1000</v>
      </c>
      <c r="J1477">
        <v>1</v>
      </c>
      <c r="K1477">
        <f t="shared" si="54"/>
        <v>8.6499999999999999E+59</v>
      </c>
      <c r="L1477" s="5">
        <f t="shared" si="53"/>
        <v>3089285714285.7139</v>
      </c>
    </row>
    <row r="1478" spans="1:12">
      <c r="A1478">
        <v>1477</v>
      </c>
      <c r="B1478">
        <v>887500000</v>
      </c>
      <c r="C1478">
        <v>100000000</v>
      </c>
      <c r="D1478">
        <v>100000000</v>
      </c>
      <c r="E1478">
        <v>100000000</v>
      </c>
      <c r="F1478">
        <v>100000000</v>
      </c>
      <c r="G1478">
        <v>100000000</v>
      </c>
      <c r="H1478">
        <v>100000000</v>
      </c>
      <c r="I1478">
        <v>1000</v>
      </c>
      <c r="J1478">
        <v>1</v>
      </c>
      <c r="K1478">
        <f t="shared" si="54"/>
        <v>8.8750000000000007E+59</v>
      </c>
      <c r="L1478" s="5">
        <f t="shared" si="53"/>
        <v>3169642857142.8569</v>
      </c>
    </row>
    <row r="1479" spans="1:12">
      <c r="A1479">
        <v>1478</v>
      </c>
      <c r="B1479">
        <v>910000000</v>
      </c>
      <c r="C1479">
        <v>100000000</v>
      </c>
      <c r="D1479">
        <v>100000000</v>
      </c>
      <c r="E1479">
        <v>100000000</v>
      </c>
      <c r="F1479">
        <v>100000000</v>
      </c>
      <c r="G1479">
        <v>100000000</v>
      </c>
      <c r="H1479">
        <v>100000000</v>
      </c>
      <c r="I1479">
        <v>1000</v>
      </c>
      <c r="J1479">
        <v>1</v>
      </c>
      <c r="K1479">
        <f t="shared" si="54"/>
        <v>9.099999999999998E+59</v>
      </c>
      <c r="L1479" s="5">
        <f t="shared" si="53"/>
        <v>3249999999999.999</v>
      </c>
    </row>
    <row r="1480" spans="1:12">
      <c r="A1480">
        <v>1479</v>
      </c>
      <c r="B1480">
        <v>932500000</v>
      </c>
      <c r="C1480">
        <v>100000000</v>
      </c>
      <c r="D1480">
        <v>100000000</v>
      </c>
      <c r="E1480">
        <v>100000000</v>
      </c>
      <c r="F1480">
        <v>100000000</v>
      </c>
      <c r="G1480">
        <v>100000000</v>
      </c>
      <c r="H1480">
        <v>100000000</v>
      </c>
      <c r="I1480">
        <v>1000</v>
      </c>
      <c r="J1480">
        <v>1</v>
      </c>
      <c r="K1480">
        <f t="shared" si="54"/>
        <v>9.3249999999999988E+59</v>
      </c>
      <c r="L1480" s="5">
        <f t="shared" si="53"/>
        <v>3330357142857.1421</v>
      </c>
    </row>
    <row r="1481" spans="1:12">
      <c r="A1481">
        <v>1480</v>
      </c>
      <c r="B1481">
        <v>955000000</v>
      </c>
      <c r="C1481">
        <v>100000000</v>
      </c>
      <c r="D1481">
        <v>100000000</v>
      </c>
      <c r="E1481">
        <v>100000000</v>
      </c>
      <c r="F1481">
        <v>100000000</v>
      </c>
      <c r="G1481">
        <v>100000000</v>
      </c>
      <c r="H1481">
        <v>100000000</v>
      </c>
      <c r="I1481">
        <v>1000</v>
      </c>
      <c r="J1481">
        <v>1</v>
      </c>
      <c r="K1481">
        <f t="shared" si="54"/>
        <v>9.5499999999999996E+59</v>
      </c>
      <c r="L1481" s="5">
        <f t="shared" si="53"/>
        <v>3410714285714.2852</v>
      </c>
    </row>
    <row r="1482" spans="1:12">
      <c r="A1482">
        <v>1481</v>
      </c>
      <c r="B1482">
        <v>977500000</v>
      </c>
      <c r="C1482">
        <v>100000000</v>
      </c>
      <c r="D1482">
        <v>100000000</v>
      </c>
      <c r="E1482">
        <v>100000000</v>
      </c>
      <c r="F1482">
        <v>100000000</v>
      </c>
      <c r="G1482">
        <v>100000000</v>
      </c>
      <c r="H1482">
        <v>100000000</v>
      </c>
      <c r="I1482">
        <v>1000</v>
      </c>
      <c r="J1482">
        <v>1</v>
      </c>
      <c r="K1482">
        <f t="shared" si="54"/>
        <v>9.7749999999999987E+59</v>
      </c>
      <c r="L1482" s="5">
        <f t="shared" si="53"/>
        <v>3491071428571.4277</v>
      </c>
    </row>
    <row r="1483" spans="1:12">
      <c r="A1483">
        <v>1482</v>
      </c>
      <c r="B1483">
        <v>100000000</v>
      </c>
      <c r="C1483">
        <v>100000000</v>
      </c>
      <c r="D1483">
        <v>100000000</v>
      </c>
      <c r="E1483">
        <v>100000000</v>
      </c>
      <c r="F1483">
        <v>100000000</v>
      </c>
      <c r="G1483">
        <v>100000000</v>
      </c>
      <c r="H1483">
        <v>100000000</v>
      </c>
      <c r="I1483">
        <v>10000</v>
      </c>
      <c r="J1483">
        <v>1</v>
      </c>
      <c r="K1483">
        <f t="shared" si="54"/>
        <v>1.0000000000000001E+60</v>
      </c>
      <c r="L1483" s="5">
        <f t="shared" si="53"/>
        <v>3571428571428.5713</v>
      </c>
    </row>
    <row r="1484" spans="1:12">
      <c r="A1484">
        <v>1483</v>
      </c>
      <c r="B1484">
        <v>122500000</v>
      </c>
      <c r="C1484">
        <v>100000000</v>
      </c>
      <c r="D1484">
        <v>100000000</v>
      </c>
      <c r="E1484">
        <v>100000000</v>
      </c>
      <c r="F1484">
        <v>100000000</v>
      </c>
      <c r="G1484">
        <v>100000000</v>
      </c>
      <c r="H1484">
        <v>100000000</v>
      </c>
      <c r="I1484">
        <v>10000</v>
      </c>
      <c r="J1484">
        <v>1</v>
      </c>
      <c r="K1484">
        <f t="shared" si="54"/>
        <v>1.2250000000000001E+60</v>
      </c>
      <c r="L1484" s="5">
        <f t="shared" ref="L1484:L1501" si="55">K1484/K$971</f>
        <v>4375000000000</v>
      </c>
    </row>
    <row r="1485" spans="1:12">
      <c r="A1485">
        <v>1484</v>
      </c>
      <c r="B1485">
        <v>145000000</v>
      </c>
      <c r="C1485">
        <v>100000000</v>
      </c>
      <c r="D1485">
        <v>100000000</v>
      </c>
      <c r="E1485">
        <v>100000000</v>
      </c>
      <c r="F1485">
        <v>100000000</v>
      </c>
      <c r="G1485">
        <v>100000000</v>
      </c>
      <c r="H1485">
        <v>100000000</v>
      </c>
      <c r="I1485">
        <v>10000</v>
      </c>
      <c r="J1485">
        <v>1</v>
      </c>
      <c r="K1485">
        <f t="shared" si="54"/>
        <v>1.4499999999999998E+60</v>
      </c>
      <c r="L1485" s="5">
        <f t="shared" si="55"/>
        <v>5178571428571.4277</v>
      </c>
    </row>
    <row r="1486" spans="1:12">
      <c r="A1486">
        <v>1485</v>
      </c>
      <c r="B1486">
        <v>167500000</v>
      </c>
      <c r="C1486">
        <v>100000000</v>
      </c>
      <c r="D1486">
        <v>100000000</v>
      </c>
      <c r="E1486">
        <v>100000000</v>
      </c>
      <c r="F1486">
        <v>100000000</v>
      </c>
      <c r="G1486">
        <v>100000000</v>
      </c>
      <c r="H1486">
        <v>100000000</v>
      </c>
      <c r="I1486">
        <v>10000</v>
      </c>
      <c r="J1486">
        <v>1</v>
      </c>
      <c r="K1486">
        <f t="shared" si="54"/>
        <v>1.6749999999999999E+60</v>
      </c>
      <c r="L1486" s="5">
        <f t="shared" si="55"/>
        <v>5982142857142.8564</v>
      </c>
    </row>
    <row r="1487" spans="1:12">
      <c r="A1487">
        <v>1486</v>
      </c>
      <c r="B1487">
        <v>190000000</v>
      </c>
      <c r="C1487">
        <v>100000000</v>
      </c>
      <c r="D1487">
        <v>100000000</v>
      </c>
      <c r="E1487">
        <v>100000000</v>
      </c>
      <c r="F1487">
        <v>100000000</v>
      </c>
      <c r="G1487">
        <v>100000000</v>
      </c>
      <c r="H1487">
        <v>100000000</v>
      </c>
      <c r="I1487">
        <v>10000</v>
      </c>
      <c r="J1487">
        <v>1</v>
      </c>
      <c r="K1487">
        <f t="shared" si="54"/>
        <v>1.9000000000000004E+60</v>
      </c>
      <c r="L1487" s="5">
        <f t="shared" si="55"/>
        <v>6785714285714.2861</v>
      </c>
    </row>
    <row r="1488" spans="1:12">
      <c r="A1488">
        <v>1487</v>
      </c>
      <c r="B1488">
        <v>212500000</v>
      </c>
      <c r="C1488">
        <v>100000000</v>
      </c>
      <c r="D1488">
        <v>100000000</v>
      </c>
      <c r="E1488">
        <v>100000000</v>
      </c>
      <c r="F1488">
        <v>100000000</v>
      </c>
      <c r="G1488">
        <v>100000000</v>
      </c>
      <c r="H1488">
        <v>100000000</v>
      </c>
      <c r="I1488">
        <v>10000</v>
      </c>
      <c r="J1488">
        <v>1</v>
      </c>
      <c r="K1488">
        <f t="shared" si="54"/>
        <v>2.1249999999999998E+60</v>
      </c>
      <c r="L1488" s="5">
        <f t="shared" si="55"/>
        <v>7589285714285.7129</v>
      </c>
    </row>
    <row r="1489" spans="1:12">
      <c r="A1489">
        <v>1488</v>
      </c>
      <c r="B1489">
        <v>235000000</v>
      </c>
      <c r="C1489">
        <v>100000000</v>
      </c>
      <c r="D1489">
        <v>100000000</v>
      </c>
      <c r="E1489">
        <v>100000000</v>
      </c>
      <c r="F1489">
        <v>100000000</v>
      </c>
      <c r="G1489">
        <v>100000000</v>
      </c>
      <c r="H1489">
        <v>100000000</v>
      </c>
      <c r="I1489">
        <v>10000</v>
      </c>
      <c r="J1489">
        <v>1</v>
      </c>
      <c r="K1489">
        <f t="shared" si="54"/>
        <v>2.3500000000000003E+60</v>
      </c>
      <c r="L1489" s="5">
        <f t="shared" si="55"/>
        <v>8392857142857.1426</v>
      </c>
    </row>
    <row r="1490" spans="1:12">
      <c r="A1490">
        <v>1489</v>
      </c>
      <c r="B1490">
        <v>257500000</v>
      </c>
      <c r="C1490">
        <v>100000000</v>
      </c>
      <c r="D1490">
        <v>100000000</v>
      </c>
      <c r="E1490">
        <v>100000000</v>
      </c>
      <c r="F1490">
        <v>100000000</v>
      </c>
      <c r="G1490">
        <v>100000000</v>
      </c>
      <c r="H1490">
        <v>100000000</v>
      </c>
      <c r="I1490">
        <v>10000</v>
      </c>
      <c r="J1490">
        <v>1</v>
      </c>
      <c r="K1490">
        <f t="shared" si="54"/>
        <v>2.575E+60</v>
      </c>
      <c r="L1490" s="5">
        <f t="shared" si="55"/>
        <v>9196428571428.5703</v>
      </c>
    </row>
    <row r="1491" spans="1:12">
      <c r="A1491">
        <v>1490</v>
      </c>
      <c r="B1491">
        <v>280000000</v>
      </c>
      <c r="C1491">
        <v>100000000</v>
      </c>
      <c r="D1491">
        <v>100000000</v>
      </c>
      <c r="E1491">
        <v>100000000</v>
      </c>
      <c r="F1491">
        <v>100000000</v>
      </c>
      <c r="G1491">
        <v>100000000</v>
      </c>
      <c r="H1491">
        <v>100000000</v>
      </c>
      <c r="I1491">
        <v>10000</v>
      </c>
      <c r="J1491">
        <v>1</v>
      </c>
      <c r="K1491">
        <f t="shared" si="54"/>
        <v>2.8000000000000001E+60</v>
      </c>
      <c r="L1491" s="5">
        <f t="shared" si="55"/>
        <v>10000000000000</v>
      </c>
    </row>
    <row r="1492" spans="1:12">
      <c r="A1492">
        <v>1491</v>
      </c>
      <c r="B1492">
        <v>302500000</v>
      </c>
      <c r="C1492">
        <v>100000000</v>
      </c>
      <c r="D1492">
        <v>100000000</v>
      </c>
      <c r="E1492">
        <v>100000000</v>
      </c>
      <c r="F1492">
        <v>100000000</v>
      </c>
      <c r="G1492">
        <v>100000000</v>
      </c>
      <c r="H1492">
        <v>100000000</v>
      </c>
      <c r="I1492">
        <v>10000</v>
      </c>
      <c r="J1492">
        <v>1</v>
      </c>
      <c r="K1492">
        <f t="shared" si="54"/>
        <v>3.0250000000000003E+60</v>
      </c>
      <c r="L1492" s="5">
        <f t="shared" si="55"/>
        <v>10803571428571.428</v>
      </c>
    </row>
    <row r="1493" spans="1:12">
      <c r="A1493">
        <v>1492</v>
      </c>
      <c r="B1493">
        <v>325000000</v>
      </c>
      <c r="C1493">
        <v>100000000</v>
      </c>
      <c r="D1493">
        <v>100000000</v>
      </c>
      <c r="E1493">
        <v>100000000</v>
      </c>
      <c r="F1493">
        <v>100000000</v>
      </c>
      <c r="G1493">
        <v>100000000</v>
      </c>
      <c r="H1493">
        <v>100000000</v>
      </c>
      <c r="I1493">
        <v>10000</v>
      </c>
      <c r="J1493">
        <v>1</v>
      </c>
      <c r="K1493">
        <f t="shared" si="54"/>
        <v>3.2500000000000004E+60</v>
      </c>
      <c r="L1493" s="5">
        <f t="shared" si="55"/>
        <v>11607142857142.857</v>
      </c>
    </row>
    <row r="1494" spans="1:12">
      <c r="A1494">
        <v>1493</v>
      </c>
      <c r="B1494">
        <v>347500000</v>
      </c>
      <c r="C1494">
        <v>100000000</v>
      </c>
      <c r="D1494">
        <v>100000000</v>
      </c>
      <c r="E1494">
        <v>100000000</v>
      </c>
      <c r="F1494">
        <v>100000000</v>
      </c>
      <c r="G1494">
        <v>100000000</v>
      </c>
      <c r="H1494">
        <v>100000000</v>
      </c>
      <c r="I1494">
        <v>10000</v>
      </c>
      <c r="J1494">
        <v>1</v>
      </c>
      <c r="K1494">
        <f t="shared" si="54"/>
        <v>3.4750000000000005E+60</v>
      </c>
      <c r="L1494" s="5">
        <f t="shared" si="55"/>
        <v>12410714285714.287</v>
      </c>
    </row>
    <row r="1495" spans="1:12">
      <c r="A1495">
        <v>1494</v>
      </c>
      <c r="B1495">
        <v>370000000</v>
      </c>
      <c r="C1495">
        <v>100000000</v>
      </c>
      <c r="D1495">
        <v>100000000</v>
      </c>
      <c r="E1495">
        <v>100000000</v>
      </c>
      <c r="F1495">
        <v>100000000</v>
      </c>
      <c r="G1495">
        <v>100000000</v>
      </c>
      <c r="H1495">
        <v>100000000</v>
      </c>
      <c r="I1495">
        <v>10000</v>
      </c>
      <c r="J1495">
        <v>1</v>
      </c>
      <c r="K1495">
        <f t="shared" si="54"/>
        <v>3.6999999999999999E+60</v>
      </c>
      <c r="L1495" s="5">
        <f t="shared" si="55"/>
        <v>13214285714285.713</v>
      </c>
    </row>
    <row r="1496" spans="1:12">
      <c r="A1496">
        <v>1495</v>
      </c>
      <c r="B1496">
        <v>392500000</v>
      </c>
      <c r="C1496">
        <v>100000000</v>
      </c>
      <c r="D1496">
        <v>100000000</v>
      </c>
      <c r="E1496">
        <v>100000000</v>
      </c>
      <c r="F1496">
        <v>100000000</v>
      </c>
      <c r="G1496">
        <v>100000000</v>
      </c>
      <c r="H1496">
        <v>100000000</v>
      </c>
      <c r="I1496">
        <v>10000</v>
      </c>
      <c r="J1496">
        <v>1</v>
      </c>
      <c r="K1496">
        <f t="shared" si="54"/>
        <v>3.925E+60</v>
      </c>
      <c r="L1496" s="5">
        <f t="shared" si="55"/>
        <v>14017857142857.141</v>
      </c>
    </row>
    <row r="1497" spans="1:12">
      <c r="A1497">
        <v>1496</v>
      </c>
      <c r="B1497">
        <v>415000000</v>
      </c>
      <c r="C1497">
        <v>100000000</v>
      </c>
      <c r="D1497">
        <v>100000000</v>
      </c>
      <c r="E1497">
        <v>100000000</v>
      </c>
      <c r="F1497">
        <v>100000000</v>
      </c>
      <c r="G1497">
        <v>100000000</v>
      </c>
      <c r="H1497">
        <v>100000000</v>
      </c>
      <c r="I1497">
        <v>10000</v>
      </c>
      <c r="J1497">
        <v>1</v>
      </c>
      <c r="K1497">
        <f t="shared" si="54"/>
        <v>4.1500000000000008E+60</v>
      </c>
      <c r="L1497" s="5">
        <f t="shared" si="55"/>
        <v>14821428571428.572</v>
      </c>
    </row>
    <row r="1498" spans="1:12">
      <c r="A1498">
        <v>1497</v>
      </c>
      <c r="B1498">
        <v>437500000</v>
      </c>
      <c r="C1498">
        <v>100000000</v>
      </c>
      <c r="D1498">
        <v>100000000</v>
      </c>
      <c r="E1498">
        <v>100000000</v>
      </c>
      <c r="F1498">
        <v>100000000</v>
      </c>
      <c r="G1498">
        <v>100000000</v>
      </c>
      <c r="H1498">
        <v>100000000</v>
      </c>
      <c r="I1498">
        <v>10000</v>
      </c>
      <c r="J1498">
        <v>1</v>
      </c>
      <c r="K1498">
        <f t="shared" si="54"/>
        <v>4.3749999999999995E+60</v>
      </c>
      <c r="L1498" s="5">
        <f t="shared" si="55"/>
        <v>15624999999999.996</v>
      </c>
    </row>
    <row r="1499" spans="1:12">
      <c r="A1499">
        <v>1498</v>
      </c>
      <c r="B1499">
        <v>460000000</v>
      </c>
      <c r="C1499">
        <v>100000000</v>
      </c>
      <c r="D1499">
        <v>100000000</v>
      </c>
      <c r="E1499">
        <v>100000000</v>
      </c>
      <c r="F1499">
        <v>100000000</v>
      </c>
      <c r="G1499">
        <v>100000000</v>
      </c>
      <c r="H1499">
        <v>100000000</v>
      </c>
      <c r="I1499">
        <v>10000</v>
      </c>
      <c r="J1499">
        <v>1</v>
      </c>
      <c r="K1499">
        <f t="shared" si="54"/>
        <v>4.6000000000000003E+60</v>
      </c>
      <c r="L1499" s="5">
        <f t="shared" si="55"/>
        <v>16428571428571.428</v>
      </c>
    </row>
    <row r="1500" spans="1:12">
      <c r="A1500">
        <v>1499</v>
      </c>
      <c r="B1500">
        <v>482500000</v>
      </c>
      <c r="C1500">
        <v>100000000</v>
      </c>
      <c r="D1500">
        <v>100000000</v>
      </c>
      <c r="E1500">
        <v>100000000</v>
      </c>
      <c r="F1500">
        <v>100000000</v>
      </c>
      <c r="G1500">
        <v>100000000</v>
      </c>
      <c r="H1500">
        <v>100000000</v>
      </c>
      <c r="I1500">
        <v>10000</v>
      </c>
      <c r="J1500">
        <v>1</v>
      </c>
      <c r="K1500">
        <f t="shared" si="54"/>
        <v>4.8250000000000012E+60</v>
      </c>
      <c r="L1500" s="5">
        <f t="shared" si="55"/>
        <v>17232142857142.859</v>
      </c>
    </row>
    <row r="1501" spans="1:12">
      <c r="A1501">
        <v>1500</v>
      </c>
      <c r="B1501">
        <v>505000000</v>
      </c>
      <c r="C1501">
        <v>100000000</v>
      </c>
      <c r="D1501">
        <v>100000000</v>
      </c>
      <c r="E1501">
        <v>100000000</v>
      </c>
      <c r="F1501">
        <v>100000000</v>
      </c>
      <c r="G1501">
        <v>100000000</v>
      </c>
      <c r="H1501">
        <v>100000000</v>
      </c>
      <c r="I1501">
        <v>10000</v>
      </c>
      <c r="J1501">
        <v>1</v>
      </c>
      <c r="K1501">
        <f>B1501*C1501*D1501*E1501*F1501*G1501*H1501*I1501*J1501</f>
        <v>5.0499999999999999E+60</v>
      </c>
      <c r="L1501" s="5">
        <f t="shared" si="55"/>
        <v>18035714285714.285</v>
      </c>
    </row>
    <row r="1504" spans="1:12">
      <c r="K1504" s="1" t="s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D10A-6615-4933-A779-93F533FB3C46}">
  <sheetPr codeName="Sheet3"/>
  <dimension ref="A1:J1501"/>
  <sheetViews>
    <sheetView workbookViewId="0"/>
  </sheetViews>
  <sheetFormatPr defaultRowHeight="16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4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>
        <v>5</v>
      </c>
      <c r="B6">
        <v>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6</v>
      </c>
      <c r="B7">
        <v>11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>
        <v>7</v>
      </c>
      <c r="B8">
        <v>13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8</v>
      </c>
      <c r="B9">
        <v>15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>
        <v>9</v>
      </c>
      <c r="B10">
        <v>17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>
        <v>10</v>
      </c>
      <c r="B11">
        <v>19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>
        <v>11</v>
      </c>
      <c r="B12">
        <v>21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>
        <v>12</v>
      </c>
      <c r="B13">
        <v>23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>
        <v>13</v>
      </c>
      <c r="B14">
        <v>25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>
        <v>14</v>
      </c>
      <c r="B15">
        <v>27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>
        <v>15</v>
      </c>
      <c r="B16">
        <v>102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>
        <v>16</v>
      </c>
      <c r="B17">
        <v>123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>
        <v>17</v>
      </c>
      <c r="B18">
        <v>156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>
        <v>18</v>
      </c>
      <c r="B19">
        <v>189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>
        <v>19</v>
      </c>
      <c r="B20">
        <v>222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>
        <v>20</v>
      </c>
      <c r="B21">
        <v>298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>
        <v>21</v>
      </c>
      <c r="B22">
        <v>374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>
        <v>22</v>
      </c>
      <c r="B23">
        <v>450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>
        <v>23</v>
      </c>
      <c r="B24">
        <v>526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>
      <c r="A25">
        <v>24</v>
      </c>
      <c r="B25">
        <v>602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>
        <v>25</v>
      </c>
      <c r="B26">
        <v>678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>
        <v>26</v>
      </c>
      <c r="B27">
        <v>754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>
        <v>27</v>
      </c>
      <c r="B28">
        <v>830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>
        <v>28</v>
      </c>
      <c r="B29">
        <v>906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>
        <v>29</v>
      </c>
      <c r="B30">
        <v>982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>
        <v>30</v>
      </c>
      <c r="B31">
        <v>1058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>
        <v>31</v>
      </c>
      <c r="B32">
        <v>2013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>
        <v>32</v>
      </c>
      <c r="B33">
        <v>2968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>
        <v>33</v>
      </c>
      <c r="B34">
        <v>3923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>
        <v>34</v>
      </c>
      <c r="B35">
        <v>4878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>
        <v>35</v>
      </c>
      <c r="B36">
        <v>5833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>
      <c r="A37">
        <v>36</v>
      </c>
      <c r="B37">
        <v>6788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>
        <v>37</v>
      </c>
      <c r="B38">
        <v>7743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>
        <v>38</v>
      </c>
      <c r="B39">
        <v>8698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>
        <v>39</v>
      </c>
      <c r="B40">
        <v>9653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>
        <v>40</v>
      </c>
      <c r="B41">
        <v>13716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>
        <v>41</v>
      </c>
      <c r="B42">
        <v>14184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>
      <c r="A43">
        <v>42</v>
      </c>
      <c r="B43">
        <v>14652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>
      <c r="A44">
        <v>43</v>
      </c>
      <c r="B44">
        <v>20164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>
        <v>44</v>
      </c>
      <c r="B45">
        <v>25676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>
      <c r="A46">
        <v>45</v>
      </c>
      <c r="B46">
        <v>31188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>
      <c r="A47">
        <v>46</v>
      </c>
      <c r="B47">
        <v>36700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>
      <c r="A48">
        <v>47</v>
      </c>
      <c r="B48">
        <v>42212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>
        <v>48</v>
      </c>
      <c r="B49">
        <v>47724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>
      <c r="A50">
        <v>49</v>
      </c>
      <c r="B50">
        <v>53236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>
      <c r="A51">
        <v>50</v>
      </c>
      <c r="B51">
        <v>58748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>
      <c r="A52">
        <v>51</v>
      </c>
      <c r="B52">
        <v>64260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>
      <c r="A53">
        <v>52</v>
      </c>
      <c r="B53">
        <v>69772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>
      <c r="A54">
        <v>53</v>
      </c>
      <c r="B54">
        <v>75284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>
      <c r="A55">
        <v>54</v>
      </c>
      <c r="B55">
        <v>80796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>
      <c r="A56">
        <v>55</v>
      </c>
      <c r="B56">
        <v>86308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>
      <c r="A57">
        <v>56</v>
      </c>
      <c r="B57">
        <v>91820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>
      <c r="A58">
        <v>57</v>
      </c>
      <c r="B58">
        <v>97332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>
        <v>58</v>
      </c>
      <c r="B59">
        <v>100766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>
      <c r="A60">
        <v>59</v>
      </c>
      <c r="B60">
        <v>104200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>
      <c r="A61">
        <v>60</v>
      </c>
      <c r="B61">
        <v>107634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>
      <c r="A62">
        <v>61</v>
      </c>
      <c r="B62">
        <v>111068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>
      <c r="A63">
        <v>62</v>
      </c>
      <c r="B63">
        <v>114502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>
      <c r="A64">
        <v>63</v>
      </c>
      <c r="B64">
        <v>117936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>
      <c r="A65">
        <v>64</v>
      </c>
      <c r="B65">
        <v>121370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>
      <c r="A66">
        <v>65</v>
      </c>
      <c r="B66">
        <v>124804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>
      <c r="A67">
        <v>66</v>
      </c>
      <c r="B67">
        <v>128238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>
      <c r="A68">
        <v>67</v>
      </c>
      <c r="B68">
        <v>131672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>
      <c r="A69">
        <v>68</v>
      </c>
      <c r="B69">
        <v>135106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>
      <c r="A70">
        <v>69</v>
      </c>
      <c r="B70">
        <v>138540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>
      <c r="A71">
        <v>70</v>
      </c>
      <c r="B71">
        <v>141974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>
      <c r="A72">
        <v>71</v>
      </c>
      <c r="B72">
        <v>145408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>
      <c r="A73">
        <v>72</v>
      </c>
      <c r="B73">
        <v>148842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>
      <c r="A74">
        <v>73</v>
      </c>
      <c r="B74">
        <v>152276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>
      <c r="A75">
        <v>74</v>
      </c>
      <c r="B75">
        <v>155710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>
      <c r="A76">
        <v>75</v>
      </c>
      <c r="B76">
        <v>159144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>
      <c r="A77">
        <v>76</v>
      </c>
      <c r="B77">
        <v>162578</v>
      </c>
      <c r="C77">
        <v>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>
      <c r="A78">
        <v>77</v>
      </c>
      <c r="B78">
        <v>166012</v>
      </c>
      <c r="C78">
        <v>3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>
        <v>78</v>
      </c>
      <c r="B79">
        <v>169446</v>
      </c>
      <c r="C79">
        <v>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>
      <c r="A80">
        <v>79</v>
      </c>
      <c r="B80">
        <v>172880</v>
      </c>
      <c r="C80">
        <v>3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>
      <c r="A81">
        <v>80</v>
      </c>
      <c r="B81">
        <v>176314</v>
      </c>
      <c r="C81">
        <v>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>
      <c r="A82">
        <v>81</v>
      </c>
      <c r="B82">
        <v>528166</v>
      </c>
      <c r="C82">
        <v>3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>
      <c r="A83">
        <v>82</v>
      </c>
      <c r="B83">
        <v>548072</v>
      </c>
      <c r="C83">
        <v>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>
      <c r="A84">
        <v>83</v>
      </c>
      <c r="B84">
        <v>567978</v>
      </c>
      <c r="C84">
        <v>3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>
      <c r="A85">
        <v>84</v>
      </c>
      <c r="B85">
        <v>587884</v>
      </c>
      <c r="C85">
        <v>3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>
      <c r="A86">
        <v>85</v>
      </c>
      <c r="B86">
        <v>607790</v>
      </c>
      <c r="C86">
        <v>3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>
      <c r="A87">
        <v>86</v>
      </c>
      <c r="B87">
        <v>627696</v>
      </c>
      <c r="C87">
        <v>4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>
      <c r="A88">
        <v>87</v>
      </c>
      <c r="B88">
        <v>647602</v>
      </c>
      <c r="C88">
        <v>4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>
        <v>88</v>
      </c>
      <c r="B89">
        <v>667508</v>
      </c>
      <c r="C89">
        <v>4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>
        <v>89</v>
      </c>
      <c r="B90">
        <v>687414</v>
      </c>
      <c r="C90">
        <v>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>
      <c r="A91">
        <v>90</v>
      </c>
      <c r="B91">
        <v>707320</v>
      </c>
      <c r="C91">
        <v>4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>
        <v>91</v>
      </c>
      <c r="B92">
        <v>727226</v>
      </c>
      <c r="C92">
        <v>5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>
      <c r="A93">
        <v>92</v>
      </c>
      <c r="B93">
        <v>747132</v>
      </c>
      <c r="C93">
        <v>5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>
      <c r="A94">
        <v>93</v>
      </c>
      <c r="B94">
        <v>767038</v>
      </c>
      <c r="C94">
        <v>5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>
      <c r="A95">
        <v>94</v>
      </c>
      <c r="B95">
        <v>786944</v>
      </c>
      <c r="C95">
        <v>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>
      <c r="A96">
        <v>95</v>
      </c>
      <c r="B96">
        <v>806850</v>
      </c>
      <c r="C96">
        <v>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>
      <c r="A97">
        <v>96</v>
      </c>
      <c r="B97">
        <v>826756</v>
      </c>
      <c r="C97">
        <v>10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>
      <c r="A98">
        <v>97</v>
      </c>
      <c r="B98">
        <v>846662</v>
      </c>
      <c r="C98">
        <v>10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>
      <c r="A99">
        <v>98</v>
      </c>
      <c r="B99">
        <v>866568</v>
      </c>
      <c r="C99">
        <v>10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>
      <c r="A100">
        <v>99</v>
      </c>
      <c r="B100">
        <v>886474</v>
      </c>
      <c r="C100">
        <v>10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>
      <c r="A101">
        <v>100</v>
      </c>
      <c r="B101">
        <v>906380</v>
      </c>
      <c r="C101">
        <v>10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>
      <c r="A102">
        <v>101</v>
      </c>
      <c r="B102">
        <v>1034684</v>
      </c>
      <c r="C102">
        <v>10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>
      <c r="A103">
        <v>102</v>
      </c>
      <c r="B103">
        <v>1162988</v>
      </c>
      <c r="C103">
        <v>10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>
      <c r="A104">
        <v>103</v>
      </c>
      <c r="B104">
        <v>1291292</v>
      </c>
      <c r="C104">
        <v>10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>
      <c r="A105">
        <v>104</v>
      </c>
      <c r="B105">
        <v>1419596</v>
      </c>
      <c r="C105">
        <v>10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>
      <c r="A106">
        <v>105</v>
      </c>
      <c r="B106">
        <v>1547900</v>
      </c>
      <c r="C106">
        <v>10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>
      <c r="A107">
        <v>106</v>
      </c>
      <c r="B107">
        <v>1676204</v>
      </c>
      <c r="C107">
        <v>15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>
      <c r="A108">
        <v>107</v>
      </c>
      <c r="B108">
        <v>1804508</v>
      </c>
      <c r="C108">
        <v>15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>
        <v>108</v>
      </c>
      <c r="B109">
        <v>1932812</v>
      </c>
      <c r="C109">
        <v>15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>
      <c r="A110">
        <v>109</v>
      </c>
      <c r="B110">
        <v>2061116</v>
      </c>
      <c r="C110">
        <v>15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>
      <c r="A111">
        <v>110</v>
      </c>
      <c r="B111">
        <v>2189420</v>
      </c>
      <c r="C111">
        <v>15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>
      <c r="A112">
        <v>111</v>
      </c>
      <c r="B112">
        <v>3016484</v>
      </c>
      <c r="C112">
        <v>15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>
      <c r="A113">
        <v>112</v>
      </c>
      <c r="B113">
        <v>3843548</v>
      </c>
      <c r="C113">
        <v>15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>
      <c r="A114">
        <v>113</v>
      </c>
      <c r="B114">
        <v>4670612</v>
      </c>
      <c r="C114">
        <v>15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>
      <c r="A115">
        <v>114</v>
      </c>
      <c r="B115">
        <v>5497676</v>
      </c>
      <c r="C115">
        <v>15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>
      <c r="A116">
        <v>115</v>
      </c>
      <c r="B116">
        <v>6324740</v>
      </c>
      <c r="C116">
        <v>15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>
      <c r="A117">
        <v>116</v>
      </c>
      <c r="B117">
        <v>7151804</v>
      </c>
      <c r="C117">
        <v>20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>
      <c r="A118">
        <v>117</v>
      </c>
      <c r="B118">
        <v>7978868</v>
      </c>
      <c r="C118">
        <v>20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>
      <c r="A119">
        <v>118</v>
      </c>
      <c r="B119">
        <v>8805932</v>
      </c>
      <c r="C119">
        <v>20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>
      <c r="A120">
        <v>119</v>
      </c>
      <c r="B120">
        <v>9632996</v>
      </c>
      <c r="C120">
        <v>20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>
      <c r="A121">
        <v>120</v>
      </c>
      <c r="B121">
        <v>10460060</v>
      </c>
      <c r="C121">
        <v>20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>
      <c r="A122">
        <v>121</v>
      </c>
      <c r="B122">
        <v>11287124</v>
      </c>
      <c r="C122">
        <v>30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>
      <c r="A123">
        <v>122</v>
      </c>
      <c r="B123">
        <v>12114188</v>
      </c>
      <c r="C123">
        <v>30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>
      <c r="A124">
        <v>123</v>
      </c>
      <c r="B124">
        <v>12941252</v>
      </c>
      <c r="C124">
        <v>30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>
      <c r="A125">
        <v>124</v>
      </c>
      <c r="B125">
        <v>13768316</v>
      </c>
      <c r="C125">
        <v>30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>
      <c r="A126">
        <v>125</v>
      </c>
      <c r="B126">
        <v>14595380</v>
      </c>
      <c r="C126">
        <v>30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>
      <c r="A127">
        <v>126</v>
      </c>
      <c r="B127">
        <v>15422444</v>
      </c>
      <c r="C127">
        <v>50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>
      <c r="A128">
        <v>127</v>
      </c>
      <c r="B128">
        <v>16249508</v>
      </c>
      <c r="C128">
        <v>50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>
      <c r="A129">
        <v>128</v>
      </c>
      <c r="B129">
        <v>17076572</v>
      </c>
      <c r="C129">
        <v>50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>
      <c r="A130">
        <v>129</v>
      </c>
      <c r="B130">
        <v>17903636</v>
      </c>
      <c r="C130">
        <v>50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>
      <c r="A131">
        <v>130</v>
      </c>
      <c r="B131">
        <v>30134684</v>
      </c>
      <c r="C131">
        <v>50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>
      <c r="A132">
        <v>131</v>
      </c>
      <c r="B132">
        <v>42365732</v>
      </c>
      <c r="C132">
        <v>60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>
      <c r="A133">
        <v>132</v>
      </c>
      <c r="B133">
        <v>54596780</v>
      </c>
      <c r="C133">
        <v>60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>
      <c r="A134">
        <v>133</v>
      </c>
      <c r="B134">
        <v>66827828</v>
      </c>
      <c r="C134">
        <v>60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>
      <c r="A135">
        <v>134</v>
      </c>
      <c r="B135">
        <v>79058876</v>
      </c>
      <c r="C135">
        <v>60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>
      <c r="A136">
        <v>135</v>
      </c>
      <c r="B136">
        <v>91289924</v>
      </c>
      <c r="C136">
        <v>60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>
      <c r="A137">
        <v>136</v>
      </c>
      <c r="B137">
        <v>103520972</v>
      </c>
      <c r="C137">
        <v>70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>
      <c r="A138">
        <v>137</v>
      </c>
      <c r="B138">
        <v>129784151</v>
      </c>
      <c r="C138">
        <v>70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>
      <c r="A139">
        <v>138</v>
      </c>
      <c r="B139">
        <v>156047330</v>
      </c>
      <c r="C139">
        <v>70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>
      <c r="A140">
        <v>139</v>
      </c>
      <c r="B140">
        <v>182310509</v>
      </c>
      <c r="C140">
        <v>70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>
      <c r="A141">
        <v>140</v>
      </c>
      <c r="B141">
        <v>208573688</v>
      </c>
      <c r="C141">
        <v>70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>
      <c r="A142">
        <v>141</v>
      </c>
      <c r="B142">
        <v>234836867</v>
      </c>
      <c r="C142">
        <v>80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>
      <c r="A143">
        <v>142</v>
      </c>
      <c r="B143">
        <v>261100046</v>
      </c>
      <c r="C143">
        <v>80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>
      <c r="A144">
        <v>143</v>
      </c>
      <c r="B144">
        <v>287363225</v>
      </c>
      <c r="C144">
        <v>80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>
      <c r="A145">
        <v>144</v>
      </c>
      <c r="B145">
        <v>313626404</v>
      </c>
      <c r="C145">
        <v>80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>
      <c r="A146">
        <v>145</v>
      </c>
      <c r="B146">
        <v>339889583</v>
      </c>
      <c r="C146">
        <v>80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>
      <c r="A147">
        <v>146</v>
      </c>
      <c r="B147">
        <v>366152762</v>
      </c>
      <c r="C147">
        <v>90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>
      <c r="A148">
        <v>147</v>
      </c>
      <c r="B148">
        <v>392415941</v>
      </c>
      <c r="C148">
        <v>90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>
      <c r="A149">
        <v>148</v>
      </c>
      <c r="B149">
        <v>418679120</v>
      </c>
      <c r="C149">
        <v>90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>
      <c r="A150">
        <v>149</v>
      </c>
      <c r="B150">
        <v>444942299</v>
      </c>
      <c r="C150">
        <v>90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>
      <c r="A151">
        <v>150</v>
      </c>
      <c r="B151">
        <v>471205478</v>
      </c>
      <c r="C151">
        <v>90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>
      <c r="A152">
        <v>151</v>
      </c>
      <c r="B152">
        <v>497468657</v>
      </c>
      <c r="C152">
        <v>100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>
      <c r="A153">
        <v>152</v>
      </c>
      <c r="B153">
        <v>523731836</v>
      </c>
      <c r="C153">
        <v>100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>
      <c r="A154">
        <v>153</v>
      </c>
      <c r="B154">
        <v>549995015</v>
      </c>
      <c r="C154">
        <v>100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>
      <c r="A155">
        <v>154</v>
      </c>
      <c r="B155">
        <v>576258194</v>
      </c>
      <c r="C155">
        <v>100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>
      <c r="A156">
        <v>155</v>
      </c>
      <c r="B156">
        <v>602521373</v>
      </c>
      <c r="C156">
        <v>100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>
      <c r="A157">
        <v>156</v>
      </c>
      <c r="B157">
        <v>628784552</v>
      </c>
      <c r="C157">
        <v>100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>
      <c r="A158">
        <v>157</v>
      </c>
      <c r="B158">
        <v>655047731</v>
      </c>
      <c r="C158">
        <v>100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>
      <c r="A159">
        <v>158</v>
      </c>
      <c r="B159">
        <v>681310910</v>
      </c>
      <c r="C159">
        <v>100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>
      <c r="A160">
        <v>159</v>
      </c>
      <c r="B160">
        <v>707574089</v>
      </c>
      <c r="C160">
        <v>100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>
      <c r="A161">
        <v>160</v>
      </c>
      <c r="B161">
        <v>733837268</v>
      </c>
      <c r="C161">
        <v>100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>
      <c r="A162">
        <v>161</v>
      </c>
      <c r="B162">
        <v>760100447</v>
      </c>
      <c r="C162">
        <v>100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>
      <c r="A163">
        <v>162</v>
      </c>
      <c r="B163">
        <v>786363626</v>
      </c>
      <c r="C163">
        <v>100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>
      <c r="A164">
        <v>163</v>
      </c>
      <c r="B164">
        <v>812626805</v>
      </c>
      <c r="C164">
        <v>100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>
      <c r="A165">
        <v>164</v>
      </c>
      <c r="B165">
        <v>838889984</v>
      </c>
      <c r="C165">
        <v>100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>
      <c r="A166">
        <v>165</v>
      </c>
      <c r="B166">
        <v>865153163</v>
      </c>
      <c r="C166">
        <v>100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>
      <c r="A167">
        <v>166</v>
      </c>
      <c r="B167">
        <v>891416342</v>
      </c>
      <c r="C167">
        <v>100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>
      <c r="A168">
        <v>167</v>
      </c>
      <c r="B168">
        <v>917679521</v>
      </c>
      <c r="C168">
        <v>100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>
      <c r="A169">
        <v>168</v>
      </c>
      <c r="B169">
        <v>943942700</v>
      </c>
      <c r="C169">
        <v>100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>
      <c r="A170">
        <v>169</v>
      </c>
      <c r="B170">
        <v>970205879</v>
      </c>
      <c r="C170">
        <v>100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>
      <c r="A171">
        <v>170</v>
      </c>
      <c r="B171">
        <v>996469058</v>
      </c>
      <c r="C171">
        <v>100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>
      <c r="A172">
        <v>171</v>
      </c>
      <c r="B172">
        <v>103449844</v>
      </c>
      <c r="C172">
        <v>1000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>
      <c r="A173">
        <v>172</v>
      </c>
      <c r="B173">
        <v>130181948</v>
      </c>
      <c r="C173">
        <v>1000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>
      <c r="A174">
        <v>173</v>
      </c>
      <c r="B174">
        <v>156914052</v>
      </c>
      <c r="C174">
        <v>1000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>
      <c r="A175">
        <v>174</v>
      </c>
      <c r="B175">
        <v>183646156</v>
      </c>
      <c r="C175">
        <v>1000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>
      <c r="A176">
        <v>175</v>
      </c>
      <c r="B176">
        <v>210378260</v>
      </c>
      <c r="C176">
        <v>1000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>
      <c r="A177">
        <v>176</v>
      </c>
      <c r="B177">
        <v>237110364</v>
      </c>
      <c r="C177">
        <v>1000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>
      <c r="A178">
        <v>177</v>
      </c>
      <c r="B178">
        <v>263842468</v>
      </c>
      <c r="C178">
        <v>1000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>
      <c r="A179">
        <v>178</v>
      </c>
      <c r="B179">
        <v>290574572</v>
      </c>
      <c r="C179">
        <v>1000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>
      <c r="A180">
        <v>179</v>
      </c>
      <c r="B180">
        <v>317306676</v>
      </c>
      <c r="C180">
        <v>1000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>
      <c r="A181">
        <v>180</v>
      </c>
      <c r="B181">
        <v>344038780</v>
      </c>
      <c r="C181">
        <v>1000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>
      <c r="A182">
        <v>181</v>
      </c>
      <c r="B182">
        <v>370770884</v>
      </c>
      <c r="C182">
        <v>1000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>
      <c r="A183">
        <v>182</v>
      </c>
      <c r="B183">
        <v>397502988</v>
      </c>
      <c r="C183">
        <v>1000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>
      <c r="A184">
        <v>183</v>
      </c>
      <c r="B184">
        <v>424235092</v>
      </c>
      <c r="C184">
        <v>1000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>
      <c r="A185">
        <v>184</v>
      </c>
      <c r="B185">
        <v>450967196</v>
      </c>
      <c r="C185">
        <v>1000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>
      <c r="A186">
        <v>185</v>
      </c>
      <c r="B186">
        <v>477699300</v>
      </c>
      <c r="C186">
        <v>1000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>
      <c r="A187">
        <v>186</v>
      </c>
      <c r="B187">
        <v>504431404</v>
      </c>
      <c r="C187">
        <v>1000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>
      <c r="A188">
        <v>187</v>
      </c>
      <c r="B188">
        <v>531163508</v>
      </c>
      <c r="C188">
        <v>1000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>
      <c r="A189">
        <v>188</v>
      </c>
      <c r="B189">
        <v>557895612</v>
      </c>
      <c r="C189">
        <v>1000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>
      <c r="A190">
        <v>189</v>
      </c>
      <c r="B190">
        <v>584627716</v>
      </c>
      <c r="C190">
        <v>1000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>
      <c r="A191">
        <v>190</v>
      </c>
      <c r="B191">
        <v>611359820</v>
      </c>
      <c r="C191">
        <v>1000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>
      <c r="A192">
        <v>191</v>
      </c>
      <c r="B192">
        <v>638091924</v>
      </c>
      <c r="C192">
        <v>1000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>
      <c r="A193">
        <v>192</v>
      </c>
      <c r="B193">
        <v>664824028</v>
      </c>
      <c r="C193">
        <v>1000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>
      <c r="A194">
        <v>193</v>
      </c>
      <c r="B194">
        <v>691556132</v>
      </c>
      <c r="C194">
        <v>1000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>
      <c r="A195">
        <v>194</v>
      </c>
      <c r="B195">
        <v>718288236</v>
      </c>
      <c r="C195">
        <v>1000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>
      <c r="A196">
        <v>195</v>
      </c>
      <c r="B196">
        <v>745020340</v>
      </c>
      <c r="C196">
        <v>1000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>
      <c r="A197">
        <v>196</v>
      </c>
      <c r="B197">
        <v>771752444</v>
      </c>
      <c r="C197">
        <v>1000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>
      <c r="A198">
        <v>197</v>
      </c>
      <c r="B198">
        <v>798484548</v>
      </c>
      <c r="C198">
        <v>1000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>
      <c r="A199">
        <v>198</v>
      </c>
      <c r="B199">
        <v>825216652</v>
      </c>
      <c r="C199">
        <v>1000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>
      <c r="A200">
        <v>199</v>
      </c>
      <c r="B200">
        <v>851948756</v>
      </c>
      <c r="C200">
        <v>1000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>
      <c r="A201">
        <v>200</v>
      </c>
      <c r="B201">
        <v>878680860</v>
      </c>
      <c r="C201">
        <v>1000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>
      <c r="A202">
        <v>201</v>
      </c>
      <c r="B202">
        <v>106489411</v>
      </c>
      <c r="C202">
        <v>10000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>
      <c r="A203">
        <v>202</v>
      </c>
      <c r="B203">
        <v>134981818</v>
      </c>
      <c r="C203">
        <v>10000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>
      <c r="A204">
        <v>203</v>
      </c>
      <c r="B204">
        <v>163474225</v>
      </c>
      <c r="C204">
        <v>10000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>
      <c r="A205">
        <v>204</v>
      </c>
      <c r="B205">
        <v>191966632</v>
      </c>
      <c r="C205">
        <v>10000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>
      <c r="A206">
        <v>205</v>
      </c>
      <c r="B206">
        <v>220459039</v>
      </c>
      <c r="C206">
        <v>10000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>
      <c r="A207">
        <v>206</v>
      </c>
      <c r="B207">
        <v>248951446</v>
      </c>
      <c r="C207">
        <v>10000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>
      <c r="A208">
        <v>207</v>
      </c>
      <c r="B208">
        <v>277443853</v>
      </c>
      <c r="C208">
        <v>10000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>
      <c r="A209">
        <v>208</v>
      </c>
      <c r="B209">
        <v>305936260</v>
      </c>
      <c r="C209">
        <v>10000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>
      <c r="A210">
        <v>209</v>
      </c>
      <c r="B210">
        <v>334428667</v>
      </c>
      <c r="C210">
        <v>10000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>
      <c r="A211">
        <v>210</v>
      </c>
      <c r="B211">
        <v>362921074</v>
      </c>
      <c r="C211">
        <v>10000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>
      <c r="A212">
        <v>211</v>
      </c>
      <c r="B212">
        <v>391413481</v>
      </c>
      <c r="C212">
        <v>10000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>
      <c r="A213">
        <v>212</v>
      </c>
      <c r="B213">
        <v>419905888</v>
      </c>
      <c r="C213">
        <v>10000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>
      <c r="A214">
        <v>213</v>
      </c>
      <c r="B214">
        <v>448398295</v>
      </c>
      <c r="C214">
        <v>10000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>
      <c r="A215">
        <v>214</v>
      </c>
      <c r="B215">
        <v>476890702</v>
      </c>
      <c r="C215">
        <v>10000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>
      <c r="A216">
        <v>215</v>
      </c>
      <c r="B216">
        <v>505383109</v>
      </c>
      <c r="C216">
        <v>10000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>
      <c r="A217">
        <v>216</v>
      </c>
      <c r="B217">
        <v>533875516</v>
      </c>
      <c r="C217">
        <v>10000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>
      <c r="A218">
        <v>217</v>
      </c>
      <c r="B218">
        <v>562367923</v>
      </c>
      <c r="C218">
        <v>10000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>
      <c r="A219">
        <v>218</v>
      </c>
      <c r="B219">
        <v>590860330</v>
      </c>
      <c r="C219">
        <v>10000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>
      <c r="A220">
        <v>219</v>
      </c>
      <c r="B220">
        <v>619352737</v>
      </c>
      <c r="C220">
        <v>10000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>
      <c r="A221">
        <v>220</v>
      </c>
      <c r="B221">
        <v>647845144</v>
      </c>
      <c r="C221">
        <v>10000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>
      <c r="A222">
        <v>221</v>
      </c>
      <c r="B222">
        <v>676337551</v>
      </c>
      <c r="C222">
        <v>10000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>
      <c r="A223">
        <v>222</v>
      </c>
      <c r="B223">
        <v>704829958</v>
      </c>
      <c r="C223">
        <v>10000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>
      <c r="A224">
        <v>223</v>
      </c>
      <c r="B224">
        <v>733322365</v>
      </c>
      <c r="C224">
        <v>10000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>
      <c r="A225">
        <v>224</v>
      </c>
      <c r="B225">
        <v>761814772</v>
      </c>
      <c r="C225">
        <v>10000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>
      <c r="A226">
        <v>225</v>
      </c>
      <c r="B226">
        <v>790307179</v>
      </c>
      <c r="C226">
        <v>10000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>
      <c r="A227">
        <v>226</v>
      </c>
      <c r="B227">
        <v>818799586</v>
      </c>
      <c r="C227">
        <v>100000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>
      <c r="A228">
        <v>227</v>
      </c>
      <c r="B228">
        <v>847291993</v>
      </c>
      <c r="C228">
        <v>100000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>
      <c r="A229">
        <v>228</v>
      </c>
      <c r="B229">
        <v>875784400</v>
      </c>
      <c r="C229">
        <v>100000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>
      <c r="A230">
        <v>229</v>
      </c>
      <c r="B230">
        <v>904276807</v>
      </c>
      <c r="C230">
        <v>100000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>
      <c r="A231">
        <v>230</v>
      </c>
      <c r="B231">
        <v>932769214</v>
      </c>
      <c r="C231">
        <v>100000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>
      <c r="A232">
        <v>231</v>
      </c>
      <c r="B232">
        <v>961261621</v>
      </c>
      <c r="C232">
        <v>100000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>
      <c r="A233">
        <v>232</v>
      </c>
      <c r="B233">
        <v>989754028</v>
      </c>
      <c r="C233">
        <v>100000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>
      <c r="A234">
        <v>233</v>
      </c>
      <c r="B234">
        <v>105491818</v>
      </c>
      <c r="C234">
        <v>1000000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>
      <c r="A235">
        <v>234</v>
      </c>
      <c r="B235">
        <v>120468118</v>
      </c>
      <c r="C235">
        <v>1000000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>
      <c r="A236">
        <v>235</v>
      </c>
      <c r="B236">
        <v>135444418</v>
      </c>
      <c r="C236">
        <v>1000000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>
      <c r="A237">
        <v>236</v>
      </c>
      <c r="B237">
        <v>150420718</v>
      </c>
      <c r="C237">
        <v>1000000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>
      <c r="A238">
        <v>237</v>
      </c>
      <c r="B238">
        <v>165397018</v>
      </c>
      <c r="C238">
        <v>1000000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>
      <c r="A239">
        <v>238</v>
      </c>
      <c r="B239">
        <v>180373318</v>
      </c>
      <c r="C239">
        <v>1000000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>
      <c r="A240">
        <v>239</v>
      </c>
      <c r="B240">
        <v>195349618</v>
      </c>
      <c r="C240">
        <v>1000000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>
      <c r="A241">
        <v>240</v>
      </c>
      <c r="B241">
        <v>210325918</v>
      </c>
      <c r="C241">
        <v>1000000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>
      <c r="A242">
        <v>241</v>
      </c>
      <c r="B242">
        <v>225302218</v>
      </c>
      <c r="C242">
        <v>1000000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>
      <c r="A243">
        <v>242</v>
      </c>
      <c r="B243">
        <v>240278518</v>
      </c>
      <c r="C243">
        <v>1000000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>
      <c r="A244">
        <v>243</v>
      </c>
      <c r="B244">
        <v>255254818</v>
      </c>
      <c r="C244">
        <v>1000000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>
      <c r="A245">
        <v>244</v>
      </c>
      <c r="B245">
        <v>270231118</v>
      </c>
      <c r="C245">
        <v>1000000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>
      <c r="A246">
        <v>245</v>
      </c>
      <c r="B246">
        <v>285207418</v>
      </c>
      <c r="C246">
        <v>1000000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>
      <c r="A247">
        <v>246</v>
      </c>
      <c r="B247">
        <v>300183718</v>
      </c>
      <c r="C247">
        <v>1000000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>
      <c r="A248">
        <v>247</v>
      </c>
      <c r="B248">
        <v>315160018</v>
      </c>
      <c r="C248">
        <v>1000000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>
      <c r="A249">
        <v>248</v>
      </c>
      <c r="B249">
        <v>330136318</v>
      </c>
      <c r="C249">
        <v>1000000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>
      <c r="A250">
        <v>249</v>
      </c>
      <c r="B250">
        <v>345112618</v>
      </c>
      <c r="C250">
        <v>1000000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>
      <c r="A251">
        <v>250</v>
      </c>
      <c r="B251">
        <v>360088918</v>
      </c>
      <c r="C251">
        <v>1000000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>
      <c r="A252">
        <v>251</v>
      </c>
      <c r="B252">
        <v>375065218</v>
      </c>
      <c r="C252">
        <v>1000000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>
      <c r="A253">
        <v>252</v>
      </c>
      <c r="B253">
        <v>390041518</v>
      </c>
      <c r="C253">
        <v>1000000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>
      <c r="A254">
        <v>253</v>
      </c>
      <c r="B254">
        <v>405017818</v>
      </c>
      <c r="C254">
        <v>1000000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>
      <c r="A255">
        <v>254</v>
      </c>
      <c r="B255">
        <v>419994118</v>
      </c>
      <c r="C255">
        <v>1000000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>
      <c r="A256">
        <v>255</v>
      </c>
      <c r="B256">
        <v>434970418</v>
      </c>
      <c r="C256">
        <v>1000000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>
      <c r="A257">
        <v>256</v>
      </c>
      <c r="B257">
        <v>449946718</v>
      </c>
      <c r="C257">
        <v>1000000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>
      <c r="A258">
        <v>257</v>
      </c>
      <c r="B258">
        <v>464923018</v>
      </c>
      <c r="C258">
        <v>1000000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>
      <c r="A259">
        <v>258</v>
      </c>
      <c r="B259">
        <v>479899318</v>
      </c>
      <c r="C259">
        <v>1000000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>
      <c r="A260">
        <v>259</v>
      </c>
      <c r="B260">
        <v>494875618</v>
      </c>
      <c r="C260">
        <v>1000000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>
      <c r="A261">
        <v>260</v>
      </c>
      <c r="B261">
        <v>509851918</v>
      </c>
      <c r="C261">
        <v>1000000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>
      <c r="A262">
        <v>261</v>
      </c>
      <c r="B262">
        <v>524828218</v>
      </c>
      <c r="C262">
        <v>1000000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>
      <c r="A263">
        <v>262</v>
      </c>
      <c r="B263">
        <v>539804518</v>
      </c>
      <c r="C263">
        <v>1000000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>
      <c r="A264">
        <v>263</v>
      </c>
      <c r="B264">
        <v>554780818</v>
      </c>
      <c r="C264">
        <v>1000000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>
      <c r="A265">
        <v>264</v>
      </c>
      <c r="B265">
        <v>569757118</v>
      </c>
      <c r="C265">
        <v>1000000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>
      <c r="A266">
        <v>265</v>
      </c>
      <c r="B266">
        <v>584733418</v>
      </c>
      <c r="C266">
        <v>1000000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>
      <c r="A267">
        <v>266</v>
      </c>
      <c r="B267">
        <v>599709718</v>
      </c>
      <c r="C267">
        <v>1000000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>
      <c r="A268">
        <v>267</v>
      </c>
      <c r="B268">
        <v>614686018</v>
      </c>
      <c r="C268">
        <v>1000000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>
      <c r="A269">
        <v>268</v>
      </c>
      <c r="B269">
        <v>629662318</v>
      </c>
      <c r="C269">
        <v>1000000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>
      <c r="A270">
        <v>269</v>
      </c>
      <c r="B270">
        <v>644638618</v>
      </c>
      <c r="C270">
        <v>1000000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>
      <c r="A271">
        <v>270</v>
      </c>
      <c r="B271">
        <v>659614918</v>
      </c>
      <c r="C271">
        <v>1000000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>
      <c r="A272">
        <v>271</v>
      </c>
      <c r="B272">
        <v>674591218</v>
      </c>
      <c r="C272">
        <v>1000000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>
      <c r="A273">
        <v>272</v>
      </c>
      <c r="B273">
        <v>689567518</v>
      </c>
      <c r="C273">
        <v>1000000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>
      <c r="A274">
        <v>273</v>
      </c>
      <c r="B274">
        <v>704543818</v>
      </c>
      <c r="C274">
        <v>1000000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>
      <c r="A275">
        <v>274</v>
      </c>
      <c r="B275">
        <v>719520118</v>
      </c>
      <c r="C275">
        <v>1000000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>
      <c r="A276">
        <v>275</v>
      </c>
      <c r="B276">
        <v>734496418</v>
      </c>
      <c r="C276">
        <v>1000000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>
      <c r="A277">
        <v>276</v>
      </c>
      <c r="B277">
        <v>749472718</v>
      </c>
      <c r="C277">
        <v>1000000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>
      <c r="A278">
        <v>277</v>
      </c>
      <c r="B278">
        <v>764449018</v>
      </c>
      <c r="C278">
        <v>1000000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>
      <c r="A279">
        <v>278</v>
      </c>
      <c r="B279">
        <v>779425318</v>
      </c>
      <c r="C279">
        <v>1000000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>
      <c r="A280">
        <v>279</v>
      </c>
      <c r="B280">
        <v>794401618</v>
      </c>
      <c r="C280">
        <v>1000000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>
      <c r="A281">
        <v>280</v>
      </c>
      <c r="B281">
        <v>809377918</v>
      </c>
      <c r="C281">
        <v>1000000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>
      <c r="A282">
        <v>281</v>
      </c>
      <c r="B282">
        <v>824354218</v>
      </c>
      <c r="C282">
        <v>1000000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>
      <c r="A283">
        <v>282</v>
      </c>
      <c r="B283">
        <v>839330518</v>
      </c>
      <c r="C283">
        <v>1000000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>
      <c r="A284">
        <v>283</v>
      </c>
      <c r="B284">
        <v>854306818</v>
      </c>
      <c r="C284">
        <v>1000000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>
      <c r="A285">
        <v>284</v>
      </c>
      <c r="B285">
        <v>869283118</v>
      </c>
      <c r="C285">
        <v>1000000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>
      <c r="A286">
        <v>285</v>
      </c>
      <c r="B286">
        <v>884259418</v>
      </c>
      <c r="C286">
        <v>1000000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>
      <c r="A287">
        <v>286</v>
      </c>
      <c r="B287">
        <v>899235718</v>
      </c>
      <c r="C287">
        <v>1000000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>
      <c r="A288">
        <v>287</v>
      </c>
      <c r="B288">
        <v>914212018</v>
      </c>
      <c r="C288">
        <v>1000000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>
      <c r="A289">
        <v>288</v>
      </c>
      <c r="B289">
        <v>929188318</v>
      </c>
      <c r="C289">
        <v>1000000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>
      <c r="A290">
        <v>289</v>
      </c>
      <c r="B290">
        <v>944164618</v>
      </c>
      <c r="C290">
        <v>1000000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>
      <c r="A291">
        <v>290</v>
      </c>
      <c r="B291">
        <v>959140918</v>
      </c>
      <c r="C291">
        <v>1000000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>
      <c r="A292">
        <v>291</v>
      </c>
      <c r="B292">
        <v>974117218</v>
      </c>
      <c r="C292">
        <v>1000000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>
      <c r="A293">
        <v>292</v>
      </c>
      <c r="B293">
        <v>989093518</v>
      </c>
      <c r="C293">
        <v>1000000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>
      <c r="A294">
        <v>293</v>
      </c>
      <c r="B294">
        <v>100406981</v>
      </c>
      <c r="C294">
        <v>10000000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>
      <c r="A295">
        <v>294</v>
      </c>
      <c r="B295">
        <v>123489548</v>
      </c>
      <c r="C295">
        <v>10000000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>
      <c r="A296">
        <v>295</v>
      </c>
      <c r="B296">
        <v>146572115</v>
      </c>
      <c r="C296">
        <v>10000000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>
      <c r="A297">
        <v>296</v>
      </c>
      <c r="B297">
        <v>169654682</v>
      </c>
      <c r="C297">
        <v>10000000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>
      <c r="A298">
        <v>297</v>
      </c>
      <c r="B298">
        <v>192737249</v>
      </c>
      <c r="C298">
        <v>10000000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>
      <c r="A299">
        <v>298</v>
      </c>
      <c r="B299">
        <v>215819816</v>
      </c>
      <c r="C299">
        <v>10000000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>
      <c r="A300">
        <v>299</v>
      </c>
      <c r="B300">
        <v>238902383</v>
      </c>
      <c r="C300">
        <v>10000000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>
      <c r="A301">
        <v>300</v>
      </c>
      <c r="B301">
        <v>261984950</v>
      </c>
      <c r="C301">
        <v>10000000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>
      <c r="A302">
        <v>301</v>
      </c>
      <c r="B302">
        <v>285067517</v>
      </c>
      <c r="C302">
        <v>10000000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>
      <c r="A303">
        <v>302</v>
      </c>
      <c r="B303">
        <v>308150084</v>
      </c>
      <c r="C303">
        <v>10000000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>
      <c r="A304">
        <v>303</v>
      </c>
      <c r="B304">
        <v>331232651</v>
      </c>
      <c r="C304">
        <v>10000000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>
      <c r="A305">
        <v>304</v>
      </c>
      <c r="B305">
        <v>354315218</v>
      </c>
      <c r="C305">
        <v>10000000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>
      <c r="A306">
        <v>305</v>
      </c>
      <c r="B306">
        <v>377397785</v>
      </c>
      <c r="C306">
        <v>10000000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>
      <c r="A307">
        <v>306</v>
      </c>
      <c r="B307">
        <v>400480352</v>
      </c>
      <c r="C307">
        <v>10000000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>
      <c r="A308">
        <v>307</v>
      </c>
      <c r="B308">
        <v>423562919</v>
      </c>
      <c r="C308">
        <v>10000000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>
      <c r="A309">
        <v>308</v>
      </c>
      <c r="B309">
        <v>446645486</v>
      </c>
      <c r="C309">
        <v>10000000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>
      <c r="A310">
        <v>309</v>
      </c>
      <c r="B310">
        <v>469728053</v>
      </c>
      <c r="C310">
        <v>10000000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>
      <c r="A311">
        <v>310</v>
      </c>
      <c r="B311">
        <v>492810620</v>
      </c>
      <c r="C311">
        <v>10000000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>
      <c r="A312">
        <v>311</v>
      </c>
      <c r="B312">
        <v>515893187</v>
      </c>
      <c r="C312">
        <v>10000000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>
      <c r="A313">
        <v>312</v>
      </c>
      <c r="B313">
        <v>538975754</v>
      </c>
      <c r="C313">
        <v>10000000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>
      <c r="A314">
        <v>313</v>
      </c>
      <c r="B314">
        <v>562058321</v>
      </c>
      <c r="C314">
        <v>10000000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>
      <c r="A315">
        <v>314</v>
      </c>
      <c r="B315">
        <v>585140888</v>
      </c>
      <c r="C315">
        <v>10000000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>
      <c r="A316">
        <v>315</v>
      </c>
      <c r="B316">
        <v>608223455</v>
      </c>
      <c r="C316">
        <v>10000000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>
      <c r="A317">
        <v>316</v>
      </c>
      <c r="B317">
        <v>631306022</v>
      </c>
      <c r="C317">
        <v>10000000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>
      <c r="A318">
        <v>317</v>
      </c>
      <c r="B318">
        <v>654388589</v>
      </c>
      <c r="C318">
        <v>10000000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>
      <c r="A319">
        <v>318</v>
      </c>
      <c r="B319">
        <v>677471156</v>
      </c>
      <c r="C319">
        <v>10000000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>
      <c r="A320">
        <v>319</v>
      </c>
      <c r="B320">
        <v>700553723</v>
      </c>
      <c r="C320">
        <v>10000000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>
      <c r="A321">
        <v>320</v>
      </c>
      <c r="B321">
        <v>723636290</v>
      </c>
      <c r="C321">
        <v>10000000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>
      <c r="A322">
        <v>321</v>
      </c>
      <c r="B322">
        <v>746718857</v>
      </c>
      <c r="C322">
        <v>10000000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>
      <c r="A323">
        <v>322</v>
      </c>
      <c r="B323">
        <v>769801424</v>
      </c>
      <c r="C323">
        <v>10000000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>
      <c r="A324">
        <v>323</v>
      </c>
      <c r="B324">
        <v>792883991</v>
      </c>
      <c r="C324">
        <v>10000000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>
      <c r="A325">
        <v>324</v>
      </c>
      <c r="B325">
        <v>815966558</v>
      </c>
      <c r="C325">
        <v>10000000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>
      <c r="A326">
        <v>325</v>
      </c>
      <c r="B326">
        <v>839049125</v>
      </c>
      <c r="C326">
        <v>10000000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>
      <c r="A327">
        <v>326</v>
      </c>
      <c r="B327">
        <v>862131692</v>
      </c>
      <c r="C327">
        <v>10000000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>
      <c r="A328">
        <v>327</v>
      </c>
      <c r="B328">
        <v>885214259</v>
      </c>
      <c r="C328">
        <v>10000000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>
      <c r="A329">
        <v>328</v>
      </c>
      <c r="B329">
        <v>908296826</v>
      </c>
      <c r="C329">
        <v>10000000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>
      <c r="A330">
        <v>329</v>
      </c>
      <c r="B330">
        <v>931379393</v>
      </c>
      <c r="C330">
        <v>10000000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>
      <c r="A331">
        <v>330</v>
      </c>
      <c r="B331">
        <v>954461960</v>
      </c>
      <c r="C331">
        <v>10000000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>
      <c r="A332">
        <v>331</v>
      </c>
      <c r="B332">
        <v>977544527</v>
      </c>
      <c r="C332">
        <v>10000000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>
      <c r="A333">
        <v>332</v>
      </c>
      <c r="B333">
        <v>100062709</v>
      </c>
      <c r="C333">
        <v>100000000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>
      <c r="A334">
        <v>333</v>
      </c>
      <c r="B334">
        <v>124576453</v>
      </c>
      <c r="C334">
        <v>100000000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>
      <c r="A335">
        <v>334</v>
      </c>
      <c r="B335">
        <v>149090197</v>
      </c>
      <c r="C335">
        <v>100000000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>
      <c r="A336">
        <v>335</v>
      </c>
      <c r="B336">
        <v>173603941</v>
      </c>
      <c r="C336">
        <v>100000000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>
      <c r="A337">
        <v>336</v>
      </c>
      <c r="B337">
        <v>198117685</v>
      </c>
      <c r="C337">
        <v>100000000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>
      <c r="A338">
        <v>337</v>
      </c>
      <c r="B338">
        <v>222631429</v>
      </c>
      <c r="C338">
        <v>100000000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>
      <c r="A339">
        <v>338</v>
      </c>
      <c r="B339">
        <v>247145173</v>
      </c>
      <c r="C339">
        <v>100000000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>
      <c r="A340">
        <v>339</v>
      </c>
      <c r="B340">
        <v>271658917</v>
      </c>
      <c r="C340">
        <v>100000000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>
      <c r="A341">
        <v>340</v>
      </c>
      <c r="B341">
        <v>296172661</v>
      </c>
      <c r="C341">
        <v>100000000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>
      <c r="A342">
        <v>341</v>
      </c>
      <c r="B342">
        <v>320686405</v>
      </c>
      <c r="C342">
        <v>100000000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>
      <c r="A343">
        <v>342</v>
      </c>
      <c r="B343">
        <v>345200149</v>
      </c>
      <c r="C343">
        <v>100000000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>
      <c r="A344">
        <v>343</v>
      </c>
      <c r="B344">
        <v>369713893</v>
      </c>
      <c r="C344">
        <v>100000000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>
      <c r="A345">
        <v>344</v>
      </c>
      <c r="B345">
        <v>394227637</v>
      </c>
      <c r="C345">
        <v>100000000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>
      <c r="A346">
        <v>345</v>
      </c>
      <c r="B346">
        <v>418741381</v>
      </c>
      <c r="C346">
        <v>100000000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>
      <c r="A347">
        <v>346</v>
      </c>
      <c r="B347">
        <v>443255125</v>
      </c>
      <c r="C347">
        <v>100000000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>
      <c r="A348">
        <v>347</v>
      </c>
      <c r="B348">
        <v>467768869</v>
      </c>
      <c r="C348">
        <v>100000000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>
      <c r="A349">
        <v>348</v>
      </c>
      <c r="B349">
        <v>492282613</v>
      </c>
      <c r="C349">
        <v>100000000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>
      <c r="A350">
        <v>349</v>
      </c>
      <c r="B350">
        <v>516796357</v>
      </c>
      <c r="C350">
        <v>100000000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>
      <c r="A351">
        <v>350</v>
      </c>
      <c r="B351">
        <v>541310101</v>
      </c>
      <c r="C351">
        <v>100000000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>
      <c r="A352">
        <v>351</v>
      </c>
      <c r="B352">
        <v>565823845</v>
      </c>
      <c r="C352">
        <v>100000000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>
      <c r="A353">
        <v>352</v>
      </c>
      <c r="B353">
        <v>590337589</v>
      </c>
      <c r="C353">
        <v>100000000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>
      <c r="A354">
        <v>353</v>
      </c>
      <c r="B354">
        <v>614851333</v>
      </c>
      <c r="C354">
        <v>100000000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>
      <c r="A355">
        <v>354</v>
      </c>
      <c r="B355">
        <v>639365077</v>
      </c>
      <c r="C355">
        <v>100000000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>
      <c r="A356">
        <v>355</v>
      </c>
      <c r="B356">
        <v>663878821</v>
      </c>
      <c r="C356">
        <v>100000000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>
      <c r="A357">
        <v>356</v>
      </c>
      <c r="B357">
        <v>688392565</v>
      </c>
      <c r="C357">
        <v>100000000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>
      <c r="A358">
        <v>357</v>
      </c>
      <c r="B358">
        <v>712906309</v>
      </c>
      <c r="C358">
        <v>100000000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>
      <c r="A359">
        <v>358</v>
      </c>
      <c r="B359">
        <v>737420053</v>
      </c>
      <c r="C359">
        <v>100000000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>
      <c r="A360">
        <v>359</v>
      </c>
      <c r="B360">
        <v>761933797</v>
      </c>
      <c r="C360">
        <v>100000000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>
      <c r="A361">
        <v>360</v>
      </c>
      <c r="B361">
        <v>786447541</v>
      </c>
      <c r="C361">
        <v>100000000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>
      <c r="A362">
        <v>361</v>
      </c>
      <c r="B362">
        <v>810961285</v>
      </c>
      <c r="C362">
        <v>100000000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>
      <c r="A363">
        <v>362</v>
      </c>
      <c r="B363">
        <v>835475029</v>
      </c>
      <c r="C363">
        <v>100000000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>
      <c r="A364">
        <v>363</v>
      </c>
      <c r="B364">
        <v>859988773</v>
      </c>
      <c r="C364">
        <v>100000000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>
      <c r="A365">
        <v>364</v>
      </c>
      <c r="B365">
        <v>884502517</v>
      </c>
      <c r="C365">
        <v>100000000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>
      <c r="A366">
        <v>365</v>
      </c>
      <c r="B366">
        <v>909016261</v>
      </c>
      <c r="C366">
        <v>100000000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>
      <c r="A367">
        <v>366</v>
      </c>
      <c r="B367">
        <v>933530005</v>
      </c>
      <c r="C367">
        <v>100000000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>
      <c r="A368">
        <v>367</v>
      </c>
      <c r="B368">
        <v>958043749</v>
      </c>
      <c r="C368">
        <v>100000000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>
      <c r="A369">
        <v>368</v>
      </c>
      <c r="B369">
        <v>982557493</v>
      </c>
      <c r="C369">
        <v>100000000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>
      <c r="A370">
        <v>369</v>
      </c>
      <c r="B370">
        <v>100707137</v>
      </c>
      <c r="C370">
        <v>100000000</v>
      </c>
      <c r="D370">
        <v>10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>
      <c r="A371">
        <v>370</v>
      </c>
      <c r="B371">
        <v>125497898</v>
      </c>
      <c r="C371">
        <v>100000000</v>
      </c>
      <c r="D371">
        <v>10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>
      <c r="A372">
        <v>371</v>
      </c>
      <c r="B372">
        <v>150288659</v>
      </c>
      <c r="C372">
        <v>100000000</v>
      </c>
      <c r="D372">
        <v>10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>
      <c r="A373">
        <v>372</v>
      </c>
      <c r="B373">
        <v>175079420</v>
      </c>
      <c r="C373">
        <v>100000000</v>
      </c>
      <c r="D373">
        <v>10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>
      <c r="A374">
        <v>373</v>
      </c>
      <c r="B374">
        <v>199870181</v>
      </c>
      <c r="C374">
        <v>100000000</v>
      </c>
      <c r="D374">
        <v>10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>
      <c r="A375">
        <v>374</v>
      </c>
      <c r="B375">
        <v>224660942</v>
      </c>
      <c r="C375">
        <v>100000000</v>
      </c>
      <c r="D375">
        <v>10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>
      <c r="A376">
        <v>375</v>
      </c>
      <c r="B376">
        <v>249451703</v>
      </c>
      <c r="C376">
        <v>100000000</v>
      </c>
      <c r="D376">
        <v>10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>
      <c r="A377">
        <v>376</v>
      </c>
      <c r="B377">
        <v>274242464</v>
      </c>
      <c r="C377">
        <v>100000000</v>
      </c>
      <c r="D377">
        <v>10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>
      <c r="A378">
        <v>377</v>
      </c>
      <c r="B378">
        <v>299033225</v>
      </c>
      <c r="C378">
        <v>100000000</v>
      </c>
      <c r="D378">
        <v>10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>
      <c r="A379">
        <v>378</v>
      </c>
      <c r="B379">
        <v>323823986</v>
      </c>
      <c r="C379">
        <v>100000000</v>
      </c>
      <c r="D379">
        <v>10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>
      <c r="A380">
        <v>379</v>
      </c>
      <c r="B380">
        <v>348614747</v>
      </c>
      <c r="C380">
        <v>100000000</v>
      </c>
      <c r="D380">
        <v>10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>
      <c r="A381">
        <v>380</v>
      </c>
      <c r="B381">
        <v>373405508</v>
      </c>
      <c r="C381">
        <v>100000000</v>
      </c>
      <c r="D381">
        <v>10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>
      <c r="A382">
        <v>381</v>
      </c>
      <c r="B382">
        <v>398196269</v>
      </c>
      <c r="C382">
        <v>100000000</v>
      </c>
      <c r="D382">
        <v>10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>
      <c r="A383">
        <v>382</v>
      </c>
      <c r="B383">
        <v>422987030</v>
      </c>
      <c r="C383">
        <v>100000000</v>
      </c>
      <c r="D383">
        <v>10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>
      <c r="A384">
        <v>383</v>
      </c>
      <c r="B384">
        <v>447777791</v>
      </c>
      <c r="C384">
        <v>100000000</v>
      </c>
      <c r="D384">
        <v>10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>
      <c r="A385">
        <v>384</v>
      </c>
      <c r="B385">
        <v>472568552</v>
      </c>
      <c r="C385">
        <v>100000000</v>
      </c>
      <c r="D385">
        <v>10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>
      <c r="A386">
        <v>385</v>
      </c>
      <c r="B386">
        <v>497359313</v>
      </c>
      <c r="C386">
        <v>100000000</v>
      </c>
      <c r="D386">
        <v>10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>
      <c r="A387">
        <v>386</v>
      </c>
      <c r="B387">
        <v>522150074</v>
      </c>
      <c r="C387">
        <v>100000000</v>
      </c>
      <c r="D387">
        <v>10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>
      <c r="A388">
        <v>387</v>
      </c>
      <c r="B388">
        <v>546940835</v>
      </c>
      <c r="C388">
        <v>100000000</v>
      </c>
      <c r="D388">
        <v>10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>
      <c r="A389">
        <v>388</v>
      </c>
      <c r="B389">
        <v>571731596</v>
      </c>
      <c r="C389">
        <v>100000000</v>
      </c>
      <c r="D389">
        <v>10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>
      <c r="A390">
        <v>389</v>
      </c>
      <c r="B390">
        <v>596522357</v>
      </c>
      <c r="C390">
        <v>100000000</v>
      </c>
      <c r="D390">
        <v>10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>
      <c r="A391">
        <v>390</v>
      </c>
      <c r="B391">
        <v>621313118</v>
      </c>
      <c r="C391">
        <v>100000000</v>
      </c>
      <c r="D391">
        <v>10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>
      <c r="A392">
        <v>391</v>
      </c>
      <c r="B392">
        <v>646103879</v>
      </c>
      <c r="C392">
        <v>100000000</v>
      </c>
      <c r="D392">
        <v>10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>
      <c r="A393">
        <v>392</v>
      </c>
      <c r="B393">
        <v>670894640</v>
      </c>
      <c r="C393">
        <v>100000000</v>
      </c>
      <c r="D393">
        <v>10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>
      <c r="A394">
        <v>393</v>
      </c>
      <c r="B394">
        <v>695685401</v>
      </c>
      <c r="C394">
        <v>100000000</v>
      </c>
      <c r="D394">
        <v>10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>
      <c r="A395">
        <v>394</v>
      </c>
      <c r="B395">
        <v>720476162</v>
      </c>
      <c r="C395">
        <v>100000000</v>
      </c>
      <c r="D395">
        <v>10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>
      <c r="A396">
        <v>395</v>
      </c>
      <c r="B396">
        <v>745266923</v>
      </c>
      <c r="C396">
        <v>100000000</v>
      </c>
      <c r="D396">
        <v>10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>
      <c r="A397">
        <v>396</v>
      </c>
      <c r="B397">
        <v>770057684</v>
      </c>
      <c r="C397">
        <v>100000000</v>
      </c>
      <c r="D397">
        <v>10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>
      <c r="A398">
        <v>397</v>
      </c>
      <c r="B398">
        <v>794848445</v>
      </c>
      <c r="C398">
        <v>100000000</v>
      </c>
      <c r="D398">
        <v>10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>
      <c r="A399">
        <v>398</v>
      </c>
      <c r="B399">
        <v>819639206</v>
      </c>
      <c r="C399">
        <v>100000000</v>
      </c>
      <c r="D399">
        <v>10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>
      <c r="A400">
        <v>399</v>
      </c>
      <c r="B400">
        <v>844429967</v>
      </c>
      <c r="C400">
        <v>100000000</v>
      </c>
      <c r="D400">
        <v>10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>
      <c r="A401">
        <v>400</v>
      </c>
      <c r="B401">
        <v>869220728</v>
      </c>
      <c r="C401">
        <v>100000000</v>
      </c>
      <c r="D401">
        <v>10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>
      <c r="A402">
        <v>401</v>
      </c>
      <c r="B402">
        <v>894011489</v>
      </c>
      <c r="C402">
        <v>100000000</v>
      </c>
      <c r="D402">
        <v>10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>
      <c r="A403">
        <v>402</v>
      </c>
      <c r="B403">
        <v>918802250</v>
      </c>
      <c r="C403">
        <v>100000000</v>
      </c>
      <c r="D403">
        <v>10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>
      <c r="A404">
        <v>403</v>
      </c>
      <c r="B404">
        <v>943593011</v>
      </c>
      <c r="C404">
        <v>100000000</v>
      </c>
      <c r="D404">
        <v>10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>
      <c r="A405">
        <v>404</v>
      </c>
      <c r="B405">
        <v>968383772</v>
      </c>
      <c r="C405">
        <v>100000000</v>
      </c>
      <c r="D405">
        <v>10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>
      <c r="A406">
        <v>405</v>
      </c>
      <c r="B406">
        <v>993174533</v>
      </c>
      <c r="C406">
        <v>100000000</v>
      </c>
      <c r="D406">
        <v>10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>
      <c r="A407">
        <v>406</v>
      </c>
      <c r="B407">
        <v>101796594</v>
      </c>
      <c r="C407">
        <v>100000000</v>
      </c>
      <c r="D407">
        <v>100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>
      <c r="A408">
        <v>407</v>
      </c>
      <c r="B408">
        <v>129846158</v>
      </c>
      <c r="C408">
        <v>100000000</v>
      </c>
      <c r="D408">
        <v>100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>
      <c r="A409">
        <v>408</v>
      </c>
      <c r="B409">
        <v>157895722</v>
      </c>
      <c r="C409">
        <v>100000000</v>
      </c>
      <c r="D409">
        <v>100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>
      <c r="A410">
        <v>409</v>
      </c>
      <c r="B410">
        <v>185945286</v>
      </c>
      <c r="C410">
        <v>100000000</v>
      </c>
      <c r="D410">
        <v>100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>
      <c r="A411">
        <v>410</v>
      </c>
      <c r="B411">
        <v>213994850</v>
      </c>
      <c r="C411">
        <v>100000000</v>
      </c>
      <c r="D411">
        <v>100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>
      <c r="A412">
        <v>411</v>
      </c>
      <c r="B412">
        <v>242044414</v>
      </c>
      <c r="C412">
        <v>100000000</v>
      </c>
      <c r="D412">
        <v>100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>
      <c r="A413">
        <v>412</v>
      </c>
      <c r="B413">
        <v>270093978</v>
      </c>
      <c r="C413">
        <v>100000000</v>
      </c>
      <c r="D413">
        <v>100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>
      <c r="A414">
        <v>413</v>
      </c>
      <c r="B414">
        <v>298143542</v>
      </c>
      <c r="C414">
        <v>100000000</v>
      </c>
      <c r="D414">
        <v>100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>
      <c r="A415">
        <v>414</v>
      </c>
      <c r="B415">
        <v>326193106</v>
      </c>
      <c r="C415">
        <v>100000000</v>
      </c>
      <c r="D415">
        <v>100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>
      <c r="A416">
        <v>415</v>
      </c>
      <c r="B416">
        <v>354242670</v>
      </c>
      <c r="C416">
        <v>100000000</v>
      </c>
      <c r="D416">
        <v>100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>
      <c r="A417">
        <v>416</v>
      </c>
      <c r="B417">
        <v>382292234</v>
      </c>
      <c r="C417">
        <v>100000000</v>
      </c>
      <c r="D417">
        <v>100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>
      <c r="A418">
        <v>417</v>
      </c>
      <c r="B418">
        <v>410341798</v>
      </c>
      <c r="C418">
        <v>100000000</v>
      </c>
      <c r="D418">
        <v>100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>
      <c r="A419">
        <v>418</v>
      </c>
      <c r="B419">
        <v>438391362</v>
      </c>
      <c r="C419">
        <v>100000000</v>
      </c>
      <c r="D419">
        <v>100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>
      <c r="A420">
        <v>419</v>
      </c>
      <c r="B420">
        <v>466440926</v>
      </c>
      <c r="C420">
        <v>100000000</v>
      </c>
      <c r="D420">
        <v>100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>
      <c r="A421">
        <v>420</v>
      </c>
      <c r="B421">
        <v>494490490</v>
      </c>
      <c r="C421">
        <v>100000000</v>
      </c>
      <c r="D421">
        <v>100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>
      <c r="A422">
        <v>421</v>
      </c>
      <c r="B422">
        <v>522540054</v>
      </c>
      <c r="C422">
        <v>100000000</v>
      </c>
      <c r="D422">
        <v>100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>
      <c r="A423">
        <v>422</v>
      </c>
      <c r="B423">
        <v>550589618</v>
      </c>
      <c r="C423">
        <v>100000000</v>
      </c>
      <c r="D423">
        <v>100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>
      <c r="A424">
        <v>423</v>
      </c>
      <c r="B424">
        <v>578639182</v>
      </c>
      <c r="C424">
        <v>100000000</v>
      </c>
      <c r="D424">
        <v>100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>
      <c r="A425">
        <v>424</v>
      </c>
      <c r="B425">
        <v>606688746</v>
      </c>
      <c r="C425">
        <v>100000000</v>
      </c>
      <c r="D425">
        <v>100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>
      <c r="A426">
        <v>425</v>
      </c>
      <c r="B426">
        <v>634738310</v>
      </c>
      <c r="C426">
        <v>100000000</v>
      </c>
      <c r="D426">
        <v>100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>
      <c r="A427">
        <v>426</v>
      </c>
      <c r="B427">
        <v>662787874</v>
      </c>
      <c r="C427">
        <v>100000000</v>
      </c>
      <c r="D427">
        <v>100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>
      <c r="A428">
        <v>427</v>
      </c>
      <c r="B428">
        <v>690837438</v>
      </c>
      <c r="C428">
        <v>100000000</v>
      </c>
      <c r="D428">
        <v>100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>
      <c r="A429">
        <v>428</v>
      </c>
      <c r="B429">
        <v>718887002</v>
      </c>
      <c r="C429">
        <v>100000000</v>
      </c>
      <c r="D429">
        <v>100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>
      <c r="A430">
        <v>429</v>
      </c>
      <c r="B430">
        <v>746936566</v>
      </c>
      <c r="C430">
        <v>100000000</v>
      </c>
      <c r="D430">
        <v>100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>
      <c r="A431">
        <v>430</v>
      </c>
      <c r="B431">
        <v>774986130</v>
      </c>
      <c r="C431">
        <v>100000000</v>
      </c>
      <c r="D431">
        <v>100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>
      <c r="A432">
        <v>431</v>
      </c>
      <c r="B432">
        <v>803035694</v>
      </c>
      <c r="C432">
        <v>100000000</v>
      </c>
      <c r="D432">
        <v>100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>
      <c r="A433">
        <v>432</v>
      </c>
      <c r="B433">
        <v>831085258</v>
      </c>
      <c r="C433">
        <v>100000000</v>
      </c>
      <c r="D433">
        <v>100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>
      <c r="A434">
        <v>433</v>
      </c>
      <c r="B434">
        <v>859134822</v>
      </c>
      <c r="C434">
        <v>100000000</v>
      </c>
      <c r="D434">
        <v>100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>
      <c r="A435">
        <v>434</v>
      </c>
      <c r="B435">
        <v>887184386</v>
      </c>
      <c r="C435">
        <v>100000000</v>
      </c>
      <c r="D435">
        <v>100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>
      <c r="A436">
        <v>435</v>
      </c>
      <c r="B436">
        <v>915233950</v>
      </c>
      <c r="C436">
        <v>100000000</v>
      </c>
      <c r="D436">
        <v>100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>
      <c r="A437">
        <v>436</v>
      </c>
      <c r="B437">
        <v>943283514</v>
      </c>
      <c r="C437">
        <v>100000000</v>
      </c>
      <c r="D437">
        <v>100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>
      <c r="A438">
        <v>437</v>
      </c>
      <c r="B438">
        <v>971333078</v>
      </c>
      <c r="C438">
        <v>100000000</v>
      </c>
      <c r="D438">
        <v>100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>
      <c r="A439">
        <v>438</v>
      </c>
      <c r="B439">
        <v>999382642</v>
      </c>
      <c r="C439">
        <v>100000000</v>
      </c>
      <c r="D439">
        <v>100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>
      <c r="A440">
        <v>439</v>
      </c>
      <c r="B440">
        <v>102743226</v>
      </c>
      <c r="C440">
        <v>100000000</v>
      </c>
      <c r="D440">
        <v>1000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>
      <c r="A441">
        <v>440</v>
      </c>
      <c r="B441">
        <v>126498791</v>
      </c>
      <c r="C441">
        <v>100000000</v>
      </c>
      <c r="D441">
        <v>1000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>
      <c r="A442">
        <v>441</v>
      </c>
      <c r="B442">
        <v>150254356</v>
      </c>
      <c r="C442">
        <v>100000000</v>
      </c>
      <c r="D442">
        <v>1000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>
      <c r="A443">
        <v>442</v>
      </c>
      <c r="B443">
        <v>174009921</v>
      </c>
      <c r="C443">
        <v>100000000</v>
      </c>
      <c r="D443">
        <v>1000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>
      <c r="A444">
        <v>443</v>
      </c>
      <c r="B444">
        <v>197765486</v>
      </c>
      <c r="C444">
        <v>100000000</v>
      </c>
      <c r="D444">
        <v>1000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>
      <c r="A445">
        <v>444</v>
      </c>
      <c r="B445">
        <v>221521051</v>
      </c>
      <c r="C445">
        <v>100000000</v>
      </c>
      <c r="D445">
        <v>1000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>
      <c r="A446">
        <v>445</v>
      </c>
      <c r="B446">
        <v>245276616</v>
      </c>
      <c r="C446">
        <v>100000000</v>
      </c>
      <c r="D446">
        <v>1000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>
      <c r="A447">
        <v>446</v>
      </c>
      <c r="B447">
        <v>269032181</v>
      </c>
      <c r="C447">
        <v>100000000</v>
      </c>
      <c r="D447">
        <v>1000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>
      <c r="A448">
        <v>447</v>
      </c>
      <c r="B448">
        <v>292787746</v>
      </c>
      <c r="C448">
        <v>100000000</v>
      </c>
      <c r="D448">
        <v>1000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>
      <c r="A449">
        <v>448</v>
      </c>
      <c r="B449">
        <v>316543311</v>
      </c>
      <c r="C449">
        <v>100000000</v>
      </c>
      <c r="D449">
        <v>1000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>
      <c r="A450">
        <v>449</v>
      </c>
      <c r="B450">
        <v>340298876</v>
      </c>
      <c r="C450">
        <v>100000000</v>
      </c>
      <c r="D450">
        <v>1000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>
      <c r="A451">
        <v>450</v>
      </c>
      <c r="B451">
        <v>364054441</v>
      </c>
      <c r="C451">
        <v>100000000</v>
      </c>
      <c r="D451">
        <v>1000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>
      <c r="A452">
        <v>451</v>
      </c>
      <c r="B452">
        <v>387810006</v>
      </c>
      <c r="C452">
        <v>100000000</v>
      </c>
      <c r="D452">
        <v>1000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>
      <c r="A453">
        <v>452</v>
      </c>
      <c r="B453">
        <v>411565571</v>
      </c>
      <c r="C453">
        <v>100000000</v>
      </c>
      <c r="D453">
        <v>1000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>
      <c r="A454">
        <v>453</v>
      </c>
      <c r="B454">
        <v>435321136</v>
      </c>
      <c r="C454">
        <v>100000000</v>
      </c>
      <c r="D454">
        <v>1000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>
      <c r="A455">
        <v>454</v>
      </c>
      <c r="B455">
        <v>459076701</v>
      </c>
      <c r="C455">
        <v>100000000</v>
      </c>
      <c r="D455">
        <v>1000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>
      <c r="A456">
        <v>455</v>
      </c>
      <c r="B456">
        <v>482832266</v>
      </c>
      <c r="C456">
        <v>100000000</v>
      </c>
      <c r="D456">
        <v>1000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>
      <c r="A457">
        <v>456</v>
      </c>
      <c r="B457">
        <v>506587831</v>
      </c>
      <c r="C457">
        <v>100000000</v>
      </c>
      <c r="D457">
        <v>1000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>
      <c r="A458">
        <v>457</v>
      </c>
      <c r="B458">
        <v>530343396</v>
      </c>
      <c r="C458">
        <v>100000000</v>
      </c>
      <c r="D458">
        <v>1000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>
      <c r="A459">
        <v>458</v>
      </c>
      <c r="B459">
        <v>554098961</v>
      </c>
      <c r="C459">
        <v>100000000</v>
      </c>
      <c r="D459">
        <v>1000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>
      <c r="A460">
        <v>459</v>
      </c>
      <c r="B460">
        <v>577854526</v>
      </c>
      <c r="C460">
        <v>100000000</v>
      </c>
      <c r="D460">
        <v>1000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>
      <c r="A461">
        <v>460</v>
      </c>
      <c r="B461">
        <v>601610091</v>
      </c>
      <c r="C461">
        <v>100000000</v>
      </c>
      <c r="D461">
        <v>1000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>
      <c r="A462">
        <v>461</v>
      </c>
      <c r="B462">
        <v>625365656</v>
      </c>
      <c r="C462">
        <v>100000000</v>
      </c>
      <c r="D462">
        <v>1000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>
      <c r="A463">
        <v>462</v>
      </c>
      <c r="B463">
        <v>649121221</v>
      </c>
      <c r="C463">
        <v>100000000</v>
      </c>
      <c r="D463">
        <v>1000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>
      <c r="A464">
        <v>463</v>
      </c>
      <c r="B464">
        <v>672876786</v>
      </c>
      <c r="C464">
        <v>100000000</v>
      </c>
      <c r="D464">
        <v>1000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>
      <c r="A465">
        <v>464</v>
      </c>
      <c r="B465">
        <v>696632351</v>
      </c>
      <c r="C465">
        <v>100000000</v>
      </c>
      <c r="D465">
        <v>1000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>
      <c r="A466">
        <v>465</v>
      </c>
      <c r="B466">
        <v>720387916</v>
      </c>
      <c r="C466">
        <v>100000000</v>
      </c>
      <c r="D466">
        <v>1000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>
      <c r="A467">
        <v>466</v>
      </c>
      <c r="B467">
        <v>744143481</v>
      </c>
      <c r="C467">
        <v>100000000</v>
      </c>
      <c r="D467">
        <v>1000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>
      <c r="A468">
        <v>467</v>
      </c>
      <c r="B468">
        <v>767899046</v>
      </c>
      <c r="C468">
        <v>100000000</v>
      </c>
      <c r="D468">
        <v>1000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>
      <c r="A469">
        <v>468</v>
      </c>
      <c r="B469">
        <v>791654611</v>
      </c>
      <c r="C469">
        <v>100000000</v>
      </c>
      <c r="D469">
        <v>1000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>
      <c r="A470">
        <v>469</v>
      </c>
      <c r="B470">
        <v>815410176</v>
      </c>
      <c r="C470">
        <v>100000000</v>
      </c>
      <c r="D470">
        <v>1000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>
      <c r="A471">
        <v>470</v>
      </c>
      <c r="B471">
        <v>839165741</v>
      </c>
      <c r="C471">
        <v>100000000</v>
      </c>
      <c r="D471">
        <v>1000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>
      <c r="A472">
        <v>471</v>
      </c>
      <c r="B472">
        <v>862921306</v>
      </c>
      <c r="C472">
        <v>100000000</v>
      </c>
      <c r="D472">
        <v>1000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>
      <c r="A473">
        <v>472</v>
      </c>
      <c r="B473">
        <v>886676871</v>
      </c>
      <c r="C473">
        <v>100000000</v>
      </c>
      <c r="D473">
        <v>1000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>
      <c r="A474">
        <v>473</v>
      </c>
      <c r="B474">
        <v>910432436</v>
      </c>
      <c r="C474">
        <v>100000000</v>
      </c>
      <c r="D474">
        <v>1000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>
      <c r="A475">
        <v>474</v>
      </c>
      <c r="B475">
        <v>934188001</v>
      </c>
      <c r="C475">
        <v>100000000</v>
      </c>
      <c r="D475">
        <v>1000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>
      <c r="A476">
        <v>475</v>
      </c>
      <c r="B476">
        <v>957943566</v>
      </c>
      <c r="C476">
        <v>100000000</v>
      </c>
      <c r="D476">
        <v>1000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>
      <c r="A477">
        <v>476</v>
      </c>
      <c r="B477">
        <v>981699131</v>
      </c>
      <c r="C477">
        <v>100000000</v>
      </c>
      <c r="D477">
        <v>1000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>
      <c r="A478">
        <v>477</v>
      </c>
      <c r="B478">
        <v>100545696</v>
      </c>
      <c r="C478">
        <v>100000000</v>
      </c>
      <c r="D478">
        <v>10000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>
      <c r="A479">
        <v>478</v>
      </c>
      <c r="B479">
        <v>129438152</v>
      </c>
      <c r="C479">
        <v>100000000</v>
      </c>
      <c r="D479">
        <v>10000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>
      <c r="A480">
        <v>479</v>
      </c>
      <c r="B480">
        <v>158330608</v>
      </c>
      <c r="C480">
        <v>100000000</v>
      </c>
      <c r="D480">
        <v>10000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>
      <c r="A481">
        <v>480</v>
      </c>
      <c r="B481">
        <v>187223064</v>
      </c>
      <c r="C481">
        <v>100000000</v>
      </c>
      <c r="D481">
        <v>10000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>
      <c r="A482">
        <v>481</v>
      </c>
      <c r="B482">
        <v>216115520</v>
      </c>
      <c r="C482">
        <v>100000000</v>
      </c>
      <c r="D482">
        <v>10000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>
      <c r="A483">
        <v>482</v>
      </c>
      <c r="B483">
        <v>245007976</v>
      </c>
      <c r="C483">
        <v>100000000</v>
      </c>
      <c r="D483">
        <v>10000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>
      <c r="A484">
        <v>483</v>
      </c>
      <c r="B484">
        <v>273900432</v>
      </c>
      <c r="C484">
        <v>100000000</v>
      </c>
      <c r="D484">
        <v>10000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>
      <c r="A485">
        <v>484</v>
      </c>
      <c r="B485">
        <v>302792888</v>
      </c>
      <c r="C485">
        <v>100000000</v>
      </c>
      <c r="D485">
        <v>10000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>
      <c r="A486">
        <v>485</v>
      </c>
      <c r="B486">
        <v>331685344</v>
      </c>
      <c r="C486">
        <v>100000000</v>
      </c>
      <c r="D486">
        <v>10000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>
      <c r="A487">
        <v>486</v>
      </c>
      <c r="B487">
        <v>360577800</v>
      </c>
      <c r="C487">
        <v>100000000</v>
      </c>
      <c r="D487">
        <v>10000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>
      <c r="A488">
        <v>487</v>
      </c>
      <c r="B488">
        <v>389470256</v>
      </c>
      <c r="C488">
        <v>100000000</v>
      </c>
      <c r="D488">
        <v>10000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>
      <c r="A489">
        <v>488</v>
      </c>
      <c r="B489">
        <v>418362712</v>
      </c>
      <c r="C489">
        <v>100000000</v>
      </c>
      <c r="D489">
        <v>10000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>
      <c r="A490">
        <v>489</v>
      </c>
      <c r="B490">
        <v>447255168</v>
      </c>
      <c r="C490">
        <v>100000000</v>
      </c>
      <c r="D490">
        <v>10000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>
      <c r="A491">
        <v>490</v>
      </c>
      <c r="B491">
        <v>476147624</v>
      </c>
      <c r="C491">
        <v>100000000</v>
      </c>
      <c r="D491">
        <v>10000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>
      <c r="A492">
        <v>491</v>
      </c>
      <c r="B492">
        <v>505040080</v>
      </c>
      <c r="C492">
        <v>100000000</v>
      </c>
      <c r="D492">
        <v>10000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>
      <c r="A493">
        <v>492</v>
      </c>
      <c r="B493">
        <v>533932536</v>
      </c>
      <c r="C493">
        <v>100000000</v>
      </c>
      <c r="D493">
        <v>10000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>
      <c r="A494">
        <v>493</v>
      </c>
      <c r="B494">
        <v>562824992</v>
      </c>
      <c r="C494">
        <v>100000000</v>
      </c>
      <c r="D494">
        <v>10000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>
      <c r="A495">
        <v>494</v>
      </c>
      <c r="B495">
        <v>591717448</v>
      </c>
      <c r="C495">
        <v>100000000</v>
      </c>
      <c r="D495">
        <v>10000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>
      <c r="A496">
        <v>495</v>
      </c>
      <c r="B496">
        <v>620609904</v>
      </c>
      <c r="C496">
        <v>100000000</v>
      </c>
      <c r="D496">
        <v>10000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>
      <c r="A497">
        <v>496</v>
      </c>
      <c r="B497">
        <v>649502360</v>
      </c>
      <c r="C497">
        <v>100000000</v>
      </c>
      <c r="D497">
        <v>10000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>
      <c r="A498">
        <v>497</v>
      </c>
      <c r="B498">
        <v>678394816</v>
      </c>
      <c r="C498">
        <v>100000000</v>
      </c>
      <c r="D498">
        <v>10000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>
      <c r="A499">
        <v>498</v>
      </c>
      <c r="B499">
        <v>707287272</v>
      </c>
      <c r="C499">
        <v>100000000</v>
      </c>
      <c r="D499">
        <v>10000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>
      <c r="A500">
        <v>499</v>
      </c>
      <c r="B500">
        <v>736179728</v>
      </c>
      <c r="C500">
        <v>100000000</v>
      </c>
      <c r="D500">
        <v>10000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>
      <c r="A501">
        <v>500</v>
      </c>
      <c r="B501">
        <v>765072184</v>
      </c>
      <c r="C501">
        <v>100000000</v>
      </c>
      <c r="D501">
        <v>10000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>
      <c r="A502">
        <v>501</v>
      </c>
      <c r="B502">
        <v>793964640</v>
      </c>
      <c r="C502">
        <v>100000000</v>
      </c>
      <c r="D502">
        <v>10000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>
      <c r="A503">
        <v>502</v>
      </c>
      <c r="B503">
        <v>822857096</v>
      </c>
      <c r="C503">
        <v>100000000</v>
      </c>
      <c r="D503">
        <v>10000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>
      <c r="A504">
        <v>503</v>
      </c>
      <c r="B504">
        <v>851749552</v>
      </c>
      <c r="C504">
        <v>100000000</v>
      </c>
      <c r="D504">
        <v>10000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>
      <c r="A505">
        <v>504</v>
      </c>
      <c r="B505">
        <v>880642008</v>
      </c>
      <c r="C505">
        <v>100000000</v>
      </c>
      <c r="D505">
        <v>10000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>
      <c r="A506">
        <v>505</v>
      </c>
      <c r="B506">
        <v>909534464</v>
      </c>
      <c r="C506">
        <v>100000000</v>
      </c>
      <c r="D506">
        <v>10000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>
      <c r="A507">
        <v>506</v>
      </c>
      <c r="B507">
        <v>938426920</v>
      </c>
      <c r="C507">
        <v>100000000</v>
      </c>
      <c r="D507">
        <v>10000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>
      <c r="A508">
        <v>507</v>
      </c>
      <c r="B508">
        <v>967319376</v>
      </c>
      <c r="C508">
        <v>100000000</v>
      </c>
      <c r="D508">
        <v>10000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>
      <c r="A509">
        <v>508</v>
      </c>
      <c r="B509">
        <v>996211832</v>
      </c>
      <c r="C509">
        <v>100000000</v>
      </c>
      <c r="D509">
        <v>10000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>
      <c r="A510">
        <v>509</v>
      </c>
      <c r="B510">
        <v>102104288</v>
      </c>
      <c r="C510">
        <v>100000000</v>
      </c>
      <c r="D510">
        <v>100000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>
      <c r="A511">
        <v>510</v>
      </c>
      <c r="B511">
        <v>126487984</v>
      </c>
      <c r="C511">
        <v>100000000</v>
      </c>
      <c r="D511">
        <v>100000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>
      <c r="A512">
        <v>511</v>
      </c>
      <c r="B512">
        <v>150871680</v>
      </c>
      <c r="C512">
        <v>100000000</v>
      </c>
      <c r="D512">
        <v>100000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>
      <c r="A513">
        <v>512</v>
      </c>
      <c r="B513">
        <v>175255376</v>
      </c>
      <c r="C513">
        <v>100000000</v>
      </c>
      <c r="D513">
        <v>100000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>
      <c r="A514">
        <v>513</v>
      </c>
      <c r="B514">
        <v>199639072</v>
      </c>
      <c r="C514">
        <v>100000000</v>
      </c>
      <c r="D514">
        <v>100000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>
      <c r="A515">
        <v>514</v>
      </c>
      <c r="B515">
        <v>224022768</v>
      </c>
      <c r="C515">
        <v>100000000</v>
      </c>
      <c r="D515">
        <v>100000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>
      <c r="A516">
        <v>515</v>
      </c>
      <c r="B516">
        <v>248406464</v>
      </c>
      <c r="C516">
        <v>100000000</v>
      </c>
      <c r="D516">
        <v>100000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>
      <c r="A517">
        <v>516</v>
      </c>
      <c r="B517">
        <v>272790160</v>
      </c>
      <c r="C517">
        <v>100000000</v>
      </c>
      <c r="D517">
        <v>100000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>
      <c r="A518">
        <v>517</v>
      </c>
      <c r="B518">
        <v>297173856</v>
      </c>
      <c r="C518">
        <v>100000000</v>
      </c>
      <c r="D518">
        <v>100000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>
      <c r="A519">
        <v>518</v>
      </c>
      <c r="B519">
        <v>321557552</v>
      </c>
      <c r="C519">
        <v>100000000</v>
      </c>
      <c r="D519">
        <v>100000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>
      <c r="A520">
        <v>519</v>
      </c>
      <c r="B520">
        <v>345941248</v>
      </c>
      <c r="C520">
        <v>100000000</v>
      </c>
      <c r="D520">
        <v>100000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>
      <c r="A521">
        <v>520</v>
      </c>
      <c r="B521">
        <v>370324944</v>
      </c>
      <c r="C521">
        <v>100000000</v>
      </c>
      <c r="D521">
        <v>100000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>
      <c r="A522">
        <v>521</v>
      </c>
      <c r="B522">
        <v>394708640</v>
      </c>
      <c r="C522">
        <v>100000000</v>
      </c>
      <c r="D522">
        <v>100000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>
      <c r="A523">
        <v>522</v>
      </c>
      <c r="B523">
        <v>419092336</v>
      </c>
      <c r="C523">
        <v>100000000</v>
      </c>
      <c r="D523">
        <v>100000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>
      <c r="A524">
        <v>523</v>
      </c>
      <c r="B524">
        <v>443476032</v>
      </c>
      <c r="C524">
        <v>100000000</v>
      </c>
      <c r="D524">
        <v>100000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>
      <c r="A525">
        <v>524</v>
      </c>
      <c r="B525">
        <v>467859728</v>
      </c>
      <c r="C525">
        <v>100000000</v>
      </c>
      <c r="D525">
        <v>100000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>
      <c r="A526">
        <v>525</v>
      </c>
      <c r="B526">
        <v>492243424</v>
      </c>
      <c r="C526">
        <v>100000000</v>
      </c>
      <c r="D526">
        <v>100000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>
      <c r="A527">
        <v>526</v>
      </c>
      <c r="B527">
        <v>516627120</v>
      </c>
      <c r="C527">
        <v>100000000</v>
      </c>
      <c r="D527">
        <v>100000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>
      <c r="A528">
        <v>527</v>
      </c>
      <c r="B528">
        <v>541010816</v>
      </c>
      <c r="C528">
        <v>100000000</v>
      </c>
      <c r="D528">
        <v>100000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>
      <c r="A529">
        <v>528</v>
      </c>
      <c r="B529">
        <v>565394512</v>
      </c>
      <c r="C529">
        <v>100000000</v>
      </c>
      <c r="D529">
        <v>100000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>
      <c r="A530">
        <v>529</v>
      </c>
      <c r="B530">
        <v>589778208</v>
      </c>
      <c r="C530">
        <v>100000000</v>
      </c>
      <c r="D530">
        <v>100000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>
      <c r="A531">
        <v>530</v>
      </c>
      <c r="B531">
        <v>614161904</v>
      </c>
      <c r="C531">
        <v>100000000</v>
      </c>
      <c r="D531">
        <v>100000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>
      <c r="A532">
        <v>531</v>
      </c>
      <c r="B532">
        <v>638545600</v>
      </c>
      <c r="C532">
        <v>100000000</v>
      </c>
      <c r="D532">
        <v>100000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>
      <c r="A533">
        <v>532</v>
      </c>
      <c r="B533">
        <v>662929296</v>
      </c>
      <c r="C533">
        <v>100000000</v>
      </c>
      <c r="D533">
        <v>100000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>
      <c r="A534">
        <v>533</v>
      </c>
      <c r="B534">
        <v>687312992</v>
      </c>
      <c r="C534">
        <v>100000000</v>
      </c>
      <c r="D534">
        <v>100000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>
        <v>534</v>
      </c>
      <c r="B535">
        <v>711696688</v>
      </c>
      <c r="C535">
        <v>100000000</v>
      </c>
      <c r="D535">
        <v>100000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>
      <c r="A536">
        <v>535</v>
      </c>
      <c r="B536">
        <v>736080384</v>
      </c>
      <c r="C536">
        <v>100000000</v>
      </c>
      <c r="D536">
        <v>100000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>
      <c r="A537">
        <v>536</v>
      </c>
      <c r="B537">
        <v>760464080</v>
      </c>
      <c r="C537">
        <v>100000000</v>
      </c>
      <c r="D537">
        <v>100000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>
      <c r="A538">
        <v>537</v>
      </c>
      <c r="B538">
        <v>784847776</v>
      </c>
      <c r="C538">
        <v>100000000</v>
      </c>
      <c r="D538">
        <v>100000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>
      <c r="A539">
        <v>538</v>
      </c>
      <c r="B539">
        <v>809231472</v>
      </c>
      <c r="C539">
        <v>100000000</v>
      </c>
      <c r="D539">
        <v>100000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>
      <c r="A540">
        <v>539</v>
      </c>
      <c r="B540">
        <v>833615168</v>
      </c>
      <c r="C540">
        <v>100000000</v>
      </c>
      <c r="D540">
        <v>100000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>
      <c r="A541">
        <v>540</v>
      </c>
      <c r="B541">
        <v>857998864</v>
      </c>
      <c r="C541">
        <v>100000000</v>
      </c>
      <c r="D541">
        <v>100000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>
      <c r="A542">
        <v>541</v>
      </c>
      <c r="B542">
        <v>882382560</v>
      </c>
      <c r="C542">
        <v>100000000</v>
      </c>
      <c r="D542">
        <v>100000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>
      <c r="A543">
        <v>542</v>
      </c>
      <c r="B543">
        <v>906766256</v>
      </c>
      <c r="C543">
        <v>100000000</v>
      </c>
      <c r="D543">
        <v>100000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>
      <c r="A544">
        <v>543</v>
      </c>
      <c r="B544">
        <v>931149952</v>
      </c>
      <c r="C544">
        <v>100000000</v>
      </c>
      <c r="D544">
        <v>100000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>
      <c r="A545">
        <v>544</v>
      </c>
      <c r="B545">
        <v>955533648</v>
      </c>
      <c r="C545">
        <v>100000000</v>
      </c>
      <c r="D545">
        <v>100000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>
      <c r="A546">
        <v>545</v>
      </c>
      <c r="B546">
        <v>979917344</v>
      </c>
      <c r="C546">
        <v>100000000</v>
      </c>
      <c r="D546">
        <v>100000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>
      <c r="A547">
        <v>546</v>
      </c>
      <c r="B547">
        <v>100430140</v>
      </c>
      <c r="C547">
        <v>100000000</v>
      </c>
      <c r="D547">
        <v>1000000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>
      <c r="A548">
        <v>547</v>
      </c>
      <c r="B548">
        <v>129468264</v>
      </c>
      <c r="C548">
        <v>100000000</v>
      </c>
      <c r="D548">
        <v>1000000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>
      <c r="A549">
        <v>548</v>
      </c>
      <c r="B549">
        <v>158506388</v>
      </c>
      <c r="C549">
        <v>100000000</v>
      </c>
      <c r="D549">
        <v>1000000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>
      <c r="A550">
        <v>549</v>
      </c>
      <c r="B550">
        <v>187544512</v>
      </c>
      <c r="C550">
        <v>100000000</v>
      </c>
      <c r="D550">
        <v>1000000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>
      <c r="A551">
        <v>550</v>
      </c>
      <c r="B551">
        <v>216582636</v>
      </c>
      <c r="C551">
        <v>100000000</v>
      </c>
      <c r="D551">
        <v>1000000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>
      <c r="A552">
        <v>551</v>
      </c>
      <c r="B552">
        <v>245620760</v>
      </c>
      <c r="C552">
        <v>100000000</v>
      </c>
      <c r="D552">
        <v>1000000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>
      <c r="A553">
        <v>552</v>
      </c>
      <c r="B553">
        <v>274658884</v>
      </c>
      <c r="C553">
        <v>100000000</v>
      </c>
      <c r="D553">
        <v>1000000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>
      <c r="A554">
        <v>553</v>
      </c>
      <c r="B554">
        <v>303697008</v>
      </c>
      <c r="C554">
        <v>100000000</v>
      </c>
      <c r="D554">
        <v>1000000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>
      <c r="A555">
        <v>554</v>
      </c>
      <c r="B555">
        <v>332735132</v>
      </c>
      <c r="C555">
        <v>100000000</v>
      </c>
      <c r="D555">
        <v>1000000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>
      <c r="A556">
        <v>555</v>
      </c>
      <c r="B556">
        <v>361773256</v>
      </c>
      <c r="C556">
        <v>100000000</v>
      </c>
      <c r="D556">
        <v>1000000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>
      <c r="A557">
        <v>556</v>
      </c>
      <c r="B557">
        <v>390811380</v>
      </c>
      <c r="C557">
        <v>100000000</v>
      </c>
      <c r="D557">
        <v>1000000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>
      <c r="A558">
        <v>557</v>
      </c>
      <c r="B558">
        <v>419849504</v>
      </c>
      <c r="C558">
        <v>100000000</v>
      </c>
      <c r="D558">
        <v>1000000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>
      <c r="A559">
        <v>558</v>
      </c>
      <c r="B559">
        <v>448887628</v>
      </c>
      <c r="C559">
        <v>100000000</v>
      </c>
      <c r="D559">
        <v>1000000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>
      <c r="A560">
        <v>559</v>
      </c>
      <c r="B560">
        <v>477925752</v>
      </c>
      <c r="C560">
        <v>100000000</v>
      </c>
      <c r="D560">
        <v>1000000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>
      <c r="A561">
        <v>560</v>
      </c>
      <c r="B561">
        <v>506963876</v>
      </c>
      <c r="C561">
        <v>100000000</v>
      </c>
      <c r="D561">
        <v>1000000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>
      <c r="A562">
        <v>561</v>
      </c>
      <c r="B562">
        <v>536002000</v>
      </c>
      <c r="C562">
        <v>100000000</v>
      </c>
      <c r="D562">
        <v>1000000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>
      <c r="A563">
        <v>562</v>
      </c>
      <c r="B563">
        <v>565040124</v>
      </c>
      <c r="C563">
        <v>100000000</v>
      </c>
      <c r="D563">
        <v>1000000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>
      <c r="A564">
        <v>563</v>
      </c>
      <c r="B564">
        <v>594078248</v>
      </c>
      <c r="C564">
        <v>100000000</v>
      </c>
      <c r="D564">
        <v>1000000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>
      <c r="A565">
        <v>564</v>
      </c>
      <c r="B565">
        <v>623116372</v>
      </c>
      <c r="C565">
        <v>100000000</v>
      </c>
      <c r="D565">
        <v>1000000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>
      <c r="A566">
        <v>565</v>
      </c>
      <c r="B566">
        <v>652154496</v>
      </c>
      <c r="C566">
        <v>100000000</v>
      </c>
      <c r="D566">
        <v>1000000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>
      <c r="A567">
        <v>566</v>
      </c>
      <c r="B567">
        <v>681192620</v>
      </c>
      <c r="C567">
        <v>100000000</v>
      </c>
      <c r="D567">
        <v>1000000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>
      <c r="A568">
        <v>567</v>
      </c>
      <c r="B568">
        <v>710230744</v>
      </c>
      <c r="C568">
        <v>100000000</v>
      </c>
      <c r="D568">
        <v>1000000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>
      <c r="A569">
        <v>568</v>
      </c>
      <c r="B569">
        <v>739268868</v>
      </c>
      <c r="C569">
        <v>100000000</v>
      </c>
      <c r="D569">
        <v>1000000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>
      <c r="A570">
        <v>569</v>
      </c>
      <c r="B570">
        <v>768306992</v>
      </c>
      <c r="C570">
        <v>100000000</v>
      </c>
      <c r="D570">
        <v>1000000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>
      <c r="A571">
        <v>570</v>
      </c>
      <c r="B571">
        <v>797345116</v>
      </c>
      <c r="C571">
        <v>100000000</v>
      </c>
      <c r="D571">
        <v>1000000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>
      <c r="A572">
        <v>571</v>
      </c>
      <c r="B572">
        <v>826383240</v>
      </c>
      <c r="C572">
        <v>100000000</v>
      </c>
      <c r="D572">
        <v>1000000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>
      <c r="A573">
        <v>572</v>
      </c>
      <c r="B573">
        <v>855421364</v>
      </c>
      <c r="C573">
        <v>100000000</v>
      </c>
      <c r="D573">
        <v>1000000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>
      <c r="A574">
        <v>573</v>
      </c>
      <c r="B574">
        <v>884459488</v>
      </c>
      <c r="C574">
        <v>100000000</v>
      </c>
      <c r="D574">
        <v>1000000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>
      <c r="A575">
        <v>574</v>
      </c>
      <c r="B575">
        <v>913497612</v>
      </c>
      <c r="C575">
        <v>100000000</v>
      </c>
      <c r="D575">
        <v>1000000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>
      <c r="A576">
        <v>575</v>
      </c>
      <c r="B576">
        <v>942535736</v>
      </c>
      <c r="C576">
        <v>100000000</v>
      </c>
      <c r="D576">
        <v>1000000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>
      <c r="A577">
        <v>576</v>
      </c>
      <c r="B577">
        <v>971573860</v>
      </c>
      <c r="C577">
        <v>100000000</v>
      </c>
      <c r="D577">
        <v>1000000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>
      <c r="A578">
        <v>577</v>
      </c>
      <c r="B578">
        <v>100061984</v>
      </c>
      <c r="C578">
        <v>100000000</v>
      </c>
      <c r="D578">
        <v>10000000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>
      <c r="A579">
        <v>578</v>
      </c>
      <c r="B579">
        <v>127512467</v>
      </c>
      <c r="C579">
        <v>100000000</v>
      </c>
      <c r="D579">
        <v>10000000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>
      <c r="A580">
        <v>579</v>
      </c>
      <c r="B580">
        <v>154962950</v>
      </c>
      <c r="C580">
        <v>100000000</v>
      </c>
      <c r="D580">
        <v>10000000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>
      <c r="A581">
        <v>580</v>
      </c>
      <c r="B581">
        <v>182413433</v>
      </c>
      <c r="C581">
        <v>100000000</v>
      </c>
      <c r="D581">
        <v>10000000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>
      <c r="A582">
        <v>581</v>
      </c>
      <c r="B582">
        <v>209863916</v>
      </c>
      <c r="C582">
        <v>100000000</v>
      </c>
      <c r="D582">
        <v>10000000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>
      <c r="A583">
        <v>582</v>
      </c>
      <c r="B583">
        <v>237314399</v>
      </c>
      <c r="C583">
        <v>100000000</v>
      </c>
      <c r="D583">
        <v>10000000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>
      <c r="A584">
        <v>583</v>
      </c>
      <c r="B584">
        <v>264764882</v>
      </c>
      <c r="C584">
        <v>100000000</v>
      </c>
      <c r="D584">
        <v>10000000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>
      <c r="A585">
        <v>584</v>
      </c>
      <c r="B585">
        <v>292215365</v>
      </c>
      <c r="C585">
        <v>100000000</v>
      </c>
      <c r="D585">
        <v>10000000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>
      <c r="A586">
        <v>585</v>
      </c>
      <c r="B586">
        <v>319665848</v>
      </c>
      <c r="C586">
        <v>100000000</v>
      </c>
      <c r="D586">
        <v>10000000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>
        <v>586</v>
      </c>
      <c r="B587">
        <v>347116331</v>
      </c>
      <c r="C587">
        <v>100000000</v>
      </c>
      <c r="D587">
        <v>10000000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>
      <c r="A588">
        <v>587</v>
      </c>
      <c r="B588">
        <v>374566814</v>
      </c>
      <c r="C588">
        <v>100000000</v>
      </c>
      <c r="D588">
        <v>10000000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>
      <c r="A589">
        <v>588</v>
      </c>
      <c r="B589">
        <v>402017297</v>
      </c>
      <c r="C589">
        <v>100000000</v>
      </c>
      <c r="D589">
        <v>10000000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>
      <c r="A590">
        <v>589</v>
      </c>
      <c r="B590">
        <v>429467780</v>
      </c>
      <c r="C590">
        <v>100000000</v>
      </c>
      <c r="D590">
        <v>10000000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>
      <c r="A591">
        <v>590</v>
      </c>
      <c r="B591">
        <v>456918263</v>
      </c>
      <c r="C591">
        <v>100000000</v>
      </c>
      <c r="D591">
        <v>10000000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>
      <c r="A592">
        <v>591</v>
      </c>
      <c r="B592">
        <v>484368746</v>
      </c>
      <c r="C592">
        <v>100000000</v>
      </c>
      <c r="D592">
        <v>10000000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>
      <c r="A593">
        <v>592</v>
      </c>
      <c r="B593">
        <v>511819229</v>
      </c>
      <c r="C593">
        <v>100000000</v>
      </c>
      <c r="D593">
        <v>10000000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>
      <c r="A594">
        <v>593</v>
      </c>
      <c r="B594">
        <v>539269712</v>
      </c>
      <c r="C594">
        <v>100000000</v>
      </c>
      <c r="D594">
        <v>10000000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>
        <v>594</v>
      </c>
      <c r="B595">
        <v>566720195</v>
      </c>
      <c r="C595">
        <v>100000000</v>
      </c>
      <c r="D595">
        <v>10000000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>
      <c r="A596">
        <v>595</v>
      </c>
      <c r="B596">
        <v>594170678</v>
      </c>
      <c r="C596">
        <v>100000000</v>
      </c>
      <c r="D596">
        <v>10000000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>
      <c r="A597">
        <v>596</v>
      </c>
      <c r="B597">
        <v>621621161</v>
      </c>
      <c r="C597">
        <v>100000000</v>
      </c>
      <c r="D597">
        <v>10000000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>
      <c r="A598">
        <v>597</v>
      </c>
      <c r="B598">
        <v>649071644</v>
      </c>
      <c r="C598">
        <v>100000000</v>
      </c>
      <c r="D598">
        <v>10000000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>
      <c r="A599">
        <v>598</v>
      </c>
      <c r="B599">
        <v>676522127</v>
      </c>
      <c r="C599">
        <v>100000000</v>
      </c>
      <c r="D599">
        <v>10000000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>
      <c r="A600">
        <v>599</v>
      </c>
      <c r="B600">
        <v>703972610</v>
      </c>
      <c r="C600">
        <v>100000000</v>
      </c>
      <c r="D600">
        <v>10000000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>
      <c r="A601">
        <v>600</v>
      </c>
      <c r="B601">
        <v>731423093</v>
      </c>
      <c r="C601">
        <v>100000000</v>
      </c>
      <c r="D601">
        <v>10000000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>
      <c r="A602">
        <v>601</v>
      </c>
      <c r="B602">
        <v>758873576</v>
      </c>
      <c r="C602">
        <v>100000000</v>
      </c>
      <c r="D602">
        <v>10000000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>
      <c r="A603">
        <v>602</v>
      </c>
      <c r="B603">
        <v>786324059</v>
      </c>
      <c r="C603">
        <v>100000000</v>
      </c>
      <c r="D603">
        <v>10000000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>
      <c r="A604">
        <v>603</v>
      </c>
      <c r="B604">
        <v>813774542</v>
      </c>
      <c r="C604">
        <v>100000000</v>
      </c>
      <c r="D604">
        <v>10000000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>
      <c r="A605">
        <v>604</v>
      </c>
      <c r="B605">
        <v>841225025</v>
      </c>
      <c r="C605">
        <v>100000000</v>
      </c>
      <c r="D605">
        <v>10000000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>
      <c r="A606">
        <v>605</v>
      </c>
      <c r="B606">
        <v>868675508</v>
      </c>
      <c r="C606">
        <v>100000000</v>
      </c>
      <c r="D606">
        <v>10000000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>
      <c r="A607">
        <v>606</v>
      </c>
      <c r="B607">
        <v>896125991</v>
      </c>
      <c r="C607">
        <v>100000000</v>
      </c>
      <c r="D607">
        <v>10000000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>
      <c r="A608">
        <v>607</v>
      </c>
      <c r="B608">
        <v>923576474</v>
      </c>
      <c r="C608">
        <v>100000000</v>
      </c>
      <c r="D608">
        <v>10000000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>
      <c r="A609">
        <v>608</v>
      </c>
      <c r="B609">
        <v>951026957</v>
      </c>
      <c r="C609">
        <v>100000000</v>
      </c>
      <c r="D609">
        <v>10000000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>
      <c r="A610">
        <v>609</v>
      </c>
      <c r="B610">
        <v>978477440</v>
      </c>
      <c r="C610">
        <v>100000000</v>
      </c>
      <c r="D610">
        <v>10000000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>
      <c r="A611">
        <v>610</v>
      </c>
      <c r="B611">
        <v>105927923</v>
      </c>
      <c r="C611">
        <v>100000000</v>
      </c>
      <c r="D611">
        <v>100000000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>
      <c r="A612">
        <v>611</v>
      </c>
      <c r="B612">
        <v>126791929</v>
      </c>
      <c r="C612">
        <v>100000000</v>
      </c>
      <c r="D612">
        <v>100000000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>
      <c r="A613">
        <v>612</v>
      </c>
      <c r="B613">
        <v>147655935</v>
      </c>
      <c r="C613">
        <v>100000000</v>
      </c>
      <c r="D613">
        <v>100000000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>
      <c r="A614">
        <v>613</v>
      </c>
      <c r="B614">
        <v>168519941</v>
      </c>
      <c r="C614">
        <v>100000000</v>
      </c>
      <c r="D614">
        <v>100000000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>
      <c r="A615">
        <v>614</v>
      </c>
      <c r="B615">
        <v>189383947</v>
      </c>
      <c r="C615">
        <v>100000000</v>
      </c>
      <c r="D615">
        <v>100000000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>
      <c r="A616">
        <v>615</v>
      </c>
      <c r="B616">
        <v>210247953</v>
      </c>
      <c r="C616">
        <v>100000000</v>
      </c>
      <c r="D616">
        <v>100000000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>
      <c r="A617">
        <v>616</v>
      </c>
      <c r="B617">
        <v>231111959</v>
      </c>
      <c r="C617">
        <v>100000000</v>
      </c>
      <c r="D617">
        <v>100000000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>
      <c r="A618">
        <v>617</v>
      </c>
      <c r="B618">
        <v>251975965</v>
      </c>
      <c r="C618">
        <v>100000000</v>
      </c>
      <c r="D618">
        <v>100000000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>
      <c r="A619">
        <v>618</v>
      </c>
      <c r="B619">
        <v>272839971</v>
      </c>
      <c r="C619">
        <v>100000000</v>
      </c>
      <c r="D619">
        <v>100000000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>
      <c r="A620">
        <v>619</v>
      </c>
      <c r="B620">
        <v>293703977</v>
      </c>
      <c r="C620">
        <v>100000000</v>
      </c>
      <c r="D620">
        <v>100000000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>
      <c r="A621">
        <v>620</v>
      </c>
      <c r="B621">
        <v>314567983</v>
      </c>
      <c r="C621">
        <v>100000000</v>
      </c>
      <c r="D621">
        <v>100000000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>
      <c r="A622">
        <v>621</v>
      </c>
      <c r="B622">
        <v>335431989</v>
      </c>
      <c r="C622">
        <v>100000000</v>
      </c>
      <c r="D622">
        <v>100000000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>
      <c r="A623">
        <v>622</v>
      </c>
      <c r="B623">
        <v>356295995</v>
      </c>
      <c r="C623">
        <v>100000000</v>
      </c>
      <c r="D623">
        <v>100000000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>
      <c r="A624">
        <v>623</v>
      </c>
      <c r="B624">
        <v>377160001</v>
      </c>
      <c r="C624">
        <v>100000000</v>
      </c>
      <c r="D624">
        <v>100000000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>
      <c r="A625">
        <v>624</v>
      </c>
      <c r="B625">
        <v>398024007</v>
      </c>
      <c r="C625">
        <v>100000000</v>
      </c>
      <c r="D625">
        <v>100000000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>
      <c r="A626">
        <v>625</v>
      </c>
      <c r="B626">
        <v>418888013</v>
      </c>
      <c r="C626">
        <v>100000000</v>
      </c>
      <c r="D626">
        <v>100000000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>
      <c r="A627">
        <v>626</v>
      </c>
      <c r="B627">
        <v>439752019</v>
      </c>
      <c r="C627">
        <v>100000000</v>
      </c>
      <c r="D627">
        <v>100000000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>
      <c r="A628">
        <v>627</v>
      </c>
      <c r="B628">
        <v>460616025</v>
      </c>
      <c r="C628">
        <v>100000000</v>
      </c>
      <c r="D628">
        <v>100000000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>
      <c r="A629">
        <v>628</v>
      </c>
      <c r="B629">
        <v>481480031</v>
      </c>
      <c r="C629">
        <v>100000000</v>
      </c>
      <c r="D629">
        <v>100000000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>
      <c r="A630">
        <v>629</v>
      </c>
      <c r="B630">
        <v>502344037</v>
      </c>
      <c r="C630">
        <v>100000000</v>
      </c>
      <c r="D630">
        <v>100000000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>
      <c r="A631">
        <v>630</v>
      </c>
      <c r="B631">
        <v>523208043</v>
      </c>
      <c r="C631">
        <v>100000000</v>
      </c>
      <c r="D631">
        <v>100000000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>
      <c r="A632">
        <v>631</v>
      </c>
      <c r="B632">
        <v>544072049</v>
      </c>
      <c r="C632">
        <v>100000000</v>
      </c>
      <c r="D632">
        <v>100000000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>
      <c r="A633">
        <v>632</v>
      </c>
      <c r="B633">
        <v>564936055</v>
      </c>
      <c r="C633">
        <v>100000000</v>
      </c>
      <c r="D633">
        <v>100000000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>
      <c r="A634">
        <v>633</v>
      </c>
      <c r="B634">
        <v>585800061</v>
      </c>
      <c r="C634">
        <v>100000000</v>
      </c>
      <c r="D634">
        <v>100000000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>
      <c r="A635">
        <v>634</v>
      </c>
      <c r="B635">
        <v>606664067</v>
      </c>
      <c r="C635">
        <v>100000000</v>
      </c>
      <c r="D635">
        <v>100000000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>
      <c r="A636">
        <v>635</v>
      </c>
      <c r="B636">
        <v>627528073</v>
      </c>
      <c r="C636">
        <v>100000000</v>
      </c>
      <c r="D636">
        <v>100000000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>
      <c r="A637">
        <v>636</v>
      </c>
      <c r="B637">
        <v>648392079</v>
      </c>
      <c r="C637">
        <v>100000000</v>
      </c>
      <c r="D637">
        <v>100000000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>
      <c r="A638">
        <v>637</v>
      </c>
      <c r="B638">
        <v>669256085</v>
      </c>
      <c r="C638">
        <v>100000000</v>
      </c>
      <c r="D638">
        <v>100000000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>
      <c r="A639">
        <v>638</v>
      </c>
      <c r="B639">
        <v>690120091</v>
      </c>
      <c r="C639">
        <v>100000000</v>
      </c>
      <c r="D639">
        <v>100000000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>
      <c r="A640">
        <v>639</v>
      </c>
      <c r="B640">
        <v>710984097</v>
      </c>
      <c r="C640">
        <v>100000000</v>
      </c>
      <c r="D640">
        <v>100000000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>
      <c r="A641">
        <v>640</v>
      </c>
      <c r="B641">
        <v>731848103</v>
      </c>
      <c r="C641">
        <v>100000000</v>
      </c>
      <c r="D641">
        <v>100000000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>
      <c r="A642">
        <v>641</v>
      </c>
      <c r="B642">
        <v>752712109</v>
      </c>
      <c r="C642">
        <v>100000000</v>
      </c>
      <c r="D642">
        <v>100000000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>
      <c r="A643">
        <v>642</v>
      </c>
      <c r="B643">
        <v>773576115</v>
      </c>
      <c r="C643">
        <v>100000000</v>
      </c>
      <c r="D643">
        <v>100000000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>
      <c r="A644">
        <v>643</v>
      </c>
      <c r="B644">
        <v>794440121</v>
      </c>
      <c r="C644">
        <v>100000000</v>
      </c>
      <c r="D644">
        <v>100000000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>
      <c r="A645">
        <v>644</v>
      </c>
      <c r="B645">
        <v>815304127</v>
      </c>
      <c r="C645">
        <v>100000000</v>
      </c>
      <c r="D645">
        <v>100000000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>
      <c r="A646">
        <v>645</v>
      </c>
      <c r="B646">
        <v>836168133</v>
      </c>
      <c r="C646">
        <v>100000000</v>
      </c>
      <c r="D646">
        <v>100000000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>
      <c r="A647">
        <v>646</v>
      </c>
      <c r="B647">
        <v>857032139</v>
      </c>
      <c r="C647">
        <v>100000000</v>
      </c>
      <c r="D647">
        <v>100000000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>
      <c r="A648">
        <v>647</v>
      </c>
      <c r="B648">
        <v>877896145</v>
      </c>
      <c r="C648">
        <v>100000000</v>
      </c>
      <c r="D648">
        <v>100000000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>
      <c r="A649">
        <v>648</v>
      </c>
      <c r="B649">
        <v>898760151</v>
      </c>
      <c r="C649">
        <v>100000000</v>
      </c>
      <c r="D649">
        <v>100000000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>
      <c r="A650">
        <v>649</v>
      </c>
      <c r="B650">
        <v>919624157</v>
      </c>
      <c r="C650">
        <v>100000000</v>
      </c>
      <c r="D650">
        <v>100000000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>
      <c r="A651">
        <v>650</v>
      </c>
      <c r="B651">
        <v>940488163</v>
      </c>
      <c r="C651">
        <v>100000000</v>
      </c>
      <c r="D651">
        <v>100000000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>
      <c r="A652">
        <v>651</v>
      </c>
      <c r="B652">
        <v>961352169</v>
      </c>
      <c r="C652">
        <v>100000000</v>
      </c>
      <c r="D652">
        <v>100000000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>
      <c r="A653">
        <v>652</v>
      </c>
      <c r="B653">
        <v>982216175</v>
      </c>
      <c r="C653">
        <v>100000000</v>
      </c>
      <c r="D653">
        <v>100000000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>
      <c r="A654">
        <v>653</v>
      </c>
      <c r="B654">
        <v>100080181</v>
      </c>
      <c r="C654">
        <v>100000000</v>
      </c>
      <c r="D654">
        <v>100000000</v>
      </c>
      <c r="E654">
        <v>10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>
      <c r="A655">
        <v>654</v>
      </c>
      <c r="B655">
        <v>124678913</v>
      </c>
      <c r="C655">
        <v>100000000</v>
      </c>
      <c r="D655">
        <v>100000000</v>
      </c>
      <c r="E655">
        <v>10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>
      <c r="A656">
        <v>655</v>
      </c>
      <c r="B656">
        <v>149277645</v>
      </c>
      <c r="C656">
        <v>100000000</v>
      </c>
      <c r="D656">
        <v>100000000</v>
      </c>
      <c r="E656">
        <v>10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>
      <c r="A657">
        <v>656</v>
      </c>
      <c r="B657">
        <v>173876377</v>
      </c>
      <c r="C657">
        <v>100000000</v>
      </c>
      <c r="D657">
        <v>100000000</v>
      </c>
      <c r="E657">
        <v>10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>
      <c r="A658">
        <v>657</v>
      </c>
      <c r="B658">
        <v>198475109</v>
      </c>
      <c r="C658">
        <v>100000000</v>
      </c>
      <c r="D658">
        <v>100000000</v>
      </c>
      <c r="E658">
        <v>10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>
      <c r="A659">
        <v>658</v>
      </c>
      <c r="B659">
        <v>223073841</v>
      </c>
      <c r="C659">
        <v>100000000</v>
      </c>
      <c r="D659">
        <v>100000000</v>
      </c>
      <c r="E659">
        <v>10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>
      <c r="A660">
        <v>659</v>
      </c>
      <c r="B660">
        <v>247672573</v>
      </c>
      <c r="C660">
        <v>100000000</v>
      </c>
      <c r="D660">
        <v>100000000</v>
      </c>
      <c r="E660">
        <v>10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>
      <c r="A661">
        <v>660</v>
      </c>
      <c r="B661">
        <v>272271305</v>
      </c>
      <c r="C661">
        <v>100000000</v>
      </c>
      <c r="D661">
        <v>100000000</v>
      </c>
      <c r="E661">
        <v>10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>
      <c r="A662">
        <v>661</v>
      </c>
      <c r="B662">
        <v>296870037</v>
      </c>
      <c r="C662">
        <v>100000000</v>
      </c>
      <c r="D662">
        <v>100000000</v>
      </c>
      <c r="E662">
        <v>10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>
      <c r="A663">
        <v>662</v>
      </c>
      <c r="B663">
        <v>321468769</v>
      </c>
      <c r="C663">
        <v>100000000</v>
      </c>
      <c r="D663">
        <v>100000000</v>
      </c>
      <c r="E663">
        <v>10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>
      <c r="A664">
        <v>663</v>
      </c>
      <c r="B664">
        <v>346067501</v>
      </c>
      <c r="C664">
        <v>100000000</v>
      </c>
      <c r="D664">
        <v>100000000</v>
      </c>
      <c r="E664">
        <v>10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>
      <c r="A665">
        <v>664</v>
      </c>
      <c r="B665">
        <v>370666233</v>
      </c>
      <c r="C665">
        <v>100000000</v>
      </c>
      <c r="D665">
        <v>100000000</v>
      </c>
      <c r="E665">
        <v>10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>
      <c r="A666">
        <v>665</v>
      </c>
      <c r="B666">
        <v>395264965</v>
      </c>
      <c r="C666">
        <v>100000000</v>
      </c>
      <c r="D666">
        <v>100000000</v>
      </c>
      <c r="E666">
        <v>10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>
      <c r="A667">
        <v>666</v>
      </c>
      <c r="B667">
        <v>419863697</v>
      </c>
      <c r="C667">
        <v>100000000</v>
      </c>
      <c r="D667">
        <v>100000000</v>
      </c>
      <c r="E667">
        <v>10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>
      <c r="A668">
        <v>667</v>
      </c>
      <c r="B668">
        <v>444462429</v>
      </c>
      <c r="C668">
        <v>100000000</v>
      </c>
      <c r="D668">
        <v>100000000</v>
      </c>
      <c r="E668">
        <v>10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>
      <c r="A669">
        <v>668</v>
      </c>
      <c r="B669">
        <v>469061161</v>
      </c>
      <c r="C669">
        <v>100000000</v>
      </c>
      <c r="D669">
        <v>100000000</v>
      </c>
      <c r="E669">
        <v>10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>
      <c r="A670">
        <v>669</v>
      </c>
      <c r="B670">
        <v>493659893</v>
      </c>
      <c r="C670">
        <v>100000000</v>
      </c>
      <c r="D670">
        <v>100000000</v>
      </c>
      <c r="E670">
        <v>10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>
      <c r="A671">
        <v>670</v>
      </c>
      <c r="B671">
        <v>518258625</v>
      </c>
      <c r="C671">
        <v>100000000</v>
      </c>
      <c r="D671">
        <v>100000000</v>
      </c>
      <c r="E671">
        <v>10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>
      <c r="A672">
        <v>671</v>
      </c>
      <c r="B672">
        <v>542857357</v>
      </c>
      <c r="C672">
        <v>100000000</v>
      </c>
      <c r="D672">
        <v>100000000</v>
      </c>
      <c r="E672">
        <v>10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>
      <c r="A673">
        <v>672</v>
      </c>
      <c r="B673">
        <v>567456089</v>
      </c>
      <c r="C673">
        <v>100000000</v>
      </c>
      <c r="D673">
        <v>100000000</v>
      </c>
      <c r="E673">
        <v>10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>
      <c r="A674">
        <v>673</v>
      </c>
      <c r="B674">
        <v>592054821</v>
      </c>
      <c r="C674">
        <v>100000000</v>
      </c>
      <c r="D674">
        <v>100000000</v>
      </c>
      <c r="E674">
        <v>10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>
      <c r="A675">
        <v>674</v>
      </c>
      <c r="B675">
        <v>616653553</v>
      </c>
      <c r="C675">
        <v>100000000</v>
      </c>
      <c r="D675">
        <v>100000000</v>
      </c>
      <c r="E675">
        <v>10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>
      <c r="A676">
        <v>675</v>
      </c>
      <c r="B676">
        <v>641252285</v>
      </c>
      <c r="C676">
        <v>100000000</v>
      </c>
      <c r="D676">
        <v>100000000</v>
      </c>
      <c r="E676">
        <v>10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>
      <c r="A677">
        <v>676</v>
      </c>
      <c r="B677">
        <v>665851017</v>
      </c>
      <c r="C677">
        <v>100000000</v>
      </c>
      <c r="D677">
        <v>100000000</v>
      </c>
      <c r="E677">
        <v>10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>
      <c r="A678">
        <v>677</v>
      </c>
      <c r="B678">
        <v>690449749</v>
      </c>
      <c r="C678">
        <v>100000000</v>
      </c>
      <c r="D678">
        <v>100000000</v>
      </c>
      <c r="E678">
        <v>10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>
      <c r="A679">
        <v>678</v>
      </c>
      <c r="B679">
        <v>715048481</v>
      </c>
      <c r="C679">
        <v>100000000</v>
      </c>
      <c r="D679">
        <v>100000000</v>
      </c>
      <c r="E679">
        <v>10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>
      <c r="A680">
        <v>679</v>
      </c>
      <c r="B680">
        <v>739647213</v>
      </c>
      <c r="C680">
        <v>100000000</v>
      </c>
      <c r="D680">
        <v>100000000</v>
      </c>
      <c r="E680">
        <v>10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>
      <c r="A681">
        <v>680</v>
      </c>
      <c r="B681">
        <v>764245945</v>
      </c>
      <c r="C681">
        <v>100000000</v>
      </c>
      <c r="D681">
        <v>100000000</v>
      </c>
      <c r="E681">
        <v>10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>
      <c r="A682">
        <v>681</v>
      </c>
      <c r="B682">
        <v>788844677</v>
      </c>
      <c r="C682">
        <v>100000000</v>
      </c>
      <c r="D682">
        <v>100000000</v>
      </c>
      <c r="E682">
        <v>10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>
      <c r="A683">
        <v>682</v>
      </c>
      <c r="B683">
        <v>813443409</v>
      </c>
      <c r="C683">
        <v>100000000</v>
      </c>
      <c r="D683">
        <v>100000000</v>
      </c>
      <c r="E683">
        <v>10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>
      <c r="A684">
        <v>683</v>
      </c>
      <c r="B684">
        <v>838042141</v>
      </c>
      <c r="C684">
        <v>100000000</v>
      </c>
      <c r="D684">
        <v>100000000</v>
      </c>
      <c r="E684">
        <v>10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>
      <c r="A685">
        <v>684</v>
      </c>
      <c r="B685">
        <v>862640873</v>
      </c>
      <c r="C685">
        <v>100000000</v>
      </c>
      <c r="D685">
        <v>100000000</v>
      </c>
      <c r="E685">
        <v>10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>
      <c r="A686">
        <v>685</v>
      </c>
      <c r="B686">
        <v>887239605</v>
      </c>
      <c r="C686">
        <v>100000000</v>
      </c>
      <c r="D686">
        <v>100000000</v>
      </c>
      <c r="E686">
        <v>10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>
      <c r="A687">
        <v>686</v>
      </c>
      <c r="B687">
        <v>911838337</v>
      </c>
      <c r="C687">
        <v>100000000</v>
      </c>
      <c r="D687">
        <v>100000000</v>
      </c>
      <c r="E687">
        <v>10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>
      <c r="A688">
        <v>687</v>
      </c>
      <c r="B688">
        <v>936437069</v>
      </c>
      <c r="C688">
        <v>100000000</v>
      </c>
      <c r="D688">
        <v>100000000</v>
      </c>
      <c r="E688">
        <v>10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>
      <c r="A689">
        <v>688</v>
      </c>
      <c r="B689">
        <v>961035801</v>
      </c>
      <c r="C689">
        <v>100000000</v>
      </c>
      <c r="D689">
        <v>100000000</v>
      </c>
      <c r="E689">
        <v>10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>
      <c r="A690">
        <v>689</v>
      </c>
      <c r="B690">
        <v>985634533</v>
      </c>
      <c r="C690">
        <v>100000000</v>
      </c>
      <c r="D690">
        <v>100000000</v>
      </c>
      <c r="E690">
        <v>10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>
      <c r="A691">
        <v>690</v>
      </c>
      <c r="B691">
        <v>101023265</v>
      </c>
      <c r="C691">
        <v>100000000</v>
      </c>
      <c r="D691">
        <v>100000000</v>
      </c>
      <c r="E691">
        <v>100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>
      <c r="A692">
        <v>691</v>
      </c>
      <c r="B692">
        <v>125647918</v>
      </c>
      <c r="C692">
        <v>100000000</v>
      </c>
      <c r="D692">
        <v>100000000</v>
      </c>
      <c r="E692">
        <v>100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>
      <c r="A693">
        <v>692</v>
      </c>
      <c r="B693">
        <v>150272571</v>
      </c>
      <c r="C693">
        <v>100000000</v>
      </c>
      <c r="D693">
        <v>100000000</v>
      </c>
      <c r="E693">
        <v>100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>
      <c r="A694">
        <v>693</v>
      </c>
      <c r="B694">
        <v>174897224</v>
      </c>
      <c r="C694">
        <v>100000000</v>
      </c>
      <c r="D694">
        <v>100000000</v>
      </c>
      <c r="E694">
        <v>100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>
      <c r="A695">
        <v>694</v>
      </c>
      <c r="B695">
        <v>199521877</v>
      </c>
      <c r="C695">
        <v>100000000</v>
      </c>
      <c r="D695">
        <v>100000000</v>
      </c>
      <c r="E695">
        <v>100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>
      <c r="A696">
        <v>695</v>
      </c>
      <c r="B696">
        <v>224146530</v>
      </c>
      <c r="C696">
        <v>100000000</v>
      </c>
      <c r="D696">
        <v>100000000</v>
      </c>
      <c r="E696">
        <v>100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>
      <c r="A697">
        <v>696</v>
      </c>
      <c r="B697">
        <v>248771183</v>
      </c>
      <c r="C697">
        <v>100000000</v>
      </c>
      <c r="D697">
        <v>100000000</v>
      </c>
      <c r="E697">
        <v>100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>
      <c r="A698">
        <v>697</v>
      </c>
      <c r="B698">
        <v>273395836</v>
      </c>
      <c r="C698">
        <v>100000000</v>
      </c>
      <c r="D698">
        <v>100000000</v>
      </c>
      <c r="E698">
        <v>100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>
      <c r="A699">
        <v>698</v>
      </c>
      <c r="B699">
        <v>298020489</v>
      </c>
      <c r="C699">
        <v>100000000</v>
      </c>
      <c r="D699">
        <v>100000000</v>
      </c>
      <c r="E699">
        <v>100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>
      <c r="A700">
        <v>699</v>
      </c>
      <c r="B700">
        <v>322645142</v>
      </c>
      <c r="C700">
        <v>100000000</v>
      </c>
      <c r="D700">
        <v>100000000</v>
      </c>
      <c r="E700">
        <v>100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>
      <c r="A701">
        <v>700</v>
      </c>
      <c r="B701">
        <v>332269795</v>
      </c>
      <c r="C701">
        <v>100000000</v>
      </c>
      <c r="D701">
        <v>100000000</v>
      </c>
      <c r="E701">
        <v>100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>
      <c r="A702">
        <v>701</v>
      </c>
      <c r="B702">
        <v>341894448</v>
      </c>
      <c r="C702">
        <v>100000000</v>
      </c>
      <c r="D702">
        <v>100000000</v>
      </c>
      <c r="E702">
        <v>100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>
      <c r="A703">
        <v>702</v>
      </c>
      <c r="B703">
        <v>351519101</v>
      </c>
      <c r="C703">
        <v>100000000</v>
      </c>
      <c r="D703">
        <v>100000000</v>
      </c>
      <c r="E703">
        <v>100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>
      <c r="A704">
        <v>703</v>
      </c>
      <c r="B704">
        <v>361143754</v>
      </c>
      <c r="C704">
        <v>100000000</v>
      </c>
      <c r="D704">
        <v>100000000</v>
      </c>
      <c r="E704">
        <v>100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>
      <c r="A705">
        <v>704</v>
      </c>
      <c r="B705">
        <v>370768407</v>
      </c>
      <c r="C705">
        <v>100000000</v>
      </c>
      <c r="D705">
        <v>100000000</v>
      </c>
      <c r="E705">
        <v>100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>
      <c r="A706">
        <v>705</v>
      </c>
      <c r="B706">
        <v>380393060</v>
      </c>
      <c r="C706">
        <v>100000000</v>
      </c>
      <c r="D706">
        <v>100000000</v>
      </c>
      <c r="E706">
        <v>100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>
      <c r="A707">
        <v>706</v>
      </c>
      <c r="B707">
        <v>390017713</v>
      </c>
      <c r="C707">
        <v>100000000</v>
      </c>
      <c r="D707">
        <v>100000000</v>
      </c>
      <c r="E707">
        <v>100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>
      <c r="A708">
        <v>707</v>
      </c>
      <c r="B708">
        <v>399642366</v>
      </c>
      <c r="C708">
        <v>100000000</v>
      </c>
      <c r="D708">
        <v>100000000</v>
      </c>
      <c r="E708">
        <v>100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>
      <c r="A709">
        <v>708</v>
      </c>
      <c r="B709">
        <v>409267019</v>
      </c>
      <c r="C709">
        <v>100000000</v>
      </c>
      <c r="D709">
        <v>100000000</v>
      </c>
      <c r="E709">
        <v>100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>
      <c r="A710">
        <v>709</v>
      </c>
      <c r="B710">
        <v>418891672</v>
      </c>
      <c r="C710">
        <v>100000000</v>
      </c>
      <c r="D710">
        <v>100000000</v>
      </c>
      <c r="E710">
        <v>100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>
      <c r="A711">
        <v>710</v>
      </c>
      <c r="B711">
        <v>428516325</v>
      </c>
      <c r="C711">
        <v>100000000</v>
      </c>
      <c r="D711">
        <v>100000000</v>
      </c>
      <c r="E711">
        <v>100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>
      <c r="A712">
        <v>711</v>
      </c>
      <c r="B712">
        <v>438140978</v>
      </c>
      <c r="C712">
        <v>100000000</v>
      </c>
      <c r="D712">
        <v>100000000</v>
      </c>
      <c r="E712">
        <v>100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>
      <c r="A713">
        <v>712</v>
      </c>
      <c r="B713">
        <v>447765631</v>
      </c>
      <c r="C713">
        <v>100000000</v>
      </c>
      <c r="D713">
        <v>100000000</v>
      </c>
      <c r="E713">
        <v>100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>
      <c r="A714">
        <v>713</v>
      </c>
      <c r="B714">
        <v>457390284</v>
      </c>
      <c r="C714">
        <v>100000000</v>
      </c>
      <c r="D714">
        <v>100000000</v>
      </c>
      <c r="E714">
        <v>100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>
      <c r="A715">
        <v>714</v>
      </c>
      <c r="B715">
        <v>467014937</v>
      </c>
      <c r="C715">
        <v>100000000</v>
      </c>
      <c r="D715">
        <v>100000000</v>
      </c>
      <c r="E715">
        <v>100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>
      <c r="A716">
        <v>715</v>
      </c>
      <c r="B716">
        <v>476639590</v>
      </c>
      <c r="C716">
        <v>100000000</v>
      </c>
      <c r="D716">
        <v>100000000</v>
      </c>
      <c r="E716">
        <v>100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>
      <c r="A717">
        <v>716</v>
      </c>
      <c r="B717">
        <v>486264243</v>
      </c>
      <c r="C717">
        <v>100000000</v>
      </c>
      <c r="D717">
        <v>100000000</v>
      </c>
      <c r="E717">
        <v>100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>
      <c r="A718">
        <v>717</v>
      </c>
      <c r="B718">
        <v>495888896</v>
      </c>
      <c r="C718">
        <v>100000000</v>
      </c>
      <c r="D718">
        <v>100000000</v>
      </c>
      <c r="E718">
        <v>100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>
      <c r="A719">
        <v>718</v>
      </c>
      <c r="B719">
        <v>505513549</v>
      </c>
      <c r="C719">
        <v>100000000</v>
      </c>
      <c r="D719">
        <v>100000000</v>
      </c>
      <c r="E719">
        <v>100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>
      <c r="A720">
        <v>719</v>
      </c>
      <c r="B720">
        <v>515138202</v>
      </c>
      <c r="C720">
        <v>100000000</v>
      </c>
      <c r="D720">
        <v>100000000</v>
      </c>
      <c r="E720">
        <v>100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>
      <c r="A721">
        <v>720</v>
      </c>
      <c r="B721">
        <v>524762855</v>
      </c>
      <c r="C721">
        <v>100000000</v>
      </c>
      <c r="D721">
        <v>100000000</v>
      </c>
      <c r="E721">
        <v>100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>
      <c r="A722">
        <v>721</v>
      </c>
      <c r="B722">
        <v>534387508</v>
      </c>
      <c r="C722">
        <v>100000000</v>
      </c>
      <c r="D722">
        <v>100000000</v>
      </c>
      <c r="E722">
        <v>100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>
      <c r="A723">
        <v>722</v>
      </c>
      <c r="B723">
        <v>544012161</v>
      </c>
      <c r="C723">
        <v>100000000</v>
      </c>
      <c r="D723">
        <v>100000000</v>
      </c>
      <c r="E723">
        <v>100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>
      <c r="A724">
        <v>723</v>
      </c>
      <c r="B724">
        <v>553636814</v>
      </c>
      <c r="C724">
        <v>100000000</v>
      </c>
      <c r="D724">
        <v>100000000</v>
      </c>
      <c r="E724">
        <v>100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>
      <c r="A725">
        <v>724</v>
      </c>
      <c r="B725">
        <v>563261467</v>
      </c>
      <c r="C725">
        <v>100000000</v>
      </c>
      <c r="D725">
        <v>100000000</v>
      </c>
      <c r="E725">
        <v>100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>
      <c r="A726">
        <v>725</v>
      </c>
      <c r="B726">
        <v>572886120</v>
      </c>
      <c r="C726">
        <v>100000000</v>
      </c>
      <c r="D726">
        <v>100000000</v>
      </c>
      <c r="E726">
        <v>100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>
      <c r="A727">
        <v>726</v>
      </c>
      <c r="B727">
        <v>582510773</v>
      </c>
      <c r="C727">
        <v>100000000</v>
      </c>
      <c r="D727">
        <v>100000000</v>
      </c>
      <c r="E727">
        <v>100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>
      <c r="A728">
        <v>727</v>
      </c>
      <c r="B728">
        <v>592135426</v>
      </c>
      <c r="C728">
        <v>100000000</v>
      </c>
      <c r="D728">
        <v>100000000</v>
      </c>
      <c r="E728">
        <v>100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>
      <c r="A729">
        <v>728</v>
      </c>
      <c r="B729">
        <v>601760079</v>
      </c>
      <c r="C729">
        <v>100000000</v>
      </c>
      <c r="D729">
        <v>100000000</v>
      </c>
      <c r="E729">
        <v>100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>
      <c r="A730">
        <v>729</v>
      </c>
      <c r="B730">
        <v>611384732</v>
      </c>
      <c r="C730">
        <v>100000000</v>
      </c>
      <c r="D730">
        <v>100000000</v>
      </c>
      <c r="E730">
        <v>100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>
      <c r="A731">
        <v>730</v>
      </c>
      <c r="B731">
        <v>621009385</v>
      </c>
      <c r="C731">
        <v>100000000</v>
      </c>
      <c r="D731">
        <v>100000000</v>
      </c>
      <c r="E731">
        <v>100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>
      <c r="A732">
        <v>731</v>
      </c>
      <c r="B732">
        <v>630634038</v>
      </c>
      <c r="C732">
        <v>100000000</v>
      </c>
      <c r="D732">
        <v>100000000</v>
      </c>
      <c r="E732">
        <v>100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>
      <c r="A733">
        <v>732</v>
      </c>
      <c r="B733">
        <v>640258691</v>
      </c>
      <c r="C733">
        <v>100000000</v>
      </c>
      <c r="D733">
        <v>100000000</v>
      </c>
      <c r="E733">
        <v>100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>
      <c r="A734">
        <v>733</v>
      </c>
      <c r="B734">
        <v>649883344</v>
      </c>
      <c r="C734">
        <v>100000000</v>
      </c>
      <c r="D734">
        <v>100000000</v>
      </c>
      <c r="E734">
        <v>100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>
      <c r="A735">
        <v>734</v>
      </c>
      <c r="B735">
        <v>659507997</v>
      </c>
      <c r="C735">
        <v>100000000</v>
      </c>
      <c r="D735">
        <v>100000000</v>
      </c>
      <c r="E735">
        <v>100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>
      <c r="A736">
        <v>735</v>
      </c>
      <c r="B736">
        <v>669132650</v>
      </c>
      <c r="C736">
        <v>100000000</v>
      </c>
      <c r="D736">
        <v>100000000</v>
      </c>
      <c r="E736">
        <v>100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>
      <c r="A737">
        <v>736</v>
      </c>
      <c r="B737">
        <v>678757303</v>
      </c>
      <c r="C737">
        <v>100000000</v>
      </c>
      <c r="D737">
        <v>100000000</v>
      </c>
      <c r="E737">
        <v>100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>
      <c r="A738">
        <v>737</v>
      </c>
      <c r="B738">
        <v>688381956</v>
      </c>
      <c r="C738">
        <v>100000000</v>
      </c>
      <c r="D738">
        <v>100000000</v>
      </c>
      <c r="E738">
        <v>100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>
      <c r="A739">
        <v>738</v>
      </c>
      <c r="B739">
        <v>698006609</v>
      </c>
      <c r="C739">
        <v>100000000</v>
      </c>
      <c r="D739">
        <v>100000000</v>
      </c>
      <c r="E739">
        <v>100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>
      <c r="A740">
        <v>739</v>
      </c>
      <c r="B740">
        <v>707631262</v>
      </c>
      <c r="C740">
        <v>100000000</v>
      </c>
      <c r="D740">
        <v>100000000</v>
      </c>
      <c r="E740">
        <v>100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>
      <c r="A741">
        <v>740</v>
      </c>
      <c r="B741">
        <v>717255915</v>
      </c>
      <c r="C741">
        <v>100000000</v>
      </c>
      <c r="D741">
        <v>100000000</v>
      </c>
      <c r="E741">
        <v>100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>
      <c r="A742">
        <v>741</v>
      </c>
      <c r="B742">
        <v>726880568</v>
      </c>
      <c r="C742">
        <v>100000000</v>
      </c>
      <c r="D742">
        <v>100000000</v>
      </c>
      <c r="E742">
        <v>100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>
      <c r="A743">
        <v>742</v>
      </c>
      <c r="B743">
        <v>736505221</v>
      </c>
      <c r="C743">
        <v>100000000</v>
      </c>
      <c r="D743">
        <v>100000000</v>
      </c>
      <c r="E743">
        <v>100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>
      <c r="A744">
        <v>743</v>
      </c>
      <c r="B744">
        <v>746129874</v>
      </c>
      <c r="C744">
        <v>100000000</v>
      </c>
      <c r="D744">
        <v>100000000</v>
      </c>
      <c r="E744">
        <v>100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>
      <c r="A745">
        <v>744</v>
      </c>
      <c r="B745">
        <v>755754527</v>
      </c>
      <c r="C745">
        <v>100000000</v>
      </c>
      <c r="D745">
        <v>100000000</v>
      </c>
      <c r="E745">
        <v>100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>
      <c r="A746">
        <v>745</v>
      </c>
      <c r="B746">
        <v>765379180</v>
      </c>
      <c r="C746">
        <v>100000000</v>
      </c>
      <c r="D746">
        <v>100000000</v>
      </c>
      <c r="E746">
        <v>100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>
      <c r="A747">
        <v>746</v>
      </c>
      <c r="B747">
        <v>775003833</v>
      </c>
      <c r="C747">
        <v>100000000</v>
      </c>
      <c r="D747">
        <v>100000000</v>
      </c>
      <c r="E747">
        <v>100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>
      <c r="A748">
        <v>747</v>
      </c>
      <c r="B748">
        <v>784628486</v>
      </c>
      <c r="C748">
        <v>100000000</v>
      </c>
      <c r="D748">
        <v>100000000</v>
      </c>
      <c r="E748">
        <v>100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>
      <c r="A749">
        <v>748</v>
      </c>
      <c r="B749">
        <v>794253139</v>
      </c>
      <c r="C749">
        <v>100000000</v>
      </c>
      <c r="D749">
        <v>100000000</v>
      </c>
      <c r="E749">
        <v>100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>
      <c r="A750">
        <v>749</v>
      </c>
      <c r="B750">
        <v>803877792</v>
      </c>
      <c r="C750">
        <v>100000000</v>
      </c>
      <c r="D750">
        <v>100000000</v>
      </c>
      <c r="E750">
        <v>100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>
      <c r="A751">
        <v>750</v>
      </c>
      <c r="B751">
        <v>813502445</v>
      </c>
      <c r="C751">
        <v>100000000</v>
      </c>
      <c r="D751">
        <v>100000000</v>
      </c>
      <c r="E751">
        <v>100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>
      <c r="A752">
        <v>751</v>
      </c>
      <c r="B752">
        <v>823127098</v>
      </c>
      <c r="C752">
        <v>100000000</v>
      </c>
      <c r="D752">
        <v>100000000</v>
      </c>
      <c r="E752">
        <v>100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>
      <c r="A753">
        <v>752</v>
      </c>
      <c r="B753">
        <v>832751751</v>
      </c>
      <c r="C753">
        <v>100000000</v>
      </c>
      <c r="D753">
        <v>100000000</v>
      </c>
      <c r="E753">
        <v>100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>
      <c r="A754">
        <v>753</v>
      </c>
      <c r="B754">
        <v>842376404</v>
      </c>
      <c r="C754">
        <v>100000000</v>
      </c>
      <c r="D754">
        <v>100000000</v>
      </c>
      <c r="E754">
        <v>100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>
      <c r="A755">
        <v>754</v>
      </c>
      <c r="B755">
        <v>852001057</v>
      </c>
      <c r="C755">
        <v>100000000</v>
      </c>
      <c r="D755">
        <v>100000000</v>
      </c>
      <c r="E755">
        <v>100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>
      <c r="A756">
        <v>755</v>
      </c>
      <c r="B756">
        <v>861625710</v>
      </c>
      <c r="C756">
        <v>100000000</v>
      </c>
      <c r="D756">
        <v>100000000</v>
      </c>
      <c r="E756">
        <v>100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>
      <c r="A757">
        <v>756</v>
      </c>
      <c r="B757">
        <v>871250363</v>
      </c>
      <c r="C757">
        <v>100000000</v>
      </c>
      <c r="D757">
        <v>100000000</v>
      </c>
      <c r="E757">
        <v>100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>
      <c r="A758">
        <v>757</v>
      </c>
      <c r="B758">
        <v>880875016</v>
      </c>
      <c r="C758">
        <v>100000000</v>
      </c>
      <c r="D758">
        <v>100000000</v>
      </c>
      <c r="E758">
        <v>100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>
      <c r="A759">
        <v>758</v>
      </c>
      <c r="B759">
        <v>890499669</v>
      </c>
      <c r="C759">
        <v>100000000</v>
      </c>
      <c r="D759">
        <v>100000000</v>
      </c>
      <c r="E759">
        <v>100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>
      <c r="A760">
        <v>759</v>
      </c>
      <c r="B760">
        <v>900124322</v>
      </c>
      <c r="C760">
        <v>100000000</v>
      </c>
      <c r="D760">
        <v>100000000</v>
      </c>
      <c r="E760">
        <v>100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>
      <c r="A761">
        <v>760</v>
      </c>
      <c r="B761">
        <v>909748975</v>
      </c>
      <c r="C761">
        <v>100000000</v>
      </c>
      <c r="D761">
        <v>100000000</v>
      </c>
      <c r="E761">
        <v>100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>
      <c r="A762">
        <v>761</v>
      </c>
      <c r="B762">
        <v>919373628</v>
      </c>
      <c r="C762">
        <v>100000000</v>
      </c>
      <c r="D762">
        <v>100000000</v>
      </c>
      <c r="E762">
        <v>100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>
      <c r="A763">
        <v>762</v>
      </c>
      <c r="B763">
        <v>928998281</v>
      </c>
      <c r="C763">
        <v>100000000</v>
      </c>
      <c r="D763">
        <v>100000000</v>
      </c>
      <c r="E763">
        <v>100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>
      <c r="A764">
        <v>763</v>
      </c>
      <c r="B764">
        <v>938622934</v>
      </c>
      <c r="C764">
        <v>100000000</v>
      </c>
      <c r="D764">
        <v>100000000</v>
      </c>
      <c r="E764">
        <v>100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>
      <c r="A765">
        <v>764</v>
      </c>
      <c r="B765">
        <v>948247587</v>
      </c>
      <c r="C765">
        <v>100000000</v>
      </c>
      <c r="D765">
        <v>100000000</v>
      </c>
      <c r="E765">
        <v>100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>
      <c r="A766">
        <v>765</v>
      </c>
      <c r="B766">
        <v>957872240</v>
      </c>
      <c r="C766">
        <v>100000000</v>
      </c>
      <c r="D766">
        <v>100000000</v>
      </c>
      <c r="E766">
        <v>100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>
      <c r="A767">
        <v>766</v>
      </c>
      <c r="B767">
        <v>967496893</v>
      </c>
      <c r="C767">
        <v>100000000</v>
      </c>
      <c r="D767">
        <v>100000000</v>
      </c>
      <c r="E767">
        <v>100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>
      <c r="A768">
        <v>767</v>
      </c>
      <c r="B768">
        <v>977121546</v>
      </c>
      <c r="C768">
        <v>100000000</v>
      </c>
      <c r="D768">
        <v>100000000</v>
      </c>
      <c r="E768">
        <v>100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>
      <c r="A769">
        <v>768</v>
      </c>
      <c r="B769">
        <v>986746199</v>
      </c>
      <c r="C769">
        <v>100000000</v>
      </c>
      <c r="D769">
        <v>100000000</v>
      </c>
      <c r="E769">
        <v>100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>
      <c r="A770">
        <v>769</v>
      </c>
      <c r="B770">
        <v>996370852</v>
      </c>
      <c r="C770">
        <v>100000000</v>
      </c>
      <c r="D770">
        <v>100000000</v>
      </c>
      <c r="E770">
        <v>100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>
      <c r="A771">
        <v>770</v>
      </c>
      <c r="B771">
        <v>100599505</v>
      </c>
      <c r="C771">
        <v>100000000</v>
      </c>
      <c r="D771">
        <v>100000000</v>
      </c>
      <c r="E771">
        <v>1000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>
      <c r="A772">
        <v>771</v>
      </c>
      <c r="B772">
        <v>110546487</v>
      </c>
      <c r="C772">
        <v>100000000</v>
      </c>
      <c r="D772">
        <v>100000000</v>
      </c>
      <c r="E772">
        <v>1000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>
      <c r="A773">
        <v>772</v>
      </c>
      <c r="B773">
        <v>120493469</v>
      </c>
      <c r="C773">
        <v>100000000</v>
      </c>
      <c r="D773">
        <v>100000000</v>
      </c>
      <c r="E773">
        <v>1000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>
      <c r="A774">
        <v>773</v>
      </c>
      <c r="B774">
        <v>130440451</v>
      </c>
      <c r="C774">
        <v>100000000</v>
      </c>
      <c r="D774">
        <v>100000000</v>
      </c>
      <c r="E774">
        <v>1000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>
      <c r="A775">
        <v>774</v>
      </c>
      <c r="B775">
        <v>140387433</v>
      </c>
      <c r="C775">
        <v>100000000</v>
      </c>
      <c r="D775">
        <v>100000000</v>
      </c>
      <c r="E775">
        <v>1000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>
      <c r="A776">
        <v>775</v>
      </c>
      <c r="B776">
        <v>150334415</v>
      </c>
      <c r="C776">
        <v>100000000</v>
      </c>
      <c r="D776">
        <v>100000000</v>
      </c>
      <c r="E776">
        <v>1000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>
      <c r="A777">
        <v>776</v>
      </c>
      <c r="B777">
        <v>160281397</v>
      </c>
      <c r="C777">
        <v>100000000</v>
      </c>
      <c r="D777">
        <v>100000000</v>
      </c>
      <c r="E777">
        <v>1000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>
      <c r="A778">
        <v>777</v>
      </c>
      <c r="B778">
        <v>170228379</v>
      </c>
      <c r="C778">
        <v>100000000</v>
      </c>
      <c r="D778">
        <v>100000000</v>
      </c>
      <c r="E778">
        <v>1000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>
      <c r="A779">
        <v>778</v>
      </c>
      <c r="B779">
        <v>180175361</v>
      </c>
      <c r="C779">
        <v>100000000</v>
      </c>
      <c r="D779">
        <v>100000000</v>
      </c>
      <c r="E779">
        <v>1000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>
      <c r="A780">
        <v>779</v>
      </c>
      <c r="B780">
        <v>190122343</v>
      </c>
      <c r="C780">
        <v>100000000</v>
      </c>
      <c r="D780">
        <v>100000000</v>
      </c>
      <c r="E780">
        <v>1000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>
      <c r="A781">
        <v>780</v>
      </c>
      <c r="B781">
        <v>200069325</v>
      </c>
      <c r="C781">
        <v>100000000</v>
      </c>
      <c r="D781">
        <v>100000000</v>
      </c>
      <c r="E781">
        <v>1000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>
      <c r="A782">
        <v>781</v>
      </c>
      <c r="B782">
        <v>210016307</v>
      </c>
      <c r="C782">
        <v>100000000</v>
      </c>
      <c r="D782">
        <v>100000000</v>
      </c>
      <c r="E782">
        <v>1000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>
      <c r="A783">
        <v>782</v>
      </c>
      <c r="B783">
        <v>219963289</v>
      </c>
      <c r="C783">
        <v>100000000</v>
      </c>
      <c r="D783">
        <v>100000000</v>
      </c>
      <c r="E783">
        <v>1000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>
      <c r="A784">
        <v>783</v>
      </c>
      <c r="B784">
        <v>229910271</v>
      </c>
      <c r="C784">
        <v>100000000</v>
      </c>
      <c r="D784">
        <v>100000000</v>
      </c>
      <c r="E784">
        <v>1000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>
      <c r="A785">
        <v>784</v>
      </c>
      <c r="B785">
        <v>239857253</v>
      </c>
      <c r="C785">
        <v>100000000</v>
      </c>
      <c r="D785">
        <v>100000000</v>
      </c>
      <c r="E785">
        <v>1000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>
      <c r="A786">
        <v>785</v>
      </c>
      <c r="B786">
        <v>249804235</v>
      </c>
      <c r="C786">
        <v>100000000</v>
      </c>
      <c r="D786">
        <v>100000000</v>
      </c>
      <c r="E786">
        <v>1000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>
      <c r="A787">
        <v>786</v>
      </c>
      <c r="B787">
        <v>259751217</v>
      </c>
      <c r="C787">
        <v>100000000</v>
      </c>
      <c r="D787">
        <v>100000000</v>
      </c>
      <c r="E787">
        <v>1000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>
      <c r="A788">
        <v>787</v>
      </c>
      <c r="B788">
        <v>269698199</v>
      </c>
      <c r="C788">
        <v>100000000</v>
      </c>
      <c r="D788">
        <v>100000000</v>
      </c>
      <c r="E788">
        <v>1000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>
      <c r="A789">
        <v>788</v>
      </c>
      <c r="B789">
        <v>279645181</v>
      </c>
      <c r="C789">
        <v>100000000</v>
      </c>
      <c r="D789">
        <v>100000000</v>
      </c>
      <c r="E789">
        <v>1000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>
      <c r="A790">
        <v>789</v>
      </c>
      <c r="B790">
        <v>289592163</v>
      </c>
      <c r="C790">
        <v>100000000</v>
      </c>
      <c r="D790">
        <v>100000000</v>
      </c>
      <c r="E790">
        <v>1000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>
      <c r="A791">
        <v>790</v>
      </c>
      <c r="B791">
        <v>299539145</v>
      </c>
      <c r="C791">
        <v>100000000</v>
      </c>
      <c r="D791">
        <v>100000000</v>
      </c>
      <c r="E791">
        <v>1000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>
      <c r="A792">
        <v>791</v>
      </c>
      <c r="B792">
        <v>309486127</v>
      </c>
      <c r="C792">
        <v>100000000</v>
      </c>
      <c r="D792">
        <v>100000000</v>
      </c>
      <c r="E792">
        <v>1000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>
      <c r="A793">
        <v>792</v>
      </c>
      <c r="B793">
        <v>319433109</v>
      </c>
      <c r="C793">
        <v>100000000</v>
      </c>
      <c r="D793">
        <v>100000000</v>
      </c>
      <c r="E793">
        <v>1000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>
      <c r="A794">
        <v>793</v>
      </c>
      <c r="B794">
        <v>329380091</v>
      </c>
      <c r="C794">
        <v>100000000</v>
      </c>
      <c r="D794">
        <v>100000000</v>
      </c>
      <c r="E794">
        <v>1000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>
      <c r="A795">
        <v>794</v>
      </c>
      <c r="B795">
        <v>339327073</v>
      </c>
      <c r="C795">
        <v>100000000</v>
      </c>
      <c r="D795">
        <v>100000000</v>
      </c>
      <c r="E795">
        <v>1000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>
      <c r="A796">
        <v>795</v>
      </c>
      <c r="B796">
        <v>349274055</v>
      </c>
      <c r="C796">
        <v>100000000</v>
      </c>
      <c r="D796">
        <v>100000000</v>
      </c>
      <c r="E796">
        <v>1000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>
      <c r="A797">
        <v>796</v>
      </c>
      <c r="B797">
        <v>359221037</v>
      </c>
      <c r="C797">
        <v>100000000</v>
      </c>
      <c r="D797">
        <v>100000000</v>
      </c>
      <c r="E797">
        <v>1000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>
      <c r="A798">
        <v>797</v>
      </c>
      <c r="B798">
        <v>369168019</v>
      </c>
      <c r="C798">
        <v>100000000</v>
      </c>
      <c r="D798">
        <v>100000000</v>
      </c>
      <c r="E798">
        <v>1000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>
      <c r="A799">
        <v>798</v>
      </c>
      <c r="B799">
        <v>379115001</v>
      </c>
      <c r="C799">
        <v>100000000</v>
      </c>
      <c r="D799">
        <v>100000000</v>
      </c>
      <c r="E799">
        <v>1000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>
      <c r="A800">
        <v>799</v>
      </c>
      <c r="B800">
        <v>389061983</v>
      </c>
      <c r="C800">
        <v>100000000</v>
      </c>
      <c r="D800">
        <v>100000000</v>
      </c>
      <c r="E800">
        <v>1000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>
      <c r="A801">
        <v>800</v>
      </c>
      <c r="B801">
        <v>399008965</v>
      </c>
      <c r="C801">
        <v>100000000</v>
      </c>
      <c r="D801">
        <v>100000000</v>
      </c>
      <c r="E801">
        <v>1000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>
      <c r="A802">
        <v>801</v>
      </c>
      <c r="B802">
        <v>408955947</v>
      </c>
      <c r="C802">
        <v>100000000</v>
      </c>
      <c r="D802">
        <v>100000000</v>
      </c>
      <c r="E802">
        <v>1000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>
      <c r="A803">
        <v>802</v>
      </c>
      <c r="B803">
        <v>418902929</v>
      </c>
      <c r="C803">
        <v>100000000</v>
      </c>
      <c r="D803">
        <v>100000000</v>
      </c>
      <c r="E803">
        <v>1000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>
      <c r="A804">
        <v>803</v>
      </c>
      <c r="B804">
        <v>428849911</v>
      </c>
      <c r="C804">
        <v>100000000</v>
      </c>
      <c r="D804">
        <v>100000000</v>
      </c>
      <c r="E804">
        <v>1000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>
      <c r="A805">
        <v>804</v>
      </c>
      <c r="B805">
        <v>438796893</v>
      </c>
      <c r="C805">
        <v>100000000</v>
      </c>
      <c r="D805">
        <v>100000000</v>
      </c>
      <c r="E805">
        <v>1000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>
      <c r="A806">
        <v>805</v>
      </c>
      <c r="B806">
        <v>448743875</v>
      </c>
      <c r="C806">
        <v>100000000</v>
      </c>
      <c r="D806">
        <v>100000000</v>
      </c>
      <c r="E806">
        <v>1000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>
      <c r="A807">
        <v>806</v>
      </c>
      <c r="B807">
        <v>458690857</v>
      </c>
      <c r="C807">
        <v>100000000</v>
      </c>
      <c r="D807">
        <v>100000000</v>
      </c>
      <c r="E807">
        <v>1000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>
      <c r="A808">
        <v>807</v>
      </c>
      <c r="B808">
        <v>468637839</v>
      </c>
      <c r="C808">
        <v>100000000</v>
      </c>
      <c r="D808">
        <v>100000000</v>
      </c>
      <c r="E808">
        <v>1000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>
      <c r="A809">
        <v>808</v>
      </c>
      <c r="B809">
        <v>478584821</v>
      </c>
      <c r="C809">
        <v>100000000</v>
      </c>
      <c r="D809">
        <v>100000000</v>
      </c>
      <c r="E809">
        <v>1000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>
      <c r="A810">
        <v>809</v>
      </c>
      <c r="B810">
        <v>488531803</v>
      </c>
      <c r="C810">
        <v>100000000</v>
      </c>
      <c r="D810">
        <v>100000000</v>
      </c>
      <c r="E810">
        <v>1000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>
      <c r="A811">
        <v>810</v>
      </c>
      <c r="B811">
        <v>498478785</v>
      </c>
      <c r="C811">
        <v>100000000</v>
      </c>
      <c r="D811">
        <v>100000000</v>
      </c>
      <c r="E811">
        <v>1000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>
      <c r="A812">
        <v>811</v>
      </c>
      <c r="B812">
        <v>508425767</v>
      </c>
      <c r="C812">
        <v>100000000</v>
      </c>
      <c r="D812">
        <v>100000000</v>
      </c>
      <c r="E812">
        <v>1000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>
      <c r="A813">
        <v>812</v>
      </c>
      <c r="B813">
        <v>518372749</v>
      </c>
      <c r="C813">
        <v>100000000</v>
      </c>
      <c r="D813">
        <v>100000000</v>
      </c>
      <c r="E813">
        <v>1000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>
      <c r="A814">
        <v>813</v>
      </c>
      <c r="B814">
        <v>528319731</v>
      </c>
      <c r="C814">
        <v>100000000</v>
      </c>
      <c r="D814">
        <v>100000000</v>
      </c>
      <c r="E814">
        <v>1000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>
      <c r="A815">
        <v>814</v>
      </c>
      <c r="B815">
        <v>538266713</v>
      </c>
      <c r="C815">
        <v>100000000</v>
      </c>
      <c r="D815">
        <v>100000000</v>
      </c>
      <c r="E815">
        <v>1000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>
      <c r="A816">
        <v>815</v>
      </c>
      <c r="B816">
        <v>548213695</v>
      </c>
      <c r="C816">
        <v>100000000</v>
      </c>
      <c r="D816">
        <v>100000000</v>
      </c>
      <c r="E816">
        <v>1000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>
      <c r="A817">
        <v>816</v>
      </c>
      <c r="B817">
        <v>558160677</v>
      </c>
      <c r="C817">
        <v>100000000</v>
      </c>
      <c r="D817">
        <v>100000000</v>
      </c>
      <c r="E817">
        <v>1000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>
      <c r="A818">
        <v>817</v>
      </c>
      <c r="B818">
        <v>568107659</v>
      </c>
      <c r="C818">
        <v>100000000</v>
      </c>
      <c r="D818">
        <v>100000000</v>
      </c>
      <c r="E818">
        <v>1000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>
      <c r="A819">
        <v>818</v>
      </c>
      <c r="B819">
        <v>578054641</v>
      </c>
      <c r="C819">
        <v>100000000</v>
      </c>
      <c r="D819">
        <v>100000000</v>
      </c>
      <c r="E819">
        <v>1000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>
      <c r="A820">
        <v>819</v>
      </c>
      <c r="B820">
        <v>588001623</v>
      </c>
      <c r="C820">
        <v>100000000</v>
      </c>
      <c r="D820">
        <v>100000000</v>
      </c>
      <c r="E820">
        <v>1000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>
      <c r="A821">
        <v>820</v>
      </c>
      <c r="B821">
        <v>597948605</v>
      </c>
      <c r="C821">
        <v>100000000</v>
      </c>
      <c r="D821">
        <v>100000000</v>
      </c>
      <c r="E821">
        <v>1000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>
      <c r="A822">
        <v>821</v>
      </c>
      <c r="B822">
        <v>607895587</v>
      </c>
      <c r="C822">
        <v>100000000</v>
      </c>
      <c r="D822">
        <v>100000000</v>
      </c>
      <c r="E822">
        <v>1000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>
      <c r="A823">
        <v>822</v>
      </c>
      <c r="B823">
        <v>617842569</v>
      </c>
      <c r="C823">
        <v>100000000</v>
      </c>
      <c r="D823">
        <v>100000000</v>
      </c>
      <c r="E823">
        <v>1000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>
      <c r="A824">
        <v>823</v>
      </c>
      <c r="B824">
        <v>627789551</v>
      </c>
      <c r="C824">
        <v>100000000</v>
      </c>
      <c r="D824">
        <v>100000000</v>
      </c>
      <c r="E824">
        <v>1000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>
      <c r="A825">
        <v>824</v>
      </c>
      <c r="B825">
        <v>637736533</v>
      </c>
      <c r="C825">
        <v>100000000</v>
      </c>
      <c r="D825">
        <v>100000000</v>
      </c>
      <c r="E825">
        <v>1000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>
      <c r="A826">
        <v>825</v>
      </c>
      <c r="B826">
        <v>647683515</v>
      </c>
      <c r="C826">
        <v>100000000</v>
      </c>
      <c r="D826">
        <v>100000000</v>
      </c>
      <c r="E826">
        <v>1000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>
      <c r="A827">
        <v>826</v>
      </c>
      <c r="B827">
        <v>657630497</v>
      </c>
      <c r="C827">
        <v>100000000</v>
      </c>
      <c r="D827">
        <v>100000000</v>
      </c>
      <c r="E827">
        <v>1000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>
      <c r="A828">
        <v>827</v>
      </c>
      <c r="B828">
        <v>667577479</v>
      </c>
      <c r="C828">
        <v>100000000</v>
      </c>
      <c r="D828">
        <v>100000000</v>
      </c>
      <c r="E828">
        <v>1000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>
      <c r="A829">
        <v>828</v>
      </c>
      <c r="B829">
        <v>677524461</v>
      </c>
      <c r="C829">
        <v>100000000</v>
      </c>
      <c r="D829">
        <v>100000000</v>
      </c>
      <c r="E829">
        <v>1000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>
      <c r="A830">
        <v>829</v>
      </c>
      <c r="B830">
        <v>687471443</v>
      </c>
      <c r="C830">
        <v>100000000</v>
      </c>
      <c r="D830">
        <v>100000000</v>
      </c>
      <c r="E830">
        <v>1000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>
      <c r="A831">
        <v>830</v>
      </c>
      <c r="B831">
        <v>697418425</v>
      </c>
      <c r="C831">
        <v>100000000</v>
      </c>
      <c r="D831">
        <v>100000000</v>
      </c>
      <c r="E831">
        <v>1000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>
      <c r="A832">
        <v>831</v>
      </c>
      <c r="B832">
        <v>707365407</v>
      </c>
      <c r="C832">
        <v>100000000</v>
      </c>
      <c r="D832">
        <v>100000000</v>
      </c>
      <c r="E832">
        <v>1000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>
      <c r="A833">
        <v>832</v>
      </c>
      <c r="B833">
        <v>717312389</v>
      </c>
      <c r="C833">
        <v>100000000</v>
      </c>
      <c r="D833">
        <v>100000000</v>
      </c>
      <c r="E833">
        <v>1000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>
      <c r="A834">
        <v>833</v>
      </c>
      <c r="B834">
        <v>727259371</v>
      </c>
      <c r="C834">
        <v>100000000</v>
      </c>
      <c r="D834">
        <v>100000000</v>
      </c>
      <c r="E834">
        <v>1000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>
      <c r="A835">
        <v>834</v>
      </c>
      <c r="B835">
        <v>737206353</v>
      </c>
      <c r="C835">
        <v>100000000</v>
      </c>
      <c r="D835">
        <v>100000000</v>
      </c>
      <c r="E835">
        <v>1000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>
      <c r="A836">
        <v>835</v>
      </c>
      <c r="B836">
        <v>747153335</v>
      </c>
      <c r="C836">
        <v>100000000</v>
      </c>
      <c r="D836">
        <v>100000000</v>
      </c>
      <c r="E836">
        <v>1000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>
      <c r="A837">
        <v>836</v>
      </c>
      <c r="B837">
        <v>757100317</v>
      </c>
      <c r="C837">
        <v>100000000</v>
      </c>
      <c r="D837">
        <v>100000000</v>
      </c>
      <c r="E837">
        <v>1000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>
      <c r="A838">
        <v>837</v>
      </c>
      <c r="B838">
        <v>767047299</v>
      </c>
      <c r="C838">
        <v>100000000</v>
      </c>
      <c r="D838">
        <v>100000000</v>
      </c>
      <c r="E838">
        <v>1000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>
      <c r="A839">
        <v>838</v>
      </c>
      <c r="B839">
        <v>776994281</v>
      </c>
      <c r="C839">
        <v>100000000</v>
      </c>
      <c r="D839">
        <v>100000000</v>
      </c>
      <c r="E839">
        <v>1000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>
      <c r="A840">
        <v>839</v>
      </c>
      <c r="B840">
        <v>786941263</v>
      </c>
      <c r="C840">
        <v>100000000</v>
      </c>
      <c r="D840">
        <v>100000000</v>
      </c>
      <c r="E840">
        <v>1000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>
      <c r="A841">
        <v>840</v>
      </c>
      <c r="B841">
        <v>796888245</v>
      </c>
      <c r="C841">
        <v>100000000</v>
      </c>
      <c r="D841">
        <v>100000000</v>
      </c>
      <c r="E841">
        <v>1000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>
      <c r="A842">
        <v>841</v>
      </c>
      <c r="B842">
        <v>806835227</v>
      </c>
      <c r="C842">
        <v>100000000</v>
      </c>
      <c r="D842">
        <v>100000000</v>
      </c>
      <c r="E842">
        <v>1000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>
      <c r="A843">
        <v>842</v>
      </c>
      <c r="B843">
        <v>816782209</v>
      </c>
      <c r="C843">
        <v>100000000</v>
      </c>
      <c r="D843">
        <v>100000000</v>
      </c>
      <c r="E843">
        <v>1000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>
      <c r="A844">
        <v>843</v>
      </c>
      <c r="B844">
        <v>826729191</v>
      </c>
      <c r="C844">
        <v>100000000</v>
      </c>
      <c r="D844">
        <v>100000000</v>
      </c>
      <c r="E844">
        <v>1000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>
      <c r="A845">
        <v>844</v>
      </c>
      <c r="B845">
        <v>836676173</v>
      </c>
      <c r="C845">
        <v>100000000</v>
      </c>
      <c r="D845">
        <v>100000000</v>
      </c>
      <c r="E845">
        <v>1000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>
      <c r="A846">
        <v>845</v>
      </c>
      <c r="B846">
        <v>846623155</v>
      </c>
      <c r="C846">
        <v>100000000</v>
      </c>
      <c r="D846">
        <v>100000000</v>
      </c>
      <c r="E846">
        <v>1000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>
      <c r="A847">
        <v>846</v>
      </c>
      <c r="B847">
        <v>856570137</v>
      </c>
      <c r="C847">
        <v>100000000</v>
      </c>
      <c r="D847">
        <v>100000000</v>
      </c>
      <c r="E847">
        <v>1000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>
      <c r="A848">
        <v>847</v>
      </c>
      <c r="B848">
        <v>866517119</v>
      </c>
      <c r="C848">
        <v>100000000</v>
      </c>
      <c r="D848">
        <v>100000000</v>
      </c>
      <c r="E848">
        <v>1000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>
      <c r="A849">
        <v>848</v>
      </c>
      <c r="B849">
        <v>876464101</v>
      </c>
      <c r="C849">
        <v>100000000</v>
      </c>
      <c r="D849">
        <v>100000000</v>
      </c>
      <c r="E849">
        <v>1000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>
      <c r="A850">
        <v>849</v>
      </c>
      <c r="B850">
        <v>886411083</v>
      </c>
      <c r="C850">
        <v>100000000</v>
      </c>
      <c r="D850">
        <v>100000000</v>
      </c>
      <c r="E850">
        <v>1000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>
      <c r="A851">
        <v>850</v>
      </c>
      <c r="B851">
        <v>896358065</v>
      </c>
      <c r="C851">
        <v>100000000</v>
      </c>
      <c r="D851">
        <v>100000000</v>
      </c>
      <c r="E851">
        <v>1000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>
      <c r="A852">
        <v>851</v>
      </c>
      <c r="B852">
        <v>906305047</v>
      </c>
      <c r="C852">
        <v>100000000</v>
      </c>
      <c r="D852">
        <v>100000000</v>
      </c>
      <c r="E852">
        <v>1000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>
      <c r="A853">
        <v>852</v>
      </c>
      <c r="B853">
        <v>916252029</v>
      </c>
      <c r="C853">
        <v>100000000</v>
      </c>
      <c r="D853">
        <v>100000000</v>
      </c>
      <c r="E853">
        <v>1000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>
      <c r="A854">
        <v>853</v>
      </c>
      <c r="B854">
        <v>926199011</v>
      </c>
      <c r="C854">
        <v>100000000</v>
      </c>
      <c r="D854">
        <v>100000000</v>
      </c>
      <c r="E854">
        <v>1000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>
      <c r="A855">
        <v>854</v>
      </c>
      <c r="B855">
        <v>936145993</v>
      </c>
      <c r="C855">
        <v>100000000</v>
      </c>
      <c r="D855">
        <v>100000000</v>
      </c>
      <c r="E855">
        <v>1000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>
      <c r="A856">
        <v>855</v>
      </c>
      <c r="B856">
        <v>946092975</v>
      </c>
      <c r="C856">
        <v>100000000</v>
      </c>
      <c r="D856">
        <v>100000000</v>
      </c>
      <c r="E856">
        <v>1000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>
      <c r="A857">
        <v>856</v>
      </c>
      <c r="B857">
        <v>956039957</v>
      </c>
      <c r="C857">
        <v>100000000</v>
      </c>
      <c r="D857">
        <v>100000000</v>
      </c>
      <c r="E857">
        <v>1000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>
      <c r="A858">
        <v>857</v>
      </c>
      <c r="B858">
        <v>965986939</v>
      </c>
      <c r="C858">
        <v>100000000</v>
      </c>
      <c r="D858">
        <v>100000000</v>
      </c>
      <c r="E858">
        <v>1000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>
      <c r="A859">
        <v>858</v>
      </c>
      <c r="B859">
        <v>975933921</v>
      </c>
      <c r="C859">
        <v>100000000</v>
      </c>
      <c r="D859">
        <v>100000000</v>
      </c>
      <c r="E859">
        <v>1000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>
      <c r="A860">
        <v>859</v>
      </c>
      <c r="B860">
        <v>985880903</v>
      </c>
      <c r="C860">
        <v>100000000</v>
      </c>
      <c r="D860">
        <v>100000000</v>
      </c>
      <c r="E860">
        <v>1000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>
      <c r="A861">
        <v>860</v>
      </c>
      <c r="B861">
        <v>995827885</v>
      </c>
      <c r="C861">
        <v>100000000</v>
      </c>
      <c r="D861">
        <v>100000000</v>
      </c>
      <c r="E861">
        <v>1000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>
      <c r="A862">
        <v>861</v>
      </c>
      <c r="B862">
        <v>100577867</v>
      </c>
      <c r="C862">
        <v>100000000</v>
      </c>
      <c r="D862">
        <v>100000000</v>
      </c>
      <c r="E862">
        <v>10000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>
      <c r="A863">
        <v>862</v>
      </c>
      <c r="B863">
        <v>111234698</v>
      </c>
      <c r="C863">
        <v>100000000</v>
      </c>
      <c r="D863">
        <v>100000000</v>
      </c>
      <c r="E863">
        <v>10000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>
      <c r="A864">
        <v>863</v>
      </c>
      <c r="B864">
        <v>121891529</v>
      </c>
      <c r="C864">
        <v>100000000</v>
      </c>
      <c r="D864">
        <v>100000000</v>
      </c>
      <c r="E864">
        <v>10000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>
      <c r="A865">
        <v>864</v>
      </c>
      <c r="B865">
        <v>132548360</v>
      </c>
      <c r="C865">
        <v>100000000</v>
      </c>
      <c r="D865">
        <v>100000000</v>
      </c>
      <c r="E865">
        <v>10000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>
      <c r="A866">
        <v>865</v>
      </c>
      <c r="B866">
        <v>143205191</v>
      </c>
      <c r="C866">
        <v>100000000</v>
      </c>
      <c r="D866">
        <v>100000000</v>
      </c>
      <c r="E866">
        <v>10000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>
      <c r="A867">
        <v>866</v>
      </c>
      <c r="B867">
        <v>153862022</v>
      </c>
      <c r="C867">
        <v>100000000</v>
      </c>
      <c r="D867">
        <v>100000000</v>
      </c>
      <c r="E867">
        <v>10000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>
      <c r="A868">
        <v>867</v>
      </c>
      <c r="B868">
        <v>164518853</v>
      </c>
      <c r="C868">
        <v>100000000</v>
      </c>
      <c r="D868">
        <v>100000000</v>
      </c>
      <c r="E868">
        <v>10000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>
      <c r="A869">
        <v>868</v>
      </c>
      <c r="B869">
        <v>175175684</v>
      </c>
      <c r="C869">
        <v>100000000</v>
      </c>
      <c r="D869">
        <v>100000000</v>
      </c>
      <c r="E869">
        <v>10000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>
      <c r="A870">
        <v>869</v>
      </c>
      <c r="B870">
        <v>185832515</v>
      </c>
      <c r="C870">
        <v>100000000</v>
      </c>
      <c r="D870">
        <v>100000000</v>
      </c>
      <c r="E870">
        <v>10000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>
      <c r="A871">
        <v>870</v>
      </c>
      <c r="B871">
        <v>196489346</v>
      </c>
      <c r="C871">
        <v>100000000</v>
      </c>
      <c r="D871">
        <v>100000000</v>
      </c>
      <c r="E871">
        <v>10000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>
      <c r="A872">
        <v>871</v>
      </c>
      <c r="B872">
        <v>207146177</v>
      </c>
      <c r="C872">
        <v>100000000</v>
      </c>
      <c r="D872">
        <v>100000000</v>
      </c>
      <c r="E872">
        <v>10000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>
      <c r="A873">
        <v>872</v>
      </c>
      <c r="B873">
        <v>217803008</v>
      </c>
      <c r="C873">
        <v>100000000</v>
      </c>
      <c r="D873">
        <v>100000000</v>
      </c>
      <c r="E873">
        <v>10000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>
      <c r="A874">
        <v>873</v>
      </c>
      <c r="B874">
        <v>228459839</v>
      </c>
      <c r="C874">
        <v>100000000</v>
      </c>
      <c r="D874">
        <v>100000000</v>
      </c>
      <c r="E874">
        <v>10000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>
      <c r="A875">
        <v>874</v>
      </c>
      <c r="B875">
        <v>239116670</v>
      </c>
      <c r="C875">
        <v>100000000</v>
      </c>
      <c r="D875">
        <v>100000000</v>
      </c>
      <c r="E875">
        <v>10000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>
      <c r="A876">
        <v>875</v>
      </c>
      <c r="B876">
        <v>249773501</v>
      </c>
      <c r="C876">
        <v>100000000</v>
      </c>
      <c r="D876">
        <v>100000000</v>
      </c>
      <c r="E876">
        <v>10000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>
      <c r="A877">
        <v>876</v>
      </c>
      <c r="B877">
        <v>260430332</v>
      </c>
      <c r="C877">
        <v>100000000</v>
      </c>
      <c r="D877">
        <v>100000000</v>
      </c>
      <c r="E877">
        <v>10000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>
      <c r="A878">
        <v>877</v>
      </c>
      <c r="B878">
        <v>271087163</v>
      </c>
      <c r="C878">
        <v>100000000</v>
      </c>
      <c r="D878">
        <v>100000000</v>
      </c>
      <c r="E878">
        <v>10000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>
      <c r="A879">
        <v>878</v>
      </c>
      <c r="B879">
        <v>281743994</v>
      </c>
      <c r="C879">
        <v>100000000</v>
      </c>
      <c r="D879">
        <v>100000000</v>
      </c>
      <c r="E879">
        <v>10000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>
      <c r="A880">
        <v>879</v>
      </c>
      <c r="B880">
        <v>292400825</v>
      </c>
      <c r="C880">
        <v>100000000</v>
      </c>
      <c r="D880">
        <v>100000000</v>
      </c>
      <c r="E880">
        <v>10000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>
      <c r="A881">
        <v>880</v>
      </c>
      <c r="B881">
        <v>303057656</v>
      </c>
      <c r="C881">
        <v>100000000</v>
      </c>
      <c r="D881">
        <v>100000000</v>
      </c>
      <c r="E881">
        <v>10000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>
      <c r="A882">
        <v>881</v>
      </c>
      <c r="B882">
        <v>313714487</v>
      </c>
      <c r="C882">
        <v>100000000</v>
      </c>
      <c r="D882">
        <v>100000000</v>
      </c>
      <c r="E882">
        <v>10000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>
      <c r="A883">
        <v>882</v>
      </c>
      <c r="B883">
        <v>324371318</v>
      </c>
      <c r="C883">
        <v>100000000</v>
      </c>
      <c r="D883">
        <v>100000000</v>
      </c>
      <c r="E883">
        <v>10000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>
      <c r="A884">
        <v>883</v>
      </c>
      <c r="B884">
        <v>335028149</v>
      </c>
      <c r="C884">
        <v>100000000</v>
      </c>
      <c r="D884">
        <v>100000000</v>
      </c>
      <c r="E884">
        <v>10000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>
      <c r="A885">
        <v>884</v>
      </c>
      <c r="B885">
        <v>345684980</v>
      </c>
      <c r="C885">
        <v>100000000</v>
      </c>
      <c r="D885">
        <v>100000000</v>
      </c>
      <c r="E885">
        <v>10000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>
      <c r="A886">
        <v>885</v>
      </c>
      <c r="B886">
        <v>356341811</v>
      </c>
      <c r="C886">
        <v>100000000</v>
      </c>
      <c r="D886">
        <v>100000000</v>
      </c>
      <c r="E886">
        <v>10000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>
      <c r="A887">
        <v>886</v>
      </c>
      <c r="B887">
        <v>366998642</v>
      </c>
      <c r="C887">
        <v>100000000</v>
      </c>
      <c r="D887">
        <v>100000000</v>
      </c>
      <c r="E887">
        <v>10000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>
      <c r="A888">
        <v>887</v>
      </c>
      <c r="B888">
        <v>377655473</v>
      </c>
      <c r="C888">
        <v>100000000</v>
      </c>
      <c r="D888">
        <v>100000000</v>
      </c>
      <c r="E888">
        <v>10000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>
      <c r="A889">
        <v>888</v>
      </c>
      <c r="B889">
        <v>388312304</v>
      </c>
      <c r="C889">
        <v>100000000</v>
      </c>
      <c r="D889">
        <v>100000000</v>
      </c>
      <c r="E889">
        <v>10000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>
      <c r="A890">
        <v>889</v>
      </c>
      <c r="B890">
        <v>398969135</v>
      </c>
      <c r="C890">
        <v>100000000</v>
      </c>
      <c r="D890">
        <v>100000000</v>
      </c>
      <c r="E890">
        <v>10000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>
      <c r="A891">
        <v>890</v>
      </c>
      <c r="B891">
        <v>409625966</v>
      </c>
      <c r="C891">
        <v>100000000</v>
      </c>
      <c r="D891">
        <v>100000000</v>
      </c>
      <c r="E891">
        <v>10000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>
      <c r="A892">
        <v>891</v>
      </c>
      <c r="B892">
        <v>420282797</v>
      </c>
      <c r="C892">
        <v>100000000</v>
      </c>
      <c r="D892">
        <v>100000000</v>
      </c>
      <c r="E892">
        <v>10000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>
      <c r="A893">
        <v>892</v>
      </c>
      <c r="B893">
        <v>430939628</v>
      </c>
      <c r="C893">
        <v>100000000</v>
      </c>
      <c r="D893">
        <v>100000000</v>
      </c>
      <c r="E893">
        <v>10000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>
      <c r="A894">
        <v>893</v>
      </c>
      <c r="B894">
        <v>441596459</v>
      </c>
      <c r="C894">
        <v>100000000</v>
      </c>
      <c r="D894">
        <v>100000000</v>
      </c>
      <c r="E894">
        <v>10000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>
      <c r="A895">
        <v>894</v>
      </c>
      <c r="B895">
        <v>452253290</v>
      </c>
      <c r="C895">
        <v>100000000</v>
      </c>
      <c r="D895">
        <v>100000000</v>
      </c>
      <c r="E895">
        <v>10000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>
      <c r="A896">
        <v>895</v>
      </c>
      <c r="B896">
        <v>462910121</v>
      </c>
      <c r="C896">
        <v>100000000</v>
      </c>
      <c r="D896">
        <v>100000000</v>
      </c>
      <c r="E896">
        <v>10000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>
      <c r="A897">
        <v>896</v>
      </c>
      <c r="B897">
        <v>473566952</v>
      </c>
      <c r="C897">
        <v>100000000</v>
      </c>
      <c r="D897">
        <v>100000000</v>
      </c>
      <c r="E897">
        <v>10000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>
      <c r="A898">
        <v>897</v>
      </c>
      <c r="B898">
        <v>484223783</v>
      </c>
      <c r="C898">
        <v>100000000</v>
      </c>
      <c r="D898">
        <v>100000000</v>
      </c>
      <c r="E898">
        <v>10000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>
      <c r="A899">
        <v>898</v>
      </c>
      <c r="B899">
        <v>494880614</v>
      </c>
      <c r="C899">
        <v>100000000</v>
      </c>
      <c r="D899">
        <v>100000000</v>
      </c>
      <c r="E899">
        <v>10000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>
      <c r="A900">
        <v>899</v>
      </c>
      <c r="B900">
        <v>505537445</v>
      </c>
      <c r="C900">
        <v>100000000</v>
      </c>
      <c r="D900">
        <v>100000000</v>
      </c>
      <c r="E900">
        <v>10000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>
      <c r="A901">
        <v>900</v>
      </c>
      <c r="B901">
        <v>516194276</v>
      </c>
      <c r="C901">
        <v>100000000</v>
      </c>
      <c r="D901">
        <v>100000000</v>
      </c>
      <c r="E901">
        <v>10000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>
      <c r="A902">
        <v>901</v>
      </c>
      <c r="B902">
        <v>526851107</v>
      </c>
      <c r="C902">
        <v>100000000</v>
      </c>
      <c r="D902">
        <v>100000000</v>
      </c>
      <c r="E902">
        <v>10000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>
      <c r="A903">
        <v>902</v>
      </c>
      <c r="B903">
        <v>537507938</v>
      </c>
      <c r="C903">
        <v>100000000</v>
      </c>
      <c r="D903">
        <v>100000000</v>
      </c>
      <c r="E903">
        <v>10000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>
      <c r="A904">
        <v>903</v>
      </c>
      <c r="B904">
        <v>548164769</v>
      </c>
      <c r="C904">
        <v>100000000</v>
      </c>
      <c r="D904">
        <v>100000000</v>
      </c>
      <c r="E904">
        <v>10000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>
      <c r="A905">
        <v>904</v>
      </c>
      <c r="B905">
        <v>558821600</v>
      </c>
      <c r="C905">
        <v>100000000</v>
      </c>
      <c r="D905">
        <v>100000000</v>
      </c>
      <c r="E905">
        <v>10000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>
      <c r="A906">
        <v>905</v>
      </c>
      <c r="B906">
        <v>569478431</v>
      </c>
      <c r="C906">
        <v>100000000</v>
      </c>
      <c r="D906">
        <v>100000000</v>
      </c>
      <c r="E906">
        <v>10000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>
      <c r="A907">
        <v>906</v>
      </c>
      <c r="B907">
        <v>580135262</v>
      </c>
      <c r="C907">
        <v>100000000</v>
      </c>
      <c r="D907">
        <v>100000000</v>
      </c>
      <c r="E907">
        <v>10000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>
      <c r="A908">
        <v>907</v>
      </c>
      <c r="B908">
        <v>590792093</v>
      </c>
      <c r="C908">
        <v>100000000</v>
      </c>
      <c r="D908">
        <v>100000000</v>
      </c>
      <c r="E908">
        <v>10000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>
      <c r="A909">
        <v>908</v>
      </c>
      <c r="B909">
        <v>601448924</v>
      </c>
      <c r="C909">
        <v>100000000</v>
      </c>
      <c r="D909">
        <v>100000000</v>
      </c>
      <c r="E909">
        <v>10000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>
      <c r="A910">
        <v>909</v>
      </c>
      <c r="B910">
        <v>612105755</v>
      </c>
      <c r="C910">
        <v>100000000</v>
      </c>
      <c r="D910">
        <v>100000000</v>
      </c>
      <c r="E910">
        <v>10000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>
      <c r="A911">
        <v>910</v>
      </c>
      <c r="B911">
        <v>622762586</v>
      </c>
      <c r="C911">
        <v>100000000</v>
      </c>
      <c r="D911">
        <v>100000000</v>
      </c>
      <c r="E911">
        <v>10000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>
      <c r="A912">
        <v>911</v>
      </c>
      <c r="B912">
        <v>633419417</v>
      </c>
      <c r="C912">
        <v>100000000</v>
      </c>
      <c r="D912">
        <v>100000000</v>
      </c>
      <c r="E912">
        <v>10000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>
      <c r="A913">
        <v>912</v>
      </c>
      <c r="B913">
        <v>644076248</v>
      </c>
      <c r="C913">
        <v>100000000</v>
      </c>
      <c r="D913">
        <v>100000000</v>
      </c>
      <c r="E913">
        <v>10000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>
      <c r="A914">
        <v>913</v>
      </c>
      <c r="B914">
        <v>654733079</v>
      </c>
      <c r="C914">
        <v>100000000</v>
      </c>
      <c r="D914">
        <v>100000000</v>
      </c>
      <c r="E914">
        <v>10000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>
      <c r="A915">
        <v>914</v>
      </c>
      <c r="B915">
        <v>665389910</v>
      </c>
      <c r="C915">
        <v>100000000</v>
      </c>
      <c r="D915">
        <v>100000000</v>
      </c>
      <c r="E915">
        <v>10000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>
      <c r="A916">
        <v>915</v>
      </c>
      <c r="B916">
        <v>676046741</v>
      </c>
      <c r="C916">
        <v>100000000</v>
      </c>
      <c r="D916">
        <v>100000000</v>
      </c>
      <c r="E916">
        <v>10000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>
      <c r="A917">
        <v>916</v>
      </c>
      <c r="B917">
        <v>686703572</v>
      </c>
      <c r="C917">
        <v>100000000</v>
      </c>
      <c r="D917">
        <v>100000000</v>
      </c>
      <c r="E917">
        <v>10000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>
      <c r="A918">
        <v>917</v>
      </c>
      <c r="B918">
        <v>697360403</v>
      </c>
      <c r="C918">
        <v>100000000</v>
      </c>
      <c r="D918">
        <v>100000000</v>
      </c>
      <c r="E918">
        <v>10000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>
      <c r="A919">
        <v>918</v>
      </c>
      <c r="B919">
        <v>708017234</v>
      </c>
      <c r="C919">
        <v>100000000</v>
      </c>
      <c r="D919">
        <v>100000000</v>
      </c>
      <c r="E919">
        <v>10000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>
      <c r="A920">
        <v>919</v>
      </c>
      <c r="B920">
        <v>718674065</v>
      </c>
      <c r="C920">
        <v>100000000</v>
      </c>
      <c r="D920">
        <v>100000000</v>
      </c>
      <c r="E920">
        <v>10000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>
      <c r="A921">
        <v>920</v>
      </c>
      <c r="B921">
        <v>729330896</v>
      </c>
      <c r="C921">
        <v>100000000</v>
      </c>
      <c r="D921">
        <v>100000000</v>
      </c>
      <c r="E921">
        <v>10000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>
      <c r="A922">
        <v>921</v>
      </c>
      <c r="B922">
        <v>739987727</v>
      </c>
      <c r="C922">
        <v>100000000</v>
      </c>
      <c r="D922">
        <v>100000000</v>
      </c>
      <c r="E922">
        <v>10000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>
      <c r="A923">
        <v>922</v>
      </c>
      <c r="B923">
        <v>750644558</v>
      </c>
      <c r="C923">
        <v>100000000</v>
      </c>
      <c r="D923">
        <v>100000000</v>
      </c>
      <c r="E923">
        <v>10000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>
      <c r="A924">
        <v>923</v>
      </c>
      <c r="B924">
        <v>761301389</v>
      </c>
      <c r="C924">
        <v>100000000</v>
      </c>
      <c r="D924">
        <v>100000000</v>
      </c>
      <c r="E924">
        <v>10000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>
      <c r="A925">
        <v>924</v>
      </c>
      <c r="B925">
        <v>771958220</v>
      </c>
      <c r="C925">
        <v>100000000</v>
      </c>
      <c r="D925">
        <v>100000000</v>
      </c>
      <c r="E925">
        <v>10000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>
      <c r="A926">
        <v>925</v>
      </c>
      <c r="B926">
        <v>782615051</v>
      </c>
      <c r="C926">
        <v>100000000</v>
      </c>
      <c r="D926">
        <v>100000000</v>
      </c>
      <c r="E926">
        <v>10000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>
      <c r="A927">
        <v>926</v>
      </c>
      <c r="B927">
        <v>793271882</v>
      </c>
      <c r="C927">
        <v>100000000</v>
      </c>
      <c r="D927">
        <v>100000000</v>
      </c>
      <c r="E927">
        <v>10000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>
      <c r="A928">
        <v>927</v>
      </c>
      <c r="B928">
        <v>803928713</v>
      </c>
      <c r="C928">
        <v>100000000</v>
      </c>
      <c r="D928">
        <v>100000000</v>
      </c>
      <c r="E928">
        <v>10000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>
      <c r="A929">
        <v>928</v>
      </c>
      <c r="B929">
        <v>814585544</v>
      </c>
      <c r="C929">
        <v>100000000</v>
      </c>
      <c r="D929">
        <v>100000000</v>
      </c>
      <c r="E929">
        <v>10000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>
      <c r="A930">
        <v>929</v>
      </c>
      <c r="B930">
        <v>825242375</v>
      </c>
      <c r="C930">
        <v>100000000</v>
      </c>
      <c r="D930">
        <v>100000000</v>
      </c>
      <c r="E930">
        <v>10000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>
      <c r="A931">
        <v>930</v>
      </c>
      <c r="B931">
        <v>835899206</v>
      </c>
      <c r="C931">
        <v>100000000</v>
      </c>
      <c r="D931">
        <v>100000000</v>
      </c>
      <c r="E931">
        <v>10000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>
      <c r="A932">
        <v>931</v>
      </c>
      <c r="B932">
        <v>846556037</v>
      </c>
      <c r="C932">
        <v>100000000</v>
      </c>
      <c r="D932">
        <v>100000000</v>
      </c>
      <c r="E932">
        <v>10000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>
      <c r="A933">
        <v>932</v>
      </c>
      <c r="B933">
        <v>857212868</v>
      </c>
      <c r="C933">
        <v>100000000</v>
      </c>
      <c r="D933">
        <v>100000000</v>
      </c>
      <c r="E933">
        <v>10000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>
      <c r="A934">
        <v>933</v>
      </c>
      <c r="B934">
        <v>867869699</v>
      </c>
      <c r="C934">
        <v>100000000</v>
      </c>
      <c r="D934">
        <v>100000000</v>
      </c>
      <c r="E934">
        <v>10000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>
      <c r="A935">
        <v>934</v>
      </c>
      <c r="B935">
        <v>878526530</v>
      </c>
      <c r="C935">
        <v>100000000</v>
      </c>
      <c r="D935">
        <v>100000000</v>
      </c>
      <c r="E935">
        <v>10000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>
      <c r="A936">
        <v>935</v>
      </c>
      <c r="B936">
        <v>889183361</v>
      </c>
      <c r="C936">
        <v>100000000</v>
      </c>
      <c r="D936">
        <v>100000000</v>
      </c>
      <c r="E936">
        <v>10000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>
      <c r="A937">
        <v>936</v>
      </c>
      <c r="B937">
        <v>899840192</v>
      </c>
      <c r="C937">
        <v>100000000</v>
      </c>
      <c r="D937">
        <v>100000000</v>
      </c>
      <c r="E937">
        <v>10000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>
      <c r="A938">
        <v>937</v>
      </c>
      <c r="B938">
        <v>910497023</v>
      </c>
      <c r="C938">
        <v>100000000</v>
      </c>
      <c r="D938">
        <v>100000000</v>
      </c>
      <c r="E938">
        <v>10000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>
      <c r="A939">
        <v>938</v>
      </c>
      <c r="B939">
        <v>921153854</v>
      </c>
      <c r="C939">
        <v>100000000</v>
      </c>
      <c r="D939">
        <v>100000000</v>
      </c>
      <c r="E939">
        <v>10000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>
      <c r="A940">
        <v>939</v>
      </c>
      <c r="B940">
        <v>931810685</v>
      </c>
      <c r="C940">
        <v>100000000</v>
      </c>
      <c r="D940">
        <v>100000000</v>
      </c>
      <c r="E940">
        <v>10000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>
      <c r="A941">
        <v>940</v>
      </c>
      <c r="B941">
        <v>942467516</v>
      </c>
      <c r="C941">
        <v>100000000</v>
      </c>
      <c r="D941">
        <v>100000000</v>
      </c>
      <c r="E941">
        <v>10000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>
      <c r="A942">
        <v>941</v>
      </c>
      <c r="B942">
        <v>953124347</v>
      </c>
      <c r="C942">
        <v>100000000</v>
      </c>
      <c r="D942">
        <v>100000000</v>
      </c>
      <c r="E942">
        <v>10000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>
      <c r="A943">
        <v>942</v>
      </c>
      <c r="B943">
        <v>963781178</v>
      </c>
      <c r="C943">
        <v>100000000</v>
      </c>
      <c r="D943">
        <v>100000000</v>
      </c>
      <c r="E943">
        <v>10000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>
      <c r="A944">
        <v>943</v>
      </c>
      <c r="B944">
        <v>974438009</v>
      </c>
      <c r="C944">
        <v>100000000</v>
      </c>
      <c r="D944">
        <v>100000000</v>
      </c>
      <c r="E944">
        <v>10000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>
      <c r="A945">
        <v>944</v>
      </c>
      <c r="B945">
        <v>985094840</v>
      </c>
      <c r="C945">
        <v>100000000</v>
      </c>
      <c r="D945">
        <v>100000000</v>
      </c>
      <c r="E945">
        <v>10000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>
      <c r="A946">
        <v>945</v>
      </c>
      <c r="B946">
        <v>995751671</v>
      </c>
      <c r="C946">
        <v>100000000</v>
      </c>
      <c r="D946">
        <v>100000000</v>
      </c>
      <c r="E946">
        <v>10000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>
      <c r="A947">
        <v>946</v>
      </c>
      <c r="B947">
        <v>100640850</v>
      </c>
      <c r="C947">
        <v>100000000</v>
      </c>
      <c r="D947">
        <v>100000000</v>
      </c>
      <c r="E947">
        <v>100000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>
      <c r="A948">
        <v>947</v>
      </c>
      <c r="B948">
        <v>111706533</v>
      </c>
      <c r="C948">
        <v>100000000</v>
      </c>
      <c r="D948">
        <v>100000000</v>
      </c>
      <c r="E948">
        <v>100000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>
      <c r="A949">
        <v>948</v>
      </c>
      <c r="B949">
        <v>122772216</v>
      </c>
      <c r="C949">
        <v>100000000</v>
      </c>
      <c r="D949">
        <v>100000000</v>
      </c>
      <c r="E949">
        <v>100000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>
      <c r="A950">
        <v>949</v>
      </c>
      <c r="B950">
        <v>133837899</v>
      </c>
      <c r="C950">
        <v>100000000</v>
      </c>
      <c r="D950">
        <v>100000000</v>
      </c>
      <c r="E950">
        <v>100000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>
      <c r="A951">
        <v>950</v>
      </c>
      <c r="B951">
        <v>144903582</v>
      </c>
      <c r="C951">
        <v>100000000</v>
      </c>
      <c r="D951">
        <v>100000000</v>
      </c>
      <c r="E951">
        <v>100000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>
      <c r="A952">
        <v>951</v>
      </c>
      <c r="B952">
        <v>155969265</v>
      </c>
      <c r="C952">
        <v>100000000</v>
      </c>
      <c r="D952">
        <v>100000000</v>
      </c>
      <c r="E952">
        <v>100000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>
      <c r="A953">
        <v>952</v>
      </c>
      <c r="B953">
        <v>167034948</v>
      </c>
      <c r="C953">
        <v>100000000</v>
      </c>
      <c r="D953">
        <v>100000000</v>
      </c>
      <c r="E953">
        <v>100000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>
      <c r="A954">
        <v>953</v>
      </c>
      <c r="B954">
        <v>178100631</v>
      </c>
      <c r="C954">
        <v>100000000</v>
      </c>
      <c r="D954">
        <v>100000000</v>
      </c>
      <c r="E954">
        <v>100000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>
      <c r="A955">
        <v>954</v>
      </c>
      <c r="B955">
        <v>189166314</v>
      </c>
      <c r="C955">
        <v>100000000</v>
      </c>
      <c r="D955">
        <v>100000000</v>
      </c>
      <c r="E955">
        <v>100000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>
      <c r="A956">
        <v>955</v>
      </c>
      <c r="B956">
        <v>200231997</v>
      </c>
      <c r="C956">
        <v>100000000</v>
      </c>
      <c r="D956">
        <v>100000000</v>
      </c>
      <c r="E956">
        <v>100000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>
      <c r="A957">
        <v>956</v>
      </c>
      <c r="B957">
        <v>211297680</v>
      </c>
      <c r="C957">
        <v>100000000</v>
      </c>
      <c r="D957">
        <v>100000000</v>
      </c>
      <c r="E957">
        <v>100000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>
      <c r="A958">
        <v>957</v>
      </c>
      <c r="B958">
        <v>222363363</v>
      </c>
      <c r="C958">
        <v>100000000</v>
      </c>
      <c r="D958">
        <v>100000000</v>
      </c>
      <c r="E958">
        <v>100000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>
      <c r="A959">
        <v>958</v>
      </c>
      <c r="B959">
        <v>233429046</v>
      </c>
      <c r="C959">
        <v>100000000</v>
      </c>
      <c r="D959">
        <v>100000000</v>
      </c>
      <c r="E959">
        <v>100000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>
      <c r="A960">
        <v>959</v>
      </c>
      <c r="B960">
        <v>244494729</v>
      </c>
      <c r="C960">
        <v>100000000</v>
      </c>
      <c r="D960">
        <v>100000000</v>
      </c>
      <c r="E960">
        <v>100000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>
      <c r="A961">
        <v>960</v>
      </c>
      <c r="B961">
        <v>255560412</v>
      </c>
      <c r="C961">
        <v>100000000</v>
      </c>
      <c r="D961">
        <v>100000000</v>
      </c>
      <c r="E961">
        <v>100000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>
      <c r="A962">
        <v>961</v>
      </c>
      <c r="B962">
        <v>266626095</v>
      </c>
      <c r="C962">
        <v>100000000</v>
      </c>
      <c r="D962">
        <v>100000000</v>
      </c>
      <c r="E962">
        <v>100000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>
      <c r="A963">
        <v>962</v>
      </c>
      <c r="B963">
        <v>277691778</v>
      </c>
      <c r="C963">
        <v>100000000</v>
      </c>
      <c r="D963">
        <v>100000000</v>
      </c>
      <c r="E963">
        <v>100000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>
      <c r="A964">
        <v>963</v>
      </c>
      <c r="B964">
        <v>288757461</v>
      </c>
      <c r="C964">
        <v>100000000</v>
      </c>
      <c r="D964">
        <v>100000000</v>
      </c>
      <c r="E964">
        <v>100000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>
      <c r="A965">
        <v>964</v>
      </c>
      <c r="B965">
        <v>299823144</v>
      </c>
      <c r="C965">
        <v>100000000</v>
      </c>
      <c r="D965">
        <v>100000000</v>
      </c>
      <c r="E965">
        <v>100000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>
      <c r="A966">
        <v>965</v>
      </c>
      <c r="B966">
        <v>310888827</v>
      </c>
      <c r="C966">
        <v>100000000</v>
      </c>
      <c r="D966">
        <v>100000000</v>
      </c>
      <c r="E966">
        <v>100000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>
      <c r="A967">
        <v>966</v>
      </c>
      <c r="B967">
        <v>321954510</v>
      </c>
      <c r="C967">
        <v>100000000</v>
      </c>
      <c r="D967">
        <v>100000000</v>
      </c>
      <c r="E967">
        <v>100000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>
      <c r="A968">
        <v>967</v>
      </c>
      <c r="B968">
        <v>333020193</v>
      </c>
      <c r="C968">
        <v>100000000</v>
      </c>
      <c r="D968">
        <v>100000000</v>
      </c>
      <c r="E968">
        <v>100000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>
      <c r="A969">
        <v>968</v>
      </c>
      <c r="B969">
        <v>344085876</v>
      </c>
      <c r="C969">
        <v>100000000</v>
      </c>
      <c r="D969">
        <v>100000000</v>
      </c>
      <c r="E969">
        <v>100000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>
      <c r="A970">
        <v>969</v>
      </c>
      <c r="B970">
        <v>355151559</v>
      </c>
      <c r="C970">
        <v>100000000</v>
      </c>
      <c r="D970">
        <v>100000000</v>
      </c>
      <c r="E970">
        <v>100000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>
      <c r="A971">
        <v>970</v>
      </c>
      <c r="B971">
        <v>366217242</v>
      </c>
      <c r="C971">
        <v>100000000</v>
      </c>
      <c r="D971">
        <v>100000000</v>
      </c>
      <c r="E971">
        <v>100000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>
      <c r="A972">
        <v>971</v>
      </c>
      <c r="B972">
        <v>377282925</v>
      </c>
      <c r="C972">
        <v>100000000</v>
      </c>
      <c r="D972">
        <v>100000000</v>
      </c>
      <c r="E972">
        <v>100000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>
      <c r="A973">
        <v>972</v>
      </c>
      <c r="B973">
        <v>388348608</v>
      </c>
      <c r="C973">
        <v>100000000</v>
      </c>
      <c r="D973">
        <v>100000000</v>
      </c>
      <c r="E973">
        <v>100000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>
      <c r="A974">
        <v>973</v>
      </c>
      <c r="B974">
        <v>399414291</v>
      </c>
      <c r="C974">
        <v>100000000</v>
      </c>
      <c r="D974">
        <v>100000000</v>
      </c>
      <c r="E974">
        <v>100000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>
      <c r="A975">
        <v>974</v>
      </c>
      <c r="B975">
        <v>410479974</v>
      </c>
      <c r="C975">
        <v>100000000</v>
      </c>
      <c r="D975">
        <v>100000000</v>
      </c>
      <c r="E975">
        <v>100000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>
      <c r="A976">
        <v>975</v>
      </c>
      <c r="B976">
        <v>421545657</v>
      </c>
      <c r="C976">
        <v>100000000</v>
      </c>
      <c r="D976">
        <v>100000000</v>
      </c>
      <c r="E976">
        <v>100000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>
      <c r="A977">
        <v>976</v>
      </c>
      <c r="B977">
        <v>432611340</v>
      </c>
      <c r="C977">
        <v>100000000</v>
      </c>
      <c r="D977">
        <v>100000000</v>
      </c>
      <c r="E977">
        <v>100000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>
      <c r="A978">
        <v>977</v>
      </c>
      <c r="B978">
        <v>443677023</v>
      </c>
      <c r="C978">
        <v>100000000</v>
      </c>
      <c r="D978">
        <v>100000000</v>
      </c>
      <c r="E978">
        <v>100000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>
      <c r="A979">
        <v>978</v>
      </c>
      <c r="B979">
        <v>454742706</v>
      </c>
      <c r="C979">
        <v>100000000</v>
      </c>
      <c r="D979">
        <v>100000000</v>
      </c>
      <c r="E979">
        <v>100000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>
      <c r="A980">
        <v>979</v>
      </c>
      <c r="B980">
        <v>465808389</v>
      </c>
      <c r="C980">
        <v>100000000</v>
      </c>
      <c r="D980">
        <v>100000000</v>
      </c>
      <c r="E980">
        <v>100000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>
      <c r="A981">
        <v>980</v>
      </c>
      <c r="B981">
        <v>476874072</v>
      </c>
      <c r="C981">
        <v>100000000</v>
      </c>
      <c r="D981">
        <v>100000000</v>
      </c>
      <c r="E981">
        <v>100000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>
      <c r="A982">
        <v>981</v>
      </c>
      <c r="B982">
        <v>487939755</v>
      </c>
      <c r="C982">
        <v>100000000</v>
      </c>
      <c r="D982">
        <v>100000000</v>
      </c>
      <c r="E982">
        <v>100000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>
      <c r="A983">
        <v>982</v>
      </c>
      <c r="B983">
        <v>499005438</v>
      </c>
      <c r="C983">
        <v>100000000</v>
      </c>
      <c r="D983">
        <v>100000000</v>
      </c>
      <c r="E983">
        <v>100000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>
      <c r="A984">
        <v>983</v>
      </c>
      <c r="B984">
        <v>510071121</v>
      </c>
      <c r="C984">
        <v>100000000</v>
      </c>
      <c r="D984">
        <v>100000000</v>
      </c>
      <c r="E984">
        <v>100000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>
      <c r="A985">
        <v>984</v>
      </c>
      <c r="B985">
        <v>521136804</v>
      </c>
      <c r="C985">
        <v>100000000</v>
      </c>
      <c r="D985">
        <v>100000000</v>
      </c>
      <c r="E985">
        <v>100000</v>
      </c>
      <c r="F985">
        <v>1</v>
      </c>
      <c r="G985">
        <v>1</v>
      </c>
      <c r="H985">
        <v>1</v>
      </c>
      <c r="I985">
        <v>1</v>
      </c>
      <c r="J985">
        <v>1</v>
      </c>
    </row>
    <row r="986" spans="1:10">
      <c r="A986">
        <v>985</v>
      </c>
      <c r="B986">
        <v>532202487</v>
      </c>
      <c r="C986">
        <v>100000000</v>
      </c>
      <c r="D986">
        <v>100000000</v>
      </c>
      <c r="E986">
        <v>100000</v>
      </c>
      <c r="F986">
        <v>1</v>
      </c>
      <c r="G986">
        <v>1</v>
      </c>
      <c r="H986">
        <v>1</v>
      </c>
      <c r="I986">
        <v>1</v>
      </c>
      <c r="J986">
        <v>1</v>
      </c>
    </row>
    <row r="987" spans="1:10">
      <c r="A987">
        <v>986</v>
      </c>
      <c r="B987">
        <v>543268170</v>
      </c>
      <c r="C987">
        <v>100000000</v>
      </c>
      <c r="D987">
        <v>100000000</v>
      </c>
      <c r="E987">
        <v>100000</v>
      </c>
      <c r="F987">
        <v>1</v>
      </c>
      <c r="G987">
        <v>1</v>
      </c>
      <c r="H987">
        <v>1</v>
      </c>
      <c r="I987">
        <v>1</v>
      </c>
      <c r="J987">
        <v>1</v>
      </c>
    </row>
    <row r="988" spans="1:10">
      <c r="A988">
        <v>987</v>
      </c>
      <c r="B988">
        <v>554333853</v>
      </c>
      <c r="C988">
        <v>100000000</v>
      </c>
      <c r="D988">
        <v>100000000</v>
      </c>
      <c r="E988">
        <v>100000</v>
      </c>
      <c r="F988">
        <v>1</v>
      </c>
      <c r="G988">
        <v>1</v>
      </c>
      <c r="H988">
        <v>1</v>
      </c>
      <c r="I988">
        <v>1</v>
      </c>
      <c r="J988">
        <v>1</v>
      </c>
    </row>
    <row r="989" spans="1:10">
      <c r="A989">
        <v>988</v>
      </c>
      <c r="B989">
        <v>565399536</v>
      </c>
      <c r="C989">
        <v>100000000</v>
      </c>
      <c r="D989">
        <v>100000000</v>
      </c>
      <c r="E989">
        <v>100000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>
      <c r="A990">
        <v>989</v>
      </c>
      <c r="B990">
        <v>576465219</v>
      </c>
      <c r="C990">
        <v>100000000</v>
      </c>
      <c r="D990">
        <v>100000000</v>
      </c>
      <c r="E990">
        <v>100000</v>
      </c>
      <c r="F990">
        <v>1</v>
      </c>
      <c r="G990">
        <v>1</v>
      </c>
      <c r="H990">
        <v>1</v>
      </c>
      <c r="I990">
        <v>1</v>
      </c>
      <c r="J990">
        <v>1</v>
      </c>
    </row>
    <row r="991" spans="1:10">
      <c r="A991">
        <v>990</v>
      </c>
      <c r="B991">
        <v>587530902</v>
      </c>
      <c r="C991">
        <v>100000000</v>
      </c>
      <c r="D991">
        <v>100000000</v>
      </c>
      <c r="E991">
        <v>100000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>
      <c r="A992">
        <v>991</v>
      </c>
      <c r="B992">
        <v>598596585</v>
      </c>
      <c r="C992">
        <v>100000000</v>
      </c>
      <c r="D992">
        <v>100000000</v>
      </c>
      <c r="E992">
        <v>100000</v>
      </c>
      <c r="F992">
        <v>1</v>
      </c>
      <c r="G992">
        <v>1</v>
      </c>
      <c r="H992">
        <v>1</v>
      </c>
      <c r="I992">
        <v>1</v>
      </c>
      <c r="J992">
        <v>1</v>
      </c>
    </row>
    <row r="993" spans="1:10">
      <c r="A993">
        <v>992</v>
      </c>
      <c r="B993">
        <v>609662268</v>
      </c>
      <c r="C993">
        <v>100000000</v>
      </c>
      <c r="D993">
        <v>100000000</v>
      </c>
      <c r="E993">
        <v>100000</v>
      </c>
      <c r="F993">
        <v>1</v>
      </c>
      <c r="G993">
        <v>1</v>
      </c>
      <c r="H993">
        <v>1</v>
      </c>
      <c r="I993">
        <v>1</v>
      </c>
      <c r="J993">
        <v>1</v>
      </c>
    </row>
    <row r="994" spans="1:10">
      <c r="A994">
        <v>993</v>
      </c>
      <c r="B994">
        <v>620727951</v>
      </c>
      <c r="C994">
        <v>100000000</v>
      </c>
      <c r="D994">
        <v>100000000</v>
      </c>
      <c r="E994">
        <v>100000</v>
      </c>
      <c r="F994">
        <v>1</v>
      </c>
      <c r="G994">
        <v>1</v>
      </c>
      <c r="H994">
        <v>1</v>
      </c>
      <c r="I994">
        <v>1</v>
      </c>
      <c r="J994">
        <v>1</v>
      </c>
    </row>
    <row r="995" spans="1:10">
      <c r="A995">
        <v>994</v>
      </c>
      <c r="B995">
        <v>631793634</v>
      </c>
      <c r="C995">
        <v>100000000</v>
      </c>
      <c r="D995">
        <v>100000000</v>
      </c>
      <c r="E995">
        <v>100000</v>
      </c>
      <c r="F995">
        <v>1</v>
      </c>
      <c r="G995">
        <v>1</v>
      </c>
      <c r="H995">
        <v>1</v>
      </c>
      <c r="I995">
        <v>1</v>
      </c>
      <c r="J995">
        <v>1</v>
      </c>
    </row>
    <row r="996" spans="1:10">
      <c r="A996">
        <v>995</v>
      </c>
      <c r="B996">
        <v>642859317</v>
      </c>
      <c r="C996">
        <v>100000000</v>
      </c>
      <c r="D996">
        <v>100000000</v>
      </c>
      <c r="E996">
        <v>100000</v>
      </c>
      <c r="F996">
        <v>1</v>
      </c>
      <c r="G996">
        <v>1</v>
      </c>
      <c r="H996">
        <v>1</v>
      </c>
      <c r="I996">
        <v>1</v>
      </c>
      <c r="J996">
        <v>1</v>
      </c>
    </row>
    <row r="997" spans="1:10">
      <c r="A997">
        <v>996</v>
      </c>
      <c r="B997">
        <v>653925000</v>
      </c>
      <c r="C997">
        <v>100000000</v>
      </c>
      <c r="D997">
        <v>100000000</v>
      </c>
      <c r="E997">
        <v>100000</v>
      </c>
      <c r="F997">
        <v>1</v>
      </c>
      <c r="G997">
        <v>1</v>
      </c>
      <c r="H997">
        <v>1</v>
      </c>
      <c r="I997">
        <v>1</v>
      </c>
      <c r="J997">
        <v>1</v>
      </c>
    </row>
    <row r="998" spans="1:10">
      <c r="A998">
        <v>997</v>
      </c>
      <c r="B998">
        <v>664990683</v>
      </c>
      <c r="C998">
        <v>100000000</v>
      </c>
      <c r="D998">
        <v>100000000</v>
      </c>
      <c r="E998">
        <v>100000</v>
      </c>
      <c r="F998">
        <v>1</v>
      </c>
      <c r="G998">
        <v>1</v>
      </c>
      <c r="H998">
        <v>1</v>
      </c>
      <c r="I998">
        <v>1</v>
      </c>
      <c r="J998">
        <v>1</v>
      </c>
    </row>
    <row r="999" spans="1:10">
      <c r="A999">
        <v>998</v>
      </c>
      <c r="B999">
        <v>676056366</v>
      </c>
      <c r="C999">
        <v>100000000</v>
      </c>
      <c r="D999">
        <v>100000000</v>
      </c>
      <c r="E999">
        <v>100000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>
      <c r="A1000">
        <v>999</v>
      </c>
      <c r="B1000">
        <v>687122049</v>
      </c>
      <c r="C1000">
        <v>100000000</v>
      </c>
      <c r="D1000">
        <v>100000000</v>
      </c>
      <c r="E1000">
        <v>100000</v>
      </c>
      <c r="F1000">
        <v>1</v>
      </c>
      <c r="G1000">
        <v>1</v>
      </c>
      <c r="H1000">
        <v>1</v>
      </c>
      <c r="I1000">
        <v>1</v>
      </c>
      <c r="J1000">
        <v>1</v>
      </c>
    </row>
    <row r="1001" spans="1:10">
      <c r="A1001">
        <v>1000</v>
      </c>
      <c r="B1001">
        <v>698187732</v>
      </c>
      <c r="C1001">
        <v>100000000</v>
      </c>
      <c r="D1001">
        <v>100000000</v>
      </c>
      <c r="E1001">
        <v>100000</v>
      </c>
      <c r="F1001">
        <v>1</v>
      </c>
      <c r="G1001">
        <v>1</v>
      </c>
      <c r="H1001">
        <v>1</v>
      </c>
      <c r="I1001">
        <v>1</v>
      </c>
      <c r="J1001">
        <v>1</v>
      </c>
    </row>
    <row r="1002" spans="1:10">
      <c r="A1002">
        <v>1001</v>
      </c>
      <c r="B1002">
        <v>709253415</v>
      </c>
      <c r="C1002">
        <v>100000000</v>
      </c>
      <c r="D1002">
        <v>100000000</v>
      </c>
      <c r="E1002">
        <v>100000</v>
      </c>
      <c r="F1002">
        <v>1</v>
      </c>
      <c r="G1002">
        <v>1</v>
      </c>
      <c r="H1002">
        <v>1</v>
      </c>
      <c r="I1002">
        <v>1</v>
      </c>
      <c r="J1002">
        <v>1</v>
      </c>
    </row>
    <row r="1003" spans="1:10">
      <c r="A1003">
        <v>1002</v>
      </c>
      <c r="B1003">
        <v>720319098</v>
      </c>
      <c r="C1003">
        <v>100000000</v>
      </c>
      <c r="D1003">
        <v>100000000</v>
      </c>
      <c r="E1003">
        <v>100000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>
      <c r="A1004">
        <v>1003</v>
      </c>
      <c r="B1004">
        <v>731384781</v>
      </c>
      <c r="C1004">
        <v>100000000</v>
      </c>
      <c r="D1004">
        <v>100000000</v>
      </c>
      <c r="E1004">
        <v>100000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 spans="1:10">
      <c r="A1005">
        <v>1004</v>
      </c>
      <c r="B1005">
        <v>742450464</v>
      </c>
      <c r="C1005">
        <v>100000000</v>
      </c>
      <c r="D1005">
        <v>100000000</v>
      </c>
      <c r="E1005">
        <v>100000</v>
      </c>
      <c r="F1005">
        <v>1</v>
      </c>
      <c r="G1005">
        <v>1</v>
      </c>
      <c r="H1005">
        <v>1</v>
      </c>
      <c r="I1005">
        <v>1</v>
      </c>
      <c r="J1005">
        <v>1</v>
      </c>
    </row>
    <row r="1006" spans="1:10">
      <c r="A1006">
        <v>1005</v>
      </c>
      <c r="B1006">
        <v>753516147</v>
      </c>
      <c r="C1006">
        <v>100000000</v>
      </c>
      <c r="D1006">
        <v>100000000</v>
      </c>
      <c r="E1006">
        <v>100000</v>
      </c>
      <c r="F1006">
        <v>1</v>
      </c>
      <c r="G1006">
        <v>1</v>
      </c>
      <c r="H1006">
        <v>1</v>
      </c>
      <c r="I1006">
        <v>1</v>
      </c>
      <c r="J1006">
        <v>1</v>
      </c>
    </row>
    <row r="1007" spans="1:10">
      <c r="A1007">
        <v>1006</v>
      </c>
      <c r="B1007">
        <v>764581830</v>
      </c>
      <c r="C1007">
        <v>100000000</v>
      </c>
      <c r="D1007">
        <v>100000000</v>
      </c>
      <c r="E1007">
        <v>100000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1:10">
      <c r="A1008">
        <v>1007</v>
      </c>
      <c r="B1008">
        <v>775647513</v>
      </c>
      <c r="C1008">
        <v>100000000</v>
      </c>
      <c r="D1008">
        <v>100000000</v>
      </c>
      <c r="E1008">
        <v>100000</v>
      </c>
      <c r="F1008">
        <v>1</v>
      </c>
      <c r="G1008">
        <v>1</v>
      </c>
      <c r="H1008">
        <v>1</v>
      </c>
      <c r="I1008">
        <v>1</v>
      </c>
      <c r="J1008">
        <v>1</v>
      </c>
    </row>
    <row r="1009" spans="1:10">
      <c r="A1009">
        <v>1008</v>
      </c>
      <c r="B1009">
        <v>786713196</v>
      </c>
      <c r="C1009">
        <v>100000000</v>
      </c>
      <c r="D1009">
        <v>100000000</v>
      </c>
      <c r="E1009">
        <v>100000</v>
      </c>
      <c r="F1009">
        <v>1</v>
      </c>
      <c r="G1009">
        <v>1</v>
      </c>
      <c r="H1009">
        <v>1</v>
      </c>
      <c r="I1009">
        <v>1</v>
      </c>
      <c r="J1009">
        <v>1</v>
      </c>
    </row>
    <row r="1010" spans="1:10">
      <c r="A1010">
        <v>1009</v>
      </c>
      <c r="B1010">
        <v>797778879</v>
      </c>
      <c r="C1010">
        <v>100000000</v>
      </c>
      <c r="D1010">
        <v>100000000</v>
      </c>
      <c r="E1010">
        <v>100000</v>
      </c>
      <c r="F1010">
        <v>1</v>
      </c>
      <c r="G1010">
        <v>1</v>
      </c>
      <c r="H1010">
        <v>1</v>
      </c>
      <c r="I1010">
        <v>1</v>
      </c>
      <c r="J1010">
        <v>1</v>
      </c>
    </row>
    <row r="1011" spans="1:10">
      <c r="A1011">
        <v>1010</v>
      </c>
      <c r="B1011">
        <v>808844562</v>
      </c>
      <c r="C1011">
        <v>100000000</v>
      </c>
      <c r="D1011">
        <v>100000000</v>
      </c>
      <c r="E1011">
        <v>100000</v>
      </c>
      <c r="F1011">
        <v>1</v>
      </c>
      <c r="G1011">
        <v>1</v>
      </c>
      <c r="H1011">
        <v>1</v>
      </c>
      <c r="I1011">
        <v>1</v>
      </c>
      <c r="J1011">
        <v>1</v>
      </c>
    </row>
    <row r="1012" spans="1:10">
      <c r="A1012">
        <v>1011</v>
      </c>
      <c r="B1012">
        <v>819910245</v>
      </c>
      <c r="C1012">
        <v>100000000</v>
      </c>
      <c r="D1012">
        <v>100000000</v>
      </c>
      <c r="E1012">
        <v>100000</v>
      </c>
      <c r="F1012">
        <v>1</v>
      </c>
      <c r="G1012">
        <v>1</v>
      </c>
      <c r="H1012">
        <v>1</v>
      </c>
      <c r="I1012">
        <v>1</v>
      </c>
      <c r="J1012">
        <v>1</v>
      </c>
    </row>
    <row r="1013" spans="1:10">
      <c r="A1013">
        <v>1012</v>
      </c>
      <c r="B1013">
        <v>830975928</v>
      </c>
      <c r="C1013">
        <v>100000000</v>
      </c>
      <c r="D1013">
        <v>100000000</v>
      </c>
      <c r="E1013">
        <v>100000</v>
      </c>
      <c r="F1013">
        <v>1</v>
      </c>
      <c r="G1013">
        <v>1</v>
      </c>
      <c r="H1013">
        <v>1</v>
      </c>
      <c r="I1013">
        <v>1</v>
      </c>
      <c r="J1013">
        <v>1</v>
      </c>
    </row>
    <row r="1014" spans="1:10">
      <c r="A1014">
        <v>1013</v>
      </c>
      <c r="B1014">
        <v>842041611</v>
      </c>
      <c r="C1014">
        <v>100000000</v>
      </c>
      <c r="D1014">
        <v>100000000</v>
      </c>
      <c r="E1014">
        <v>100000</v>
      </c>
      <c r="F1014">
        <v>1</v>
      </c>
      <c r="G1014">
        <v>1</v>
      </c>
      <c r="H1014">
        <v>1</v>
      </c>
      <c r="I1014">
        <v>1</v>
      </c>
      <c r="J1014">
        <v>1</v>
      </c>
    </row>
    <row r="1015" spans="1:10">
      <c r="A1015">
        <v>1014</v>
      </c>
      <c r="B1015">
        <v>853107294</v>
      </c>
      <c r="C1015">
        <v>100000000</v>
      </c>
      <c r="D1015">
        <v>100000000</v>
      </c>
      <c r="E1015">
        <v>100000</v>
      </c>
      <c r="F1015">
        <v>1</v>
      </c>
      <c r="G1015">
        <v>1</v>
      </c>
      <c r="H1015">
        <v>1</v>
      </c>
      <c r="I1015">
        <v>1</v>
      </c>
      <c r="J1015">
        <v>1</v>
      </c>
    </row>
    <row r="1016" spans="1:10">
      <c r="A1016">
        <v>1015</v>
      </c>
      <c r="B1016">
        <v>864172977</v>
      </c>
      <c r="C1016">
        <v>100000000</v>
      </c>
      <c r="D1016">
        <v>100000000</v>
      </c>
      <c r="E1016">
        <v>100000</v>
      </c>
      <c r="F1016">
        <v>1</v>
      </c>
      <c r="G1016">
        <v>1</v>
      </c>
      <c r="H1016">
        <v>1</v>
      </c>
      <c r="I1016">
        <v>1</v>
      </c>
      <c r="J1016">
        <v>1</v>
      </c>
    </row>
    <row r="1017" spans="1:10">
      <c r="A1017">
        <v>1016</v>
      </c>
      <c r="B1017">
        <v>875238660</v>
      </c>
      <c r="C1017">
        <v>100000000</v>
      </c>
      <c r="D1017">
        <v>100000000</v>
      </c>
      <c r="E1017">
        <v>100000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>
      <c r="A1018">
        <v>1017</v>
      </c>
      <c r="B1018">
        <v>886304343</v>
      </c>
      <c r="C1018">
        <v>100000000</v>
      </c>
      <c r="D1018">
        <v>100000000</v>
      </c>
      <c r="E1018">
        <v>100000</v>
      </c>
      <c r="F1018">
        <v>1</v>
      </c>
      <c r="G1018">
        <v>1</v>
      </c>
      <c r="H1018">
        <v>1</v>
      </c>
      <c r="I1018">
        <v>1</v>
      </c>
      <c r="J1018">
        <v>1</v>
      </c>
    </row>
    <row r="1019" spans="1:10">
      <c r="A1019">
        <v>1018</v>
      </c>
      <c r="B1019">
        <v>897370026</v>
      </c>
      <c r="C1019">
        <v>100000000</v>
      </c>
      <c r="D1019">
        <v>100000000</v>
      </c>
      <c r="E1019">
        <v>100000</v>
      </c>
      <c r="F1019">
        <v>1</v>
      </c>
      <c r="G1019">
        <v>1</v>
      </c>
      <c r="H1019">
        <v>1</v>
      </c>
      <c r="I1019">
        <v>1</v>
      </c>
      <c r="J1019">
        <v>1</v>
      </c>
    </row>
    <row r="1020" spans="1:10">
      <c r="A1020">
        <v>1019</v>
      </c>
      <c r="B1020">
        <v>908435709</v>
      </c>
      <c r="C1020">
        <v>100000000</v>
      </c>
      <c r="D1020">
        <v>100000000</v>
      </c>
      <c r="E1020">
        <v>100000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>
      <c r="A1021">
        <v>1020</v>
      </c>
      <c r="B1021">
        <v>919501392</v>
      </c>
      <c r="C1021">
        <v>100000000</v>
      </c>
      <c r="D1021">
        <v>100000000</v>
      </c>
      <c r="E1021">
        <v>100000</v>
      </c>
      <c r="F1021">
        <v>1</v>
      </c>
      <c r="G1021">
        <v>1</v>
      </c>
      <c r="H1021">
        <v>1</v>
      </c>
      <c r="I1021">
        <v>1</v>
      </c>
      <c r="J1021">
        <v>1</v>
      </c>
    </row>
    <row r="1022" spans="1:10">
      <c r="A1022">
        <v>1021</v>
      </c>
      <c r="B1022">
        <v>930567075</v>
      </c>
      <c r="C1022">
        <v>100000000</v>
      </c>
      <c r="D1022">
        <v>100000000</v>
      </c>
      <c r="E1022">
        <v>100000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>
      <c r="A1023">
        <v>1022</v>
      </c>
      <c r="B1023">
        <v>941632758</v>
      </c>
      <c r="C1023">
        <v>100000000</v>
      </c>
      <c r="D1023">
        <v>100000000</v>
      </c>
      <c r="E1023">
        <v>100000</v>
      </c>
      <c r="F1023">
        <v>1</v>
      </c>
      <c r="G1023">
        <v>1</v>
      </c>
      <c r="H1023">
        <v>1</v>
      </c>
      <c r="I1023">
        <v>1</v>
      </c>
      <c r="J1023">
        <v>1</v>
      </c>
    </row>
    <row r="1024" spans="1:10">
      <c r="A1024">
        <v>1023</v>
      </c>
      <c r="B1024">
        <v>952698441</v>
      </c>
      <c r="C1024">
        <v>100000000</v>
      </c>
      <c r="D1024">
        <v>100000000</v>
      </c>
      <c r="E1024">
        <v>100000</v>
      </c>
      <c r="F1024">
        <v>1</v>
      </c>
      <c r="G1024">
        <v>1</v>
      </c>
      <c r="H1024">
        <v>1</v>
      </c>
      <c r="I1024">
        <v>1</v>
      </c>
      <c r="J1024">
        <v>1</v>
      </c>
    </row>
    <row r="1025" spans="1:10">
      <c r="A1025">
        <v>1024</v>
      </c>
      <c r="B1025">
        <v>963764124</v>
      </c>
      <c r="C1025">
        <v>100000000</v>
      </c>
      <c r="D1025">
        <v>100000000</v>
      </c>
      <c r="E1025">
        <v>100000</v>
      </c>
      <c r="F1025">
        <v>1</v>
      </c>
      <c r="G1025">
        <v>1</v>
      </c>
      <c r="H1025">
        <v>1</v>
      </c>
      <c r="I1025">
        <v>1</v>
      </c>
      <c r="J1025">
        <v>1</v>
      </c>
    </row>
    <row r="1026" spans="1:10">
      <c r="A1026">
        <v>1025</v>
      </c>
      <c r="B1026">
        <v>974829807</v>
      </c>
      <c r="C1026">
        <v>100000000</v>
      </c>
      <c r="D1026">
        <v>100000000</v>
      </c>
      <c r="E1026">
        <v>100000</v>
      </c>
      <c r="F1026">
        <v>1</v>
      </c>
      <c r="G1026">
        <v>1</v>
      </c>
      <c r="H1026">
        <v>1</v>
      </c>
      <c r="I1026">
        <v>1</v>
      </c>
      <c r="J1026">
        <v>1</v>
      </c>
    </row>
    <row r="1027" spans="1:10">
      <c r="A1027">
        <v>1026</v>
      </c>
      <c r="B1027">
        <v>985895490</v>
      </c>
      <c r="C1027">
        <v>100000000</v>
      </c>
      <c r="D1027">
        <v>100000000</v>
      </c>
      <c r="E1027">
        <v>100000</v>
      </c>
      <c r="F1027">
        <v>1</v>
      </c>
      <c r="G1027">
        <v>1</v>
      </c>
      <c r="H1027">
        <v>1</v>
      </c>
      <c r="I1027">
        <v>1</v>
      </c>
      <c r="J1027">
        <v>1</v>
      </c>
    </row>
    <row r="1028" spans="1:10">
      <c r="A1028">
        <v>1027</v>
      </c>
      <c r="B1028">
        <v>996961173</v>
      </c>
      <c r="C1028">
        <v>100000000</v>
      </c>
      <c r="D1028">
        <v>100000000</v>
      </c>
      <c r="E1028">
        <v>100000</v>
      </c>
      <c r="F1028">
        <v>1</v>
      </c>
      <c r="G1028">
        <v>1</v>
      </c>
      <c r="H1028">
        <v>1</v>
      </c>
      <c r="I1028">
        <v>1</v>
      </c>
      <c r="J1028">
        <v>1</v>
      </c>
    </row>
    <row r="1029" spans="1:10">
      <c r="A1029">
        <v>1028</v>
      </c>
      <c r="B1029">
        <v>100802686</v>
      </c>
      <c r="C1029">
        <v>100000000</v>
      </c>
      <c r="D1029">
        <v>100000000</v>
      </c>
      <c r="E1029">
        <v>1000000</v>
      </c>
      <c r="F1029">
        <v>1</v>
      </c>
      <c r="G1029">
        <v>1</v>
      </c>
      <c r="H1029">
        <v>1</v>
      </c>
      <c r="I1029">
        <v>1</v>
      </c>
      <c r="J1029">
        <v>1</v>
      </c>
    </row>
    <row r="1030" spans="1:10">
      <c r="A1030">
        <v>1029</v>
      </c>
      <c r="B1030">
        <v>111909259</v>
      </c>
      <c r="C1030">
        <v>100000000</v>
      </c>
      <c r="D1030">
        <v>100000000</v>
      </c>
      <c r="E1030">
        <v>1000000</v>
      </c>
      <c r="F1030">
        <v>1</v>
      </c>
      <c r="G1030">
        <v>1</v>
      </c>
      <c r="H1030">
        <v>1</v>
      </c>
      <c r="I1030">
        <v>1</v>
      </c>
      <c r="J1030">
        <v>1</v>
      </c>
    </row>
    <row r="1031" spans="1:10">
      <c r="A1031">
        <v>1030</v>
      </c>
      <c r="B1031">
        <v>123015832</v>
      </c>
      <c r="C1031">
        <v>100000000</v>
      </c>
      <c r="D1031">
        <v>100000000</v>
      </c>
      <c r="E1031">
        <v>1000000</v>
      </c>
      <c r="F1031">
        <v>1</v>
      </c>
      <c r="G1031">
        <v>1</v>
      </c>
      <c r="H1031">
        <v>1</v>
      </c>
      <c r="I1031">
        <v>1</v>
      </c>
      <c r="J1031">
        <v>1</v>
      </c>
    </row>
    <row r="1032" spans="1:10">
      <c r="A1032">
        <v>1031</v>
      </c>
      <c r="B1032">
        <v>134122405</v>
      </c>
      <c r="C1032">
        <v>100000000</v>
      </c>
      <c r="D1032">
        <v>100000000</v>
      </c>
      <c r="E1032">
        <v>1000000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>
      <c r="A1033">
        <v>1032</v>
      </c>
      <c r="B1033">
        <v>145228978</v>
      </c>
      <c r="C1033">
        <v>100000000</v>
      </c>
      <c r="D1033">
        <v>100000000</v>
      </c>
      <c r="E1033">
        <v>1000000</v>
      </c>
      <c r="F1033">
        <v>1</v>
      </c>
      <c r="G1033">
        <v>1</v>
      </c>
      <c r="H1033">
        <v>1</v>
      </c>
      <c r="I1033">
        <v>1</v>
      </c>
      <c r="J1033">
        <v>1</v>
      </c>
    </row>
    <row r="1034" spans="1:10">
      <c r="A1034">
        <v>1033</v>
      </c>
      <c r="B1034">
        <v>156335551</v>
      </c>
      <c r="C1034">
        <v>100000000</v>
      </c>
      <c r="D1034">
        <v>100000000</v>
      </c>
      <c r="E1034">
        <v>1000000</v>
      </c>
      <c r="F1034">
        <v>1</v>
      </c>
      <c r="G1034">
        <v>1</v>
      </c>
      <c r="H1034">
        <v>1</v>
      </c>
      <c r="I1034">
        <v>1</v>
      </c>
      <c r="J1034">
        <v>1</v>
      </c>
    </row>
    <row r="1035" spans="1:10">
      <c r="A1035">
        <v>1034</v>
      </c>
      <c r="B1035">
        <v>167442124</v>
      </c>
      <c r="C1035">
        <v>100000000</v>
      </c>
      <c r="D1035">
        <v>100000000</v>
      </c>
      <c r="E1035">
        <v>1000000</v>
      </c>
      <c r="F1035">
        <v>1</v>
      </c>
      <c r="G1035">
        <v>1</v>
      </c>
      <c r="H1035">
        <v>1</v>
      </c>
      <c r="I1035">
        <v>1</v>
      </c>
      <c r="J1035">
        <v>1</v>
      </c>
    </row>
    <row r="1036" spans="1:10">
      <c r="A1036">
        <v>1035</v>
      </c>
      <c r="B1036">
        <v>178548697</v>
      </c>
      <c r="C1036">
        <v>100000000</v>
      </c>
      <c r="D1036">
        <v>100000000</v>
      </c>
      <c r="E1036">
        <v>1000000</v>
      </c>
      <c r="F1036">
        <v>1</v>
      </c>
      <c r="G1036">
        <v>1</v>
      </c>
      <c r="H1036">
        <v>1</v>
      </c>
      <c r="I1036">
        <v>1</v>
      </c>
      <c r="J1036">
        <v>1</v>
      </c>
    </row>
    <row r="1037" spans="1:10">
      <c r="A1037">
        <v>1036</v>
      </c>
      <c r="B1037">
        <v>189655270</v>
      </c>
      <c r="C1037">
        <v>100000000</v>
      </c>
      <c r="D1037">
        <v>100000000</v>
      </c>
      <c r="E1037">
        <v>1000000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>
      <c r="A1038">
        <v>1037</v>
      </c>
      <c r="B1038">
        <v>200761843</v>
      </c>
      <c r="C1038">
        <v>100000000</v>
      </c>
      <c r="D1038">
        <v>100000000</v>
      </c>
      <c r="E1038">
        <v>1000000</v>
      </c>
      <c r="F1038">
        <v>1</v>
      </c>
      <c r="G1038">
        <v>1</v>
      </c>
      <c r="H1038">
        <v>1</v>
      </c>
      <c r="I1038">
        <v>1</v>
      </c>
      <c r="J1038">
        <v>1</v>
      </c>
    </row>
    <row r="1039" spans="1:10">
      <c r="A1039">
        <v>1038</v>
      </c>
      <c r="B1039">
        <v>211868416</v>
      </c>
      <c r="C1039">
        <v>100000000</v>
      </c>
      <c r="D1039">
        <v>100000000</v>
      </c>
      <c r="E1039">
        <v>1000000</v>
      </c>
      <c r="F1039">
        <v>1</v>
      </c>
      <c r="G1039">
        <v>1</v>
      </c>
      <c r="H1039">
        <v>1</v>
      </c>
      <c r="I1039">
        <v>1</v>
      </c>
      <c r="J1039">
        <v>1</v>
      </c>
    </row>
    <row r="1040" spans="1:10">
      <c r="A1040">
        <v>1039</v>
      </c>
      <c r="B1040">
        <v>222974989</v>
      </c>
      <c r="C1040">
        <v>100000000</v>
      </c>
      <c r="D1040">
        <v>100000000</v>
      </c>
      <c r="E1040">
        <v>1000000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>
      <c r="A1041">
        <v>1040</v>
      </c>
      <c r="B1041">
        <v>234081562</v>
      </c>
      <c r="C1041">
        <v>100000000</v>
      </c>
      <c r="D1041">
        <v>100000000</v>
      </c>
      <c r="E1041">
        <v>1000000</v>
      </c>
      <c r="F1041">
        <v>1</v>
      </c>
      <c r="G1041">
        <v>1</v>
      </c>
      <c r="H1041">
        <v>1</v>
      </c>
      <c r="I1041">
        <v>1</v>
      </c>
      <c r="J1041">
        <v>1</v>
      </c>
    </row>
    <row r="1042" spans="1:10">
      <c r="A1042">
        <v>1041</v>
      </c>
      <c r="B1042">
        <v>245188135</v>
      </c>
      <c r="C1042">
        <v>100000000</v>
      </c>
      <c r="D1042">
        <v>100000000</v>
      </c>
      <c r="E1042">
        <v>1000000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>
      <c r="A1043">
        <v>1042</v>
      </c>
      <c r="B1043">
        <v>256294708</v>
      </c>
      <c r="C1043">
        <v>100000000</v>
      </c>
      <c r="D1043">
        <v>100000000</v>
      </c>
      <c r="E1043">
        <v>1000000</v>
      </c>
      <c r="F1043">
        <v>1</v>
      </c>
      <c r="G1043">
        <v>1</v>
      </c>
      <c r="H1043">
        <v>1</v>
      </c>
      <c r="I1043">
        <v>1</v>
      </c>
      <c r="J1043">
        <v>1</v>
      </c>
    </row>
    <row r="1044" spans="1:10">
      <c r="A1044">
        <v>1043</v>
      </c>
      <c r="B1044">
        <v>267401281</v>
      </c>
      <c r="C1044">
        <v>100000000</v>
      </c>
      <c r="D1044">
        <v>100000000</v>
      </c>
      <c r="E1044">
        <v>1000000</v>
      </c>
      <c r="F1044">
        <v>1</v>
      </c>
      <c r="G1044">
        <v>1</v>
      </c>
      <c r="H1044">
        <v>1</v>
      </c>
      <c r="I1044">
        <v>1</v>
      </c>
      <c r="J1044">
        <v>1</v>
      </c>
    </row>
    <row r="1045" spans="1:10">
      <c r="A1045">
        <v>1044</v>
      </c>
      <c r="B1045">
        <v>278507854</v>
      </c>
      <c r="C1045">
        <v>100000000</v>
      </c>
      <c r="D1045">
        <v>100000000</v>
      </c>
      <c r="E1045">
        <v>1000000</v>
      </c>
      <c r="F1045">
        <v>1</v>
      </c>
      <c r="G1045">
        <v>1</v>
      </c>
      <c r="H1045">
        <v>1</v>
      </c>
      <c r="I1045">
        <v>1</v>
      </c>
      <c r="J1045">
        <v>1</v>
      </c>
    </row>
    <row r="1046" spans="1:10">
      <c r="A1046">
        <v>1045</v>
      </c>
      <c r="B1046">
        <v>289614427</v>
      </c>
      <c r="C1046">
        <v>100000000</v>
      </c>
      <c r="D1046">
        <v>100000000</v>
      </c>
      <c r="E1046">
        <v>1000000</v>
      </c>
      <c r="F1046">
        <v>1</v>
      </c>
      <c r="G1046">
        <v>1</v>
      </c>
      <c r="H1046">
        <v>1</v>
      </c>
      <c r="I1046">
        <v>1</v>
      </c>
      <c r="J1046">
        <v>1</v>
      </c>
    </row>
    <row r="1047" spans="1:10">
      <c r="A1047">
        <v>1046</v>
      </c>
      <c r="B1047">
        <v>300721000</v>
      </c>
      <c r="C1047">
        <v>100000000</v>
      </c>
      <c r="D1047">
        <v>100000000</v>
      </c>
      <c r="E1047">
        <v>1000000</v>
      </c>
      <c r="F1047">
        <v>1</v>
      </c>
      <c r="G1047">
        <v>1</v>
      </c>
      <c r="H1047">
        <v>1</v>
      </c>
      <c r="I1047">
        <v>1</v>
      </c>
      <c r="J1047">
        <v>1</v>
      </c>
    </row>
    <row r="1048" spans="1:10">
      <c r="A1048">
        <v>1047</v>
      </c>
      <c r="B1048">
        <v>311827573</v>
      </c>
      <c r="C1048">
        <v>100000000</v>
      </c>
      <c r="D1048">
        <v>100000000</v>
      </c>
      <c r="E1048">
        <v>1000000</v>
      </c>
      <c r="F1048">
        <v>1</v>
      </c>
      <c r="G1048">
        <v>1</v>
      </c>
      <c r="H1048">
        <v>1</v>
      </c>
      <c r="I1048">
        <v>1</v>
      </c>
      <c r="J1048">
        <v>1</v>
      </c>
    </row>
    <row r="1049" spans="1:10">
      <c r="A1049">
        <v>1048</v>
      </c>
      <c r="B1049">
        <v>322934146</v>
      </c>
      <c r="C1049">
        <v>100000000</v>
      </c>
      <c r="D1049">
        <v>100000000</v>
      </c>
      <c r="E1049">
        <v>1000000</v>
      </c>
      <c r="F1049">
        <v>1</v>
      </c>
      <c r="G1049">
        <v>1</v>
      </c>
      <c r="H1049">
        <v>1</v>
      </c>
      <c r="I1049">
        <v>1</v>
      </c>
      <c r="J1049">
        <v>1</v>
      </c>
    </row>
    <row r="1050" spans="1:10">
      <c r="A1050">
        <v>1049</v>
      </c>
      <c r="B1050">
        <v>334040719</v>
      </c>
      <c r="C1050">
        <v>100000000</v>
      </c>
      <c r="D1050">
        <v>100000000</v>
      </c>
      <c r="E1050">
        <v>1000000</v>
      </c>
      <c r="F1050">
        <v>1</v>
      </c>
      <c r="G1050">
        <v>1</v>
      </c>
      <c r="H1050">
        <v>1</v>
      </c>
      <c r="I1050">
        <v>1</v>
      </c>
      <c r="J1050">
        <v>1</v>
      </c>
    </row>
    <row r="1051" spans="1:10">
      <c r="A1051">
        <v>1050</v>
      </c>
      <c r="B1051">
        <v>345147292</v>
      </c>
      <c r="C1051">
        <v>100000000</v>
      </c>
      <c r="D1051">
        <v>100000000</v>
      </c>
      <c r="E1051">
        <v>1000000</v>
      </c>
      <c r="F1051">
        <v>1</v>
      </c>
      <c r="G1051">
        <v>1</v>
      </c>
      <c r="H1051">
        <v>1</v>
      </c>
      <c r="I1051">
        <v>1</v>
      </c>
      <c r="J1051">
        <v>1</v>
      </c>
    </row>
    <row r="1052" spans="1:10">
      <c r="A1052">
        <v>1051</v>
      </c>
      <c r="B1052">
        <v>356253865</v>
      </c>
      <c r="C1052">
        <v>100000000</v>
      </c>
      <c r="D1052">
        <v>100000000</v>
      </c>
      <c r="E1052">
        <v>1000000</v>
      </c>
      <c r="F1052">
        <v>1</v>
      </c>
      <c r="G1052">
        <v>1</v>
      </c>
      <c r="H1052">
        <v>1</v>
      </c>
      <c r="I1052">
        <v>1</v>
      </c>
      <c r="J1052">
        <v>1</v>
      </c>
    </row>
    <row r="1053" spans="1:10">
      <c r="A1053">
        <v>1052</v>
      </c>
      <c r="B1053">
        <v>367360438</v>
      </c>
      <c r="C1053">
        <v>100000000</v>
      </c>
      <c r="D1053">
        <v>100000000</v>
      </c>
      <c r="E1053">
        <v>1000000</v>
      </c>
      <c r="F1053">
        <v>1</v>
      </c>
      <c r="G1053">
        <v>1</v>
      </c>
      <c r="H1053">
        <v>1</v>
      </c>
      <c r="I1053">
        <v>1</v>
      </c>
      <c r="J1053">
        <v>1</v>
      </c>
    </row>
    <row r="1054" spans="1:10">
      <c r="A1054">
        <v>1053</v>
      </c>
      <c r="B1054">
        <v>378467011</v>
      </c>
      <c r="C1054">
        <v>100000000</v>
      </c>
      <c r="D1054">
        <v>100000000</v>
      </c>
      <c r="E1054">
        <v>1000000</v>
      </c>
      <c r="F1054">
        <v>1</v>
      </c>
      <c r="G1054">
        <v>1</v>
      </c>
      <c r="H1054">
        <v>1</v>
      </c>
      <c r="I1054">
        <v>1</v>
      </c>
      <c r="J1054">
        <v>1</v>
      </c>
    </row>
    <row r="1055" spans="1:10">
      <c r="A1055">
        <v>1054</v>
      </c>
      <c r="B1055">
        <v>389573584</v>
      </c>
      <c r="C1055">
        <v>100000000</v>
      </c>
      <c r="D1055">
        <v>100000000</v>
      </c>
      <c r="E1055">
        <v>1000000</v>
      </c>
      <c r="F1055">
        <v>1</v>
      </c>
      <c r="G1055">
        <v>1</v>
      </c>
      <c r="H1055">
        <v>1</v>
      </c>
      <c r="I1055">
        <v>1</v>
      </c>
      <c r="J1055">
        <v>1</v>
      </c>
    </row>
    <row r="1056" spans="1:10">
      <c r="A1056">
        <v>1055</v>
      </c>
      <c r="B1056">
        <v>400680157</v>
      </c>
      <c r="C1056">
        <v>100000000</v>
      </c>
      <c r="D1056">
        <v>100000000</v>
      </c>
      <c r="E1056">
        <v>1000000</v>
      </c>
      <c r="F1056">
        <v>1</v>
      </c>
      <c r="G1056">
        <v>1</v>
      </c>
      <c r="H1056">
        <v>1</v>
      </c>
      <c r="I1056">
        <v>1</v>
      </c>
      <c r="J1056">
        <v>1</v>
      </c>
    </row>
    <row r="1057" spans="1:10">
      <c r="A1057">
        <v>1056</v>
      </c>
      <c r="B1057">
        <v>411786730</v>
      </c>
      <c r="C1057">
        <v>100000000</v>
      </c>
      <c r="D1057">
        <v>100000000</v>
      </c>
      <c r="E1057">
        <v>1000000</v>
      </c>
      <c r="F1057">
        <v>1</v>
      </c>
      <c r="G1057">
        <v>1</v>
      </c>
      <c r="H1057">
        <v>1</v>
      </c>
      <c r="I1057">
        <v>1</v>
      </c>
      <c r="J1057">
        <v>1</v>
      </c>
    </row>
    <row r="1058" spans="1:10">
      <c r="A1058">
        <v>1057</v>
      </c>
      <c r="B1058">
        <v>422893303</v>
      </c>
      <c r="C1058">
        <v>100000000</v>
      </c>
      <c r="D1058">
        <v>100000000</v>
      </c>
      <c r="E1058">
        <v>1000000</v>
      </c>
      <c r="F1058">
        <v>1</v>
      </c>
      <c r="G1058">
        <v>1</v>
      </c>
      <c r="H1058">
        <v>1</v>
      </c>
      <c r="I1058">
        <v>1</v>
      </c>
      <c r="J1058">
        <v>1</v>
      </c>
    </row>
    <row r="1059" spans="1:10">
      <c r="A1059">
        <v>1058</v>
      </c>
      <c r="B1059">
        <v>433999876</v>
      </c>
      <c r="C1059">
        <v>100000000</v>
      </c>
      <c r="D1059">
        <v>100000000</v>
      </c>
      <c r="E1059">
        <v>1000000</v>
      </c>
      <c r="F1059">
        <v>1</v>
      </c>
      <c r="G1059">
        <v>1</v>
      </c>
      <c r="H1059">
        <v>1</v>
      </c>
      <c r="I1059">
        <v>1</v>
      </c>
      <c r="J1059">
        <v>1</v>
      </c>
    </row>
    <row r="1060" spans="1:10">
      <c r="A1060">
        <v>1059</v>
      </c>
      <c r="B1060">
        <v>445106449</v>
      </c>
      <c r="C1060">
        <v>100000000</v>
      </c>
      <c r="D1060">
        <v>100000000</v>
      </c>
      <c r="E1060">
        <v>1000000</v>
      </c>
      <c r="F1060">
        <v>1</v>
      </c>
      <c r="G1060">
        <v>1</v>
      </c>
      <c r="H1060">
        <v>1</v>
      </c>
      <c r="I1060">
        <v>1</v>
      </c>
      <c r="J1060">
        <v>1</v>
      </c>
    </row>
    <row r="1061" spans="1:10">
      <c r="A1061">
        <v>1060</v>
      </c>
      <c r="B1061">
        <v>456213022</v>
      </c>
      <c r="C1061">
        <v>100000000</v>
      </c>
      <c r="D1061">
        <v>100000000</v>
      </c>
      <c r="E1061">
        <v>1000000</v>
      </c>
      <c r="F1061">
        <v>1</v>
      </c>
      <c r="G1061">
        <v>1</v>
      </c>
      <c r="H1061">
        <v>1</v>
      </c>
      <c r="I1061">
        <v>1</v>
      </c>
      <c r="J1061">
        <v>1</v>
      </c>
    </row>
    <row r="1062" spans="1:10">
      <c r="A1062">
        <v>1061</v>
      </c>
      <c r="B1062">
        <v>467319595</v>
      </c>
      <c r="C1062">
        <v>100000000</v>
      </c>
      <c r="D1062">
        <v>100000000</v>
      </c>
      <c r="E1062">
        <v>1000000</v>
      </c>
      <c r="F1062">
        <v>1</v>
      </c>
      <c r="G1062">
        <v>1</v>
      </c>
      <c r="H1062">
        <v>1</v>
      </c>
      <c r="I1062">
        <v>1</v>
      </c>
      <c r="J1062">
        <v>1</v>
      </c>
    </row>
    <row r="1063" spans="1:10">
      <c r="A1063">
        <v>1062</v>
      </c>
      <c r="B1063">
        <v>478426168</v>
      </c>
      <c r="C1063">
        <v>100000000</v>
      </c>
      <c r="D1063">
        <v>100000000</v>
      </c>
      <c r="E1063">
        <v>1000000</v>
      </c>
      <c r="F1063">
        <v>1</v>
      </c>
      <c r="G1063">
        <v>1</v>
      </c>
      <c r="H1063">
        <v>1</v>
      </c>
      <c r="I1063">
        <v>1</v>
      </c>
      <c r="J1063">
        <v>1</v>
      </c>
    </row>
    <row r="1064" spans="1:10">
      <c r="A1064">
        <v>1063</v>
      </c>
      <c r="B1064">
        <v>489532741</v>
      </c>
      <c r="C1064">
        <v>100000000</v>
      </c>
      <c r="D1064">
        <v>100000000</v>
      </c>
      <c r="E1064">
        <v>1000000</v>
      </c>
      <c r="F1064">
        <v>1</v>
      </c>
      <c r="G1064">
        <v>1</v>
      </c>
      <c r="H1064">
        <v>1</v>
      </c>
      <c r="I1064">
        <v>1</v>
      </c>
      <c r="J1064">
        <v>1</v>
      </c>
    </row>
    <row r="1065" spans="1:10">
      <c r="A1065">
        <v>1064</v>
      </c>
      <c r="B1065">
        <v>500639314</v>
      </c>
      <c r="C1065">
        <v>100000000</v>
      </c>
      <c r="D1065">
        <v>100000000</v>
      </c>
      <c r="E1065">
        <v>1000000</v>
      </c>
      <c r="F1065">
        <v>1</v>
      </c>
      <c r="G1065">
        <v>1</v>
      </c>
      <c r="H1065">
        <v>1</v>
      </c>
      <c r="I1065">
        <v>1</v>
      </c>
      <c r="J1065">
        <v>1</v>
      </c>
    </row>
    <row r="1066" spans="1:10">
      <c r="A1066">
        <v>1065</v>
      </c>
      <c r="B1066">
        <v>511745887</v>
      </c>
      <c r="C1066">
        <v>100000000</v>
      </c>
      <c r="D1066">
        <v>100000000</v>
      </c>
      <c r="E1066">
        <v>1000000</v>
      </c>
      <c r="F1066">
        <v>1</v>
      </c>
      <c r="G1066">
        <v>1</v>
      </c>
      <c r="H1066">
        <v>1</v>
      </c>
      <c r="I1066">
        <v>1</v>
      </c>
      <c r="J1066">
        <v>1</v>
      </c>
    </row>
    <row r="1067" spans="1:10">
      <c r="A1067">
        <v>1066</v>
      </c>
      <c r="B1067">
        <v>522852460</v>
      </c>
      <c r="C1067">
        <v>100000000</v>
      </c>
      <c r="D1067">
        <v>100000000</v>
      </c>
      <c r="E1067">
        <v>1000000</v>
      </c>
      <c r="F1067">
        <v>1</v>
      </c>
      <c r="G1067">
        <v>1</v>
      </c>
      <c r="H1067">
        <v>1</v>
      </c>
      <c r="I1067">
        <v>1</v>
      </c>
      <c r="J1067">
        <v>1</v>
      </c>
    </row>
    <row r="1068" spans="1:10">
      <c r="A1068">
        <v>1067</v>
      </c>
      <c r="B1068">
        <v>533959033</v>
      </c>
      <c r="C1068">
        <v>100000000</v>
      </c>
      <c r="D1068">
        <v>100000000</v>
      </c>
      <c r="E1068">
        <v>1000000</v>
      </c>
      <c r="F1068">
        <v>1</v>
      </c>
      <c r="G1068">
        <v>1</v>
      </c>
      <c r="H1068">
        <v>1</v>
      </c>
      <c r="I1068">
        <v>1</v>
      </c>
      <c r="J1068">
        <v>1</v>
      </c>
    </row>
    <row r="1069" spans="1:10">
      <c r="A1069">
        <v>1068</v>
      </c>
      <c r="B1069">
        <v>545065606</v>
      </c>
      <c r="C1069">
        <v>100000000</v>
      </c>
      <c r="D1069">
        <v>100000000</v>
      </c>
      <c r="E1069">
        <v>1000000</v>
      </c>
      <c r="F1069">
        <v>1</v>
      </c>
      <c r="G1069">
        <v>1</v>
      </c>
      <c r="H1069">
        <v>1</v>
      </c>
      <c r="I1069">
        <v>1</v>
      </c>
      <c r="J1069">
        <v>1</v>
      </c>
    </row>
    <row r="1070" spans="1:10">
      <c r="A1070">
        <v>1069</v>
      </c>
      <c r="B1070">
        <v>556172179</v>
      </c>
      <c r="C1070">
        <v>100000000</v>
      </c>
      <c r="D1070">
        <v>100000000</v>
      </c>
      <c r="E1070">
        <v>1000000</v>
      </c>
      <c r="F1070">
        <v>1</v>
      </c>
      <c r="G1070">
        <v>1</v>
      </c>
      <c r="H1070">
        <v>1</v>
      </c>
      <c r="I1070">
        <v>1</v>
      </c>
      <c r="J1070">
        <v>1</v>
      </c>
    </row>
    <row r="1071" spans="1:10">
      <c r="A1071">
        <v>1070</v>
      </c>
      <c r="B1071">
        <v>567278752</v>
      </c>
      <c r="C1071">
        <v>100000000</v>
      </c>
      <c r="D1071">
        <v>100000000</v>
      </c>
      <c r="E1071">
        <v>1000000</v>
      </c>
      <c r="F1071">
        <v>1</v>
      </c>
      <c r="G1071">
        <v>1</v>
      </c>
      <c r="H1071">
        <v>1</v>
      </c>
      <c r="I1071">
        <v>1</v>
      </c>
      <c r="J1071">
        <v>1</v>
      </c>
    </row>
    <row r="1072" spans="1:10">
      <c r="A1072">
        <v>1071</v>
      </c>
      <c r="B1072">
        <v>578385325</v>
      </c>
      <c r="C1072">
        <v>100000000</v>
      </c>
      <c r="D1072">
        <v>100000000</v>
      </c>
      <c r="E1072">
        <v>1000000</v>
      </c>
      <c r="F1072">
        <v>1</v>
      </c>
      <c r="G1072">
        <v>1</v>
      </c>
      <c r="H1072">
        <v>1</v>
      </c>
      <c r="I1072">
        <v>1</v>
      </c>
      <c r="J1072">
        <v>1</v>
      </c>
    </row>
    <row r="1073" spans="1:10">
      <c r="A1073">
        <v>1072</v>
      </c>
      <c r="B1073">
        <v>589491898</v>
      </c>
      <c r="C1073">
        <v>100000000</v>
      </c>
      <c r="D1073">
        <v>100000000</v>
      </c>
      <c r="E1073">
        <v>1000000</v>
      </c>
      <c r="F1073">
        <v>1</v>
      </c>
      <c r="G1073">
        <v>1</v>
      </c>
      <c r="H1073">
        <v>1</v>
      </c>
      <c r="I1073">
        <v>1</v>
      </c>
      <c r="J1073">
        <v>1</v>
      </c>
    </row>
    <row r="1074" spans="1:10">
      <c r="A1074">
        <v>1073</v>
      </c>
      <c r="B1074">
        <v>600598471</v>
      </c>
      <c r="C1074">
        <v>100000000</v>
      </c>
      <c r="D1074">
        <v>100000000</v>
      </c>
      <c r="E1074">
        <v>1000000</v>
      </c>
      <c r="F1074">
        <v>1</v>
      </c>
      <c r="G1074">
        <v>1</v>
      </c>
      <c r="H1074">
        <v>1</v>
      </c>
      <c r="I1074">
        <v>1</v>
      </c>
      <c r="J1074">
        <v>1</v>
      </c>
    </row>
    <row r="1075" spans="1:10">
      <c r="A1075">
        <v>1074</v>
      </c>
      <c r="B1075">
        <v>611705044</v>
      </c>
      <c r="C1075">
        <v>100000000</v>
      </c>
      <c r="D1075">
        <v>100000000</v>
      </c>
      <c r="E1075">
        <v>1000000</v>
      </c>
      <c r="F1075">
        <v>1</v>
      </c>
      <c r="G1075">
        <v>1</v>
      </c>
      <c r="H1075">
        <v>1</v>
      </c>
      <c r="I1075">
        <v>1</v>
      </c>
      <c r="J1075">
        <v>1</v>
      </c>
    </row>
    <row r="1076" spans="1:10">
      <c r="A1076">
        <v>1075</v>
      </c>
      <c r="B1076">
        <v>622811617</v>
      </c>
      <c r="C1076">
        <v>100000000</v>
      </c>
      <c r="D1076">
        <v>100000000</v>
      </c>
      <c r="E1076">
        <v>1000000</v>
      </c>
      <c r="F1076">
        <v>1</v>
      </c>
      <c r="G1076">
        <v>1</v>
      </c>
      <c r="H1076">
        <v>1</v>
      </c>
      <c r="I1076">
        <v>1</v>
      </c>
      <c r="J1076">
        <v>1</v>
      </c>
    </row>
    <row r="1077" spans="1:10">
      <c r="A1077">
        <v>1076</v>
      </c>
      <c r="B1077">
        <v>633918190</v>
      </c>
      <c r="C1077">
        <v>100000000</v>
      </c>
      <c r="D1077">
        <v>100000000</v>
      </c>
      <c r="E1077">
        <v>1000000</v>
      </c>
      <c r="F1077">
        <v>1</v>
      </c>
      <c r="G1077">
        <v>1</v>
      </c>
      <c r="H1077">
        <v>1</v>
      </c>
      <c r="I1077">
        <v>1</v>
      </c>
      <c r="J1077">
        <v>1</v>
      </c>
    </row>
    <row r="1078" spans="1:10">
      <c r="A1078">
        <v>1077</v>
      </c>
      <c r="B1078">
        <v>645024763</v>
      </c>
      <c r="C1078">
        <v>100000000</v>
      </c>
      <c r="D1078">
        <v>100000000</v>
      </c>
      <c r="E1078">
        <v>1000000</v>
      </c>
      <c r="F1078">
        <v>1</v>
      </c>
      <c r="G1078">
        <v>1</v>
      </c>
      <c r="H1078">
        <v>1</v>
      </c>
      <c r="I1078">
        <v>1</v>
      </c>
      <c r="J1078">
        <v>1</v>
      </c>
    </row>
    <row r="1079" spans="1:10">
      <c r="A1079">
        <v>1078</v>
      </c>
      <c r="B1079">
        <v>656131336</v>
      </c>
      <c r="C1079">
        <v>100000000</v>
      </c>
      <c r="D1079">
        <v>100000000</v>
      </c>
      <c r="E1079">
        <v>1000000</v>
      </c>
      <c r="F1079">
        <v>1</v>
      </c>
      <c r="G1079">
        <v>1</v>
      </c>
      <c r="H1079">
        <v>1</v>
      </c>
      <c r="I1079">
        <v>1</v>
      </c>
      <c r="J1079">
        <v>1</v>
      </c>
    </row>
    <row r="1080" spans="1:10">
      <c r="A1080">
        <v>1079</v>
      </c>
      <c r="B1080">
        <v>667237909</v>
      </c>
      <c r="C1080">
        <v>100000000</v>
      </c>
      <c r="D1080">
        <v>100000000</v>
      </c>
      <c r="E1080">
        <v>1000000</v>
      </c>
      <c r="F1080">
        <v>1</v>
      </c>
      <c r="G1080">
        <v>1</v>
      </c>
      <c r="H1080">
        <v>1</v>
      </c>
      <c r="I1080">
        <v>1</v>
      </c>
      <c r="J1080">
        <v>1</v>
      </c>
    </row>
    <row r="1081" spans="1:10">
      <c r="A1081">
        <v>1080</v>
      </c>
      <c r="B1081">
        <v>678344482</v>
      </c>
      <c r="C1081">
        <v>100000000</v>
      </c>
      <c r="D1081">
        <v>100000000</v>
      </c>
      <c r="E1081">
        <v>1000000</v>
      </c>
      <c r="F1081">
        <v>1</v>
      </c>
      <c r="G1081">
        <v>1</v>
      </c>
      <c r="H1081">
        <v>1</v>
      </c>
      <c r="I1081">
        <v>1</v>
      </c>
      <c r="J1081">
        <v>1</v>
      </c>
    </row>
    <row r="1082" spans="1:10">
      <c r="A1082">
        <v>1081</v>
      </c>
      <c r="B1082">
        <v>689451055</v>
      </c>
      <c r="C1082">
        <v>100000000</v>
      </c>
      <c r="D1082">
        <v>100000000</v>
      </c>
      <c r="E1082">
        <v>1000000</v>
      </c>
      <c r="F1082">
        <v>1</v>
      </c>
      <c r="G1082">
        <v>1</v>
      </c>
      <c r="H1082">
        <v>1</v>
      </c>
      <c r="I1082">
        <v>1</v>
      </c>
      <c r="J1082">
        <v>1</v>
      </c>
    </row>
    <row r="1083" spans="1:10">
      <c r="A1083">
        <v>1082</v>
      </c>
      <c r="B1083">
        <v>700557628</v>
      </c>
      <c r="C1083">
        <v>100000000</v>
      </c>
      <c r="D1083">
        <v>100000000</v>
      </c>
      <c r="E1083">
        <v>1000000</v>
      </c>
      <c r="F1083">
        <v>1</v>
      </c>
      <c r="G1083">
        <v>1</v>
      </c>
      <c r="H1083">
        <v>1</v>
      </c>
      <c r="I1083">
        <v>1</v>
      </c>
      <c r="J1083">
        <v>1</v>
      </c>
    </row>
    <row r="1084" spans="1:10">
      <c r="A1084">
        <v>1083</v>
      </c>
      <c r="B1084">
        <v>711664201</v>
      </c>
      <c r="C1084">
        <v>100000000</v>
      </c>
      <c r="D1084">
        <v>100000000</v>
      </c>
      <c r="E1084">
        <v>1000000</v>
      </c>
      <c r="F1084">
        <v>1</v>
      </c>
      <c r="G1084">
        <v>1</v>
      </c>
      <c r="H1084">
        <v>1</v>
      </c>
      <c r="I1084">
        <v>1</v>
      </c>
      <c r="J1084">
        <v>1</v>
      </c>
    </row>
    <row r="1085" spans="1:10">
      <c r="A1085">
        <v>1084</v>
      </c>
      <c r="B1085">
        <v>722770774</v>
      </c>
      <c r="C1085">
        <v>100000000</v>
      </c>
      <c r="D1085">
        <v>100000000</v>
      </c>
      <c r="E1085">
        <v>1000000</v>
      </c>
      <c r="F1085">
        <v>1</v>
      </c>
      <c r="G1085">
        <v>1</v>
      </c>
      <c r="H1085">
        <v>1</v>
      </c>
      <c r="I1085">
        <v>1</v>
      </c>
      <c r="J1085">
        <v>1</v>
      </c>
    </row>
    <row r="1086" spans="1:10">
      <c r="A1086">
        <v>1085</v>
      </c>
      <c r="B1086">
        <v>733877347</v>
      </c>
      <c r="C1086">
        <v>100000000</v>
      </c>
      <c r="D1086">
        <v>100000000</v>
      </c>
      <c r="E1086">
        <v>1000000</v>
      </c>
      <c r="F1086">
        <v>1</v>
      </c>
      <c r="G1086">
        <v>1</v>
      </c>
      <c r="H1086">
        <v>1</v>
      </c>
      <c r="I1086">
        <v>1</v>
      </c>
      <c r="J1086">
        <v>1</v>
      </c>
    </row>
    <row r="1087" spans="1:10">
      <c r="A1087">
        <v>1086</v>
      </c>
      <c r="B1087">
        <v>744983920</v>
      </c>
      <c r="C1087">
        <v>100000000</v>
      </c>
      <c r="D1087">
        <v>100000000</v>
      </c>
      <c r="E1087">
        <v>1000000</v>
      </c>
      <c r="F1087">
        <v>1</v>
      </c>
      <c r="G1087">
        <v>1</v>
      </c>
      <c r="H1087">
        <v>1</v>
      </c>
      <c r="I1087">
        <v>1</v>
      </c>
      <c r="J1087">
        <v>1</v>
      </c>
    </row>
    <row r="1088" spans="1:10">
      <c r="A1088">
        <v>1087</v>
      </c>
      <c r="B1088">
        <v>756090493</v>
      </c>
      <c r="C1088">
        <v>100000000</v>
      </c>
      <c r="D1088">
        <v>100000000</v>
      </c>
      <c r="E1088">
        <v>1000000</v>
      </c>
      <c r="F1088">
        <v>1</v>
      </c>
      <c r="G1088">
        <v>1</v>
      </c>
      <c r="H1088">
        <v>1</v>
      </c>
      <c r="I1088">
        <v>1</v>
      </c>
      <c r="J1088">
        <v>1</v>
      </c>
    </row>
    <row r="1089" spans="1:10">
      <c r="A1089">
        <v>1088</v>
      </c>
      <c r="B1089">
        <v>767197066</v>
      </c>
      <c r="C1089">
        <v>100000000</v>
      </c>
      <c r="D1089">
        <v>100000000</v>
      </c>
      <c r="E1089">
        <v>1000000</v>
      </c>
      <c r="F1089">
        <v>1</v>
      </c>
      <c r="G1089">
        <v>1</v>
      </c>
      <c r="H1089">
        <v>1</v>
      </c>
      <c r="I1089">
        <v>1</v>
      </c>
      <c r="J1089">
        <v>1</v>
      </c>
    </row>
    <row r="1090" spans="1:10">
      <c r="A1090">
        <v>1089</v>
      </c>
      <c r="B1090">
        <v>778303639</v>
      </c>
      <c r="C1090">
        <v>100000000</v>
      </c>
      <c r="D1090">
        <v>100000000</v>
      </c>
      <c r="E1090">
        <v>1000000</v>
      </c>
      <c r="F1090">
        <v>1</v>
      </c>
      <c r="G1090">
        <v>1</v>
      </c>
      <c r="H1090">
        <v>1</v>
      </c>
      <c r="I1090">
        <v>1</v>
      </c>
      <c r="J1090">
        <v>1</v>
      </c>
    </row>
    <row r="1091" spans="1:10">
      <c r="A1091">
        <v>1090</v>
      </c>
      <c r="B1091">
        <v>789410212</v>
      </c>
      <c r="C1091">
        <v>100000000</v>
      </c>
      <c r="D1091">
        <v>100000000</v>
      </c>
      <c r="E1091">
        <v>1000000</v>
      </c>
      <c r="F1091">
        <v>1</v>
      </c>
      <c r="G1091">
        <v>1</v>
      </c>
      <c r="H1091">
        <v>1</v>
      </c>
      <c r="I1091">
        <v>1</v>
      </c>
      <c r="J1091">
        <v>1</v>
      </c>
    </row>
    <row r="1092" spans="1:10">
      <c r="A1092">
        <v>1091</v>
      </c>
      <c r="B1092">
        <v>800516785</v>
      </c>
      <c r="C1092">
        <v>100000000</v>
      </c>
      <c r="D1092">
        <v>100000000</v>
      </c>
      <c r="E1092">
        <v>1000000</v>
      </c>
      <c r="F1092">
        <v>1</v>
      </c>
      <c r="G1092">
        <v>1</v>
      </c>
      <c r="H1092">
        <v>1</v>
      </c>
      <c r="I1092">
        <v>1</v>
      </c>
      <c r="J1092">
        <v>1</v>
      </c>
    </row>
    <row r="1093" spans="1:10">
      <c r="A1093">
        <v>1092</v>
      </c>
      <c r="B1093">
        <v>811623358</v>
      </c>
      <c r="C1093">
        <v>100000000</v>
      </c>
      <c r="D1093">
        <v>100000000</v>
      </c>
      <c r="E1093">
        <v>1000000</v>
      </c>
      <c r="F1093">
        <v>1</v>
      </c>
      <c r="G1093">
        <v>1</v>
      </c>
      <c r="H1093">
        <v>1</v>
      </c>
      <c r="I1093">
        <v>1</v>
      </c>
      <c r="J1093">
        <v>1</v>
      </c>
    </row>
    <row r="1094" spans="1:10">
      <c r="A1094">
        <v>1093</v>
      </c>
      <c r="B1094">
        <v>822729931</v>
      </c>
      <c r="C1094">
        <v>100000000</v>
      </c>
      <c r="D1094">
        <v>100000000</v>
      </c>
      <c r="E1094">
        <v>1000000</v>
      </c>
      <c r="F1094">
        <v>1</v>
      </c>
      <c r="G1094">
        <v>1</v>
      </c>
      <c r="H1094">
        <v>1</v>
      </c>
      <c r="I1094">
        <v>1</v>
      </c>
      <c r="J1094">
        <v>1</v>
      </c>
    </row>
    <row r="1095" spans="1:10">
      <c r="A1095">
        <v>1094</v>
      </c>
      <c r="B1095">
        <v>833836504</v>
      </c>
      <c r="C1095">
        <v>100000000</v>
      </c>
      <c r="D1095">
        <v>100000000</v>
      </c>
      <c r="E1095">
        <v>1000000</v>
      </c>
      <c r="F1095">
        <v>1</v>
      </c>
      <c r="G1095">
        <v>1</v>
      </c>
      <c r="H1095">
        <v>1</v>
      </c>
      <c r="I1095">
        <v>1</v>
      </c>
      <c r="J1095">
        <v>1</v>
      </c>
    </row>
    <row r="1096" spans="1:10">
      <c r="A1096">
        <v>1095</v>
      </c>
      <c r="B1096">
        <v>844943077</v>
      </c>
      <c r="C1096">
        <v>100000000</v>
      </c>
      <c r="D1096">
        <v>100000000</v>
      </c>
      <c r="E1096">
        <v>1000000</v>
      </c>
      <c r="F1096">
        <v>1</v>
      </c>
      <c r="G1096">
        <v>1</v>
      </c>
      <c r="H1096">
        <v>1</v>
      </c>
      <c r="I1096">
        <v>1</v>
      </c>
      <c r="J1096">
        <v>1</v>
      </c>
    </row>
    <row r="1097" spans="1:10">
      <c r="A1097">
        <v>1096</v>
      </c>
      <c r="B1097">
        <v>856049650</v>
      </c>
      <c r="C1097">
        <v>100000000</v>
      </c>
      <c r="D1097">
        <v>100000000</v>
      </c>
      <c r="E1097">
        <v>1000000</v>
      </c>
      <c r="F1097">
        <v>1</v>
      </c>
      <c r="G1097">
        <v>1</v>
      </c>
      <c r="H1097">
        <v>1</v>
      </c>
      <c r="I1097">
        <v>1</v>
      </c>
      <c r="J1097">
        <v>1</v>
      </c>
    </row>
    <row r="1098" spans="1:10">
      <c r="A1098">
        <v>1097</v>
      </c>
      <c r="B1098">
        <v>867156223</v>
      </c>
      <c r="C1098">
        <v>100000000</v>
      </c>
      <c r="D1098">
        <v>100000000</v>
      </c>
      <c r="E1098">
        <v>1000000</v>
      </c>
      <c r="F1098">
        <v>1</v>
      </c>
      <c r="G1098">
        <v>1</v>
      </c>
      <c r="H1098">
        <v>1</v>
      </c>
      <c r="I1098">
        <v>1</v>
      </c>
      <c r="J1098">
        <v>1</v>
      </c>
    </row>
    <row r="1099" spans="1:10">
      <c r="A1099">
        <v>1098</v>
      </c>
      <c r="B1099">
        <v>878262796</v>
      </c>
      <c r="C1099">
        <v>100000000</v>
      </c>
      <c r="D1099">
        <v>100000000</v>
      </c>
      <c r="E1099">
        <v>1000000</v>
      </c>
      <c r="F1099">
        <v>1</v>
      </c>
      <c r="G1099">
        <v>1</v>
      </c>
      <c r="H1099">
        <v>1</v>
      </c>
      <c r="I1099">
        <v>1</v>
      </c>
      <c r="J1099">
        <v>1</v>
      </c>
    </row>
    <row r="1100" spans="1:10">
      <c r="A1100">
        <v>1099</v>
      </c>
      <c r="B1100">
        <v>889369369</v>
      </c>
      <c r="C1100">
        <v>100000000</v>
      </c>
      <c r="D1100">
        <v>100000000</v>
      </c>
      <c r="E1100">
        <v>1000000</v>
      </c>
      <c r="F1100">
        <v>1</v>
      </c>
      <c r="G1100">
        <v>1</v>
      </c>
      <c r="H1100">
        <v>1</v>
      </c>
      <c r="I1100">
        <v>1</v>
      </c>
      <c r="J1100">
        <v>1</v>
      </c>
    </row>
    <row r="1101" spans="1:10">
      <c r="A1101">
        <v>1100</v>
      </c>
      <c r="B1101">
        <v>900475942</v>
      </c>
      <c r="C1101">
        <v>100000000</v>
      </c>
      <c r="D1101">
        <v>100000000</v>
      </c>
      <c r="E1101">
        <v>1000000</v>
      </c>
      <c r="F1101">
        <v>1</v>
      </c>
      <c r="G1101">
        <v>1</v>
      </c>
      <c r="H1101">
        <v>1</v>
      </c>
      <c r="I1101">
        <v>1</v>
      </c>
      <c r="J1101">
        <v>1</v>
      </c>
    </row>
    <row r="1102" spans="1:10">
      <c r="A1102">
        <v>1101</v>
      </c>
      <c r="B1102">
        <v>911582515</v>
      </c>
      <c r="C1102">
        <v>100000000</v>
      </c>
      <c r="D1102">
        <v>100000000</v>
      </c>
      <c r="E1102">
        <v>1000000</v>
      </c>
      <c r="F1102">
        <v>1</v>
      </c>
      <c r="G1102">
        <v>1</v>
      </c>
      <c r="H1102">
        <v>1</v>
      </c>
      <c r="I1102">
        <v>1</v>
      </c>
      <c r="J1102">
        <v>1</v>
      </c>
    </row>
    <row r="1103" spans="1:10">
      <c r="A1103">
        <v>1102</v>
      </c>
      <c r="B1103">
        <v>922689088</v>
      </c>
      <c r="C1103">
        <v>100000000</v>
      </c>
      <c r="D1103">
        <v>100000000</v>
      </c>
      <c r="E1103">
        <v>1000000</v>
      </c>
      <c r="F1103">
        <v>1</v>
      </c>
      <c r="G1103">
        <v>1</v>
      </c>
      <c r="H1103">
        <v>1</v>
      </c>
      <c r="I1103">
        <v>1</v>
      </c>
      <c r="J1103">
        <v>1</v>
      </c>
    </row>
    <row r="1104" spans="1:10">
      <c r="A1104">
        <v>1103</v>
      </c>
      <c r="B1104">
        <v>933795661</v>
      </c>
      <c r="C1104">
        <v>100000000</v>
      </c>
      <c r="D1104">
        <v>100000000</v>
      </c>
      <c r="E1104">
        <v>1000000</v>
      </c>
      <c r="F1104">
        <v>1</v>
      </c>
      <c r="G1104">
        <v>1</v>
      </c>
      <c r="H1104">
        <v>1</v>
      </c>
      <c r="I1104">
        <v>1</v>
      </c>
      <c r="J1104">
        <v>1</v>
      </c>
    </row>
    <row r="1105" spans="1:10">
      <c r="A1105">
        <v>1104</v>
      </c>
      <c r="B1105">
        <v>944902234</v>
      </c>
      <c r="C1105">
        <v>100000000</v>
      </c>
      <c r="D1105">
        <v>100000000</v>
      </c>
      <c r="E1105">
        <v>1000000</v>
      </c>
      <c r="F1105">
        <v>1</v>
      </c>
      <c r="G1105">
        <v>1</v>
      </c>
      <c r="H1105">
        <v>1</v>
      </c>
      <c r="I1105">
        <v>1</v>
      </c>
      <c r="J1105">
        <v>1</v>
      </c>
    </row>
    <row r="1106" spans="1:10">
      <c r="A1106">
        <v>1105</v>
      </c>
      <c r="B1106">
        <v>956008807</v>
      </c>
      <c r="C1106">
        <v>100000000</v>
      </c>
      <c r="D1106">
        <v>100000000</v>
      </c>
      <c r="E1106">
        <v>1000000</v>
      </c>
      <c r="F1106">
        <v>1</v>
      </c>
      <c r="G1106">
        <v>1</v>
      </c>
      <c r="H1106">
        <v>1</v>
      </c>
      <c r="I1106">
        <v>1</v>
      </c>
      <c r="J1106">
        <v>1</v>
      </c>
    </row>
    <row r="1107" spans="1:10">
      <c r="A1107">
        <v>1106</v>
      </c>
      <c r="B1107">
        <v>967115380</v>
      </c>
      <c r="C1107">
        <v>100000000</v>
      </c>
      <c r="D1107">
        <v>100000000</v>
      </c>
      <c r="E1107">
        <v>1000000</v>
      </c>
      <c r="F1107">
        <v>1</v>
      </c>
      <c r="G1107">
        <v>1</v>
      </c>
      <c r="H1107">
        <v>1</v>
      </c>
      <c r="I1107">
        <v>1</v>
      </c>
      <c r="J1107">
        <v>1</v>
      </c>
    </row>
    <row r="1108" spans="1:10">
      <c r="A1108">
        <v>1107</v>
      </c>
      <c r="B1108">
        <v>978221953</v>
      </c>
      <c r="C1108">
        <v>100000000</v>
      </c>
      <c r="D1108">
        <v>100000000</v>
      </c>
      <c r="E1108">
        <v>1000000</v>
      </c>
      <c r="F1108">
        <v>1</v>
      </c>
      <c r="G1108">
        <v>1</v>
      </c>
      <c r="H1108">
        <v>1</v>
      </c>
      <c r="I1108">
        <v>1</v>
      </c>
      <c r="J1108">
        <v>1</v>
      </c>
    </row>
    <row r="1109" spans="1:10">
      <c r="A1109">
        <v>1108</v>
      </c>
      <c r="B1109">
        <v>989328526</v>
      </c>
      <c r="C1109">
        <v>100000000</v>
      </c>
      <c r="D1109">
        <v>100000000</v>
      </c>
      <c r="E1109">
        <v>1000000</v>
      </c>
      <c r="F1109">
        <v>1</v>
      </c>
      <c r="G1109">
        <v>1</v>
      </c>
      <c r="H1109">
        <v>1</v>
      </c>
      <c r="I1109">
        <v>1</v>
      </c>
      <c r="J1109">
        <v>1</v>
      </c>
    </row>
    <row r="1110" spans="1:10">
      <c r="A1110">
        <v>1109</v>
      </c>
      <c r="B1110">
        <v>100043599</v>
      </c>
      <c r="C1110">
        <v>100000000</v>
      </c>
      <c r="D1110">
        <v>100000000</v>
      </c>
      <c r="E1110">
        <v>10000000</v>
      </c>
      <c r="F1110">
        <v>1</v>
      </c>
      <c r="G1110">
        <v>1</v>
      </c>
      <c r="H1110">
        <v>1</v>
      </c>
      <c r="I1110">
        <v>1</v>
      </c>
      <c r="J1110">
        <v>1</v>
      </c>
    </row>
    <row r="1111" spans="1:10">
      <c r="A1111">
        <v>1110</v>
      </c>
      <c r="B1111">
        <v>111154172</v>
      </c>
      <c r="C1111">
        <v>100000000</v>
      </c>
      <c r="D1111">
        <v>100000000</v>
      </c>
      <c r="E1111">
        <v>10000000</v>
      </c>
      <c r="F1111">
        <v>1</v>
      </c>
      <c r="G1111">
        <v>1</v>
      </c>
      <c r="H1111">
        <v>1</v>
      </c>
      <c r="I1111">
        <v>1</v>
      </c>
      <c r="J1111">
        <v>1</v>
      </c>
    </row>
    <row r="1112" spans="1:10">
      <c r="A1112">
        <v>1111</v>
      </c>
      <c r="B1112">
        <v>122264745</v>
      </c>
      <c r="C1112">
        <v>100000000</v>
      </c>
      <c r="D1112">
        <v>100000000</v>
      </c>
      <c r="E1112">
        <v>10000000</v>
      </c>
      <c r="F1112">
        <v>1</v>
      </c>
      <c r="G1112">
        <v>1</v>
      </c>
      <c r="H1112">
        <v>1</v>
      </c>
      <c r="I1112">
        <v>1</v>
      </c>
      <c r="J1112">
        <v>1</v>
      </c>
    </row>
    <row r="1113" spans="1:10">
      <c r="A1113">
        <v>1112</v>
      </c>
      <c r="B1113">
        <v>133375318</v>
      </c>
      <c r="C1113">
        <v>100000000</v>
      </c>
      <c r="D1113">
        <v>100000000</v>
      </c>
      <c r="E1113">
        <v>10000000</v>
      </c>
      <c r="F1113">
        <v>1</v>
      </c>
      <c r="G1113">
        <v>1</v>
      </c>
      <c r="H1113">
        <v>1</v>
      </c>
      <c r="I1113">
        <v>1</v>
      </c>
      <c r="J1113">
        <v>1</v>
      </c>
    </row>
    <row r="1114" spans="1:10">
      <c r="A1114">
        <v>1113</v>
      </c>
      <c r="B1114">
        <v>144485891</v>
      </c>
      <c r="C1114">
        <v>100000000</v>
      </c>
      <c r="D1114">
        <v>100000000</v>
      </c>
      <c r="E1114">
        <v>10000000</v>
      </c>
      <c r="F1114">
        <v>1</v>
      </c>
      <c r="G1114">
        <v>1</v>
      </c>
      <c r="H1114">
        <v>1</v>
      </c>
      <c r="I1114">
        <v>1</v>
      </c>
      <c r="J1114">
        <v>1</v>
      </c>
    </row>
    <row r="1115" spans="1:10">
      <c r="A1115">
        <v>1114</v>
      </c>
      <c r="B1115">
        <v>155596464</v>
      </c>
      <c r="C1115">
        <v>100000000</v>
      </c>
      <c r="D1115">
        <v>100000000</v>
      </c>
      <c r="E1115">
        <v>10000000</v>
      </c>
      <c r="F1115">
        <v>1</v>
      </c>
      <c r="G1115">
        <v>1</v>
      </c>
      <c r="H1115">
        <v>1</v>
      </c>
      <c r="I1115">
        <v>1</v>
      </c>
      <c r="J1115">
        <v>1</v>
      </c>
    </row>
    <row r="1116" spans="1:10">
      <c r="A1116">
        <v>1115</v>
      </c>
      <c r="B1116">
        <v>166707037</v>
      </c>
      <c r="C1116">
        <v>100000000</v>
      </c>
      <c r="D1116">
        <v>100000000</v>
      </c>
      <c r="E1116">
        <v>10000000</v>
      </c>
      <c r="F1116">
        <v>1</v>
      </c>
      <c r="G1116">
        <v>1</v>
      </c>
      <c r="H1116">
        <v>1</v>
      </c>
      <c r="I1116">
        <v>1</v>
      </c>
      <c r="J1116">
        <v>1</v>
      </c>
    </row>
    <row r="1117" spans="1:10">
      <c r="A1117">
        <v>1116</v>
      </c>
      <c r="B1117">
        <v>177817610</v>
      </c>
      <c r="C1117">
        <v>100000000</v>
      </c>
      <c r="D1117">
        <v>100000000</v>
      </c>
      <c r="E1117">
        <v>10000000</v>
      </c>
      <c r="F1117">
        <v>1</v>
      </c>
      <c r="G1117">
        <v>1</v>
      </c>
      <c r="H1117">
        <v>1</v>
      </c>
      <c r="I1117">
        <v>1</v>
      </c>
      <c r="J1117">
        <v>1</v>
      </c>
    </row>
    <row r="1118" spans="1:10">
      <c r="A1118">
        <v>1117</v>
      </c>
      <c r="B1118">
        <v>188928183</v>
      </c>
      <c r="C1118">
        <v>100000000</v>
      </c>
      <c r="D1118">
        <v>100000000</v>
      </c>
      <c r="E1118">
        <v>10000000</v>
      </c>
      <c r="F1118">
        <v>1</v>
      </c>
      <c r="G1118">
        <v>1</v>
      </c>
      <c r="H1118">
        <v>1</v>
      </c>
      <c r="I1118">
        <v>1</v>
      </c>
      <c r="J1118">
        <v>1</v>
      </c>
    </row>
    <row r="1119" spans="1:10">
      <c r="A1119">
        <v>1118</v>
      </c>
      <c r="B1119">
        <v>200038756</v>
      </c>
      <c r="C1119">
        <v>100000000</v>
      </c>
      <c r="D1119">
        <v>100000000</v>
      </c>
      <c r="E1119">
        <v>10000000</v>
      </c>
      <c r="F1119">
        <v>1</v>
      </c>
      <c r="G1119">
        <v>1</v>
      </c>
      <c r="H1119">
        <v>1</v>
      </c>
      <c r="I1119">
        <v>1</v>
      </c>
      <c r="J1119">
        <v>1</v>
      </c>
    </row>
    <row r="1120" spans="1:10">
      <c r="A1120">
        <v>1119</v>
      </c>
      <c r="B1120">
        <v>211149329</v>
      </c>
      <c r="C1120">
        <v>100000000</v>
      </c>
      <c r="D1120">
        <v>100000000</v>
      </c>
      <c r="E1120">
        <v>10000000</v>
      </c>
      <c r="F1120">
        <v>1</v>
      </c>
      <c r="G1120">
        <v>1</v>
      </c>
      <c r="H1120">
        <v>1</v>
      </c>
      <c r="I1120">
        <v>1</v>
      </c>
      <c r="J1120">
        <v>1</v>
      </c>
    </row>
    <row r="1121" spans="1:10">
      <c r="A1121">
        <v>1120</v>
      </c>
      <c r="B1121">
        <v>222259902</v>
      </c>
      <c r="C1121">
        <v>100000000</v>
      </c>
      <c r="D1121">
        <v>100000000</v>
      </c>
      <c r="E1121">
        <v>10000000</v>
      </c>
      <c r="F1121">
        <v>1</v>
      </c>
      <c r="G1121">
        <v>1</v>
      </c>
      <c r="H1121">
        <v>1</v>
      </c>
      <c r="I1121">
        <v>1</v>
      </c>
      <c r="J1121">
        <v>1</v>
      </c>
    </row>
    <row r="1122" spans="1:10">
      <c r="A1122">
        <v>1121</v>
      </c>
      <c r="B1122">
        <v>233370475</v>
      </c>
      <c r="C1122">
        <v>100000000</v>
      </c>
      <c r="D1122">
        <v>100000000</v>
      </c>
      <c r="E1122">
        <v>10000000</v>
      </c>
      <c r="F1122">
        <v>1</v>
      </c>
      <c r="G1122">
        <v>1</v>
      </c>
      <c r="H1122">
        <v>1</v>
      </c>
      <c r="I1122">
        <v>1</v>
      </c>
      <c r="J1122">
        <v>1</v>
      </c>
    </row>
    <row r="1123" spans="1:10">
      <c r="A1123">
        <v>1122</v>
      </c>
      <c r="B1123">
        <v>244481048</v>
      </c>
      <c r="C1123">
        <v>100000000</v>
      </c>
      <c r="D1123">
        <v>100000000</v>
      </c>
      <c r="E1123">
        <v>10000000</v>
      </c>
      <c r="F1123">
        <v>1</v>
      </c>
      <c r="G1123">
        <v>1</v>
      </c>
      <c r="H1123">
        <v>1</v>
      </c>
      <c r="I1123">
        <v>1</v>
      </c>
      <c r="J1123">
        <v>1</v>
      </c>
    </row>
    <row r="1124" spans="1:10">
      <c r="A1124">
        <v>1123</v>
      </c>
      <c r="B1124">
        <v>255591621</v>
      </c>
      <c r="C1124">
        <v>100000000</v>
      </c>
      <c r="D1124">
        <v>100000000</v>
      </c>
      <c r="E1124">
        <v>10000000</v>
      </c>
      <c r="F1124">
        <v>1</v>
      </c>
      <c r="G1124">
        <v>1</v>
      </c>
      <c r="H1124">
        <v>1</v>
      </c>
      <c r="I1124">
        <v>1</v>
      </c>
      <c r="J1124">
        <v>1</v>
      </c>
    </row>
    <row r="1125" spans="1:10">
      <c r="A1125">
        <v>1124</v>
      </c>
      <c r="B1125">
        <v>266702194</v>
      </c>
      <c r="C1125">
        <v>100000000</v>
      </c>
      <c r="D1125">
        <v>100000000</v>
      </c>
      <c r="E1125">
        <v>10000000</v>
      </c>
      <c r="F1125">
        <v>1</v>
      </c>
      <c r="G1125">
        <v>1</v>
      </c>
      <c r="H1125">
        <v>1</v>
      </c>
      <c r="I1125">
        <v>1</v>
      </c>
      <c r="J1125">
        <v>1</v>
      </c>
    </row>
    <row r="1126" spans="1:10">
      <c r="A1126">
        <v>1125</v>
      </c>
      <c r="B1126">
        <v>277812767</v>
      </c>
      <c r="C1126">
        <v>100000000</v>
      </c>
      <c r="D1126">
        <v>100000000</v>
      </c>
      <c r="E1126">
        <v>10000000</v>
      </c>
      <c r="F1126">
        <v>1</v>
      </c>
      <c r="G1126">
        <v>1</v>
      </c>
      <c r="H1126">
        <v>1</v>
      </c>
      <c r="I1126">
        <v>1</v>
      </c>
      <c r="J1126">
        <v>1</v>
      </c>
    </row>
    <row r="1127" spans="1:10">
      <c r="A1127">
        <v>1126</v>
      </c>
      <c r="B1127">
        <v>288923340</v>
      </c>
      <c r="C1127">
        <v>100000000</v>
      </c>
      <c r="D1127">
        <v>100000000</v>
      </c>
      <c r="E1127">
        <v>10000000</v>
      </c>
      <c r="F1127">
        <v>1</v>
      </c>
      <c r="G1127">
        <v>1</v>
      </c>
      <c r="H1127">
        <v>1</v>
      </c>
      <c r="I1127">
        <v>1</v>
      </c>
      <c r="J1127">
        <v>1</v>
      </c>
    </row>
    <row r="1128" spans="1:10">
      <c r="A1128">
        <v>1127</v>
      </c>
      <c r="B1128">
        <v>300033913</v>
      </c>
      <c r="C1128">
        <v>100000000</v>
      </c>
      <c r="D1128">
        <v>100000000</v>
      </c>
      <c r="E1128">
        <v>10000000</v>
      </c>
      <c r="F1128">
        <v>1</v>
      </c>
      <c r="G1128">
        <v>1</v>
      </c>
      <c r="H1128">
        <v>1</v>
      </c>
      <c r="I1128">
        <v>1</v>
      </c>
      <c r="J1128">
        <v>1</v>
      </c>
    </row>
    <row r="1129" spans="1:10">
      <c r="A1129">
        <v>1128</v>
      </c>
      <c r="B1129">
        <v>311144486</v>
      </c>
      <c r="C1129">
        <v>100000000</v>
      </c>
      <c r="D1129">
        <v>100000000</v>
      </c>
      <c r="E1129">
        <v>10000000</v>
      </c>
      <c r="F1129">
        <v>1</v>
      </c>
      <c r="G1129">
        <v>1</v>
      </c>
      <c r="H1129">
        <v>1</v>
      </c>
      <c r="I1129">
        <v>1</v>
      </c>
      <c r="J1129">
        <v>1</v>
      </c>
    </row>
    <row r="1130" spans="1:10">
      <c r="A1130">
        <v>1129</v>
      </c>
      <c r="B1130">
        <v>322255059</v>
      </c>
      <c r="C1130">
        <v>100000000</v>
      </c>
      <c r="D1130">
        <v>100000000</v>
      </c>
      <c r="E1130">
        <v>10000000</v>
      </c>
      <c r="F1130">
        <v>1</v>
      </c>
      <c r="G1130">
        <v>1</v>
      </c>
      <c r="H1130">
        <v>1</v>
      </c>
      <c r="I1130">
        <v>1</v>
      </c>
      <c r="J1130">
        <v>1</v>
      </c>
    </row>
    <row r="1131" spans="1:10">
      <c r="A1131">
        <v>1130</v>
      </c>
      <c r="B1131">
        <v>333365632</v>
      </c>
      <c r="C1131">
        <v>100000000</v>
      </c>
      <c r="D1131">
        <v>100000000</v>
      </c>
      <c r="E1131">
        <v>10000000</v>
      </c>
      <c r="F1131">
        <v>1</v>
      </c>
      <c r="G1131">
        <v>1</v>
      </c>
      <c r="H1131">
        <v>1</v>
      </c>
      <c r="I1131">
        <v>1</v>
      </c>
      <c r="J1131">
        <v>1</v>
      </c>
    </row>
    <row r="1132" spans="1:10">
      <c r="A1132">
        <v>1131</v>
      </c>
      <c r="B1132">
        <v>344476205</v>
      </c>
      <c r="C1132">
        <v>100000000</v>
      </c>
      <c r="D1132">
        <v>100000000</v>
      </c>
      <c r="E1132">
        <v>10000000</v>
      </c>
      <c r="F1132">
        <v>1</v>
      </c>
      <c r="G1132">
        <v>1</v>
      </c>
      <c r="H1132">
        <v>1</v>
      </c>
      <c r="I1132">
        <v>1</v>
      </c>
      <c r="J1132">
        <v>1</v>
      </c>
    </row>
    <row r="1133" spans="1:10">
      <c r="A1133">
        <v>1132</v>
      </c>
      <c r="B1133">
        <v>355586778</v>
      </c>
      <c r="C1133">
        <v>100000000</v>
      </c>
      <c r="D1133">
        <v>100000000</v>
      </c>
      <c r="E1133">
        <v>10000000</v>
      </c>
      <c r="F1133">
        <v>1</v>
      </c>
      <c r="G1133">
        <v>1</v>
      </c>
      <c r="H1133">
        <v>1</v>
      </c>
      <c r="I1133">
        <v>1</v>
      </c>
      <c r="J1133">
        <v>1</v>
      </c>
    </row>
    <row r="1134" spans="1:10">
      <c r="A1134">
        <v>1133</v>
      </c>
      <c r="B1134">
        <v>366697351</v>
      </c>
      <c r="C1134">
        <v>100000000</v>
      </c>
      <c r="D1134">
        <v>100000000</v>
      </c>
      <c r="E1134">
        <v>10000000</v>
      </c>
      <c r="F1134">
        <v>1</v>
      </c>
      <c r="G1134">
        <v>1</v>
      </c>
      <c r="H1134">
        <v>1</v>
      </c>
      <c r="I1134">
        <v>1</v>
      </c>
      <c r="J1134">
        <v>1</v>
      </c>
    </row>
    <row r="1135" spans="1:10">
      <c r="A1135">
        <v>1134</v>
      </c>
      <c r="B1135">
        <v>377807924</v>
      </c>
      <c r="C1135">
        <v>100000000</v>
      </c>
      <c r="D1135">
        <v>100000000</v>
      </c>
      <c r="E1135">
        <v>10000000</v>
      </c>
      <c r="F1135">
        <v>1</v>
      </c>
      <c r="G1135">
        <v>1</v>
      </c>
      <c r="H1135">
        <v>1</v>
      </c>
      <c r="I1135">
        <v>1</v>
      </c>
      <c r="J1135">
        <v>1</v>
      </c>
    </row>
    <row r="1136" spans="1:10">
      <c r="A1136">
        <v>1135</v>
      </c>
      <c r="B1136">
        <v>388918497</v>
      </c>
      <c r="C1136">
        <v>100000000</v>
      </c>
      <c r="D1136">
        <v>100000000</v>
      </c>
      <c r="E1136">
        <v>10000000</v>
      </c>
      <c r="F1136">
        <v>1</v>
      </c>
      <c r="G1136">
        <v>1</v>
      </c>
      <c r="H1136">
        <v>1</v>
      </c>
      <c r="I1136">
        <v>1</v>
      </c>
      <c r="J1136">
        <v>1</v>
      </c>
    </row>
    <row r="1137" spans="1:10">
      <c r="A1137">
        <v>1136</v>
      </c>
      <c r="B1137">
        <v>400029070</v>
      </c>
      <c r="C1137">
        <v>100000000</v>
      </c>
      <c r="D1137">
        <v>100000000</v>
      </c>
      <c r="E1137">
        <v>10000000</v>
      </c>
      <c r="F1137">
        <v>1</v>
      </c>
      <c r="G1137">
        <v>1</v>
      </c>
      <c r="H1137">
        <v>1</v>
      </c>
      <c r="I1137">
        <v>1</v>
      </c>
      <c r="J1137">
        <v>1</v>
      </c>
    </row>
    <row r="1138" spans="1:10">
      <c r="A1138">
        <v>1137</v>
      </c>
      <c r="B1138">
        <v>411139643</v>
      </c>
      <c r="C1138">
        <v>100000000</v>
      </c>
      <c r="D1138">
        <v>100000000</v>
      </c>
      <c r="E1138">
        <v>10000000</v>
      </c>
      <c r="F1138">
        <v>1</v>
      </c>
      <c r="G1138">
        <v>1</v>
      </c>
      <c r="H1138">
        <v>1</v>
      </c>
      <c r="I1138">
        <v>1</v>
      </c>
      <c r="J1138">
        <v>1</v>
      </c>
    </row>
    <row r="1139" spans="1:10">
      <c r="A1139">
        <v>1138</v>
      </c>
      <c r="B1139">
        <v>422250216</v>
      </c>
      <c r="C1139">
        <v>100000000</v>
      </c>
      <c r="D1139">
        <v>100000000</v>
      </c>
      <c r="E1139">
        <v>10000000</v>
      </c>
      <c r="F1139">
        <v>1</v>
      </c>
      <c r="G1139">
        <v>1</v>
      </c>
      <c r="H1139">
        <v>1</v>
      </c>
      <c r="I1139">
        <v>1</v>
      </c>
      <c r="J1139">
        <v>1</v>
      </c>
    </row>
    <row r="1140" spans="1:10">
      <c r="A1140">
        <v>1139</v>
      </c>
      <c r="B1140">
        <v>433360789</v>
      </c>
      <c r="C1140">
        <v>100000000</v>
      </c>
      <c r="D1140">
        <v>100000000</v>
      </c>
      <c r="E1140">
        <v>10000000</v>
      </c>
      <c r="F1140">
        <v>1</v>
      </c>
      <c r="G1140">
        <v>1</v>
      </c>
      <c r="H1140">
        <v>1</v>
      </c>
      <c r="I1140">
        <v>1</v>
      </c>
      <c r="J1140">
        <v>1</v>
      </c>
    </row>
    <row r="1141" spans="1:10">
      <c r="A1141">
        <v>1140</v>
      </c>
      <c r="B1141">
        <v>444471362</v>
      </c>
      <c r="C1141">
        <v>100000000</v>
      </c>
      <c r="D1141">
        <v>100000000</v>
      </c>
      <c r="E1141">
        <v>10000000</v>
      </c>
      <c r="F1141">
        <v>1</v>
      </c>
      <c r="G1141">
        <v>1</v>
      </c>
      <c r="H1141">
        <v>1</v>
      </c>
      <c r="I1141">
        <v>1</v>
      </c>
      <c r="J1141">
        <v>1</v>
      </c>
    </row>
    <row r="1142" spans="1:10">
      <c r="A1142">
        <v>1141</v>
      </c>
      <c r="B1142">
        <v>455581935</v>
      </c>
      <c r="C1142">
        <v>100000000</v>
      </c>
      <c r="D1142">
        <v>100000000</v>
      </c>
      <c r="E1142">
        <v>10000000</v>
      </c>
      <c r="F1142">
        <v>1</v>
      </c>
      <c r="G1142">
        <v>1</v>
      </c>
      <c r="H1142">
        <v>1</v>
      </c>
      <c r="I1142">
        <v>1</v>
      </c>
      <c r="J1142">
        <v>1</v>
      </c>
    </row>
    <row r="1143" spans="1:10">
      <c r="A1143">
        <v>1142</v>
      </c>
      <c r="B1143">
        <v>466692508</v>
      </c>
      <c r="C1143">
        <v>100000000</v>
      </c>
      <c r="D1143">
        <v>100000000</v>
      </c>
      <c r="E1143">
        <v>10000000</v>
      </c>
      <c r="F1143">
        <v>1</v>
      </c>
      <c r="G1143">
        <v>1</v>
      </c>
      <c r="H1143">
        <v>1</v>
      </c>
      <c r="I1143">
        <v>1</v>
      </c>
      <c r="J1143">
        <v>1</v>
      </c>
    </row>
    <row r="1144" spans="1:10">
      <c r="A1144">
        <v>1143</v>
      </c>
      <c r="B1144">
        <v>477803081</v>
      </c>
      <c r="C1144">
        <v>100000000</v>
      </c>
      <c r="D1144">
        <v>100000000</v>
      </c>
      <c r="E1144">
        <v>10000000</v>
      </c>
      <c r="F1144">
        <v>1</v>
      </c>
      <c r="G1144">
        <v>1</v>
      </c>
      <c r="H1144">
        <v>1</v>
      </c>
      <c r="I1144">
        <v>1</v>
      </c>
      <c r="J1144">
        <v>1</v>
      </c>
    </row>
    <row r="1145" spans="1:10">
      <c r="A1145">
        <v>1144</v>
      </c>
      <c r="B1145">
        <v>488913654</v>
      </c>
      <c r="C1145">
        <v>100000000</v>
      </c>
      <c r="D1145">
        <v>100000000</v>
      </c>
      <c r="E1145">
        <v>10000000</v>
      </c>
      <c r="F1145">
        <v>1</v>
      </c>
      <c r="G1145">
        <v>1</v>
      </c>
      <c r="H1145">
        <v>1</v>
      </c>
      <c r="I1145">
        <v>1</v>
      </c>
      <c r="J1145">
        <v>1</v>
      </c>
    </row>
    <row r="1146" spans="1:10">
      <c r="A1146">
        <v>1145</v>
      </c>
      <c r="B1146">
        <v>500024227</v>
      </c>
      <c r="C1146">
        <v>100000000</v>
      </c>
      <c r="D1146">
        <v>100000000</v>
      </c>
      <c r="E1146">
        <v>10000000</v>
      </c>
      <c r="F1146">
        <v>1</v>
      </c>
      <c r="G1146">
        <v>1</v>
      </c>
      <c r="H1146">
        <v>1</v>
      </c>
      <c r="I1146">
        <v>1</v>
      </c>
      <c r="J1146">
        <v>1</v>
      </c>
    </row>
    <row r="1147" spans="1:10">
      <c r="A1147">
        <v>1146</v>
      </c>
      <c r="B1147">
        <v>511134800</v>
      </c>
      <c r="C1147">
        <v>100000000</v>
      </c>
      <c r="D1147">
        <v>100000000</v>
      </c>
      <c r="E1147">
        <v>10000000</v>
      </c>
      <c r="F1147">
        <v>1</v>
      </c>
      <c r="G1147">
        <v>1</v>
      </c>
      <c r="H1147">
        <v>1</v>
      </c>
      <c r="I1147">
        <v>1</v>
      </c>
      <c r="J1147">
        <v>1</v>
      </c>
    </row>
    <row r="1148" spans="1:10">
      <c r="A1148">
        <v>1147</v>
      </c>
      <c r="B1148">
        <v>522245373</v>
      </c>
      <c r="C1148">
        <v>100000000</v>
      </c>
      <c r="D1148">
        <v>100000000</v>
      </c>
      <c r="E1148">
        <v>10000000</v>
      </c>
      <c r="F1148">
        <v>1</v>
      </c>
      <c r="G1148">
        <v>1</v>
      </c>
      <c r="H1148">
        <v>1</v>
      </c>
      <c r="I1148">
        <v>1</v>
      </c>
      <c r="J1148">
        <v>1</v>
      </c>
    </row>
    <row r="1149" spans="1:10">
      <c r="A1149">
        <v>1148</v>
      </c>
      <c r="B1149">
        <v>533355946</v>
      </c>
      <c r="C1149">
        <v>100000000</v>
      </c>
      <c r="D1149">
        <v>100000000</v>
      </c>
      <c r="E1149">
        <v>10000000</v>
      </c>
      <c r="F1149">
        <v>1</v>
      </c>
      <c r="G1149">
        <v>1</v>
      </c>
      <c r="H1149">
        <v>1</v>
      </c>
      <c r="I1149">
        <v>1</v>
      </c>
      <c r="J1149">
        <v>1</v>
      </c>
    </row>
    <row r="1150" spans="1:10">
      <c r="A1150">
        <v>1149</v>
      </c>
      <c r="B1150">
        <v>544466519</v>
      </c>
      <c r="C1150">
        <v>100000000</v>
      </c>
      <c r="D1150">
        <v>100000000</v>
      </c>
      <c r="E1150">
        <v>10000000</v>
      </c>
      <c r="F1150">
        <v>1</v>
      </c>
      <c r="G1150">
        <v>1</v>
      </c>
      <c r="H1150">
        <v>1</v>
      </c>
      <c r="I1150">
        <v>1</v>
      </c>
      <c r="J1150">
        <v>1</v>
      </c>
    </row>
    <row r="1151" spans="1:10">
      <c r="A1151">
        <v>1150</v>
      </c>
      <c r="B1151">
        <v>555577092</v>
      </c>
      <c r="C1151">
        <v>100000000</v>
      </c>
      <c r="D1151">
        <v>100000000</v>
      </c>
      <c r="E1151">
        <v>10000000</v>
      </c>
      <c r="F1151">
        <v>1</v>
      </c>
      <c r="G1151">
        <v>1</v>
      </c>
      <c r="H1151">
        <v>1</v>
      </c>
      <c r="I1151">
        <v>1</v>
      </c>
      <c r="J1151">
        <v>1</v>
      </c>
    </row>
    <row r="1152" spans="1:10">
      <c r="A1152">
        <v>1151</v>
      </c>
      <c r="B1152">
        <v>566687665</v>
      </c>
      <c r="C1152">
        <v>100000000</v>
      </c>
      <c r="D1152">
        <v>100000000</v>
      </c>
      <c r="E1152">
        <v>10000000</v>
      </c>
      <c r="F1152">
        <v>1</v>
      </c>
      <c r="G1152">
        <v>1</v>
      </c>
      <c r="H1152">
        <v>1</v>
      </c>
      <c r="I1152">
        <v>1</v>
      </c>
      <c r="J1152">
        <v>1</v>
      </c>
    </row>
    <row r="1153" spans="1:10">
      <c r="A1153">
        <v>1152</v>
      </c>
      <c r="B1153">
        <v>577798238</v>
      </c>
      <c r="C1153">
        <v>100000000</v>
      </c>
      <c r="D1153">
        <v>100000000</v>
      </c>
      <c r="E1153">
        <v>10000000</v>
      </c>
      <c r="F1153">
        <v>1</v>
      </c>
      <c r="G1153">
        <v>1</v>
      </c>
      <c r="H1153">
        <v>1</v>
      </c>
      <c r="I1153">
        <v>1</v>
      </c>
      <c r="J1153">
        <v>1</v>
      </c>
    </row>
    <row r="1154" spans="1:10">
      <c r="A1154">
        <v>1153</v>
      </c>
      <c r="B1154">
        <v>588908811</v>
      </c>
      <c r="C1154">
        <v>100000000</v>
      </c>
      <c r="D1154">
        <v>100000000</v>
      </c>
      <c r="E1154">
        <v>10000000</v>
      </c>
      <c r="F1154">
        <v>1</v>
      </c>
      <c r="G1154">
        <v>1</v>
      </c>
      <c r="H1154">
        <v>1</v>
      </c>
      <c r="I1154">
        <v>1</v>
      </c>
      <c r="J1154">
        <v>1</v>
      </c>
    </row>
    <row r="1155" spans="1:10">
      <c r="A1155">
        <v>1154</v>
      </c>
      <c r="B1155">
        <v>600019384</v>
      </c>
      <c r="C1155">
        <v>100000000</v>
      </c>
      <c r="D1155">
        <v>100000000</v>
      </c>
      <c r="E1155">
        <v>10000000</v>
      </c>
      <c r="F1155">
        <v>1</v>
      </c>
      <c r="G1155">
        <v>1</v>
      </c>
      <c r="H1155">
        <v>1</v>
      </c>
      <c r="I1155">
        <v>1</v>
      </c>
      <c r="J1155">
        <v>1</v>
      </c>
    </row>
    <row r="1156" spans="1:10">
      <c r="A1156">
        <v>1155</v>
      </c>
      <c r="B1156">
        <v>611129957</v>
      </c>
      <c r="C1156">
        <v>100000000</v>
      </c>
      <c r="D1156">
        <v>100000000</v>
      </c>
      <c r="E1156">
        <v>10000000</v>
      </c>
      <c r="F1156">
        <v>1</v>
      </c>
      <c r="G1156">
        <v>1</v>
      </c>
      <c r="H1156">
        <v>1</v>
      </c>
      <c r="I1156">
        <v>1</v>
      </c>
      <c r="J1156">
        <v>1</v>
      </c>
    </row>
    <row r="1157" spans="1:10">
      <c r="A1157">
        <v>1156</v>
      </c>
      <c r="B1157">
        <v>622240530</v>
      </c>
      <c r="C1157">
        <v>100000000</v>
      </c>
      <c r="D1157">
        <v>100000000</v>
      </c>
      <c r="E1157">
        <v>10000000</v>
      </c>
      <c r="F1157">
        <v>1</v>
      </c>
      <c r="G1157">
        <v>1</v>
      </c>
      <c r="H1157">
        <v>1</v>
      </c>
      <c r="I1157">
        <v>1</v>
      </c>
      <c r="J1157">
        <v>1</v>
      </c>
    </row>
    <row r="1158" spans="1:10">
      <c r="A1158">
        <v>1157</v>
      </c>
      <c r="B1158">
        <v>633351103</v>
      </c>
      <c r="C1158">
        <v>100000000</v>
      </c>
      <c r="D1158">
        <v>100000000</v>
      </c>
      <c r="E1158">
        <v>10000000</v>
      </c>
      <c r="F1158">
        <v>1</v>
      </c>
      <c r="G1158">
        <v>1</v>
      </c>
      <c r="H1158">
        <v>1</v>
      </c>
      <c r="I1158">
        <v>1</v>
      </c>
      <c r="J1158">
        <v>1</v>
      </c>
    </row>
    <row r="1159" spans="1:10">
      <c r="A1159">
        <v>1158</v>
      </c>
      <c r="B1159">
        <v>644461676</v>
      </c>
      <c r="C1159">
        <v>100000000</v>
      </c>
      <c r="D1159">
        <v>100000000</v>
      </c>
      <c r="E1159">
        <v>10000000</v>
      </c>
      <c r="F1159">
        <v>1</v>
      </c>
      <c r="G1159">
        <v>1</v>
      </c>
      <c r="H1159">
        <v>1</v>
      </c>
      <c r="I1159">
        <v>1</v>
      </c>
      <c r="J1159">
        <v>1</v>
      </c>
    </row>
    <row r="1160" spans="1:10">
      <c r="A1160">
        <v>1159</v>
      </c>
      <c r="B1160">
        <v>655572249</v>
      </c>
      <c r="C1160">
        <v>100000000</v>
      </c>
      <c r="D1160">
        <v>100000000</v>
      </c>
      <c r="E1160">
        <v>10000000</v>
      </c>
      <c r="F1160">
        <v>1</v>
      </c>
      <c r="G1160">
        <v>1</v>
      </c>
      <c r="H1160">
        <v>1</v>
      </c>
      <c r="I1160">
        <v>1</v>
      </c>
      <c r="J1160">
        <v>1</v>
      </c>
    </row>
    <row r="1161" spans="1:10">
      <c r="A1161">
        <v>1160</v>
      </c>
      <c r="B1161">
        <v>666682822</v>
      </c>
      <c r="C1161">
        <v>100000000</v>
      </c>
      <c r="D1161">
        <v>100000000</v>
      </c>
      <c r="E1161">
        <v>10000000</v>
      </c>
      <c r="F1161">
        <v>1</v>
      </c>
      <c r="G1161">
        <v>1</v>
      </c>
      <c r="H1161">
        <v>1</v>
      </c>
      <c r="I1161">
        <v>1</v>
      </c>
      <c r="J1161">
        <v>1</v>
      </c>
    </row>
    <row r="1162" spans="1:10">
      <c r="A1162">
        <v>1161</v>
      </c>
      <c r="B1162">
        <v>677793395</v>
      </c>
      <c r="C1162">
        <v>100000000</v>
      </c>
      <c r="D1162">
        <v>100000000</v>
      </c>
      <c r="E1162">
        <v>10000000</v>
      </c>
      <c r="F1162">
        <v>1</v>
      </c>
      <c r="G1162">
        <v>1</v>
      </c>
      <c r="H1162">
        <v>1</v>
      </c>
      <c r="I1162">
        <v>1</v>
      </c>
      <c r="J1162">
        <v>1</v>
      </c>
    </row>
    <row r="1163" spans="1:10">
      <c r="A1163">
        <v>1162</v>
      </c>
      <c r="B1163">
        <v>688903968</v>
      </c>
      <c r="C1163">
        <v>100000000</v>
      </c>
      <c r="D1163">
        <v>100000000</v>
      </c>
      <c r="E1163">
        <v>10000000</v>
      </c>
      <c r="F1163">
        <v>1</v>
      </c>
      <c r="G1163">
        <v>1</v>
      </c>
      <c r="H1163">
        <v>1</v>
      </c>
      <c r="I1163">
        <v>1</v>
      </c>
      <c r="J1163">
        <v>1</v>
      </c>
    </row>
    <row r="1164" spans="1:10">
      <c r="A1164">
        <v>1163</v>
      </c>
      <c r="B1164">
        <v>700014541</v>
      </c>
      <c r="C1164">
        <v>100000000</v>
      </c>
      <c r="D1164">
        <v>100000000</v>
      </c>
      <c r="E1164">
        <v>10000000</v>
      </c>
      <c r="F1164">
        <v>1</v>
      </c>
      <c r="G1164">
        <v>1</v>
      </c>
      <c r="H1164">
        <v>1</v>
      </c>
      <c r="I1164">
        <v>1</v>
      </c>
      <c r="J1164">
        <v>1</v>
      </c>
    </row>
    <row r="1165" spans="1:10">
      <c r="A1165">
        <v>1164</v>
      </c>
      <c r="B1165">
        <v>711125114</v>
      </c>
      <c r="C1165">
        <v>100000000</v>
      </c>
      <c r="D1165">
        <v>100000000</v>
      </c>
      <c r="E1165">
        <v>10000000</v>
      </c>
      <c r="F1165">
        <v>1</v>
      </c>
      <c r="G1165">
        <v>1</v>
      </c>
      <c r="H1165">
        <v>1</v>
      </c>
      <c r="I1165">
        <v>1</v>
      </c>
      <c r="J1165">
        <v>1</v>
      </c>
    </row>
    <row r="1166" spans="1:10">
      <c r="A1166">
        <v>1165</v>
      </c>
      <c r="B1166">
        <v>722235687</v>
      </c>
      <c r="C1166">
        <v>100000000</v>
      </c>
      <c r="D1166">
        <v>100000000</v>
      </c>
      <c r="E1166">
        <v>10000000</v>
      </c>
      <c r="F1166">
        <v>1</v>
      </c>
      <c r="G1166">
        <v>1</v>
      </c>
      <c r="H1166">
        <v>1</v>
      </c>
      <c r="I1166">
        <v>1</v>
      </c>
      <c r="J1166">
        <v>1</v>
      </c>
    </row>
    <row r="1167" spans="1:10">
      <c r="A1167">
        <v>1166</v>
      </c>
      <c r="B1167">
        <v>733346260</v>
      </c>
      <c r="C1167">
        <v>100000000</v>
      </c>
      <c r="D1167">
        <v>100000000</v>
      </c>
      <c r="E1167">
        <v>10000000</v>
      </c>
      <c r="F1167">
        <v>1</v>
      </c>
      <c r="G1167">
        <v>1</v>
      </c>
      <c r="H1167">
        <v>1</v>
      </c>
      <c r="I1167">
        <v>1</v>
      </c>
      <c r="J1167">
        <v>1</v>
      </c>
    </row>
    <row r="1168" spans="1:10">
      <c r="A1168">
        <v>1167</v>
      </c>
      <c r="B1168">
        <v>744456833</v>
      </c>
      <c r="C1168">
        <v>100000000</v>
      </c>
      <c r="D1168">
        <v>100000000</v>
      </c>
      <c r="E1168">
        <v>10000000</v>
      </c>
      <c r="F1168">
        <v>1</v>
      </c>
      <c r="G1168">
        <v>1</v>
      </c>
      <c r="H1168">
        <v>1</v>
      </c>
      <c r="I1168">
        <v>1</v>
      </c>
      <c r="J1168">
        <v>1</v>
      </c>
    </row>
    <row r="1169" spans="1:10">
      <c r="A1169">
        <v>1168</v>
      </c>
      <c r="B1169">
        <v>755567406</v>
      </c>
      <c r="C1169">
        <v>100000000</v>
      </c>
      <c r="D1169">
        <v>100000000</v>
      </c>
      <c r="E1169">
        <v>10000000</v>
      </c>
      <c r="F1169">
        <v>1</v>
      </c>
      <c r="G1169">
        <v>1</v>
      </c>
      <c r="H1169">
        <v>1</v>
      </c>
      <c r="I1169">
        <v>1</v>
      </c>
      <c r="J1169">
        <v>1</v>
      </c>
    </row>
    <row r="1170" spans="1:10">
      <c r="A1170">
        <v>1169</v>
      </c>
      <c r="B1170">
        <v>766677979</v>
      </c>
      <c r="C1170">
        <v>100000000</v>
      </c>
      <c r="D1170">
        <v>100000000</v>
      </c>
      <c r="E1170">
        <v>10000000</v>
      </c>
      <c r="F1170">
        <v>1</v>
      </c>
      <c r="G1170">
        <v>1</v>
      </c>
      <c r="H1170">
        <v>1</v>
      </c>
      <c r="I1170">
        <v>1</v>
      </c>
      <c r="J1170">
        <v>1</v>
      </c>
    </row>
    <row r="1171" spans="1:10">
      <c r="A1171">
        <v>1170</v>
      </c>
      <c r="B1171">
        <v>777788552</v>
      </c>
      <c r="C1171">
        <v>100000000</v>
      </c>
      <c r="D1171">
        <v>100000000</v>
      </c>
      <c r="E1171">
        <v>10000000</v>
      </c>
      <c r="F1171">
        <v>1</v>
      </c>
      <c r="G1171">
        <v>1</v>
      </c>
      <c r="H1171">
        <v>1</v>
      </c>
      <c r="I1171">
        <v>1</v>
      </c>
      <c r="J1171">
        <v>1</v>
      </c>
    </row>
    <row r="1172" spans="1:10">
      <c r="A1172">
        <v>1171</v>
      </c>
      <c r="B1172">
        <v>788899125</v>
      </c>
      <c r="C1172">
        <v>100000000</v>
      </c>
      <c r="D1172">
        <v>100000000</v>
      </c>
      <c r="E1172">
        <v>10000000</v>
      </c>
      <c r="F1172">
        <v>1</v>
      </c>
      <c r="G1172">
        <v>1</v>
      </c>
      <c r="H1172">
        <v>1</v>
      </c>
      <c r="I1172">
        <v>1</v>
      </c>
      <c r="J1172">
        <v>1</v>
      </c>
    </row>
    <row r="1173" spans="1:10">
      <c r="A1173">
        <v>1172</v>
      </c>
      <c r="B1173">
        <v>800009698</v>
      </c>
      <c r="C1173">
        <v>100000000</v>
      </c>
      <c r="D1173">
        <v>100000000</v>
      </c>
      <c r="E1173">
        <v>10000000</v>
      </c>
      <c r="F1173">
        <v>1</v>
      </c>
      <c r="G1173">
        <v>1</v>
      </c>
      <c r="H1173">
        <v>1</v>
      </c>
      <c r="I1173">
        <v>1</v>
      </c>
      <c r="J1173">
        <v>1</v>
      </c>
    </row>
    <row r="1174" spans="1:10">
      <c r="A1174">
        <v>1173</v>
      </c>
      <c r="B1174">
        <v>811120271</v>
      </c>
      <c r="C1174">
        <v>100000000</v>
      </c>
      <c r="D1174">
        <v>100000000</v>
      </c>
      <c r="E1174">
        <v>10000000</v>
      </c>
      <c r="F1174">
        <v>1</v>
      </c>
      <c r="G1174">
        <v>1</v>
      </c>
      <c r="H1174">
        <v>1</v>
      </c>
      <c r="I1174">
        <v>1</v>
      </c>
      <c r="J1174">
        <v>1</v>
      </c>
    </row>
    <row r="1175" spans="1:10">
      <c r="A1175">
        <v>1174</v>
      </c>
      <c r="B1175">
        <v>822230844</v>
      </c>
      <c r="C1175">
        <v>100000000</v>
      </c>
      <c r="D1175">
        <v>100000000</v>
      </c>
      <c r="E1175">
        <v>10000000</v>
      </c>
      <c r="F1175">
        <v>1</v>
      </c>
      <c r="G1175">
        <v>1</v>
      </c>
      <c r="H1175">
        <v>1</v>
      </c>
      <c r="I1175">
        <v>1</v>
      </c>
      <c r="J1175">
        <v>1</v>
      </c>
    </row>
    <row r="1176" spans="1:10">
      <c r="A1176">
        <v>1175</v>
      </c>
      <c r="B1176">
        <v>833341417</v>
      </c>
      <c r="C1176">
        <v>100000000</v>
      </c>
      <c r="D1176">
        <v>100000000</v>
      </c>
      <c r="E1176">
        <v>10000000</v>
      </c>
      <c r="F1176">
        <v>1</v>
      </c>
      <c r="G1176">
        <v>1</v>
      </c>
      <c r="H1176">
        <v>1</v>
      </c>
      <c r="I1176">
        <v>1</v>
      </c>
      <c r="J1176">
        <v>1</v>
      </c>
    </row>
    <row r="1177" spans="1:10">
      <c r="A1177">
        <v>1176</v>
      </c>
      <c r="B1177">
        <v>844451990</v>
      </c>
      <c r="C1177">
        <v>100000000</v>
      </c>
      <c r="D1177">
        <v>100000000</v>
      </c>
      <c r="E1177">
        <v>10000000</v>
      </c>
      <c r="F1177">
        <v>1</v>
      </c>
      <c r="G1177">
        <v>1</v>
      </c>
      <c r="H1177">
        <v>1</v>
      </c>
      <c r="I1177">
        <v>1</v>
      </c>
      <c r="J1177">
        <v>1</v>
      </c>
    </row>
    <row r="1178" spans="1:10">
      <c r="A1178">
        <v>1177</v>
      </c>
      <c r="B1178">
        <v>855562563</v>
      </c>
      <c r="C1178">
        <v>100000000</v>
      </c>
      <c r="D1178">
        <v>100000000</v>
      </c>
      <c r="E1178">
        <v>10000000</v>
      </c>
      <c r="F1178">
        <v>1</v>
      </c>
      <c r="G1178">
        <v>1</v>
      </c>
      <c r="H1178">
        <v>1</v>
      </c>
      <c r="I1178">
        <v>1</v>
      </c>
      <c r="J1178">
        <v>1</v>
      </c>
    </row>
    <row r="1179" spans="1:10">
      <c r="A1179">
        <v>1178</v>
      </c>
      <c r="B1179">
        <v>866673136</v>
      </c>
      <c r="C1179">
        <v>100000000</v>
      </c>
      <c r="D1179">
        <v>100000000</v>
      </c>
      <c r="E1179">
        <v>10000000</v>
      </c>
      <c r="F1179">
        <v>1</v>
      </c>
      <c r="G1179">
        <v>1</v>
      </c>
      <c r="H1179">
        <v>1</v>
      </c>
      <c r="I1179">
        <v>1</v>
      </c>
      <c r="J1179">
        <v>1</v>
      </c>
    </row>
    <row r="1180" spans="1:10">
      <c r="A1180">
        <v>1179</v>
      </c>
      <c r="B1180">
        <v>877783709</v>
      </c>
      <c r="C1180">
        <v>100000000</v>
      </c>
      <c r="D1180">
        <v>100000000</v>
      </c>
      <c r="E1180">
        <v>10000000</v>
      </c>
      <c r="F1180">
        <v>1</v>
      </c>
      <c r="G1180">
        <v>1</v>
      </c>
      <c r="H1180">
        <v>1</v>
      </c>
      <c r="I1180">
        <v>1</v>
      </c>
      <c r="J1180">
        <v>1</v>
      </c>
    </row>
    <row r="1181" spans="1:10">
      <c r="A1181">
        <v>1180</v>
      </c>
      <c r="B1181">
        <v>888894282</v>
      </c>
      <c r="C1181">
        <v>100000000</v>
      </c>
      <c r="D1181">
        <v>100000000</v>
      </c>
      <c r="E1181">
        <v>10000000</v>
      </c>
      <c r="F1181">
        <v>1</v>
      </c>
      <c r="G1181">
        <v>1</v>
      </c>
      <c r="H1181">
        <v>1</v>
      </c>
      <c r="I1181">
        <v>1</v>
      </c>
      <c r="J1181">
        <v>1</v>
      </c>
    </row>
    <row r="1182" spans="1:10">
      <c r="A1182">
        <v>1181</v>
      </c>
      <c r="B1182">
        <v>900004855</v>
      </c>
      <c r="C1182">
        <v>100000000</v>
      </c>
      <c r="D1182">
        <v>100000000</v>
      </c>
      <c r="E1182">
        <v>10000000</v>
      </c>
      <c r="F1182">
        <v>1</v>
      </c>
      <c r="G1182">
        <v>1</v>
      </c>
      <c r="H1182">
        <v>1</v>
      </c>
      <c r="I1182">
        <v>1</v>
      </c>
      <c r="J1182">
        <v>1</v>
      </c>
    </row>
    <row r="1183" spans="1:10">
      <c r="A1183">
        <v>1182</v>
      </c>
      <c r="B1183">
        <v>911115428</v>
      </c>
      <c r="C1183">
        <v>100000000</v>
      </c>
      <c r="D1183">
        <v>100000000</v>
      </c>
      <c r="E1183">
        <v>10000000</v>
      </c>
      <c r="F1183">
        <v>1</v>
      </c>
      <c r="G1183">
        <v>1</v>
      </c>
      <c r="H1183">
        <v>1</v>
      </c>
      <c r="I1183">
        <v>1</v>
      </c>
      <c r="J1183">
        <v>1</v>
      </c>
    </row>
    <row r="1184" spans="1:10">
      <c r="A1184">
        <v>1183</v>
      </c>
      <c r="B1184">
        <v>922226001</v>
      </c>
      <c r="C1184">
        <v>100000000</v>
      </c>
      <c r="D1184">
        <v>100000000</v>
      </c>
      <c r="E1184">
        <v>10000000</v>
      </c>
      <c r="F1184">
        <v>1</v>
      </c>
      <c r="G1184">
        <v>1</v>
      </c>
      <c r="H1184">
        <v>1</v>
      </c>
      <c r="I1184">
        <v>1</v>
      </c>
      <c r="J1184">
        <v>1</v>
      </c>
    </row>
    <row r="1185" spans="1:10">
      <c r="A1185">
        <v>1184</v>
      </c>
      <c r="B1185">
        <v>933336574</v>
      </c>
      <c r="C1185">
        <v>100000000</v>
      </c>
      <c r="D1185">
        <v>100000000</v>
      </c>
      <c r="E1185">
        <v>10000000</v>
      </c>
      <c r="F1185">
        <v>1</v>
      </c>
      <c r="G1185">
        <v>1</v>
      </c>
      <c r="H1185">
        <v>1</v>
      </c>
      <c r="I1185">
        <v>1</v>
      </c>
      <c r="J1185">
        <v>1</v>
      </c>
    </row>
    <row r="1186" spans="1:10">
      <c r="A1186">
        <v>1185</v>
      </c>
      <c r="B1186">
        <v>944447147</v>
      </c>
      <c r="C1186">
        <v>100000000</v>
      </c>
      <c r="D1186">
        <v>100000000</v>
      </c>
      <c r="E1186">
        <v>10000000</v>
      </c>
      <c r="F1186">
        <v>1</v>
      </c>
      <c r="G1186">
        <v>1</v>
      </c>
      <c r="H1186">
        <v>1</v>
      </c>
      <c r="I1186">
        <v>1</v>
      </c>
      <c r="J1186">
        <v>1</v>
      </c>
    </row>
    <row r="1187" spans="1:10">
      <c r="A1187">
        <v>1186</v>
      </c>
      <c r="B1187">
        <v>955557720</v>
      </c>
      <c r="C1187">
        <v>100000000</v>
      </c>
      <c r="D1187">
        <v>100000000</v>
      </c>
      <c r="E1187">
        <v>10000000</v>
      </c>
      <c r="F1187">
        <v>1</v>
      </c>
      <c r="G1187">
        <v>1</v>
      </c>
      <c r="H1187">
        <v>1</v>
      </c>
      <c r="I1187">
        <v>1</v>
      </c>
      <c r="J1187">
        <v>1</v>
      </c>
    </row>
    <row r="1188" spans="1:10">
      <c r="A1188">
        <v>1187</v>
      </c>
      <c r="B1188">
        <v>966668293</v>
      </c>
      <c r="C1188">
        <v>100000000</v>
      </c>
      <c r="D1188">
        <v>100000000</v>
      </c>
      <c r="E1188">
        <v>10000000</v>
      </c>
      <c r="F1188">
        <v>1</v>
      </c>
      <c r="G1188">
        <v>1</v>
      </c>
      <c r="H1188">
        <v>1</v>
      </c>
      <c r="I1188">
        <v>1</v>
      </c>
      <c r="J1188">
        <v>1</v>
      </c>
    </row>
    <row r="1189" spans="1:10">
      <c r="A1189">
        <v>1188</v>
      </c>
      <c r="B1189">
        <v>977778866</v>
      </c>
      <c r="C1189">
        <v>100000000</v>
      </c>
      <c r="D1189">
        <v>100000000</v>
      </c>
      <c r="E1189">
        <v>10000000</v>
      </c>
      <c r="F1189">
        <v>1</v>
      </c>
      <c r="G1189">
        <v>1</v>
      </c>
      <c r="H1189">
        <v>1</v>
      </c>
      <c r="I1189">
        <v>1</v>
      </c>
      <c r="J1189">
        <v>1</v>
      </c>
    </row>
    <row r="1190" spans="1:10">
      <c r="A1190">
        <v>1189</v>
      </c>
      <c r="B1190">
        <v>988889439</v>
      </c>
      <c r="C1190">
        <v>100000000</v>
      </c>
      <c r="D1190">
        <v>100000000</v>
      </c>
      <c r="E1190">
        <v>10000000</v>
      </c>
      <c r="F1190">
        <v>1</v>
      </c>
      <c r="G1190">
        <v>1</v>
      </c>
      <c r="H1190">
        <v>1</v>
      </c>
      <c r="I1190">
        <v>1</v>
      </c>
      <c r="J1190">
        <v>1</v>
      </c>
    </row>
    <row r="1191" spans="1:10">
      <c r="A1191">
        <v>1190</v>
      </c>
      <c r="B1191">
        <v>100000012</v>
      </c>
      <c r="C1191">
        <v>100000000</v>
      </c>
      <c r="D1191">
        <v>100000000</v>
      </c>
      <c r="E1191">
        <v>100000000</v>
      </c>
      <c r="F1191">
        <v>1</v>
      </c>
      <c r="G1191">
        <v>1</v>
      </c>
      <c r="H1191">
        <v>1</v>
      </c>
      <c r="I1191">
        <v>1</v>
      </c>
      <c r="J1191">
        <v>1</v>
      </c>
    </row>
    <row r="1192" spans="1:10">
      <c r="A1192">
        <v>1191</v>
      </c>
      <c r="B1192">
        <v>111110585</v>
      </c>
      <c r="C1192">
        <v>100000000</v>
      </c>
      <c r="D1192">
        <v>100000000</v>
      </c>
      <c r="E1192">
        <v>100000000</v>
      </c>
      <c r="F1192">
        <v>1</v>
      </c>
      <c r="G1192">
        <v>1</v>
      </c>
      <c r="H1192">
        <v>1</v>
      </c>
      <c r="I1192">
        <v>1</v>
      </c>
      <c r="J1192">
        <v>1</v>
      </c>
    </row>
    <row r="1193" spans="1:10">
      <c r="A1193">
        <v>1192</v>
      </c>
      <c r="B1193">
        <v>122221158</v>
      </c>
      <c r="C1193">
        <v>100000000</v>
      </c>
      <c r="D1193">
        <v>100000000</v>
      </c>
      <c r="E1193">
        <v>100000000</v>
      </c>
      <c r="F1193">
        <v>1</v>
      </c>
      <c r="G1193">
        <v>1</v>
      </c>
      <c r="H1193">
        <v>1</v>
      </c>
      <c r="I1193">
        <v>1</v>
      </c>
      <c r="J1193">
        <v>1</v>
      </c>
    </row>
    <row r="1194" spans="1:10">
      <c r="A1194">
        <v>1193</v>
      </c>
      <c r="B1194">
        <v>133331731</v>
      </c>
      <c r="C1194">
        <v>100000000</v>
      </c>
      <c r="D1194">
        <v>100000000</v>
      </c>
      <c r="E1194">
        <v>100000000</v>
      </c>
      <c r="F1194">
        <v>1</v>
      </c>
      <c r="G1194">
        <v>1</v>
      </c>
      <c r="H1194">
        <v>1</v>
      </c>
      <c r="I1194">
        <v>1</v>
      </c>
      <c r="J1194">
        <v>1</v>
      </c>
    </row>
    <row r="1195" spans="1:10">
      <c r="A1195">
        <v>1194</v>
      </c>
      <c r="B1195">
        <v>144442304</v>
      </c>
      <c r="C1195">
        <v>100000000</v>
      </c>
      <c r="D1195">
        <v>100000000</v>
      </c>
      <c r="E1195">
        <v>100000000</v>
      </c>
      <c r="F1195">
        <v>1</v>
      </c>
      <c r="G1195">
        <v>1</v>
      </c>
      <c r="H1195">
        <v>1</v>
      </c>
      <c r="I1195">
        <v>1</v>
      </c>
      <c r="J1195">
        <v>1</v>
      </c>
    </row>
    <row r="1196" spans="1:10">
      <c r="A1196">
        <v>1195</v>
      </c>
      <c r="B1196">
        <v>155552877</v>
      </c>
      <c r="C1196">
        <v>100000000</v>
      </c>
      <c r="D1196">
        <v>100000000</v>
      </c>
      <c r="E1196">
        <v>100000000</v>
      </c>
      <c r="F1196">
        <v>1</v>
      </c>
      <c r="G1196">
        <v>1</v>
      </c>
      <c r="H1196">
        <v>1</v>
      </c>
      <c r="I1196">
        <v>1</v>
      </c>
      <c r="J1196">
        <v>1</v>
      </c>
    </row>
    <row r="1197" spans="1:10">
      <c r="A1197">
        <v>1196</v>
      </c>
      <c r="B1197">
        <v>166663450</v>
      </c>
      <c r="C1197">
        <v>100000000</v>
      </c>
      <c r="D1197">
        <v>100000000</v>
      </c>
      <c r="E1197">
        <v>100000000</v>
      </c>
      <c r="F1197">
        <v>1</v>
      </c>
      <c r="G1197">
        <v>1</v>
      </c>
      <c r="H1197">
        <v>1</v>
      </c>
      <c r="I1197">
        <v>1</v>
      </c>
      <c r="J1197">
        <v>1</v>
      </c>
    </row>
    <row r="1198" spans="1:10">
      <c r="A1198">
        <v>1197</v>
      </c>
      <c r="B1198">
        <v>177774023</v>
      </c>
      <c r="C1198">
        <v>100000000</v>
      </c>
      <c r="D1198">
        <v>100000000</v>
      </c>
      <c r="E1198">
        <v>100000000</v>
      </c>
      <c r="F1198">
        <v>1</v>
      </c>
      <c r="G1198">
        <v>1</v>
      </c>
      <c r="H1198">
        <v>1</v>
      </c>
      <c r="I1198">
        <v>1</v>
      </c>
      <c r="J1198">
        <v>1</v>
      </c>
    </row>
    <row r="1199" spans="1:10">
      <c r="A1199">
        <v>1198</v>
      </c>
      <c r="B1199">
        <v>188884596</v>
      </c>
      <c r="C1199">
        <v>100000000</v>
      </c>
      <c r="D1199">
        <v>100000000</v>
      </c>
      <c r="E1199">
        <v>100000000</v>
      </c>
      <c r="F1199">
        <v>1</v>
      </c>
      <c r="G1199">
        <v>1</v>
      </c>
      <c r="H1199">
        <v>1</v>
      </c>
      <c r="I1199">
        <v>1</v>
      </c>
      <c r="J1199">
        <v>1</v>
      </c>
    </row>
    <row r="1200" spans="1:10">
      <c r="A1200">
        <v>1199</v>
      </c>
      <c r="B1200">
        <v>199995169</v>
      </c>
      <c r="C1200">
        <v>100000000</v>
      </c>
      <c r="D1200">
        <v>100000000</v>
      </c>
      <c r="E1200">
        <v>100000000</v>
      </c>
      <c r="F1200">
        <v>1</v>
      </c>
      <c r="G1200">
        <v>1</v>
      </c>
      <c r="H1200">
        <v>1</v>
      </c>
      <c r="I1200">
        <v>1</v>
      </c>
      <c r="J1200">
        <v>1</v>
      </c>
    </row>
    <row r="1201" spans="1:10">
      <c r="A1201">
        <v>1200</v>
      </c>
      <c r="B1201">
        <v>211105742</v>
      </c>
      <c r="C1201">
        <v>100000000</v>
      </c>
      <c r="D1201">
        <v>100000000</v>
      </c>
      <c r="E1201">
        <v>100000000</v>
      </c>
      <c r="F1201">
        <v>1</v>
      </c>
      <c r="G1201">
        <v>1</v>
      </c>
      <c r="H1201">
        <v>1</v>
      </c>
      <c r="I1201">
        <v>1</v>
      </c>
      <c r="J1201">
        <v>1</v>
      </c>
    </row>
    <row r="1202" spans="1:10">
      <c r="A1202">
        <v>1201</v>
      </c>
      <c r="B1202">
        <v>222216315</v>
      </c>
      <c r="C1202">
        <v>100000000</v>
      </c>
      <c r="D1202">
        <v>100000000</v>
      </c>
      <c r="E1202">
        <v>100000000</v>
      </c>
      <c r="F1202">
        <v>1</v>
      </c>
      <c r="G1202">
        <v>1</v>
      </c>
      <c r="H1202">
        <v>1</v>
      </c>
      <c r="I1202">
        <v>1</v>
      </c>
      <c r="J1202">
        <v>1</v>
      </c>
    </row>
    <row r="1203" spans="1:10">
      <c r="A1203">
        <v>1202</v>
      </c>
      <c r="B1203">
        <v>233326888</v>
      </c>
      <c r="C1203">
        <v>100000000</v>
      </c>
      <c r="D1203">
        <v>100000000</v>
      </c>
      <c r="E1203">
        <v>100000000</v>
      </c>
      <c r="F1203">
        <v>1</v>
      </c>
      <c r="G1203">
        <v>1</v>
      </c>
      <c r="H1203">
        <v>1</v>
      </c>
      <c r="I1203">
        <v>1</v>
      </c>
      <c r="J1203">
        <v>1</v>
      </c>
    </row>
    <row r="1204" spans="1:10">
      <c r="A1204">
        <v>1203</v>
      </c>
      <c r="B1204">
        <v>244437461</v>
      </c>
      <c r="C1204">
        <v>100000000</v>
      </c>
      <c r="D1204">
        <v>100000000</v>
      </c>
      <c r="E1204">
        <v>100000000</v>
      </c>
      <c r="F1204">
        <v>1</v>
      </c>
      <c r="G1204">
        <v>1</v>
      </c>
      <c r="H1204">
        <v>1</v>
      </c>
      <c r="I1204">
        <v>1</v>
      </c>
      <c r="J1204">
        <v>1</v>
      </c>
    </row>
    <row r="1205" spans="1:10">
      <c r="A1205">
        <v>1204</v>
      </c>
      <c r="B1205">
        <v>255548034</v>
      </c>
      <c r="C1205">
        <v>100000000</v>
      </c>
      <c r="D1205">
        <v>100000000</v>
      </c>
      <c r="E1205">
        <v>100000000</v>
      </c>
      <c r="F1205">
        <v>1</v>
      </c>
      <c r="G1205">
        <v>1</v>
      </c>
      <c r="H1205">
        <v>1</v>
      </c>
      <c r="I1205">
        <v>1</v>
      </c>
      <c r="J1205">
        <v>1</v>
      </c>
    </row>
    <row r="1206" spans="1:10">
      <c r="A1206">
        <v>1205</v>
      </c>
      <c r="B1206">
        <v>266658607</v>
      </c>
      <c r="C1206">
        <v>100000000</v>
      </c>
      <c r="D1206">
        <v>100000000</v>
      </c>
      <c r="E1206">
        <v>100000000</v>
      </c>
      <c r="F1206">
        <v>1</v>
      </c>
      <c r="G1206">
        <v>1</v>
      </c>
      <c r="H1206">
        <v>1</v>
      </c>
      <c r="I1206">
        <v>1</v>
      </c>
      <c r="J1206">
        <v>1</v>
      </c>
    </row>
    <row r="1207" spans="1:10">
      <c r="A1207">
        <v>1206</v>
      </c>
      <c r="B1207">
        <v>277769180</v>
      </c>
      <c r="C1207">
        <v>100000000</v>
      </c>
      <c r="D1207">
        <v>100000000</v>
      </c>
      <c r="E1207">
        <v>100000000</v>
      </c>
      <c r="F1207">
        <v>1</v>
      </c>
      <c r="G1207">
        <v>1</v>
      </c>
      <c r="H1207">
        <v>1</v>
      </c>
      <c r="I1207">
        <v>1</v>
      </c>
      <c r="J1207">
        <v>1</v>
      </c>
    </row>
    <row r="1208" spans="1:10">
      <c r="A1208">
        <v>1207</v>
      </c>
      <c r="B1208">
        <v>288879753</v>
      </c>
      <c r="C1208">
        <v>100000000</v>
      </c>
      <c r="D1208">
        <v>100000000</v>
      </c>
      <c r="E1208">
        <v>100000000</v>
      </c>
      <c r="F1208">
        <v>1</v>
      </c>
      <c r="G1208">
        <v>1</v>
      </c>
      <c r="H1208">
        <v>1</v>
      </c>
      <c r="I1208">
        <v>1</v>
      </c>
      <c r="J1208">
        <v>1</v>
      </c>
    </row>
    <row r="1209" spans="1:10">
      <c r="A1209">
        <v>1208</v>
      </c>
      <c r="B1209">
        <v>299990326</v>
      </c>
      <c r="C1209">
        <v>100000000</v>
      </c>
      <c r="D1209">
        <v>100000000</v>
      </c>
      <c r="E1209">
        <v>100000000</v>
      </c>
      <c r="F1209">
        <v>1</v>
      </c>
      <c r="G1209">
        <v>1</v>
      </c>
      <c r="H1209">
        <v>1</v>
      </c>
      <c r="I1209">
        <v>1</v>
      </c>
      <c r="J1209">
        <v>1</v>
      </c>
    </row>
    <row r="1210" spans="1:10">
      <c r="A1210">
        <v>1209</v>
      </c>
      <c r="B1210">
        <v>311100899</v>
      </c>
      <c r="C1210">
        <v>100000000</v>
      </c>
      <c r="D1210">
        <v>100000000</v>
      </c>
      <c r="E1210">
        <v>100000000</v>
      </c>
      <c r="F1210">
        <v>1</v>
      </c>
      <c r="G1210">
        <v>1</v>
      </c>
      <c r="H1210">
        <v>1</v>
      </c>
      <c r="I1210">
        <v>1</v>
      </c>
      <c r="J1210">
        <v>1</v>
      </c>
    </row>
    <row r="1211" spans="1:10">
      <c r="A1211">
        <v>1210</v>
      </c>
      <c r="B1211">
        <v>322211472</v>
      </c>
      <c r="C1211">
        <v>100000000</v>
      </c>
      <c r="D1211">
        <v>100000000</v>
      </c>
      <c r="E1211">
        <v>100000000</v>
      </c>
      <c r="F1211">
        <v>1</v>
      </c>
      <c r="G1211">
        <v>1</v>
      </c>
      <c r="H1211">
        <v>1</v>
      </c>
      <c r="I1211">
        <v>1</v>
      </c>
      <c r="J1211">
        <v>1</v>
      </c>
    </row>
    <row r="1212" spans="1:10">
      <c r="A1212">
        <v>1211</v>
      </c>
      <c r="B1212">
        <v>333322045</v>
      </c>
      <c r="C1212">
        <v>100000000</v>
      </c>
      <c r="D1212">
        <v>100000000</v>
      </c>
      <c r="E1212">
        <v>100000000</v>
      </c>
      <c r="F1212">
        <v>1</v>
      </c>
      <c r="G1212">
        <v>1</v>
      </c>
      <c r="H1212">
        <v>1</v>
      </c>
      <c r="I1212">
        <v>1</v>
      </c>
      <c r="J1212">
        <v>1</v>
      </c>
    </row>
    <row r="1213" spans="1:10">
      <c r="A1213">
        <v>1212</v>
      </c>
      <c r="B1213">
        <v>344432618</v>
      </c>
      <c r="C1213">
        <v>100000000</v>
      </c>
      <c r="D1213">
        <v>100000000</v>
      </c>
      <c r="E1213">
        <v>100000000</v>
      </c>
      <c r="F1213">
        <v>1</v>
      </c>
      <c r="G1213">
        <v>1</v>
      </c>
      <c r="H1213">
        <v>1</v>
      </c>
      <c r="I1213">
        <v>1</v>
      </c>
      <c r="J1213">
        <v>1</v>
      </c>
    </row>
    <row r="1214" spans="1:10">
      <c r="A1214">
        <v>1213</v>
      </c>
      <c r="B1214">
        <v>355543191</v>
      </c>
      <c r="C1214">
        <v>100000000</v>
      </c>
      <c r="D1214">
        <v>100000000</v>
      </c>
      <c r="E1214">
        <v>100000000</v>
      </c>
      <c r="F1214">
        <v>1</v>
      </c>
      <c r="G1214">
        <v>1</v>
      </c>
      <c r="H1214">
        <v>1</v>
      </c>
      <c r="I1214">
        <v>1</v>
      </c>
      <c r="J1214">
        <v>1</v>
      </c>
    </row>
    <row r="1215" spans="1:10">
      <c r="A1215">
        <v>1214</v>
      </c>
      <c r="B1215">
        <v>366653764</v>
      </c>
      <c r="C1215">
        <v>100000000</v>
      </c>
      <c r="D1215">
        <v>100000000</v>
      </c>
      <c r="E1215">
        <v>100000000</v>
      </c>
      <c r="F1215">
        <v>1</v>
      </c>
      <c r="G1215">
        <v>1</v>
      </c>
      <c r="H1215">
        <v>1</v>
      </c>
      <c r="I1215">
        <v>1</v>
      </c>
      <c r="J1215">
        <v>1</v>
      </c>
    </row>
    <row r="1216" spans="1:10">
      <c r="A1216">
        <v>1215</v>
      </c>
      <c r="B1216">
        <v>377764337</v>
      </c>
      <c r="C1216">
        <v>100000000</v>
      </c>
      <c r="D1216">
        <v>100000000</v>
      </c>
      <c r="E1216">
        <v>100000000</v>
      </c>
      <c r="F1216">
        <v>1</v>
      </c>
      <c r="G1216">
        <v>1</v>
      </c>
      <c r="H1216">
        <v>1</v>
      </c>
      <c r="I1216">
        <v>1</v>
      </c>
      <c r="J1216">
        <v>1</v>
      </c>
    </row>
    <row r="1217" spans="1:10">
      <c r="A1217">
        <v>1216</v>
      </c>
      <c r="B1217">
        <v>388874910</v>
      </c>
      <c r="C1217">
        <v>100000000</v>
      </c>
      <c r="D1217">
        <v>100000000</v>
      </c>
      <c r="E1217">
        <v>100000000</v>
      </c>
      <c r="F1217">
        <v>1</v>
      </c>
      <c r="G1217">
        <v>1</v>
      </c>
      <c r="H1217">
        <v>1</v>
      </c>
      <c r="I1217">
        <v>1</v>
      </c>
      <c r="J1217">
        <v>1</v>
      </c>
    </row>
    <row r="1218" spans="1:10">
      <c r="A1218">
        <v>1217</v>
      </c>
      <c r="B1218">
        <v>399985483</v>
      </c>
      <c r="C1218">
        <v>100000000</v>
      </c>
      <c r="D1218">
        <v>100000000</v>
      </c>
      <c r="E1218">
        <v>100000000</v>
      </c>
      <c r="F1218">
        <v>1</v>
      </c>
      <c r="G1218">
        <v>1</v>
      </c>
      <c r="H1218">
        <v>1</v>
      </c>
      <c r="I1218">
        <v>1</v>
      </c>
      <c r="J1218">
        <v>1</v>
      </c>
    </row>
    <row r="1219" spans="1:10">
      <c r="A1219">
        <v>1218</v>
      </c>
      <c r="B1219">
        <v>411096056</v>
      </c>
      <c r="C1219">
        <v>100000000</v>
      </c>
      <c r="D1219">
        <v>100000000</v>
      </c>
      <c r="E1219">
        <v>100000000</v>
      </c>
      <c r="F1219">
        <v>1</v>
      </c>
      <c r="G1219">
        <v>1</v>
      </c>
      <c r="H1219">
        <v>1</v>
      </c>
      <c r="I1219">
        <v>1</v>
      </c>
      <c r="J1219">
        <v>1</v>
      </c>
    </row>
    <row r="1220" spans="1:10">
      <c r="A1220">
        <v>1219</v>
      </c>
      <c r="B1220">
        <v>422206629</v>
      </c>
      <c r="C1220">
        <v>100000000</v>
      </c>
      <c r="D1220">
        <v>100000000</v>
      </c>
      <c r="E1220">
        <v>100000000</v>
      </c>
      <c r="F1220">
        <v>1</v>
      </c>
      <c r="G1220">
        <v>1</v>
      </c>
      <c r="H1220">
        <v>1</v>
      </c>
      <c r="I1220">
        <v>1</v>
      </c>
      <c r="J1220">
        <v>1</v>
      </c>
    </row>
    <row r="1221" spans="1:10">
      <c r="A1221">
        <v>1220</v>
      </c>
      <c r="B1221">
        <v>433317202</v>
      </c>
      <c r="C1221">
        <v>100000000</v>
      </c>
      <c r="D1221">
        <v>100000000</v>
      </c>
      <c r="E1221">
        <v>100000000</v>
      </c>
      <c r="F1221">
        <v>1</v>
      </c>
      <c r="G1221">
        <v>1</v>
      </c>
      <c r="H1221">
        <v>1</v>
      </c>
      <c r="I1221">
        <v>1</v>
      </c>
      <c r="J1221">
        <v>1</v>
      </c>
    </row>
    <row r="1222" spans="1:10">
      <c r="A1222">
        <v>1221</v>
      </c>
      <c r="B1222">
        <v>444427775</v>
      </c>
      <c r="C1222">
        <v>100000000</v>
      </c>
      <c r="D1222">
        <v>100000000</v>
      </c>
      <c r="E1222">
        <v>100000000</v>
      </c>
      <c r="F1222">
        <v>1</v>
      </c>
      <c r="G1222">
        <v>1</v>
      </c>
      <c r="H1222">
        <v>1</v>
      </c>
      <c r="I1222">
        <v>1</v>
      </c>
      <c r="J1222">
        <v>1</v>
      </c>
    </row>
    <row r="1223" spans="1:10">
      <c r="A1223">
        <v>1222</v>
      </c>
      <c r="B1223">
        <v>455538348</v>
      </c>
      <c r="C1223">
        <v>100000000</v>
      </c>
      <c r="D1223">
        <v>100000000</v>
      </c>
      <c r="E1223">
        <v>100000000</v>
      </c>
      <c r="F1223">
        <v>1</v>
      </c>
      <c r="G1223">
        <v>1</v>
      </c>
      <c r="H1223">
        <v>1</v>
      </c>
      <c r="I1223">
        <v>1</v>
      </c>
      <c r="J1223">
        <v>1</v>
      </c>
    </row>
    <row r="1224" spans="1:10">
      <c r="A1224">
        <v>1223</v>
      </c>
      <c r="B1224">
        <v>466648921</v>
      </c>
      <c r="C1224">
        <v>100000000</v>
      </c>
      <c r="D1224">
        <v>100000000</v>
      </c>
      <c r="E1224">
        <v>100000000</v>
      </c>
      <c r="F1224">
        <v>1</v>
      </c>
      <c r="G1224">
        <v>1</v>
      </c>
      <c r="H1224">
        <v>1</v>
      </c>
      <c r="I1224">
        <v>1</v>
      </c>
      <c r="J1224">
        <v>1</v>
      </c>
    </row>
    <row r="1225" spans="1:10">
      <c r="A1225">
        <v>1224</v>
      </c>
      <c r="B1225">
        <v>477759494</v>
      </c>
      <c r="C1225">
        <v>100000000</v>
      </c>
      <c r="D1225">
        <v>100000000</v>
      </c>
      <c r="E1225">
        <v>100000000</v>
      </c>
      <c r="F1225">
        <v>1</v>
      </c>
      <c r="G1225">
        <v>1</v>
      </c>
      <c r="H1225">
        <v>1</v>
      </c>
      <c r="I1225">
        <v>1</v>
      </c>
      <c r="J1225">
        <v>1</v>
      </c>
    </row>
    <row r="1226" spans="1:10">
      <c r="A1226">
        <v>1225</v>
      </c>
      <c r="B1226">
        <v>488870067</v>
      </c>
      <c r="C1226">
        <v>100000000</v>
      </c>
      <c r="D1226">
        <v>100000000</v>
      </c>
      <c r="E1226">
        <v>100000000</v>
      </c>
      <c r="F1226">
        <v>1</v>
      </c>
      <c r="G1226">
        <v>1</v>
      </c>
      <c r="H1226">
        <v>1</v>
      </c>
      <c r="I1226">
        <v>1</v>
      </c>
      <c r="J1226">
        <v>1</v>
      </c>
    </row>
    <row r="1227" spans="1:10">
      <c r="A1227">
        <v>1226</v>
      </c>
      <c r="B1227">
        <v>499980640</v>
      </c>
      <c r="C1227">
        <v>100000000</v>
      </c>
      <c r="D1227">
        <v>100000000</v>
      </c>
      <c r="E1227">
        <v>100000000</v>
      </c>
      <c r="F1227">
        <v>1</v>
      </c>
      <c r="G1227">
        <v>1</v>
      </c>
      <c r="H1227">
        <v>1</v>
      </c>
      <c r="I1227">
        <v>1</v>
      </c>
      <c r="J1227">
        <v>1</v>
      </c>
    </row>
    <row r="1228" spans="1:10">
      <c r="A1228">
        <v>1227</v>
      </c>
      <c r="B1228">
        <v>511091213</v>
      </c>
      <c r="C1228">
        <v>100000000</v>
      </c>
      <c r="D1228">
        <v>100000000</v>
      </c>
      <c r="E1228">
        <v>100000000</v>
      </c>
      <c r="F1228">
        <v>1</v>
      </c>
      <c r="G1228">
        <v>1</v>
      </c>
      <c r="H1228">
        <v>1</v>
      </c>
      <c r="I1228">
        <v>1</v>
      </c>
      <c r="J1228">
        <v>1</v>
      </c>
    </row>
    <row r="1229" spans="1:10">
      <c r="A1229">
        <v>1228</v>
      </c>
      <c r="B1229">
        <v>522201786</v>
      </c>
      <c r="C1229">
        <v>100000000</v>
      </c>
      <c r="D1229">
        <v>100000000</v>
      </c>
      <c r="E1229">
        <v>100000000</v>
      </c>
      <c r="F1229">
        <v>1</v>
      </c>
      <c r="G1229">
        <v>1</v>
      </c>
      <c r="H1229">
        <v>1</v>
      </c>
      <c r="I1229">
        <v>1</v>
      </c>
      <c r="J1229">
        <v>1</v>
      </c>
    </row>
    <row r="1230" spans="1:10">
      <c r="A1230">
        <v>1229</v>
      </c>
      <c r="B1230">
        <v>533312359</v>
      </c>
      <c r="C1230">
        <v>100000000</v>
      </c>
      <c r="D1230">
        <v>100000000</v>
      </c>
      <c r="E1230">
        <v>100000000</v>
      </c>
      <c r="F1230">
        <v>1</v>
      </c>
      <c r="G1230">
        <v>1</v>
      </c>
      <c r="H1230">
        <v>1</v>
      </c>
      <c r="I1230">
        <v>1</v>
      </c>
      <c r="J1230">
        <v>1</v>
      </c>
    </row>
    <row r="1231" spans="1:10">
      <c r="A1231">
        <v>1230</v>
      </c>
      <c r="B1231">
        <v>544422932</v>
      </c>
      <c r="C1231">
        <v>100000000</v>
      </c>
      <c r="D1231">
        <v>100000000</v>
      </c>
      <c r="E1231">
        <v>100000000</v>
      </c>
      <c r="F1231">
        <v>1</v>
      </c>
      <c r="G1231">
        <v>1</v>
      </c>
      <c r="H1231">
        <v>1</v>
      </c>
      <c r="I1231">
        <v>1</v>
      </c>
      <c r="J1231">
        <v>1</v>
      </c>
    </row>
    <row r="1232" spans="1:10">
      <c r="A1232">
        <v>1231</v>
      </c>
      <c r="B1232">
        <v>555533505</v>
      </c>
      <c r="C1232">
        <v>100000000</v>
      </c>
      <c r="D1232">
        <v>100000000</v>
      </c>
      <c r="E1232">
        <v>100000000</v>
      </c>
      <c r="F1232">
        <v>1</v>
      </c>
      <c r="G1232">
        <v>1</v>
      </c>
      <c r="H1232">
        <v>1</v>
      </c>
      <c r="I1232">
        <v>1</v>
      </c>
      <c r="J1232">
        <v>1</v>
      </c>
    </row>
    <row r="1233" spans="1:10">
      <c r="A1233">
        <v>1232</v>
      </c>
      <c r="B1233">
        <v>566644078</v>
      </c>
      <c r="C1233">
        <v>100000000</v>
      </c>
      <c r="D1233">
        <v>100000000</v>
      </c>
      <c r="E1233">
        <v>100000000</v>
      </c>
      <c r="F1233">
        <v>1</v>
      </c>
      <c r="G1233">
        <v>1</v>
      </c>
      <c r="H1233">
        <v>1</v>
      </c>
      <c r="I1233">
        <v>1</v>
      </c>
      <c r="J1233">
        <v>1</v>
      </c>
    </row>
    <row r="1234" spans="1:10">
      <c r="A1234">
        <v>1233</v>
      </c>
      <c r="B1234">
        <v>577754651</v>
      </c>
      <c r="C1234">
        <v>100000000</v>
      </c>
      <c r="D1234">
        <v>100000000</v>
      </c>
      <c r="E1234">
        <v>100000000</v>
      </c>
      <c r="F1234">
        <v>1</v>
      </c>
      <c r="G1234">
        <v>1</v>
      </c>
      <c r="H1234">
        <v>1</v>
      </c>
      <c r="I1234">
        <v>1</v>
      </c>
      <c r="J1234">
        <v>1</v>
      </c>
    </row>
    <row r="1235" spans="1:10">
      <c r="A1235">
        <v>1234</v>
      </c>
      <c r="B1235">
        <v>588865224</v>
      </c>
      <c r="C1235">
        <v>100000000</v>
      </c>
      <c r="D1235">
        <v>100000000</v>
      </c>
      <c r="E1235">
        <v>100000000</v>
      </c>
      <c r="F1235">
        <v>1</v>
      </c>
      <c r="G1235">
        <v>1</v>
      </c>
      <c r="H1235">
        <v>1</v>
      </c>
      <c r="I1235">
        <v>1</v>
      </c>
      <c r="J1235">
        <v>1</v>
      </c>
    </row>
    <row r="1236" spans="1:10">
      <c r="A1236">
        <v>1235</v>
      </c>
      <c r="B1236">
        <v>599975797</v>
      </c>
      <c r="C1236">
        <v>100000000</v>
      </c>
      <c r="D1236">
        <v>100000000</v>
      </c>
      <c r="E1236">
        <v>100000000</v>
      </c>
      <c r="F1236">
        <v>1</v>
      </c>
      <c r="G1236">
        <v>1</v>
      </c>
      <c r="H1236">
        <v>1</v>
      </c>
      <c r="I1236">
        <v>1</v>
      </c>
      <c r="J1236">
        <v>1</v>
      </c>
    </row>
    <row r="1237" spans="1:10">
      <c r="A1237">
        <v>1236</v>
      </c>
      <c r="B1237">
        <v>611086370</v>
      </c>
      <c r="C1237">
        <v>100000000</v>
      </c>
      <c r="D1237">
        <v>100000000</v>
      </c>
      <c r="E1237">
        <v>100000000</v>
      </c>
      <c r="F1237">
        <v>1</v>
      </c>
      <c r="G1237">
        <v>1</v>
      </c>
      <c r="H1237">
        <v>1</v>
      </c>
      <c r="I1237">
        <v>1</v>
      </c>
      <c r="J1237">
        <v>1</v>
      </c>
    </row>
    <row r="1238" spans="1:10">
      <c r="A1238">
        <v>1237</v>
      </c>
      <c r="B1238">
        <v>622196943</v>
      </c>
      <c r="C1238">
        <v>100000000</v>
      </c>
      <c r="D1238">
        <v>100000000</v>
      </c>
      <c r="E1238">
        <v>100000000</v>
      </c>
      <c r="F1238">
        <v>1</v>
      </c>
      <c r="G1238">
        <v>1</v>
      </c>
      <c r="H1238">
        <v>1</v>
      </c>
      <c r="I1238">
        <v>1</v>
      </c>
      <c r="J1238">
        <v>1</v>
      </c>
    </row>
    <row r="1239" spans="1:10">
      <c r="A1239">
        <v>1238</v>
      </c>
      <c r="B1239">
        <v>633307516</v>
      </c>
      <c r="C1239">
        <v>100000000</v>
      </c>
      <c r="D1239">
        <v>100000000</v>
      </c>
      <c r="E1239">
        <v>100000000</v>
      </c>
      <c r="F1239">
        <v>1</v>
      </c>
      <c r="G1239">
        <v>1</v>
      </c>
      <c r="H1239">
        <v>1</v>
      </c>
      <c r="I1239">
        <v>1</v>
      </c>
      <c r="J1239">
        <v>1</v>
      </c>
    </row>
    <row r="1240" spans="1:10">
      <c r="A1240">
        <v>1239</v>
      </c>
      <c r="B1240">
        <v>644418089</v>
      </c>
      <c r="C1240">
        <v>100000000</v>
      </c>
      <c r="D1240">
        <v>100000000</v>
      </c>
      <c r="E1240">
        <v>100000000</v>
      </c>
      <c r="F1240">
        <v>1</v>
      </c>
      <c r="G1240">
        <v>1</v>
      </c>
      <c r="H1240">
        <v>1</v>
      </c>
      <c r="I1240">
        <v>1</v>
      </c>
      <c r="J1240">
        <v>1</v>
      </c>
    </row>
    <row r="1241" spans="1:10">
      <c r="A1241">
        <v>1240</v>
      </c>
      <c r="B1241">
        <v>655528662</v>
      </c>
      <c r="C1241">
        <v>100000000</v>
      </c>
      <c r="D1241">
        <v>100000000</v>
      </c>
      <c r="E1241">
        <v>100000000</v>
      </c>
      <c r="F1241">
        <v>1</v>
      </c>
      <c r="G1241">
        <v>1</v>
      </c>
      <c r="H1241">
        <v>1</v>
      </c>
      <c r="I1241">
        <v>1</v>
      </c>
      <c r="J1241">
        <v>1</v>
      </c>
    </row>
    <row r="1242" spans="1:10">
      <c r="A1242">
        <v>1241</v>
      </c>
      <c r="B1242">
        <v>666639235</v>
      </c>
      <c r="C1242">
        <v>100000000</v>
      </c>
      <c r="D1242">
        <v>100000000</v>
      </c>
      <c r="E1242">
        <v>100000000</v>
      </c>
      <c r="F1242">
        <v>1</v>
      </c>
      <c r="G1242">
        <v>1</v>
      </c>
      <c r="H1242">
        <v>1</v>
      </c>
      <c r="I1242">
        <v>1</v>
      </c>
      <c r="J1242">
        <v>1</v>
      </c>
    </row>
    <row r="1243" spans="1:10">
      <c r="A1243">
        <v>1242</v>
      </c>
      <c r="B1243">
        <v>677749808</v>
      </c>
      <c r="C1243">
        <v>100000000</v>
      </c>
      <c r="D1243">
        <v>100000000</v>
      </c>
      <c r="E1243">
        <v>100000000</v>
      </c>
      <c r="F1243">
        <v>1</v>
      </c>
      <c r="G1243">
        <v>1</v>
      </c>
      <c r="H1243">
        <v>1</v>
      </c>
      <c r="I1243">
        <v>1</v>
      </c>
      <c r="J1243">
        <v>1</v>
      </c>
    </row>
    <row r="1244" spans="1:10">
      <c r="A1244">
        <v>1243</v>
      </c>
      <c r="B1244">
        <v>688860381</v>
      </c>
      <c r="C1244">
        <v>100000000</v>
      </c>
      <c r="D1244">
        <v>100000000</v>
      </c>
      <c r="E1244">
        <v>100000000</v>
      </c>
      <c r="F1244">
        <v>1</v>
      </c>
      <c r="G1244">
        <v>1</v>
      </c>
      <c r="H1244">
        <v>1</v>
      </c>
      <c r="I1244">
        <v>1</v>
      </c>
      <c r="J1244">
        <v>1</v>
      </c>
    </row>
    <row r="1245" spans="1:10">
      <c r="A1245">
        <v>1244</v>
      </c>
      <c r="B1245">
        <v>699970954</v>
      </c>
      <c r="C1245">
        <v>100000000</v>
      </c>
      <c r="D1245">
        <v>100000000</v>
      </c>
      <c r="E1245">
        <v>100000000</v>
      </c>
      <c r="F1245">
        <v>1</v>
      </c>
      <c r="G1245">
        <v>1</v>
      </c>
      <c r="H1245">
        <v>1</v>
      </c>
      <c r="I1245">
        <v>1</v>
      </c>
      <c r="J1245">
        <v>1</v>
      </c>
    </row>
    <row r="1246" spans="1:10">
      <c r="A1246">
        <v>1245</v>
      </c>
      <c r="B1246">
        <v>711081527</v>
      </c>
      <c r="C1246">
        <v>100000000</v>
      </c>
      <c r="D1246">
        <v>100000000</v>
      </c>
      <c r="E1246">
        <v>100000000</v>
      </c>
      <c r="F1246">
        <v>1</v>
      </c>
      <c r="G1246">
        <v>1</v>
      </c>
      <c r="H1246">
        <v>1</v>
      </c>
      <c r="I1246">
        <v>1</v>
      </c>
      <c r="J1246">
        <v>1</v>
      </c>
    </row>
    <row r="1247" spans="1:10">
      <c r="A1247">
        <v>1246</v>
      </c>
      <c r="B1247">
        <v>722192100</v>
      </c>
      <c r="C1247">
        <v>100000000</v>
      </c>
      <c r="D1247">
        <v>100000000</v>
      </c>
      <c r="E1247">
        <v>100000000</v>
      </c>
      <c r="F1247">
        <v>1</v>
      </c>
      <c r="G1247">
        <v>1</v>
      </c>
      <c r="H1247">
        <v>1</v>
      </c>
      <c r="I1247">
        <v>1</v>
      </c>
      <c r="J1247">
        <v>1</v>
      </c>
    </row>
    <row r="1248" spans="1:10">
      <c r="A1248">
        <v>1247</v>
      </c>
      <c r="B1248">
        <v>733302673</v>
      </c>
      <c r="C1248">
        <v>100000000</v>
      </c>
      <c r="D1248">
        <v>100000000</v>
      </c>
      <c r="E1248">
        <v>100000000</v>
      </c>
      <c r="F1248">
        <v>1</v>
      </c>
      <c r="G1248">
        <v>1</v>
      </c>
      <c r="H1248">
        <v>1</v>
      </c>
      <c r="I1248">
        <v>1</v>
      </c>
      <c r="J1248">
        <v>1</v>
      </c>
    </row>
    <row r="1249" spans="1:10">
      <c r="A1249">
        <v>1248</v>
      </c>
      <c r="B1249">
        <v>744413246</v>
      </c>
      <c r="C1249">
        <v>100000000</v>
      </c>
      <c r="D1249">
        <v>100000000</v>
      </c>
      <c r="E1249">
        <v>100000000</v>
      </c>
      <c r="F1249">
        <v>1</v>
      </c>
      <c r="G1249">
        <v>1</v>
      </c>
      <c r="H1249">
        <v>1</v>
      </c>
      <c r="I1249">
        <v>1</v>
      </c>
      <c r="J1249">
        <v>1</v>
      </c>
    </row>
    <row r="1250" spans="1:10">
      <c r="A1250">
        <v>1249</v>
      </c>
      <c r="B1250">
        <v>755523819</v>
      </c>
      <c r="C1250">
        <v>100000000</v>
      </c>
      <c r="D1250">
        <v>100000000</v>
      </c>
      <c r="E1250">
        <v>100000000</v>
      </c>
      <c r="F1250">
        <v>1</v>
      </c>
      <c r="G1250">
        <v>1</v>
      </c>
      <c r="H1250">
        <v>1</v>
      </c>
      <c r="I1250">
        <v>1</v>
      </c>
      <c r="J1250">
        <v>1</v>
      </c>
    </row>
    <row r="1251" spans="1:10">
      <c r="A1251">
        <v>1250</v>
      </c>
      <c r="B1251">
        <v>766634392</v>
      </c>
      <c r="C1251">
        <v>100000000</v>
      </c>
      <c r="D1251">
        <v>100000000</v>
      </c>
      <c r="E1251">
        <v>100000000</v>
      </c>
      <c r="F1251">
        <v>1</v>
      </c>
      <c r="G1251">
        <v>1</v>
      </c>
      <c r="H1251">
        <v>1</v>
      </c>
      <c r="I1251">
        <v>1</v>
      </c>
      <c r="J1251">
        <v>1</v>
      </c>
    </row>
    <row r="1252" spans="1:10">
      <c r="A1252">
        <v>1251</v>
      </c>
      <c r="B1252">
        <v>777744965</v>
      </c>
      <c r="C1252">
        <v>100000000</v>
      </c>
      <c r="D1252">
        <v>100000000</v>
      </c>
      <c r="E1252">
        <v>100000000</v>
      </c>
      <c r="F1252">
        <v>1</v>
      </c>
      <c r="G1252">
        <v>1</v>
      </c>
      <c r="H1252">
        <v>1</v>
      </c>
      <c r="I1252">
        <v>1</v>
      </c>
      <c r="J1252">
        <v>1</v>
      </c>
    </row>
    <row r="1253" spans="1:10">
      <c r="A1253">
        <v>1252</v>
      </c>
      <c r="B1253">
        <v>788855538</v>
      </c>
      <c r="C1253">
        <v>100000000</v>
      </c>
      <c r="D1253">
        <v>100000000</v>
      </c>
      <c r="E1253">
        <v>100000000</v>
      </c>
      <c r="F1253">
        <v>1</v>
      </c>
      <c r="G1253">
        <v>1</v>
      </c>
      <c r="H1253">
        <v>1</v>
      </c>
      <c r="I1253">
        <v>1</v>
      </c>
      <c r="J1253">
        <v>1</v>
      </c>
    </row>
    <row r="1254" spans="1:10">
      <c r="A1254">
        <v>1253</v>
      </c>
      <c r="B1254">
        <v>799966111</v>
      </c>
      <c r="C1254">
        <v>100000000</v>
      </c>
      <c r="D1254">
        <v>100000000</v>
      </c>
      <c r="E1254">
        <v>100000000</v>
      </c>
      <c r="F1254">
        <v>1</v>
      </c>
      <c r="G1254">
        <v>1</v>
      </c>
      <c r="H1254">
        <v>1</v>
      </c>
      <c r="I1254">
        <v>1</v>
      </c>
      <c r="J1254">
        <v>1</v>
      </c>
    </row>
    <row r="1255" spans="1:10">
      <c r="A1255">
        <v>1254</v>
      </c>
      <c r="B1255">
        <v>811076684</v>
      </c>
      <c r="C1255">
        <v>100000000</v>
      </c>
      <c r="D1255">
        <v>100000000</v>
      </c>
      <c r="E1255">
        <v>100000000</v>
      </c>
      <c r="F1255">
        <v>1</v>
      </c>
      <c r="G1255">
        <v>1</v>
      </c>
      <c r="H1255">
        <v>1</v>
      </c>
      <c r="I1255">
        <v>1</v>
      </c>
      <c r="J1255">
        <v>1</v>
      </c>
    </row>
    <row r="1256" spans="1:10">
      <c r="A1256">
        <v>1255</v>
      </c>
      <c r="B1256">
        <v>822187257</v>
      </c>
      <c r="C1256">
        <v>100000000</v>
      </c>
      <c r="D1256">
        <v>100000000</v>
      </c>
      <c r="E1256">
        <v>100000000</v>
      </c>
      <c r="F1256">
        <v>1</v>
      </c>
      <c r="G1256">
        <v>1</v>
      </c>
      <c r="H1256">
        <v>1</v>
      </c>
      <c r="I1256">
        <v>1</v>
      </c>
      <c r="J1256">
        <v>1</v>
      </c>
    </row>
    <row r="1257" spans="1:10">
      <c r="A1257">
        <v>1256</v>
      </c>
      <c r="B1257">
        <v>833297830</v>
      </c>
      <c r="C1257">
        <v>100000000</v>
      </c>
      <c r="D1257">
        <v>100000000</v>
      </c>
      <c r="E1257">
        <v>100000000</v>
      </c>
      <c r="F1257">
        <v>1</v>
      </c>
      <c r="G1257">
        <v>1</v>
      </c>
      <c r="H1257">
        <v>1</v>
      </c>
      <c r="I1257">
        <v>1</v>
      </c>
      <c r="J1257">
        <v>1</v>
      </c>
    </row>
    <row r="1258" spans="1:10">
      <c r="A1258">
        <v>1257</v>
      </c>
      <c r="B1258">
        <v>844408403</v>
      </c>
      <c r="C1258">
        <v>100000000</v>
      </c>
      <c r="D1258">
        <v>100000000</v>
      </c>
      <c r="E1258">
        <v>100000000</v>
      </c>
      <c r="F1258">
        <v>1</v>
      </c>
      <c r="G1258">
        <v>1</v>
      </c>
      <c r="H1258">
        <v>1</v>
      </c>
      <c r="I1258">
        <v>1</v>
      </c>
      <c r="J1258">
        <v>1</v>
      </c>
    </row>
    <row r="1259" spans="1:10">
      <c r="A1259">
        <v>1258</v>
      </c>
      <c r="B1259">
        <v>855518976</v>
      </c>
      <c r="C1259">
        <v>100000000</v>
      </c>
      <c r="D1259">
        <v>100000000</v>
      </c>
      <c r="E1259">
        <v>100000000</v>
      </c>
      <c r="F1259">
        <v>1</v>
      </c>
      <c r="G1259">
        <v>1</v>
      </c>
      <c r="H1259">
        <v>1</v>
      </c>
      <c r="I1259">
        <v>1</v>
      </c>
      <c r="J1259">
        <v>1</v>
      </c>
    </row>
    <row r="1260" spans="1:10">
      <c r="A1260">
        <v>1259</v>
      </c>
      <c r="B1260">
        <v>866629549</v>
      </c>
      <c r="C1260">
        <v>100000000</v>
      </c>
      <c r="D1260">
        <v>100000000</v>
      </c>
      <c r="E1260">
        <v>100000000</v>
      </c>
      <c r="F1260">
        <v>1</v>
      </c>
      <c r="G1260">
        <v>1</v>
      </c>
      <c r="H1260">
        <v>1</v>
      </c>
      <c r="I1260">
        <v>1</v>
      </c>
      <c r="J1260">
        <v>1</v>
      </c>
    </row>
    <row r="1261" spans="1:10">
      <c r="A1261">
        <v>1260</v>
      </c>
      <c r="B1261">
        <v>877740122</v>
      </c>
      <c r="C1261">
        <v>100000000</v>
      </c>
      <c r="D1261">
        <v>100000000</v>
      </c>
      <c r="E1261">
        <v>100000000</v>
      </c>
      <c r="F1261">
        <v>1</v>
      </c>
      <c r="G1261">
        <v>1</v>
      </c>
      <c r="H1261">
        <v>1</v>
      </c>
      <c r="I1261">
        <v>1</v>
      </c>
      <c r="J1261">
        <v>1</v>
      </c>
    </row>
    <row r="1262" spans="1:10">
      <c r="A1262">
        <v>1261</v>
      </c>
      <c r="B1262">
        <v>888850695</v>
      </c>
      <c r="C1262">
        <v>100000000</v>
      </c>
      <c r="D1262">
        <v>100000000</v>
      </c>
      <c r="E1262">
        <v>100000000</v>
      </c>
      <c r="F1262">
        <v>1</v>
      </c>
      <c r="G1262">
        <v>1</v>
      </c>
      <c r="H1262">
        <v>1</v>
      </c>
      <c r="I1262">
        <v>1</v>
      </c>
      <c r="J1262">
        <v>1</v>
      </c>
    </row>
    <row r="1263" spans="1:10">
      <c r="A1263">
        <v>1262</v>
      </c>
      <c r="B1263">
        <v>899961268</v>
      </c>
      <c r="C1263">
        <v>100000000</v>
      </c>
      <c r="D1263">
        <v>100000000</v>
      </c>
      <c r="E1263">
        <v>100000000</v>
      </c>
      <c r="F1263">
        <v>1</v>
      </c>
      <c r="G1263">
        <v>1</v>
      </c>
      <c r="H1263">
        <v>1</v>
      </c>
      <c r="I1263">
        <v>1</v>
      </c>
      <c r="J1263">
        <v>1</v>
      </c>
    </row>
    <row r="1264" spans="1:10">
      <c r="A1264">
        <v>1263</v>
      </c>
      <c r="B1264">
        <v>911071841</v>
      </c>
      <c r="C1264">
        <v>100000000</v>
      </c>
      <c r="D1264">
        <v>100000000</v>
      </c>
      <c r="E1264">
        <v>100000000</v>
      </c>
      <c r="F1264">
        <v>1</v>
      </c>
      <c r="G1264">
        <v>1</v>
      </c>
      <c r="H1264">
        <v>1</v>
      </c>
      <c r="I1264">
        <v>1</v>
      </c>
      <c r="J1264">
        <v>1</v>
      </c>
    </row>
    <row r="1265" spans="1:10">
      <c r="A1265">
        <v>1264</v>
      </c>
      <c r="B1265">
        <v>922182414</v>
      </c>
      <c r="C1265">
        <v>100000000</v>
      </c>
      <c r="D1265">
        <v>100000000</v>
      </c>
      <c r="E1265">
        <v>100000000</v>
      </c>
      <c r="F1265">
        <v>1</v>
      </c>
      <c r="G1265">
        <v>1</v>
      </c>
      <c r="H1265">
        <v>1</v>
      </c>
      <c r="I1265">
        <v>1</v>
      </c>
      <c r="J1265">
        <v>1</v>
      </c>
    </row>
    <row r="1266" spans="1:10">
      <c r="A1266">
        <v>1265</v>
      </c>
      <c r="B1266">
        <v>933292987</v>
      </c>
      <c r="C1266">
        <v>100000000</v>
      </c>
      <c r="D1266">
        <v>100000000</v>
      </c>
      <c r="E1266">
        <v>100000000</v>
      </c>
      <c r="F1266">
        <v>1</v>
      </c>
      <c r="G1266">
        <v>1</v>
      </c>
      <c r="H1266">
        <v>1</v>
      </c>
      <c r="I1266">
        <v>1</v>
      </c>
      <c r="J1266">
        <v>1</v>
      </c>
    </row>
    <row r="1267" spans="1:10">
      <c r="A1267">
        <v>1266</v>
      </c>
      <c r="B1267">
        <v>944403560</v>
      </c>
      <c r="C1267">
        <v>100000000</v>
      </c>
      <c r="D1267">
        <v>100000000</v>
      </c>
      <c r="E1267">
        <v>100000000</v>
      </c>
      <c r="F1267">
        <v>1</v>
      </c>
      <c r="G1267">
        <v>1</v>
      </c>
      <c r="H1267">
        <v>1</v>
      </c>
      <c r="I1267">
        <v>1</v>
      </c>
      <c r="J1267">
        <v>1</v>
      </c>
    </row>
    <row r="1268" spans="1:10">
      <c r="A1268">
        <v>1267</v>
      </c>
      <c r="B1268">
        <v>955514133</v>
      </c>
      <c r="C1268">
        <v>100000000</v>
      </c>
      <c r="D1268">
        <v>100000000</v>
      </c>
      <c r="E1268">
        <v>100000000</v>
      </c>
      <c r="F1268">
        <v>1</v>
      </c>
      <c r="G1268">
        <v>1</v>
      </c>
      <c r="H1268">
        <v>1</v>
      </c>
      <c r="I1268">
        <v>1</v>
      </c>
      <c r="J1268">
        <v>1</v>
      </c>
    </row>
    <row r="1269" spans="1:10">
      <c r="A1269">
        <v>1268</v>
      </c>
      <c r="B1269">
        <v>966624706</v>
      </c>
      <c r="C1269">
        <v>100000000</v>
      </c>
      <c r="D1269">
        <v>100000000</v>
      </c>
      <c r="E1269">
        <v>100000000</v>
      </c>
      <c r="F1269">
        <v>1</v>
      </c>
      <c r="G1269">
        <v>1</v>
      </c>
      <c r="H1269">
        <v>1</v>
      </c>
      <c r="I1269">
        <v>1</v>
      </c>
      <c r="J1269">
        <v>1</v>
      </c>
    </row>
    <row r="1270" spans="1:10">
      <c r="A1270">
        <v>1269</v>
      </c>
      <c r="B1270">
        <v>977735279</v>
      </c>
      <c r="C1270">
        <v>100000000</v>
      </c>
      <c r="D1270">
        <v>100000000</v>
      </c>
      <c r="E1270">
        <v>100000000</v>
      </c>
      <c r="F1270">
        <v>1</v>
      </c>
      <c r="G1270">
        <v>1</v>
      </c>
      <c r="H1270">
        <v>1</v>
      </c>
      <c r="I1270">
        <v>1</v>
      </c>
      <c r="J1270">
        <v>1</v>
      </c>
    </row>
    <row r="1271" spans="1:10">
      <c r="A1271">
        <v>1270</v>
      </c>
      <c r="B1271">
        <v>988845852</v>
      </c>
      <c r="C1271">
        <v>100000000</v>
      </c>
      <c r="D1271">
        <v>100000000</v>
      </c>
      <c r="E1271">
        <v>100000000</v>
      </c>
      <c r="F1271">
        <v>1</v>
      </c>
      <c r="G1271">
        <v>1</v>
      </c>
      <c r="H1271">
        <v>1</v>
      </c>
      <c r="I1271">
        <v>1</v>
      </c>
      <c r="J1271">
        <v>1</v>
      </c>
    </row>
    <row r="1272" spans="1:10">
      <c r="A1272">
        <v>1271</v>
      </c>
      <c r="B1272">
        <v>999956425</v>
      </c>
      <c r="C1272">
        <v>100000000</v>
      </c>
      <c r="D1272">
        <v>100000000</v>
      </c>
      <c r="E1272">
        <v>100000000</v>
      </c>
      <c r="F1272">
        <v>1</v>
      </c>
      <c r="G1272">
        <v>1</v>
      </c>
      <c r="H1272">
        <v>1</v>
      </c>
      <c r="I1272">
        <v>1</v>
      </c>
      <c r="J1272">
        <v>1</v>
      </c>
    </row>
    <row r="1273" spans="1:10">
      <c r="A1273">
        <v>1272</v>
      </c>
      <c r="B1273">
        <v>101106698</v>
      </c>
      <c r="C1273">
        <v>100000000</v>
      </c>
      <c r="D1273">
        <v>100000000</v>
      </c>
      <c r="E1273">
        <v>100000000</v>
      </c>
      <c r="F1273">
        <v>10</v>
      </c>
      <c r="G1273">
        <v>1</v>
      </c>
      <c r="H1273">
        <v>1</v>
      </c>
      <c r="I1273">
        <v>1</v>
      </c>
      <c r="J1273">
        <v>1</v>
      </c>
    </row>
    <row r="1274" spans="1:10">
      <c r="A1274">
        <v>1273</v>
      </c>
      <c r="B1274">
        <v>111216781</v>
      </c>
      <c r="C1274">
        <v>100000000</v>
      </c>
      <c r="D1274">
        <v>100000000</v>
      </c>
      <c r="E1274">
        <v>100000000</v>
      </c>
      <c r="F1274">
        <v>10</v>
      </c>
      <c r="G1274">
        <v>1</v>
      </c>
      <c r="H1274">
        <v>1</v>
      </c>
      <c r="I1274">
        <v>1</v>
      </c>
      <c r="J1274">
        <v>1</v>
      </c>
    </row>
    <row r="1275" spans="1:10">
      <c r="A1275">
        <v>1274</v>
      </c>
      <c r="B1275">
        <v>121326864</v>
      </c>
      <c r="C1275">
        <v>100000000</v>
      </c>
      <c r="D1275">
        <v>100000000</v>
      </c>
      <c r="E1275">
        <v>100000000</v>
      </c>
      <c r="F1275">
        <v>10</v>
      </c>
      <c r="G1275">
        <v>1</v>
      </c>
      <c r="H1275">
        <v>1</v>
      </c>
      <c r="I1275">
        <v>1</v>
      </c>
      <c r="J1275">
        <v>1</v>
      </c>
    </row>
    <row r="1276" spans="1:10">
      <c r="A1276">
        <v>1275</v>
      </c>
      <c r="B1276">
        <v>131436947</v>
      </c>
      <c r="C1276">
        <v>100000000</v>
      </c>
      <c r="D1276">
        <v>100000000</v>
      </c>
      <c r="E1276">
        <v>100000000</v>
      </c>
      <c r="F1276">
        <v>10</v>
      </c>
      <c r="G1276">
        <v>1</v>
      </c>
      <c r="H1276">
        <v>1</v>
      </c>
      <c r="I1276">
        <v>1</v>
      </c>
      <c r="J1276">
        <v>1</v>
      </c>
    </row>
    <row r="1277" spans="1:10">
      <c r="A1277">
        <v>1276</v>
      </c>
      <c r="B1277">
        <v>141547030</v>
      </c>
      <c r="C1277">
        <v>100000000</v>
      </c>
      <c r="D1277">
        <v>100000000</v>
      </c>
      <c r="E1277">
        <v>100000000</v>
      </c>
      <c r="F1277">
        <v>10</v>
      </c>
      <c r="G1277">
        <v>1</v>
      </c>
      <c r="H1277">
        <v>1</v>
      </c>
      <c r="I1277">
        <v>1</v>
      </c>
      <c r="J1277">
        <v>1</v>
      </c>
    </row>
    <row r="1278" spans="1:10">
      <c r="A1278">
        <v>1277</v>
      </c>
      <c r="B1278">
        <v>151657113</v>
      </c>
      <c r="C1278">
        <v>100000000</v>
      </c>
      <c r="D1278">
        <v>100000000</v>
      </c>
      <c r="E1278">
        <v>100000000</v>
      </c>
      <c r="F1278">
        <v>10</v>
      </c>
      <c r="G1278">
        <v>1</v>
      </c>
      <c r="H1278">
        <v>1</v>
      </c>
      <c r="I1278">
        <v>1</v>
      </c>
      <c r="J1278">
        <v>1</v>
      </c>
    </row>
    <row r="1279" spans="1:10">
      <c r="A1279">
        <v>1278</v>
      </c>
      <c r="B1279">
        <v>161767196</v>
      </c>
      <c r="C1279">
        <v>100000000</v>
      </c>
      <c r="D1279">
        <v>100000000</v>
      </c>
      <c r="E1279">
        <v>100000000</v>
      </c>
      <c r="F1279">
        <v>10</v>
      </c>
      <c r="G1279">
        <v>1</v>
      </c>
      <c r="H1279">
        <v>1</v>
      </c>
      <c r="I1279">
        <v>1</v>
      </c>
      <c r="J1279">
        <v>1</v>
      </c>
    </row>
    <row r="1280" spans="1:10">
      <c r="A1280">
        <v>1279</v>
      </c>
      <c r="B1280">
        <v>171877279</v>
      </c>
      <c r="C1280">
        <v>100000000</v>
      </c>
      <c r="D1280">
        <v>100000000</v>
      </c>
      <c r="E1280">
        <v>100000000</v>
      </c>
      <c r="F1280">
        <v>10</v>
      </c>
      <c r="G1280">
        <v>1</v>
      </c>
      <c r="H1280">
        <v>1</v>
      </c>
      <c r="I1280">
        <v>1</v>
      </c>
      <c r="J1280">
        <v>1</v>
      </c>
    </row>
    <row r="1281" spans="1:10">
      <c r="A1281">
        <v>1280</v>
      </c>
      <c r="B1281">
        <v>181987362</v>
      </c>
      <c r="C1281">
        <v>100000000</v>
      </c>
      <c r="D1281">
        <v>100000000</v>
      </c>
      <c r="E1281">
        <v>100000000</v>
      </c>
      <c r="F1281">
        <v>10</v>
      </c>
      <c r="G1281">
        <v>1</v>
      </c>
      <c r="H1281">
        <v>1</v>
      </c>
      <c r="I1281">
        <v>1</v>
      </c>
      <c r="J1281">
        <v>1</v>
      </c>
    </row>
    <row r="1282" spans="1:10">
      <c r="A1282">
        <v>1281</v>
      </c>
      <c r="B1282">
        <v>192097445</v>
      </c>
      <c r="C1282">
        <v>100000000</v>
      </c>
      <c r="D1282">
        <v>100000000</v>
      </c>
      <c r="E1282">
        <v>100000000</v>
      </c>
      <c r="F1282">
        <v>10</v>
      </c>
      <c r="G1282">
        <v>1</v>
      </c>
      <c r="H1282">
        <v>1</v>
      </c>
      <c r="I1282">
        <v>1</v>
      </c>
      <c r="J1282">
        <v>1</v>
      </c>
    </row>
    <row r="1283" spans="1:10">
      <c r="A1283">
        <v>1282</v>
      </c>
      <c r="B1283">
        <v>202207528</v>
      </c>
      <c r="C1283">
        <v>100000000</v>
      </c>
      <c r="D1283">
        <v>100000000</v>
      </c>
      <c r="E1283">
        <v>100000000</v>
      </c>
      <c r="F1283">
        <v>10</v>
      </c>
      <c r="G1283">
        <v>1</v>
      </c>
      <c r="H1283">
        <v>1</v>
      </c>
      <c r="I1283">
        <v>1</v>
      </c>
      <c r="J1283">
        <v>1</v>
      </c>
    </row>
    <row r="1284" spans="1:10">
      <c r="A1284">
        <v>1283</v>
      </c>
      <c r="B1284">
        <v>212317611</v>
      </c>
      <c r="C1284">
        <v>100000000</v>
      </c>
      <c r="D1284">
        <v>100000000</v>
      </c>
      <c r="E1284">
        <v>100000000</v>
      </c>
      <c r="F1284">
        <v>10</v>
      </c>
      <c r="G1284">
        <v>1</v>
      </c>
      <c r="H1284">
        <v>1</v>
      </c>
      <c r="I1284">
        <v>1</v>
      </c>
      <c r="J1284">
        <v>1</v>
      </c>
    </row>
    <row r="1285" spans="1:10">
      <c r="A1285">
        <v>1284</v>
      </c>
      <c r="B1285">
        <v>222427694</v>
      </c>
      <c r="C1285">
        <v>100000000</v>
      </c>
      <c r="D1285">
        <v>100000000</v>
      </c>
      <c r="E1285">
        <v>100000000</v>
      </c>
      <c r="F1285">
        <v>10</v>
      </c>
      <c r="G1285">
        <v>1</v>
      </c>
      <c r="H1285">
        <v>1</v>
      </c>
      <c r="I1285">
        <v>1</v>
      </c>
      <c r="J1285">
        <v>1</v>
      </c>
    </row>
    <row r="1286" spans="1:10">
      <c r="A1286">
        <v>1285</v>
      </c>
      <c r="B1286">
        <v>232537777</v>
      </c>
      <c r="C1286">
        <v>100000000</v>
      </c>
      <c r="D1286">
        <v>100000000</v>
      </c>
      <c r="E1286">
        <v>100000000</v>
      </c>
      <c r="F1286">
        <v>10</v>
      </c>
      <c r="G1286">
        <v>1</v>
      </c>
      <c r="H1286">
        <v>1</v>
      </c>
      <c r="I1286">
        <v>1</v>
      </c>
      <c r="J1286">
        <v>1</v>
      </c>
    </row>
    <row r="1287" spans="1:10">
      <c r="A1287">
        <v>1286</v>
      </c>
      <c r="B1287">
        <v>242647860</v>
      </c>
      <c r="C1287">
        <v>100000000</v>
      </c>
      <c r="D1287">
        <v>100000000</v>
      </c>
      <c r="E1287">
        <v>100000000</v>
      </c>
      <c r="F1287">
        <v>10</v>
      </c>
      <c r="G1287">
        <v>1</v>
      </c>
      <c r="H1287">
        <v>1</v>
      </c>
      <c r="I1287">
        <v>1</v>
      </c>
      <c r="J1287">
        <v>1</v>
      </c>
    </row>
    <row r="1288" spans="1:10">
      <c r="A1288">
        <v>1287</v>
      </c>
      <c r="B1288">
        <v>252757943</v>
      </c>
      <c r="C1288">
        <v>100000000</v>
      </c>
      <c r="D1288">
        <v>100000000</v>
      </c>
      <c r="E1288">
        <v>100000000</v>
      </c>
      <c r="F1288">
        <v>10</v>
      </c>
      <c r="G1288">
        <v>1</v>
      </c>
      <c r="H1288">
        <v>1</v>
      </c>
      <c r="I1288">
        <v>1</v>
      </c>
      <c r="J1288">
        <v>1</v>
      </c>
    </row>
    <row r="1289" spans="1:10">
      <c r="A1289">
        <v>1288</v>
      </c>
      <c r="B1289">
        <v>262868026</v>
      </c>
      <c r="C1289">
        <v>100000000</v>
      </c>
      <c r="D1289">
        <v>100000000</v>
      </c>
      <c r="E1289">
        <v>100000000</v>
      </c>
      <c r="F1289">
        <v>10</v>
      </c>
      <c r="G1289">
        <v>1</v>
      </c>
      <c r="H1289">
        <v>1</v>
      </c>
      <c r="I1289">
        <v>1</v>
      </c>
      <c r="J1289">
        <v>1</v>
      </c>
    </row>
    <row r="1290" spans="1:10">
      <c r="A1290">
        <v>1289</v>
      </c>
      <c r="B1290">
        <v>272978109</v>
      </c>
      <c r="C1290">
        <v>100000000</v>
      </c>
      <c r="D1290">
        <v>100000000</v>
      </c>
      <c r="E1290">
        <v>100000000</v>
      </c>
      <c r="F1290">
        <v>10</v>
      </c>
      <c r="G1290">
        <v>1</v>
      </c>
      <c r="H1290">
        <v>1</v>
      </c>
      <c r="I1290">
        <v>1</v>
      </c>
      <c r="J1290">
        <v>1</v>
      </c>
    </row>
    <row r="1291" spans="1:10">
      <c r="A1291">
        <v>1290</v>
      </c>
      <c r="B1291">
        <v>283088192</v>
      </c>
      <c r="C1291">
        <v>100000000</v>
      </c>
      <c r="D1291">
        <v>100000000</v>
      </c>
      <c r="E1291">
        <v>100000000</v>
      </c>
      <c r="F1291">
        <v>10</v>
      </c>
      <c r="G1291">
        <v>1</v>
      </c>
      <c r="H1291">
        <v>1</v>
      </c>
      <c r="I1291">
        <v>1</v>
      </c>
      <c r="J1291">
        <v>1</v>
      </c>
    </row>
    <row r="1292" spans="1:10">
      <c r="A1292">
        <v>1291</v>
      </c>
      <c r="B1292">
        <v>293198275</v>
      </c>
      <c r="C1292">
        <v>100000000</v>
      </c>
      <c r="D1292">
        <v>100000000</v>
      </c>
      <c r="E1292">
        <v>100000000</v>
      </c>
      <c r="F1292">
        <v>10</v>
      </c>
      <c r="G1292">
        <v>1</v>
      </c>
      <c r="H1292">
        <v>1</v>
      </c>
      <c r="I1292">
        <v>1</v>
      </c>
      <c r="J1292">
        <v>1</v>
      </c>
    </row>
    <row r="1293" spans="1:10">
      <c r="A1293">
        <v>1292</v>
      </c>
      <c r="B1293">
        <v>303308358</v>
      </c>
      <c r="C1293">
        <v>100000000</v>
      </c>
      <c r="D1293">
        <v>100000000</v>
      </c>
      <c r="E1293">
        <v>100000000</v>
      </c>
      <c r="F1293">
        <v>10</v>
      </c>
      <c r="G1293">
        <v>1</v>
      </c>
      <c r="H1293">
        <v>1</v>
      </c>
      <c r="I1293">
        <v>1</v>
      </c>
      <c r="J1293">
        <v>1</v>
      </c>
    </row>
    <row r="1294" spans="1:10">
      <c r="A1294">
        <v>1293</v>
      </c>
      <c r="B1294">
        <v>313418441</v>
      </c>
      <c r="C1294">
        <v>100000000</v>
      </c>
      <c r="D1294">
        <v>100000000</v>
      </c>
      <c r="E1294">
        <v>100000000</v>
      </c>
      <c r="F1294">
        <v>10</v>
      </c>
      <c r="G1294">
        <v>1</v>
      </c>
      <c r="H1294">
        <v>1</v>
      </c>
      <c r="I1294">
        <v>1</v>
      </c>
      <c r="J1294">
        <v>1</v>
      </c>
    </row>
    <row r="1295" spans="1:10">
      <c r="A1295">
        <v>1294</v>
      </c>
      <c r="B1295">
        <v>323528524</v>
      </c>
      <c r="C1295">
        <v>100000000</v>
      </c>
      <c r="D1295">
        <v>100000000</v>
      </c>
      <c r="E1295">
        <v>100000000</v>
      </c>
      <c r="F1295">
        <v>10</v>
      </c>
      <c r="G1295">
        <v>1</v>
      </c>
      <c r="H1295">
        <v>1</v>
      </c>
      <c r="I1295">
        <v>1</v>
      </c>
      <c r="J1295">
        <v>1</v>
      </c>
    </row>
    <row r="1296" spans="1:10">
      <c r="A1296">
        <v>1295</v>
      </c>
      <c r="B1296">
        <v>333638607</v>
      </c>
      <c r="C1296">
        <v>100000000</v>
      </c>
      <c r="D1296">
        <v>100000000</v>
      </c>
      <c r="E1296">
        <v>100000000</v>
      </c>
      <c r="F1296">
        <v>10</v>
      </c>
      <c r="G1296">
        <v>1</v>
      </c>
      <c r="H1296">
        <v>1</v>
      </c>
      <c r="I1296">
        <v>1</v>
      </c>
      <c r="J1296">
        <v>1</v>
      </c>
    </row>
    <row r="1297" spans="1:10">
      <c r="A1297">
        <v>1296</v>
      </c>
      <c r="B1297">
        <v>343748690</v>
      </c>
      <c r="C1297">
        <v>100000000</v>
      </c>
      <c r="D1297">
        <v>100000000</v>
      </c>
      <c r="E1297">
        <v>100000000</v>
      </c>
      <c r="F1297">
        <v>10</v>
      </c>
      <c r="G1297">
        <v>1</v>
      </c>
      <c r="H1297">
        <v>1</v>
      </c>
      <c r="I1297">
        <v>1</v>
      </c>
      <c r="J1297">
        <v>1</v>
      </c>
    </row>
    <row r="1298" spans="1:10">
      <c r="A1298">
        <v>1297</v>
      </c>
      <c r="B1298">
        <v>353858773</v>
      </c>
      <c r="C1298">
        <v>100000000</v>
      </c>
      <c r="D1298">
        <v>100000000</v>
      </c>
      <c r="E1298">
        <v>100000000</v>
      </c>
      <c r="F1298">
        <v>10</v>
      </c>
      <c r="G1298">
        <v>1</v>
      </c>
      <c r="H1298">
        <v>1</v>
      </c>
      <c r="I1298">
        <v>1</v>
      </c>
      <c r="J1298">
        <v>1</v>
      </c>
    </row>
    <row r="1299" spans="1:10">
      <c r="A1299">
        <v>1298</v>
      </c>
      <c r="B1299">
        <v>363968856</v>
      </c>
      <c r="C1299">
        <v>100000000</v>
      </c>
      <c r="D1299">
        <v>100000000</v>
      </c>
      <c r="E1299">
        <v>100000000</v>
      </c>
      <c r="F1299">
        <v>10</v>
      </c>
      <c r="G1299">
        <v>1</v>
      </c>
      <c r="H1299">
        <v>1</v>
      </c>
      <c r="I1299">
        <v>1</v>
      </c>
      <c r="J1299">
        <v>1</v>
      </c>
    </row>
    <row r="1300" spans="1:10">
      <c r="A1300">
        <v>1299</v>
      </c>
      <c r="B1300">
        <v>374078939</v>
      </c>
      <c r="C1300">
        <v>100000000</v>
      </c>
      <c r="D1300">
        <v>100000000</v>
      </c>
      <c r="E1300">
        <v>100000000</v>
      </c>
      <c r="F1300">
        <v>10</v>
      </c>
      <c r="G1300">
        <v>1</v>
      </c>
      <c r="H1300">
        <v>1</v>
      </c>
      <c r="I1300">
        <v>1</v>
      </c>
      <c r="J1300">
        <v>1</v>
      </c>
    </row>
    <row r="1301" spans="1:10">
      <c r="A1301">
        <v>1300</v>
      </c>
      <c r="B1301">
        <v>384189022</v>
      </c>
      <c r="C1301">
        <v>100000000</v>
      </c>
      <c r="D1301">
        <v>100000000</v>
      </c>
      <c r="E1301">
        <v>100000000</v>
      </c>
      <c r="F1301">
        <v>10</v>
      </c>
      <c r="G1301">
        <v>1</v>
      </c>
      <c r="H1301">
        <v>1</v>
      </c>
      <c r="I1301">
        <v>1</v>
      </c>
      <c r="J1301">
        <v>1</v>
      </c>
    </row>
    <row r="1302" spans="1:10">
      <c r="A1302">
        <v>1301</v>
      </c>
      <c r="B1302">
        <v>394299105</v>
      </c>
      <c r="C1302">
        <v>100000000</v>
      </c>
      <c r="D1302">
        <v>100000000</v>
      </c>
      <c r="E1302">
        <v>100000000</v>
      </c>
      <c r="F1302">
        <v>10</v>
      </c>
      <c r="G1302">
        <v>1</v>
      </c>
      <c r="H1302">
        <v>1</v>
      </c>
      <c r="I1302">
        <v>1</v>
      </c>
      <c r="J1302">
        <v>1</v>
      </c>
    </row>
    <row r="1303" spans="1:10">
      <c r="A1303">
        <v>1302</v>
      </c>
      <c r="B1303">
        <v>404409188</v>
      </c>
      <c r="C1303">
        <v>100000000</v>
      </c>
      <c r="D1303">
        <v>100000000</v>
      </c>
      <c r="E1303">
        <v>100000000</v>
      </c>
      <c r="F1303">
        <v>10</v>
      </c>
      <c r="G1303">
        <v>1</v>
      </c>
      <c r="H1303">
        <v>1</v>
      </c>
      <c r="I1303">
        <v>1</v>
      </c>
      <c r="J1303">
        <v>1</v>
      </c>
    </row>
    <row r="1304" spans="1:10">
      <c r="A1304">
        <v>1303</v>
      </c>
      <c r="B1304">
        <v>414519271</v>
      </c>
      <c r="C1304">
        <v>100000000</v>
      </c>
      <c r="D1304">
        <v>100000000</v>
      </c>
      <c r="E1304">
        <v>100000000</v>
      </c>
      <c r="F1304">
        <v>10</v>
      </c>
      <c r="G1304">
        <v>1</v>
      </c>
      <c r="H1304">
        <v>1</v>
      </c>
      <c r="I1304">
        <v>1</v>
      </c>
      <c r="J1304">
        <v>1</v>
      </c>
    </row>
    <row r="1305" spans="1:10">
      <c r="A1305">
        <v>1304</v>
      </c>
      <c r="B1305">
        <v>424629354</v>
      </c>
      <c r="C1305">
        <v>100000000</v>
      </c>
      <c r="D1305">
        <v>100000000</v>
      </c>
      <c r="E1305">
        <v>100000000</v>
      </c>
      <c r="F1305">
        <v>10</v>
      </c>
      <c r="G1305">
        <v>1</v>
      </c>
      <c r="H1305">
        <v>1</v>
      </c>
      <c r="I1305">
        <v>1</v>
      </c>
      <c r="J1305">
        <v>1</v>
      </c>
    </row>
    <row r="1306" spans="1:10">
      <c r="A1306">
        <v>1305</v>
      </c>
      <c r="B1306">
        <v>434739437</v>
      </c>
      <c r="C1306">
        <v>100000000</v>
      </c>
      <c r="D1306">
        <v>100000000</v>
      </c>
      <c r="E1306">
        <v>100000000</v>
      </c>
      <c r="F1306">
        <v>10</v>
      </c>
      <c r="G1306">
        <v>1</v>
      </c>
      <c r="H1306">
        <v>1</v>
      </c>
      <c r="I1306">
        <v>1</v>
      </c>
      <c r="J1306">
        <v>1</v>
      </c>
    </row>
    <row r="1307" spans="1:10">
      <c r="A1307">
        <v>1306</v>
      </c>
      <c r="B1307">
        <v>444849520</v>
      </c>
      <c r="C1307">
        <v>100000000</v>
      </c>
      <c r="D1307">
        <v>100000000</v>
      </c>
      <c r="E1307">
        <v>100000000</v>
      </c>
      <c r="F1307">
        <v>10</v>
      </c>
      <c r="G1307">
        <v>1</v>
      </c>
      <c r="H1307">
        <v>1</v>
      </c>
      <c r="I1307">
        <v>1</v>
      </c>
      <c r="J1307">
        <v>1</v>
      </c>
    </row>
    <row r="1308" spans="1:10">
      <c r="A1308">
        <v>1307</v>
      </c>
      <c r="B1308">
        <v>454959603</v>
      </c>
      <c r="C1308">
        <v>100000000</v>
      </c>
      <c r="D1308">
        <v>100000000</v>
      </c>
      <c r="E1308">
        <v>100000000</v>
      </c>
      <c r="F1308">
        <v>10</v>
      </c>
      <c r="G1308">
        <v>1</v>
      </c>
      <c r="H1308">
        <v>1</v>
      </c>
      <c r="I1308">
        <v>1</v>
      </c>
      <c r="J1308">
        <v>1</v>
      </c>
    </row>
    <row r="1309" spans="1:10">
      <c r="A1309">
        <v>1308</v>
      </c>
      <c r="B1309">
        <v>465069686</v>
      </c>
      <c r="C1309">
        <v>100000000</v>
      </c>
      <c r="D1309">
        <v>100000000</v>
      </c>
      <c r="E1309">
        <v>100000000</v>
      </c>
      <c r="F1309">
        <v>10</v>
      </c>
      <c r="G1309">
        <v>1</v>
      </c>
      <c r="H1309">
        <v>1</v>
      </c>
      <c r="I1309">
        <v>1</v>
      </c>
      <c r="J1309">
        <v>1</v>
      </c>
    </row>
    <row r="1310" spans="1:10">
      <c r="A1310">
        <v>1309</v>
      </c>
      <c r="B1310">
        <v>475179769</v>
      </c>
      <c r="C1310">
        <v>100000000</v>
      </c>
      <c r="D1310">
        <v>100000000</v>
      </c>
      <c r="E1310">
        <v>100000000</v>
      </c>
      <c r="F1310">
        <v>10</v>
      </c>
      <c r="G1310">
        <v>1</v>
      </c>
      <c r="H1310">
        <v>1</v>
      </c>
      <c r="I1310">
        <v>1</v>
      </c>
      <c r="J1310">
        <v>1</v>
      </c>
    </row>
    <row r="1311" spans="1:10">
      <c r="A1311">
        <v>1310</v>
      </c>
      <c r="B1311">
        <v>485289852</v>
      </c>
      <c r="C1311">
        <v>100000000</v>
      </c>
      <c r="D1311">
        <v>100000000</v>
      </c>
      <c r="E1311">
        <v>100000000</v>
      </c>
      <c r="F1311">
        <v>10</v>
      </c>
      <c r="G1311">
        <v>1</v>
      </c>
      <c r="H1311">
        <v>1</v>
      </c>
      <c r="I1311">
        <v>1</v>
      </c>
      <c r="J1311">
        <v>1</v>
      </c>
    </row>
    <row r="1312" spans="1:10">
      <c r="A1312">
        <v>1311</v>
      </c>
      <c r="B1312">
        <v>495399935</v>
      </c>
      <c r="C1312">
        <v>100000000</v>
      </c>
      <c r="D1312">
        <v>100000000</v>
      </c>
      <c r="E1312">
        <v>100000000</v>
      </c>
      <c r="F1312">
        <v>10</v>
      </c>
      <c r="G1312">
        <v>1</v>
      </c>
      <c r="H1312">
        <v>1</v>
      </c>
      <c r="I1312">
        <v>1</v>
      </c>
      <c r="J1312">
        <v>1</v>
      </c>
    </row>
    <row r="1313" spans="1:10">
      <c r="A1313">
        <v>1312</v>
      </c>
      <c r="B1313">
        <v>505510018</v>
      </c>
      <c r="C1313">
        <v>100000000</v>
      </c>
      <c r="D1313">
        <v>100000000</v>
      </c>
      <c r="E1313">
        <v>100000000</v>
      </c>
      <c r="F1313">
        <v>10</v>
      </c>
      <c r="G1313">
        <v>1</v>
      </c>
      <c r="H1313">
        <v>1</v>
      </c>
      <c r="I1313">
        <v>1</v>
      </c>
      <c r="J1313">
        <v>1</v>
      </c>
    </row>
    <row r="1314" spans="1:10">
      <c r="A1314">
        <v>1313</v>
      </c>
      <c r="B1314">
        <v>515620101</v>
      </c>
      <c r="C1314">
        <v>100000000</v>
      </c>
      <c r="D1314">
        <v>100000000</v>
      </c>
      <c r="E1314">
        <v>100000000</v>
      </c>
      <c r="F1314">
        <v>10</v>
      </c>
      <c r="G1314">
        <v>1</v>
      </c>
      <c r="H1314">
        <v>1</v>
      </c>
      <c r="I1314">
        <v>1</v>
      </c>
      <c r="J1314">
        <v>1</v>
      </c>
    </row>
    <row r="1315" spans="1:10">
      <c r="A1315">
        <v>1314</v>
      </c>
      <c r="B1315">
        <v>525730184</v>
      </c>
      <c r="C1315">
        <v>100000000</v>
      </c>
      <c r="D1315">
        <v>100000000</v>
      </c>
      <c r="E1315">
        <v>100000000</v>
      </c>
      <c r="F1315">
        <v>10</v>
      </c>
      <c r="G1315">
        <v>1</v>
      </c>
      <c r="H1315">
        <v>1</v>
      </c>
      <c r="I1315">
        <v>1</v>
      </c>
      <c r="J1315">
        <v>1</v>
      </c>
    </row>
    <row r="1316" spans="1:10">
      <c r="A1316">
        <v>1315</v>
      </c>
      <c r="B1316">
        <v>535840267</v>
      </c>
      <c r="C1316">
        <v>100000000</v>
      </c>
      <c r="D1316">
        <v>100000000</v>
      </c>
      <c r="E1316">
        <v>100000000</v>
      </c>
      <c r="F1316">
        <v>10</v>
      </c>
      <c r="G1316">
        <v>1</v>
      </c>
      <c r="H1316">
        <v>1</v>
      </c>
      <c r="I1316">
        <v>1</v>
      </c>
      <c r="J1316">
        <v>1</v>
      </c>
    </row>
    <row r="1317" spans="1:10">
      <c r="A1317">
        <v>1316</v>
      </c>
      <c r="B1317">
        <v>545950350</v>
      </c>
      <c r="C1317">
        <v>100000000</v>
      </c>
      <c r="D1317">
        <v>100000000</v>
      </c>
      <c r="E1317">
        <v>100000000</v>
      </c>
      <c r="F1317">
        <v>10</v>
      </c>
      <c r="G1317">
        <v>1</v>
      </c>
      <c r="H1317">
        <v>1</v>
      </c>
      <c r="I1317">
        <v>1</v>
      </c>
      <c r="J1317">
        <v>1</v>
      </c>
    </row>
    <row r="1318" spans="1:10">
      <c r="A1318">
        <v>1317</v>
      </c>
      <c r="B1318">
        <v>556060433</v>
      </c>
      <c r="C1318">
        <v>100000000</v>
      </c>
      <c r="D1318">
        <v>100000000</v>
      </c>
      <c r="E1318">
        <v>100000000</v>
      </c>
      <c r="F1318">
        <v>10</v>
      </c>
      <c r="G1318">
        <v>1</v>
      </c>
      <c r="H1318">
        <v>1</v>
      </c>
      <c r="I1318">
        <v>1</v>
      </c>
      <c r="J1318">
        <v>1</v>
      </c>
    </row>
    <row r="1319" spans="1:10">
      <c r="A1319">
        <v>1318</v>
      </c>
      <c r="B1319">
        <v>566170516</v>
      </c>
      <c r="C1319">
        <v>100000000</v>
      </c>
      <c r="D1319">
        <v>100000000</v>
      </c>
      <c r="E1319">
        <v>100000000</v>
      </c>
      <c r="F1319">
        <v>10</v>
      </c>
      <c r="G1319">
        <v>1</v>
      </c>
      <c r="H1319">
        <v>1</v>
      </c>
      <c r="I1319">
        <v>1</v>
      </c>
      <c r="J1319">
        <v>1</v>
      </c>
    </row>
    <row r="1320" spans="1:10">
      <c r="A1320">
        <v>1319</v>
      </c>
      <c r="B1320">
        <v>576280599</v>
      </c>
      <c r="C1320">
        <v>100000000</v>
      </c>
      <c r="D1320">
        <v>100000000</v>
      </c>
      <c r="E1320">
        <v>100000000</v>
      </c>
      <c r="F1320">
        <v>10</v>
      </c>
      <c r="G1320">
        <v>1</v>
      </c>
      <c r="H1320">
        <v>1</v>
      </c>
      <c r="I1320">
        <v>1</v>
      </c>
      <c r="J1320">
        <v>1</v>
      </c>
    </row>
    <row r="1321" spans="1:10">
      <c r="A1321">
        <v>1320</v>
      </c>
      <c r="B1321">
        <v>586390682</v>
      </c>
      <c r="C1321">
        <v>100000000</v>
      </c>
      <c r="D1321">
        <v>100000000</v>
      </c>
      <c r="E1321">
        <v>100000000</v>
      </c>
      <c r="F1321">
        <v>10</v>
      </c>
      <c r="G1321">
        <v>1</v>
      </c>
      <c r="H1321">
        <v>1</v>
      </c>
      <c r="I1321">
        <v>1</v>
      </c>
      <c r="J1321">
        <v>1</v>
      </c>
    </row>
    <row r="1322" spans="1:10">
      <c r="A1322">
        <v>1321</v>
      </c>
      <c r="B1322">
        <v>596500765</v>
      </c>
      <c r="C1322">
        <v>100000000</v>
      </c>
      <c r="D1322">
        <v>100000000</v>
      </c>
      <c r="E1322">
        <v>100000000</v>
      </c>
      <c r="F1322">
        <v>10</v>
      </c>
      <c r="G1322">
        <v>1</v>
      </c>
      <c r="H1322">
        <v>1</v>
      </c>
      <c r="I1322">
        <v>1</v>
      </c>
      <c r="J1322">
        <v>1</v>
      </c>
    </row>
    <row r="1323" spans="1:10">
      <c r="A1323">
        <v>1322</v>
      </c>
      <c r="B1323">
        <v>606610848</v>
      </c>
      <c r="C1323">
        <v>100000000</v>
      </c>
      <c r="D1323">
        <v>100000000</v>
      </c>
      <c r="E1323">
        <v>100000000</v>
      </c>
      <c r="F1323">
        <v>10</v>
      </c>
      <c r="G1323">
        <v>1</v>
      </c>
      <c r="H1323">
        <v>1</v>
      </c>
      <c r="I1323">
        <v>1</v>
      </c>
      <c r="J1323">
        <v>1</v>
      </c>
    </row>
    <row r="1324" spans="1:10">
      <c r="A1324">
        <v>1323</v>
      </c>
      <c r="B1324">
        <v>616720931</v>
      </c>
      <c r="C1324">
        <v>100000000</v>
      </c>
      <c r="D1324">
        <v>100000000</v>
      </c>
      <c r="E1324">
        <v>100000000</v>
      </c>
      <c r="F1324">
        <v>10</v>
      </c>
      <c r="G1324">
        <v>1</v>
      </c>
      <c r="H1324">
        <v>1</v>
      </c>
      <c r="I1324">
        <v>1</v>
      </c>
      <c r="J1324">
        <v>1</v>
      </c>
    </row>
    <row r="1325" spans="1:10">
      <c r="A1325">
        <v>1324</v>
      </c>
      <c r="B1325">
        <v>626831014</v>
      </c>
      <c r="C1325">
        <v>100000000</v>
      </c>
      <c r="D1325">
        <v>100000000</v>
      </c>
      <c r="E1325">
        <v>100000000</v>
      </c>
      <c r="F1325">
        <v>10</v>
      </c>
      <c r="G1325">
        <v>1</v>
      </c>
      <c r="H1325">
        <v>1</v>
      </c>
      <c r="I1325">
        <v>1</v>
      </c>
      <c r="J1325">
        <v>1</v>
      </c>
    </row>
    <row r="1326" spans="1:10">
      <c r="A1326">
        <v>1325</v>
      </c>
      <c r="B1326">
        <v>636941097</v>
      </c>
      <c r="C1326">
        <v>100000000</v>
      </c>
      <c r="D1326">
        <v>100000000</v>
      </c>
      <c r="E1326">
        <v>100000000</v>
      </c>
      <c r="F1326">
        <v>10</v>
      </c>
      <c r="G1326">
        <v>1</v>
      </c>
      <c r="H1326">
        <v>1</v>
      </c>
      <c r="I1326">
        <v>1</v>
      </c>
      <c r="J1326">
        <v>1</v>
      </c>
    </row>
    <row r="1327" spans="1:10">
      <c r="A1327">
        <v>1326</v>
      </c>
      <c r="B1327">
        <v>647051180</v>
      </c>
      <c r="C1327">
        <v>100000000</v>
      </c>
      <c r="D1327">
        <v>100000000</v>
      </c>
      <c r="E1327">
        <v>100000000</v>
      </c>
      <c r="F1327">
        <v>10</v>
      </c>
      <c r="G1327">
        <v>1</v>
      </c>
      <c r="H1327">
        <v>1</v>
      </c>
      <c r="I1327">
        <v>1</v>
      </c>
      <c r="J1327">
        <v>1</v>
      </c>
    </row>
    <row r="1328" spans="1:10">
      <c r="A1328">
        <v>1327</v>
      </c>
      <c r="B1328">
        <v>657161263</v>
      </c>
      <c r="C1328">
        <v>100000000</v>
      </c>
      <c r="D1328">
        <v>100000000</v>
      </c>
      <c r="E1328">
        <v>100000000</v>
      </c>
      <c r="F1328">
        <v>10</v>
      </c>
      <c r="G1328">
        <v>1</v>
      </c>
      <c r="H1328">
        <v>1</v>
      </c>
      <c r="I1328">
        <v>1</v>
      </c>
      <c r="J1328">
        <v>1</v>
      </c>
    </row>
    <row r="1329" spans="1:10">
      <c r="A1329">
        <v>1328</v>
      </c>
      <c r="B1329">
        <v>667271346</v>
      </c>
      <c r="C1329">
        <v>100000000</v>
      </c>
      <c r="D1329">
        <v>100000000</v>
      </c>
      <c r="E1329">
        <v>100000000</v>
      </c>
      <c r="F1329">
        <v>10</v>
      </c>
      <c r="G1329">
        <v>1</v>
      </c>
      <c r="H1329">
        <v>1</v>
      </c>
      <c r="I1329">
        <v>1</v>
      </c>
      <c r="J1329">
        <v>1</v>
      </c>
    </row>
    <row r="1330" spans="1:10">
      <c r="A1330">
        <v>1329</v>
      </c>
      <c r="B1330">
        <v>677381429</v>
      </c>
      <c r="C1330">
        <v>100000000</v>
      </c>
      <c r="D1330">
        <v>100000000</v>
      </c>
      <c r="E1330">
        <v>100000000</v>
      </c>
      <c r="F1330">
        <v>10</v>
      </c>
      <c r="G1330">
        <v>1</v>
      </c>
      <c r="H1330">
        <v>1</v>
      </c>
      <c r="I1330">
        <v>1</v>
      </c>
      <c r="J1330">
        <v>1</v>
      </c>
    </row>
    <row r="1331" spans="1:10">
      <c r="A1331">
        <v>1330</v>
      </c>
      <c r="B1331">
        <v>687491512</v>
      </c>
      <c r="C1331">
        <v>100000000</v>
      </c>
      <c r="D1331">
        <v>100000000</v>
      </c>
      <c r="E1331">
        <v>100000000</v>
      </c>
      <c r="F1331">
        <v>10</v>
      </c>
      <c r="G1331">
        <v>1</v>
      </c>
      <c r="H1331">
        <v>1</v>
      </c>
      <c r="I1331">
        <v>1</v>
      </c>
      <c r="J1331">
        <v>1</v>
      </c>
    </row>
    <row r="1332" spans="1:10">
      <c r="A1332">
        <v>1331</v>
      </c>
      <c r="B1332">
        <v>697601595</v>
      </c>
      <c r="C1332">
        <v>100000000</v>
      </c>
      <c r="D1332">
        <v>100000000</v>
      </c>
      <c r="E1332">
        <v>100000000</v>
      </c>
      <c r="F1332">
        <v>10</v>
      </c>
      <c r="G1332">
        <v>1</v>
      </c>
      <c r="H1332">
        <v>1</v>
      </c>
      <c r="I1332">
        <v>1</v>
      </c>
      <c r="J1332">
        <v>1</v>
      </c>
    </row>
    <row r="1333" spans="1:10">
      <c r="A1333">
        <v>1332</v>
      </c>
      <c r="B1333">
        <v>707711678</v>
      </c>
      <c r="C1333">
        <v>100000000</v>
      </c>
      <c r="D1333">
        <v>100000000</v>
      </c>
      <c r="E1333">
        <v>100000000</v>
      </c>
      <c r="F1333">
        <v>10</v>
      </c>
      <c r="G1333">
        <v>1</v>
      </c>
      <c r="H1333">
        <v>1</v>
      </c>
      <c r="I1333">
        <v>1</v>
      </c>
      <c r="J1333">
        <v>1</v>
      </c>
    </row>
    <row r="1334" spans="1:10">
      <c r="A1334">
        <v>1333</v>
      </c>
      <c r="B1334">
        <v>717821761</v>
      </c>
      <c r="C1334">
        <v>100000000</v>
      </c>
      <c r="D1334">
        <v>100000000</v>
      </c>
      <c r="E1334">
        <v>100000000</v>
      </c>
      <c r="F1334">
        <v>10</v>
      </c>
      <c r="G1334">
        <v>1</v>
      </c>
      <c r="H1334">
        <v>1</v>
      </c>
      <c r="I1334">
        <v>1</v>
      </c>
      <c r="J1334">
        <v>1</v>
      </c>
    </row>
    <row r="1335" spans="1:10">
      <c r="A1335">
        <v>1334</v>
      </c>
      <c r="B1335">
        <v>727931844</v>
      </c>
      <c r="C1335">
        <v>100000000</v>
      </c>
      <c r="D1335">
        <v>100000000</v>
      </c>
      <c r="E1335">
        <v>100000000</v>
      </c>
      <c r="F1335">
        <v>10</v>
      </c>
      <c r="G1335">
        <v>1</v>
      </c>
      <c r="H1335">
        <v>1</v>
      </c>
      <c r="I1335">
        <v>1</v>
      </c>
      <c r="J1335">
        <v>1</v>
      </c>
    </row>
    <row r="1336" spans="1:10">
      <c r="A1336">
        <v>1335</v>
      </c>
      <c r="B1336">
        <v>738041927</v>
      </c>
      <c r="C1336">
        <v>100000000</v>
      </c>
      <c r="D1336">
        <v>100000000</v>
      </c>
      <c r="E1336">
        <v>100000000</v>
      </c>
      <c r="F1336">
        <v>10</v>
      </c>
      <c r="G1336">
        <v>1</v>
      </c>
      <c r="H1336">
        <v>1</v>
      </c>
      <c r="I1336">
        <v>1</v>
      </c>
      <c r="J1336">
        <v>1</v>
      </c>
    </row>
    <row r="1337" spans="1:10">
      <c r="A1337">
        <v>1336</v>
      </c>
      <c r="B1337">
        <v>748152010</v>
      </c>
      <c r="C1337">
        <v>100000000</v>
      </c>
      <c r="D1337">
        <v>100000000</v>
      </c>
      <c r="E1337">
        <v>100000000</v>
      </c>
      <c r="F1337">
        <v>10</v>
      </c>
      <c r="G1337">
        <v>1</v>
      </c>
      <c r="H1337">
        <v>1</v>
      </c>
      <c r="I1337">
        <v>1</v>
      </c>
      <c r="J1337">
        <v>1</v>
      </c>
    </row>
    <row r="1338" spans="1:10">
      <c r="A1338">
        <v>1337</v>
      </c>
      <c r="B1338">
        <v>758262093</v>
      </c>
      <c r="C1338">
        <v>100000000</v>
      </c>
      <c r="D1338">
        <v>100000000</v>
      </c>
      <c r="E1338">
        <v>100000000</v>
      </c>
      <c r="F1338">
        <v>10</v>
      </c>
      <c r="G1338">
        <v>1</v>
      </c>
      <c r="H1338">
        <v>1</v>
      </c>
      <c r="I1338">
        <v>1</v>
      </c>
      <c r="J1338">
        <v>1</v>
      </c>
    </row>
    <row r="1339" spans="1:10">
      <c r="A1339">
        <v>1338</v>
      </c>
      <c r="B1339">
        <v>768372176</v>
      </c>
      <c r="C1339">
        <v>100000000</v>
      </c>
      <c r="D1339">
        <v>100000000</v>
      </c>
      <c r="E1339">
        <v>100000000</v>
      </c>
      <c r="F1339">
        <v>10</v>
      </c>
      <c r="G1339">
        <v>1</v>
      </c>
      <c r="H1339">
        <v>1</v>
      </c>
      <c r="I1339">
        <v>1</v>
      </c>
      <c r="J1339">
        <v>1</v>
      </c>
    </row>
    <row r="1340" spans="1:10">
      <c r="A1340">
        <v>1339</v>
      </c>
      <c r="B1340">
        <v>778482259</v>
      </c>
      <c r="C1340">
        <v>100000000</v>
      </c>
      <c r="D1340">
        <v>100000000</v>
      </c>
      <c r="E1340">
        <v>100000000</v>
      </c>
      <c r="F1340">
        <v>10</v>
      </c>
      <c r="G1340">
        <v>1</v>
      </c>
      <c r="H1340">
        <v>1</v>
      </c>
      <c r="I1340">
        <v>1</v>
      </c>
      <c r="J1340">
        <v>1</v>
      </c>
    </row>
    <row r="1341" spans="1:10">
      <c r="A1341">
        <v>1340</v>
      </c>
      <c r="B1341">
        <v>788592342</v>
      </c>
      <c r="C1341">
        <v>100000000</v>
      </c>
      <c r="D1341">
        <v>100000000</v>
      </c>
      <c r="E1341">
        <v>100000000</v>
      </c>
      <c r="F1341">
        <v>10</v>
      </c>
      <c r="G1341">
        <v>1</v>
      </c>
      <c r="H1341">
        <v>1</v>
      </c>
      <c r="I1341">
        <v>1</v>
      </c>
      <c r="J1341">
        <v>1</v>
      </c>
    </row>
    <row r="1342" spans="1:10">
      <c r="A1342">
        <v>1341</v>
      </c>
      <c r="B1342">
        <v>798702425</v>
      </c>
      <c r="C1342">
        <v>100000000</v>
      </c>
      <c r="D1342">
        <v>100000000</v>
      </c>
      <c r="E1342">
        <v>100000000</v>
      </c>
      <c r="F1342">
        <v>10</v>
      </c>
      <c r="G1342">
        <v>1</v>
      </c>
      <c r="H1342">
        <v>1</v>
      </c>
      <c r="I1342">
        <v>1</v>
      </c>
      <c r="J1342">
        <v>1</v>
      </c>
    </row>
    <row r="1343" spans="1:10">
      <c r="A1343">
        <v>1342</v>
      </c>
      <c r="B1343">
        <v>808812508</v>
      </c>
      <c r="C1343">
        <v>100000000</v>
      </c>
      <c r="D1343">
        <v>100000000</v>
      </c>
      <c r="E1343">
        <v>100000000</v>
      </c>
      <c r="F1343">
        <v>10</v>
      </c>
      <c r="G1343">
        <v>1</v>
      </c>
      <c r="H1343">
        <v>1</v>
      </c>
      <c r="I1343">
        <v>1</v>
      </c>
      <c r="J1343">
        <v>1</v>
      </c>
    </row>
    <row r="1344" spans="1:10">
      <c r="A1344">
        <v>1343</v>
      </c>
      <c r="B1344">
        <v>818922591</v>
      </c>
      <c r="C1344">
        <v>100000000</v>
      </c>
      <c r="D1344">
        <v>100000000</v>
      </c>
      <c r="E1344">
        <v>100000000</v>
      </c>
      <c r="F1344">
        <v>10</v>
      </c>
      <c r="G1344">
        <v>1</v>
      </c>
      <c r="H1344">
        <v>1</v>
      </c>
      <c r="I1344">
        <v>1</v>
      </c>
      <c r="J1344">
        <v>1</v>
      </c>
    </row>
    <row r="1345" spans="1:10">
      <c r="A1345">
        <v>1344</v>
      </c>
      <c r="B1345">
        <v>829032674</v>
      </c>
      <c r="C1345">
        <v>100000000</v>
      </c>
      <c r="D1345">
        <v>100000000</v>
      </c>
      <c r="E1345">
        <v>100000000</v>
      </c>
      <c r="F1345">
        <v>10</v>
      </c>
      <c r="G1345">
        <v>1</v>
      </c>
      <c r="H1345">
        <v>1</v>
      </c>
      <c r="I1345">
        <v>1</v>
      </c>
      <c r="J1345">
        <v>1</v>
      </c>
    </row>
    <row r="1346" spans="1:10">
      <c r="A1346">
        <v>1345</v>
      </c>
      <c r="B1346">
        <v>839142757</v>
      </c>
      <c r="C1346">
        <v>100000000</v>
      </c>
      <c r="D1346">
        <v>100000000</v>
      </c>
      <c r="E1346">
        <v>100000000</v>
      </c>
      <c r="F1346">
        <v>10</v>
      </c>
      <c r="G1346">
        <v>1</v>
      </c>
      <c r="H1346">
        <v>1</v>
      </c>
      <c r="I1346">
        <v>1</v>
      </c>
      <c r="J1346">
        <v>1</v>
      </c>
    </row>
    <row r="1347" spans="1:10">
      <c r="A1347">
        <v>1346</v>
      </c>
      <c r="B1347">
        <v>849252840</v>
      </c>
      <c r="C1347">
        <v>100000000</v>
      </c>
      <c r="D1347">
        <v>100000000</v>
      </c>
      <c r="E1347">
        <v>100000000</v>
      </c>
      <c r="F1347">
        <v>10</v>
      </c>
      <c r="G1347">
        <v>1</v>
      </c>
      <c r="H1347">
        <v>1</v>
      </c>
      <c r="I1347">
        <v>1</v>
      </c>
      <c r="J1347">
        <v>1</v>
      </c>
    </row>
    <row r="1348" spans="1:10">
      <c r="A1348">
        <v>1347</v>
      </c>
      <c r="B1348">
        <v>859362923</v>
      </c>
      <c r="C1348">
        <v>100000000</v>
      </c>
      <c r="D1348">
        <v>100000000</v>
      </c>
      <c r="E1348">
        <v>100000000</v>
      </c>
      <c r="F1348">
        <v>10</v>
      </c>
      <c r="G1348">
        <v>1</v>
      </c>
      <c r="H1348">
        <v>1</v>
      </c>
      <c r="I1348">
        <v>1</v>
      </c>
      <c r="J1348">
        <v>1</v>
      </c>
    </row>
    <row r="1349" spans="1:10">
      <c r="A1349">
        <v>1348</v>
      </c>
      <c r="B1349">
        <v>869473006</v>
      </c>
      <c r="C1349">
        <v>100000000</v>
      </c>
      <c r="D1349">
        <v>100000000</v>
      </c>
      <c r="E1349">
        <v>100000000</v>
      </c>
      <c r="F1349">
        <v>10</v>
      </c>
      <c r="G1349">
        <v>1</v>
      </c>
      <c r="H1349">
        <v>1</v>
      </c>
      <c r="I1349">
        <v>1</v>
      </c>
      <c r="J1349">
        <v>1</v>
      </c>
    </row>
    <row r="1350" spans="1:10">
      <c r="A1350">
        <v>1349</v>
      </c>
      <c r="B1350">
        <v>879583089</v>
      </c>
      <c r="C1350">
        <v>100000000</v>
      </c>
      <c r="D1350">
        <v>100000000</v>
      </c>
      <c r="E1350">
        <v>100000000</v>
      </c>
      <c r="F1350">
        <v>10</v>
      </c>
      <c r="G1350">
        <v>1</v>
      </c>
      <c r="H1350">
        <v>1</v>
      </c>
      <c r="I1350">
        <v>1</v>
      </c>
      <c r="J1350">
        <v>1</v>
      </c>
    </row>
    <row r="1351" spans="1:10">
      <c r="A1351">
        <v>1350</v>
      </c>
      <c r="B1351">
        <v>889693172</v>
      </c>
      <c r="C1351">
        <v>100000000</v>
      </c>
      <c r="D1351">
        <v>100000000</v>
      </c>
      <c r="E1351">
        <v>100000000</v>
      </c>
      <c r="F1351">
        <v>10</v>
      </c>
      <c r="G1351">
        <v>1</v>
      </c>
      <c r="H1351">
        <v>1</v>
      </c>
      <c r="I1351">
        <v>1</v>
      </c>
      <c r="J1351">
        <v>1</v>
      </c>
    </row>
    <row r="1352" spans="1:10">
      <c r="A1352">
        <v>1351</v>
      </c>
      <c r="B1352">
        <v>899803255</v>
      </c>
      <c r="C1352">
        <v>100000000</v>
      </c>
      <c r="D1352">
        <v>100000000</v>
      </c>
      <c r="E1352">
        <v>100000000</v>
      </c>
      <c r="F1352">
        <v>10</v>
      </c>
      <c r="G1352">
        <v>1</v>
      </c>
      <c r="H1352">
        <v>1</v>
      </c>
      <c r="I1352">
        <v>1</v>
      </c>
      <c r="J1352">
        <v>1</v>
      </c>
    </row>
    <row r="1353" spans="1:10">
      <c r="A1353">
        <v>1352</v>
      </c>
      <c r="B1353">
        <v>909913338</v>
      </c>
      <c r="C1353">
        <v>100000000</v>
      </c>
      <c r="D1353">
        <v>100000000</v>
      </c>
      <c r="E1353">
        <v>100000000</v>
      </c>
      <c r="F1353">
        <v>10</v>
      </c>
      <c r="G1353">
        <v>1</v>
      </c>
      <c r="H1353">
        <v>1</v>
      </c>
      <c r="I1353">
        <v>1</v>
      </c>
      <c r="J1353">
        <v>1</v>
      </c>
    </row>
    <row r="1354" spans="1:10">
      <c r="A1354">
        <v>1353</v>
      </c>
      <c r="B1354">
        <v>920023421</v>
      </c>
      <c r="C1354">
        <v>100000000</v>
      </c>
      <c r="D1354">
        <v>100000000</v>
      </c>
      <c r="E1354">
        <v>100000000</v>
      </c>
      <c r="F1354">
        <v>10</v>
      </c>
      <c r="G1354">
        <v>1</v>
      </c>
      <c r="H1354">
        <v>1</v>
      </c>
      <c r="I1354">
        <v>1</v>
      </c>
      <c r="J1354">
        <v>1</v>
      </c>
    </row>
    <row r="1355" spans="1:10">
      <c r="A1355">
        <v>1354</v>
      </c>
      <c r="B1355">
        <v>930133504</v>
      </c>
      <c r="C1355">
        <v>100000000</v>
      </c>
      <c r="D1355">
        <v>100000000</v>
      </c>
      <c r="E1355">
        <v>100000000</v>
      </c>
      <c r="F1355">
        <v>10</v>
      </c>
      <c r="G1355">
        <v>1</v>
      </c>
      <c r="H1355">
        <v>1</v>
      </c>
      <c r="I1355">
        <v>1</v>
      </c>
      <c r="J1355">
        <v>1</v>
      </c>
    </row>
    <row r="1356" spans="1:10">
      <c r="A1356">
        <v>1355</v>
      </c>
      <c r="B1356">
        <v>940243587</v>
      </c>
      <c r="C1356">
        <v>100000000</v>
      </c>
      <c r="D1356">
        <v>100000000</v>
      </c>
      <c r="E1356">
        <v>100000000</v>
      </c>
      <c r="F1356">
        <v>10</v>
      </c>
      <c r="G1356">
        <v>1</v>
      </c>
      <c r="H1356">
        <v>1</v>
      </c>
      <c r="I1356">
        <v>1</v>
      </c>
      <c r="J1356">
        <v>1</v>
      </c>
    </row>
    <row r="1357" spans="1:10">
      <c r="A1357">
        <v>1356</v>
      </c>
      <c r="B1357">
        <v>950353670</v>
      </c>
      <c r="C1357">
        <v>100000000</v>
      </c>
      <c r="D1357">
        <v>100000000</v>
      </c>
      <c r="E1357">
        <v>100000000</v>
      </c>
      <c r="F1357">
        <v>10</v>
      </c>
      <c r="G1357">
        <v>1</v>
      </c>
      <c r="H1357">
        <v>1</v>
      </c>
      <c r="I1357">
        <v>1</v>
      </c>
      <c r="J1357">
        <v>1</v>
      </c>
    </row>
    <row r="1358" spans="1:10">
      <c r="A1358">
        <v>1357</v>
      </c>
      <c r="B1358">
        <v>960463753</v>
      </c>
      <c r="C1358">
        <v>100000000</v>
      </c>
      <c r="D1358">
        <v>100000000</v>
      </c>
      <c r="E1358">
        <v>100000000</v>
      </c>
      <c r="F1358">
        <v>10</v>
      </c>
      <c r="G1358">
        <v>1</v>
      </c>
      <c r="H1358">
        <v>1</v>
      </c>
      <c r="I1358">
        <v>1</v>
      </c>
      <c r="J1358">
        <v>1</v>
      </c>
    </row>
    <row r="1359" spans="1:10">
      <c r="A1359">
        <v>1358</v>
      </c>
      <c r="B1359">
        <v>970573836</v>
      </c>
      <c r="C1359">
        <v>100000000</v>
      </c>
      <c r="D1359">
        <v>100000000</v>
      </c>
      <c r="E1359">
        <v>100000000</v>
      </c>
      <c r="F1359">
        <v>10</v>
      </c>
      <c r="G1359">
        <v>1</v>
      </c>
      <c r="H1359">
        <v>1</v>
      </c>
      <c r="I1359">
        <v>1</v>
      </c>
      <c r="J1359">
        <v>1</v>
      </c>
    </row>
    <row r="1360" spans="1:10">
      <c r="A1360">
        <v>1359</v>
      </c>
      <c r="B1360">
        <v>980683919</v>
      </c>
      <c r="C1360">
        <v>100000000</v>
      </c>
      <c r="D1360">
        <v>100000000</v>
      </c>
      <c r="E1360">
        <v>100000000</v>
      </c>
      <c r="F1360">
        <v>10</v>
      </c>
      <c r="G1360">
        <v>1</v>
      </c>
      <c r="H1360">
        <v>1</v>
      </c>
      <c r="I1360">
        <v>1</v>
      </c>
      <c r="J1360">
        <v>1</v>
      </c>
    </row>
    <row r="1361" spans="1:10">
      <c r="A1361">
        <v>1360</v>
      </c>
      <c r="B1361">
        <v>990794002</v>
      </c>
      <c r="C1361">
        <v>100000000</v>
      </c>
      <c r="D1361">
        <v>100000000</v>
      </c>
      <c r="E1361">
        <v>100000000</v>
      </c>
      <c r="F1361">
        <v>10</v>
      </c>
      <c r="G1361">
        <v>1</v>
      </c>
      <c r="H1361">
        <v>1</v>
      </c>
      <c r="I1361">
        <v>1</v>
      </c>
      <c r="J1361">
        <v>1</v>
      </c>
    </row>
    <row r="1362" spans="1:10">
      <c r="A1362">
        <v>1361</v>
      </c>
      <c r="B1362">
        <v>100904085</v>
      </c>
      <c r="C1362">
        <v>100000000</v>
      </c>
      <c r="D1362">
        <v>100000000</v>
      </c>
      <c r="E1362">
        <v>100000000</v>
      </c>
      <c r="F1362">
        <v>100</v>
      </c>
      <c r="G1362">
        <v>1</v>
      </c>
      <c r="H1362">
        <v>1</v>
      </c>
      <c r="I1362">
        <v>1</v>
      </c>
      <c r="J1362">
        <v>1</v>
      </c>
    </row>
    <row r="1363" spans="1:10">
      <c r="A1363">
        <v>1362</v>
      </c>
      <c r="B1363">
        <v>111014168</v>
      </c>
      <c r="C1363">
        <v>100000000</v>
      </c>
      <c r="D1363">
        <v>100000000</v>
      </c>
      <c r="E1363">
        <v>100000000</v>
      </c>
      <c r="F1363">
        <v>100</v>
      </c>
      <c r="G1363">
        <v>1</v>
      </c>
      <c r="H1363">
        <v>1</v>
      </c>
      <c r="I1363">
        <v>1</v>
      </c>
      <c r="J1363">
        <v>1</v>
      </c>
    </row>
    <row r="1364" spans="1:10">
      <c r="A1364">
        <v>1363</v>
      </c>
      <c r="B1364">
        <v>121124251</v>
      </c>
      <c r="C1364">
        <v>100000000</v>
      </c>
      <c r="D1364">
        <v>100000000</v>
      </c>
      <c r="E1364">
        <v>100000000</v>
      </c>
      <c r="F1364">
        <v>100</v>
      </c>
      <c r="G1364">
        <v>1</v>
      </c>
      <c r="H1364">
        <v>1</v>
      </c>
      <c r="I1364">
        <v>1</v>
      </c>
      <c r="J1364">
        <v>1</v>
      </c>
    </row>
    <row r="1365" spans="1:10">
      <c r="A1365">
        <v>1364</v>
      </c>
      <c r="B1365">
        <v>131234334</v>
      </c>
      <c r="C1365">
        <v>100000000</v>
      </c>
      <c r="D1365">
        <v>100000000</v>
      </c>
      <c r="E1365">
        <v>100000000</v>
      </c>
      <c r="F1365">
        <v>100</v>
      </c>
      <c r="G1365">
        <v>1</v>
      </c>
      <c r="H1365">
        <v>1</v>
      </c>
      <c r="I1365">
        <v>1</v>
      </c>
      <c r="J1365">
        <v>1</v>
      </c>
    </row>
    <row r="1366" spans="1:10">
      <c r="A1366">
        <v>1365</v>
      </c>
      <c r="B1366">
        <v>141344417</v>
      </c>
      <c r="C1366">
        <v>100000000</v>
      </c>
      <c r="D1366">
        <v>100000000</v>
      </c>
      <c r="E1366">
        <v>100000000</v>
      </c>
      <c r="F1366">
        <v>100</v>
      </c>
      <c r="G1366">
        <v>1</v>
      </c>
      <c r="H1366">
        <v>1</v>
      </c>
      <c r="I1366">
        <v>1</v>
      </c>
      <c r="J1366">
        <v>1</v>
      </c>
    </row>
    <row r="1367" spans="1:10">
      <c r="A1367">
        <v>1366</v>
      </c>
      <c r="B1367">
        <v>151454500</v>
      </c>
      <c r="C1367">
        <v>100000000</v>
      </c>
      <c r="D1367">
        <v>100000000</v>
      </c>
      <c r="E1367">
        <v>100000000</v>
      </c>
      <c r="F1367">
        <v>100</v>
      </c>
      <c r="G1367">
        <v>1</v>
      </c>
      <c r="H1367">
        <v>1</v>
      </c>
      <c r="I1367">
        <v>1</v>
      </c>
      <c r="J1367">
        <v>1</v>
      </c>
    </row>
    <row r="1368" spans="1:10">
      <c r="A1368">
        <v>1367</v>
      </c>
      <c r="B1368">
        <v>161564583</v>
      </c>
      <c r="C1368">
        <v>100000000</v>
      </c>
      <c r="D1368">
        <v>100000000</v>
      </c>
      <c r="E1368">
        <v>100000000</v>
      </c>
      <c r="F1368">
        <v>100</v>
      </c>
      <c r="G1368">
        <v>1</v>
      </c>
      <c r="H1368">
        <v>1</v>
      </c>
      <c r="I1368">
        <v>1</v>
      </c>
      <c r="J1368">
        <v>1</v>
      </c>
    </row>
    <row r="1369" spans="1:10">
      <c r="A1369">
        <v>1368</v>
      </c>
      <c r="B1369">
        <v>171674666</v>
      </c>
      <c r="C1369">
        <v>100000000</v>
      </c>
      <c r="D1369">
        <v>100000000</v>
      </c>
      <c r="E1369">
        <v>100000000</v>
      </c>
      <c r="F1369">
        <v>100</v>
      </c>
      <c r="G1369">
        <v>1</v>
      </c>
      <c r="H1369">
        <v>1</v>
      </c>
      <c r="I1369">
        <v>1</v>
      </c>
      <c r="J1369">
        <v>1</v>
      </c>
    </row>
    <row r="1370" spans="1:10">
      <c r="A1370">
        <v>1369</v>
      </c>
      <c r="B1370">
        <v>181784749</v>
      </c>
      <c r="C1370">
        <v>100000000</v>
      </c>
      <c r="D1370">
        <v>100000000</v>
      </c>
      <c r="E1370">
        <v>100000000</v>
      </c>
      <c r="F1370">
        <v>100</v>
      </c>
      <c r="G1370">
        <v>1</v>
      </c>
      <c r="H1370">
        <v>1</v>
      </c>
      <c r="I1370">
        <v>1</v>
      </c>
      <c r="J1370">
        <v>1</v>
      </c>
    </row>
    <row r="1371" spans="1:10">
      <c r="A1371">
        <v>1370</v>
      </c>
      <c r="B1371">
        <v>191894832</v>
      </c>
      <c r="C1371">
        <v>100000000</v>
      </c>
      <c r="D1371">
        <v>100000000</v>
      </c>
      <c r="E1371">
        <v>100000000</v>
      </c>
      <c r="F1371">
        <v>100</v>
      </c>
      <c r="G1371">
        <v>1</v>
      </c>
      <c r="H1371">
        <v>1</v>
      </c>
      <c r="I1371">
        <v>1</v>
      </c>
      <c r="J1371">
        <v>1</v>
      </c>
    </row>
    <row r="1372" spans="1:10">
      <c r="A1372">
        <v>1371</v>
      </c>
      <c r="B1372">
        <v>202004915</v>
      </c>
      <c r="C1372">
        <v>100000000</v>
      </c>
      <c r="D1372">
        <v>100000000</v>
      </c>
      <c r="E1372">
        <v>100000000</v>
      </c>
      <c r="F1372">
        <v>100</v>
      </c>
      <c r="G1372">
        <v>1</v>
      </c>
      <c r="H1372">
        <v>1</v>
      </c>
      <c r="I1372">
        <v>1</v>
      </c>
      <c r="J1372">
        <v>1</v>
      </c>
    </row>
    <row r="1373" spans="1:10">
      <c r="A1373">
        <v>1372</v>
      </c>
      <c r="B1373">
        <v>212114998</v>
      </c>
      <c r="C1373">
        <v>100000000</v>
      </c>
      <c r="D1373">
        <v>100000000</v>
      </c>
      <c r="E1373">
        <v>100000000</v>
      </c>
      <c r="F1373">
        <v>100</v>
      </c>
      <c r="G1373">
        <v>1</v>
      </c>
      <c r="H1373">
        <v>1</v>
      </c>
      <c r="I1373">
        <v>1</v>
      </c>
      <c r="J1373">
        <v>1</v>
      </c>
    </row>
    <row r="1374" spans="1:10">
      <c r="A1374">
        <v>1373</v>
      </c>
      <c r="B1374">
        <v>222225081</v>
      </c>
      <c r="C1374">
        <v>100000000</v>
      </c>
      <c r="D1374">
        <v>100000000</v>
      </c>
      <c r="E1374">
        <v>100000000</v>
      </c>
      <c r="F1374">
        <v>100</v>
      </c>
      <c r="G1374">
        <v>1</v>
      </c>
      <c r="H1374">
        <v>1</v>
      </c>
      <c r="I1374">
        <v>1</v>
      </c>
      <c r="J1374">
        <v>1</v>
      </c>
    </row>
    <row r="1375" spans="1:10">
      <c r="A1375">
        <v>1374</v>
      </c>
      <c r="B1375">
        <v>232335164</v>
      </c>
      <c r="C1375">
        <v>100000000</v>
      </c>
      <c r="D1375">
        <v>100000000</v>
      </c>
      <c r="E1375">
        <v>100000000</v>
      </c>
      <c r="F1375">
        <v>100</v>
      </c>
      <c r="G1375">
        <v>1</v>
      </c>
      <c r="H1375">
        <v>1</v>
      </c>
      <c r="I1375">
        <v>1</v>
      </c>
      <c r="J1375">
        <v>1</v>
      </c>
    </row>
    <row r="1376" spans="1:10">
      <c r="A1376">
        <v>1375</v>
      </c>
      <c r="B1376">
        <v>242445247</v>
      </c>
      <c r="C1376">
        <v>100000000</v>
      </c>
      <c r="D1376">
        <v>100000000</v>
      </c>
      <c r="E1376">
        <v>100000000</v>
      </c>
      <c r="F1376">
        <v>100</v>
      </c>
      <c r="G1376">
        <v>1</v>
      </c>
      <c r="H1376">
        <v>1</v>
      </c>
      <c r="I1376">
        <v>1</v>
      </c>
      <c r="J1376">
        <v>1</v>
      </c>
    </row>
    <row r="1377" spans="1:10">
      <c r="A1377">
        <v>1376</v>
      </c>
      <c r="B1377">
        <v>252555330</v>
      </c>
      <c r="C1377">
        <v>100000000</v>
      </c>
      <c r="D1377">
        <v>100000000</v>
      </c>
      <c r="E1377">
        <v>100000000</v>
      </c>
      <c r="F1377">
        <v>100</v>
      </c>
      <c r="G1377">
        <v>1</v>
      </c>
      <c r="H1377">
        <v>1</v>
      </c>
      <c r="I1377">
        <v>1</v>
      </c>
      <c r="J1377">
        <v>1</v>
      </c>
    </row>
    <row r="1378" spans="1:10">
      <c r="A1378">
        <v>1377</v>
      </c>
      <c r="B1378">
        <v>262665413</v>
      </c>
      <c r="C1378">
        <v>100000000</v>
      </c>
      <c r="D1378">
        <v>100000000</v>
      </c>
      <c r="E1378">
        <v>100000000</v>
      </c>
      <c r="F1378">
        <v>100</v>
      </c>
      <c r="G1378">
        <v>1</v>
      </c>
      <c r="H1378">
        <v>1</v>
      </c>
      <c r="I1378">
        <v>1</v>
      </c>
      <c r="J1378">
        <v>1</v>
      </c>
    </row>
    <row r="1379" spans="1:10">
      <c r="A1379">
        <v>1378</v>
      </c>
      <c r="B1379">
        <v>272775496</v>
      </c>
      <c r="C1379">
        <v>100000000</v>
      </c>
      <c r="D1379">
        <v>100000000</v>
      </c>
      <c r="E1379">
        <v>100000000</v>
      </c>
      <c r="F1379">
        <v>100</v>
      </c>
      <c r="G1379">
        <v>1</v>
      </c>
      <c r="H1379">
        <v>1</v>
      </c>
      <c r="I1379">
        <v>1</v>
      </c>
      <c r="J1379">
        <v>1</v>
      </c>
    </row>
    <row r="1380" spans="1:10">
      <c r="A1380">
        <v>1379</v>
      </c>
      <c r="B1380">
        <v>282885579</v>
      </c>
      <c r="C1380">
        <v>100000000</v>
      </c>
      <c r="D1380">
        <v>100000000</v>
      </c>
      <c r="E1380">
        <v>100000000</v>
      </c>
      <c r="F1380">
        <v>100</v>
      </c>
      <c r="G1380">
        <v>1</v>
      </c>
      <c r="H1380">
        <v>1</v>
      </c>
      <c r="I1380">
        <v>1</v>
      </c>
      <c r="J1380">
        <v>1</v>
      </c>
    </row>
    <row r="1381" spans="1:10">
      <c r="A1381">
        <v>1380</v>
      </c>
      <c r="B1381">
        <v>292995662</v>
      </c>
      <c r="C1381">
        <v>100000000</v>
      </c>
      <c r="D1381">
        <v>100000000</v>
      </c>
      <c r="E1381">
        <v>100000000</v>
      </c>
      <c r="F1381">
        <v>100</v>
      </c>
      <c r="G1381">
        <v>1</v>
      </c>
      <c r="H1381">
        <v>1</v>
      </c>
      <c r="I1381">
        <v>1</v>
      </c>
      <c r="J1381">
        <v>1</v>
      </c>
    </row>
    <row r="1382" spans="1:10">
      <c r="A1382">
        <v>1381</v>
      </c>
      <c r="B1382">
        <v>303105745</v>
      </c>
      <c r="C1382">
        <v>100000000</v>
      </c>
      <c r="D1382">
        <v>100000000</v>
      </c>
      <c r="E1382">
        <v>100000000</v>
      </c>
      <c r="F1382">
        <v>100</v>
      </c>
      <c r="G1382">
        <v>1</v>
      </c>
      <c r="H1382">
        <v>1</v>
      </c>
      <c r="I1382">
        <v>1</v>
      </c>
      <c r="J1382">
        <v>1</v>
      </c>
    </row>
    <row r="1383" spans="1:10">
      <c r="A1383">
        <v>1382</v>
      </c>
      <c r="B1383">
        <v>313215828</v>
      </c>
      <c r="C1383">
        <v>100000000</v>
      </c>
      <c r="D1383">
        <v>100000000</v>
      </c>
      <c r="E1383">
        <v>100000000</v>
      </c>
      <c r="F1383">
        <v>100</v>
      </c>
      <c r="G1383">
        <v>1</v>
      </c>
      <c r="H1383">
        <v>1</v>
      </c>
      <c r="I1383">
        <v>1</v>
      </c>
      <c r="J1383">
        <v>1</v>
      </c>
    </row>
    <row r="1384" spans="1:10">
      <c r="A1384">
        <v>1383</v>
      </c>
      <c r="B1384">
        <v>323325911</v>
      </c>
      <c r="C1384">
        <v>100000000</v>
      </c>
      <c r="D1384">
        <v>100000000</v>
      </c>
      <c r="E1384">
        <v>100000000</v>
      </c>
      <c r="F1384">
        <v>100</v>
      </c>
      <c r="G1384">
        <v>1</v>
      </c>
      <c r="H1384">
        <v>1</v>
      </c>
      <c r="I1384">
        <v>1</v>
      </c>
      <c r="J1384">
        <v>1</v>
      </c>
    </row>
    <row r="1385" spans="1:10">
      <c r="A1385">
        <v>1384</v>
      </c>
      <c r="B1385">
        <v>333435994</v>
      </c>
      <c r="C1385">
        <v>100000000</v>
      </c>
      <c r="D1385">
        <v>100000000</v>
      </c>
      <c r="E1385">
        <v>100000000</v>
      </c>
      <c r="F1385">
        <v>100</v>
      </c>
      <c r="G1385">
        <v>1</v>
      </c>
      <c r="H1385">
        <v>1</v>
      </c>
      <c r="I1385">
        <v>1</v>
      </c>
      <c r="J1385">
        <v>1</v>
      </c>
    </row>
    <row r="1386" spans="1:10">
      <c r="A1386">
        <v>1385</v>
      </c>
      <c r="B1386">
        <v>343546077</v>
      </c>
      <c r="C1386">
        <v>100000000</v>
      </c>
      <c r="D1386">
        <v>100000000</v>
      </c>
      <c r="E1386">
        <v>100000000</v>
      </c>
      <c r="F1386">
        <v>100</v>
      </c>
      <c r="G1386">
        <v>1</v>
      </c>
      <c r="H1386">
        <v>1</v>
      </c>
      <c r="I1386">
        <v>1</v>
      </c>
      <c r="J1386">
        <v>1</v>
      </c>
    </row>
    <row r="1387" spans="1:10">
      <c r="A1387">
        <v>1386</v>
      </c>
      <c r="B1387">
        <v>353656160</v>
      </c>
      <c r="C1387">
        <v>100000000</v>
      </c>
      <c r="D1387">
        <v>100000000</v>
      </c>
      <c r="E1387">
        <v>100000000</v>
      </c>
      <c r="F1387">
        <v>100</v>
      </c>
      <c r="G1387">
        <v>1</v>
      </c>
      <c r="H1387">
        <v>1</v>
      </c>
      <c r="I1387">
        <v>1</v>
      </c>
      <c r="J1387">
        <v>1</v>
      </c>
    </row>
    <row r="1388" spans="1:10">
      <c r="A1388">
        <v>1387</v>
      </c>
      <c r="B1388">
        <v>363766243</v>
      </c>
      <c r="C1388">
        <v>100000000</v>
      </c>
      <c r="D1388">
        <v>100000000</v>
      </c>
      <c r="E1388">
        <v>100000000</v>
      </c>
      <c r="F1388">
        <v>100</v>
      </c>
      <c r="G1388">
        <v>1</v>
      </c>
      <c r="H1388">
        <v>1</v>
      </c>
      <c r="I1388">
        <v>1</v>
      </c>
      <c r="J1388">
        <v>1</v>
      </c>
    </row>
    <row r="1389" spans="1:10">
      <c r="A1389">
        <v>1388</v>
      </c>
      <c r="B1389">
        <v>373876326</v>
      </c>
      <c r="C1389">
        <v>100000000</v>
      </c>
      <c r="D1389">
        <v>100000000</v>
      </c>
      <c r="E1389">
        <v>100000000</v>
      </c>
      <c r="F1389">
        <v>100</v>
      </c>
      <c r="G1389">
        <v>1</v>
      </c>
      <c r="H1389">
        <v>1</v>
      </c>
      <c r="I1389">
        <v>1</v>
      </c>
      <c r="J1389">
        <v>1</v>
      </c>
    </row>
    <row r="1390" spans="1:10">
      <c r="A1390">
        <v>1389</v>
      </c>
      <c r="B1390">
        <v>383986409</v>
      </c>
      <c r="C1390">
        <v>100000000</v>
      </c>
      <c r="D1390">
        <v>100000000</v>
      </c>
      <c r="E1390">
        <v>100000000</v>
      </c>
      <c r="F1390">
        <v>100</v>
      </c>
      <c r="G1390">
        <v>1</v>
      </c>
      <c r="H1390">
        <v>1</v>
      </c>
      <c r="I1390">
        <v>1</v>
      </c>
      <c r="J1390">
        <v>1</v>
      </c>
    </row>
    <row r="1391" spans="1:10">
      <c r="A1391">
        <v>1390</v>
      </c>
      <c r="B1391">
        <v>394096492</v>
      </c>
      <c r="C1391">
        <v>100000000</v>
      </c>
      <c r="D1391">
        <v>100000000</v>
      </c>
      <c r="E1391">
        <v>100000000</v>
      </c>
      <c r="F1391">
        <v>100</v>
      </c>
      <c r="G1391">
        <v>1</v>
      </c>
      <c r="H1391">
        <v>1</v>
      </c>
      <c r="I1391">
        <v>1</v>
      </c>
      <c r="J1391">
        <v>1</v>
      </c>
    </row>
    <row r="1392" spans="1:10">
      <c r="A1392">
        <v>1391</v>
      </c>
      <c r="B1392">
        <v>404206575</v>
      </c>
      <c r="C1392">
        <v>100000000</v>
      </c>
      <c r="D1392">
        <v>100000000</v>
      </c>
      <c r="E1392">
        <v>100000000</v>
      </c>
      <c r="F1392">
        <v>100</v>
      </c>
      <c r="G1392">
        <v>1</v>
      </c>
      <c r="H1392">
        <v>1</v>
      </c>
      <c r="I1392">
        <v>1</v>
      </c>
      <c r="J1392">
        <v>1</v>
      </c>
    </row>
    <row r="1393" spans="1:10">
      <c r="A1393">
        <v>1392</v>
      </c>
      <c r="B1393">
        <v>414316658</v>
      </c>
      <c r="C1393">
        <v>100000000</v>
      </c>
      <c r="D1393">
        <v>100000000</v>
      </c>
      <c r="E1393">
        <v>100000000</v>
      </c>
      <c r="F1393">
        <v>100</v>
      </c>
      <c r="G1393">
        <v>1</v>
      </c>
      <c r="H1393">
        <v>1</v>
      </c>
      <c r="I1393">
        <v>1</v>
      </c>
      <c r="J1393">
        <v>1</v>
      </c>
    </row>
    <row r="1394" spans="1:10">
      <c r="A1394">
        <v>1393</v>
      </c>
      <c r="B1394">
        <v>424426741</v>
      </c>
      <c r="C1394">
        <v>100000000</v>
      </c>
      <c r="D1394">
        <v>100000000</v>
      </c>
      <c r="E1394">
        <v>100000000</v>
      </c>
      <c r="F1394">
        <v>100</v>
      </c>
      <c r="G1394">
        <v>1</v>
      </c>
      <c r="H1394">
        <v>1</v>
      </c>
      <c r="I1394">
        <v>1</v>
      </c>
      <c r="J1394">
        <v>1</v>
      </c>
    </row>
    <row r="1395" spans="1:10">
      <c r="A1395">
        <v>1394</v>
      </c>
      <c r="B1395">
        <v>434536824</v>
      </c>
      <c r="C1395">
        <v>100000000</v>
      </c>
      <c r="D1395">
        <v>100000000</v>
      </c>
      <c r="E1395">
        <v>100000000</v>
      </c>
      <c r="F1395">
        <v>100</v>
      </c>
      <c r="G1395">
        <v>1</v>
      </c>
      <c r="H1395">
        <v>1</v>
      </c>
      <c r="I1395">
        <v>1</v>
      </c>
      <c r="J1395">
        <v>1</v>
      </c>
    </row>
    <row r="1396" spans="1:10">
      <c r="A1396">
        <v>1395</v>
      </c>
      <c r="B1396">
        <v>444646907</v>
      </c>
      <c r="C1396">
        <v>100000000</v>
      </c>
      <c r="D1396">
        <v>100000000</v>
      </c>
      <c r="E1396">
        <v>100000000</v>
      </c>
      <c r="F1396">
        <v>100</v>
      </c>
      <c r="G1396">
        <v>1</v>
      </c>
      <c r="H1396">
        <v>1</v>
      </c>
      <c r="I1396">
        <v>1</v>
      </c>
      <c r="J1396">
        <v>1</v>
      </c>
    </row>
    <row r="1397" spans="1:10">
      <c r="A1397">
        <v>1396</v>
      </c>
      <c r="B1397">
        <v>454756990</v>
      </c>
      <c r="C1397">
        <v>100000000</v>
      </c>
      <c r="D1397">
        <v>100000000</v>
      </c>
      <c r="E1397">
        <v>100000000</v>
      </c>
      <c r="F1397">
        <v>100</v>
      </c>
      <c r="G1397">
        <v>1</v>
      </c>
      <c r="H1397">
        <v>1</v>
      </c>
      <c r="I1397">
        <v>1</v>
      </c>
      <c r="J1397">
        <v>1</v>
      </c>
    </row>
    <row r="1398" spans="1:10">
      <c r="A1398">
        <v>1397</v>
      </c>
      <c r="B1398">
        <v>464867073</v>
      </c>
      <c r="C1398">
        <v>100000000</v>
      </c>
      <c r="D1398">
        <v>100000000</v>
      </c>
      <c r="E1398">
        <v>100000000</v>
      </c>
      <c r="F1398">
        <v>100</v>
      </c>
      <c r="G1398">
        <v>1</v>
      </c>
      <c r="H1398">
        <v>1</v>
      </c>
      <c r="I1398">
        <v>1</v>
      </c>
      <c r="J1398">
        <v>1</v>
      </c>
    </row>
    <row r="1399" spans="1:10">
      <c r="A1399">
        <v>1398</v>
      </c>
      <c r="B1399">
        <v>474977156</v>
      </c>
      <c r="C1399">
        <v>100000000</v>
      </c>
      <c r="D1399">
        <v>100000000</v>
      </c>
      <c r="E1399">
        <v>100000000</v>
      </c>
      <c r="F1399">
        <v>100</v>
      </c>
      <c r="G1399">
        <v>1</v>
      </c>
      <c r="H1399">
        <v>1</v>
      </c>
      <c r="I1399">
        <v>1</v>
      </c>
      <c r="J1399">
        <v>1</v>
      </c>
    </row>
    <row r="1400" spans="1:10">
      <c r="A1400">
        <v>1399</v>
      </c>
      <c r="B1400">
        <v>485087239</v>
      </c>
      <c r="C1400">
        <v>100000000</v>
      </c>
      <c r="D1400">
        <v>100000000</v>
      </c>
      <c r="E1400">
        <v>100000000</v>
      </c>
      <c r="F1400">
        <v>100</v>
      </c>
      <c r="G1400">
        <v>1</v>
      </c>
      <c r="H1400">
        <v>1</v>
      </c>
      <c r="I1400">
        <v>1</v>
      </c>
      <c r="J1400">
        <v>1</v>
      </c>
    </row>
    <row r="1401" spans="1:10">
      <c r="A1401">
        <v>1400</v>
      </c>
      <c r="B1401">
        <v>495197322</v>
      </c>
      <c r="C1401">
        <v>100000000</v>
      </c>
      <c r="D1401">
        <v>100000000</v>
      </c>
      <c r="E1401">
        <v>100000000</v>
      </c>
      <c r="F1401">
        <v>100</v>
      </c>
      <c r="G1401">
        <v>1</v>
      </c>
      <c r="H1401">
        <v>1</v>
      </c>
      <c r="I1401">
        <v>1</v>
      </c>
      <c r="J1401">
        <v>1</v>
      </c>
    </row>
    <row r="1402" spans="1:10">
      <c r="A1402">
        <v>1401</v>
      </c>
      <c r="B1402">
        <v>505307405</v>
      </c>
      <c r="C1402">
        <v>100000000</v>
      </c>
      <c r="D1402">
        <v>100000000</v>
      </c>
      <c r="E1402">
        <v>100000000</v>
      </c>
      <c r="F1402">
        <v>100</v>
      </c>
      <c r="G1402">
        <v>1</v>
      </c>
      <c r="H1402">
        <v>1</v>
      </c>
      <c r="I1402">
        <v>1</v>
      </c>
      <c r="J1402">
        <v>1</v>
      </c>
    </row>
    <row r="1403" spans="1:10">
      <c r="A1403">
        <v>1402</v>
      </c>
      <c r="B1403">
        <v>515417488</v>
      </c>
      <c r="C1403">
        <v>100000000</v>
      </c>
      <c r="D1403">
        <v>100000000</v>
      </c>
      <c r="E1403">
        <v>100000000</v>
      </c>
      <c r="F1403">
        <v>100</v>
      </c>
      <c r="G1403">
        <v>1</v>
      </c>
      <c r="H1403">
        <v>1</v>
      </c>
      <c r="I1403">
        <v>1</v>
      </c>
      <c r="J1403">
        <v>1</v>
      </c>
    </row>
    <row r="1404" spans="1:10">
      <c r="A1404">
        <v>1403</v>
      </c>
      <c r="B1404">
        <v>525527571</v>
      </c>
      <c r="C1404">
        <v>100000000</v>
      </c>
      <c r="D1404">
        <v>100000000</v>
      </c>
      <c r="E1404">
        <v>100000000</v>
      </c>
      <c r="F1404">
        <v>100</v>
      </c>
      <c r="G1404">
        <v>1</v>
      </c>
      <c r="H1404">
        <v>1</v>
      </c>
      <c r="I1404">
        <v>1</v>
      </c>
      <c r="J1404">
        <v>1</v>
      </c>
    </row>
    <row r="1405" spans="1:10">
      <c r="A1405">
        <v>1404</v>
      </c>
      <c r="B1405">
        <v>535637654</v>
      </c>
      <c r="C1405">
        <v>100000000</v>
      </c>
      <c r="D1405">
        <v>100000000</v>
      </c>
      <c r="E1405">
        <v>100000000</v>
      </c>
      <c r="F1405">
        <v>100</v>
      </c>
      <c r="G1405">
        <v>1</v>
      </c>
      <c r="H1405">
        <v>1</v>
      </c>
      <c r="I1405">
        <v>1</v>
      </c>
      <c r="J1405">
        <v>1</v>
      </c>
    </row>
    <row r="1406" spans="1:10">
      <c r="A1406">
        <v>1405</v>
      </c>
      <c r="B1406">
        <v>545747737</v>
      </c>
      <c r="C1406">
        <v>100000000</v>
      </c>
      <c r="D1406">
        <v>100000000</v>
      </c>
      <c r="E1406">
        <v>100000000</v>
      </c>
      <c r="F1406">
        <v>100</v>
      </c>
      <c r="G1406">
        <v>1</v>
      </c>
      <c r="H1406">
        <v>1</v>
      </c>
      <c r="I1406">
        <v>1</v>
      </c>
      <c r="J1406">
        <v>1</v>
      </c>
    </row>
    <row r="1407" spans="1:10">
      <c r="A1407">
        <v>1406</v>
      </c>
      <c r="B1407">
        <v>555857820</v>
      </c>
      <c r="C1407">
        <v>100000000</v>
      </c>
      <c r="D1407">
        <v>100000000</v>
      </c>
      <c r="E1407">
        <v>100000000</v>
      </c>
      <c r="F1407">
        <v>100</v>
      </c>
      <c r="G1407">
        <v>1</v>
      </c>
      <c r="H1407">
        <v>1</v>
      </c>
      <c r="I1407">
        <v>1</v>
      </c>
      <c r="J1407">
        <v>1</v>
      </c>
    </row>
    <row r="1408" spans="1:10">
      <c r="A1408">
        <v>1407</v>
      </c>
      <c r="B1408">
        <v>565967903</v>
      </c>
      <c r="C1408">
        <v>100000000</v>
      </c>
      <c r="D1408">
        <v>100000000</v>
      </c>
      <c r="E1408">
        <v>100000000</v>
      </c>
      <c r="F1408">
        <v>100</v>
      </c>
      <c r="G1408">
        <v>1</v>
      </c>
      <c r="H1408">
        <v>1</v>
      </c>
      <c r="I1408">
        <v>1</v>
      </c>
      <c r="J1408">
        <v>1</v>
      </c>
    </row>
    <row r="1409" spans="1:10">
      <c r="A1409">
        <v>1408</v>
      </c>
      <c r="B1409">
        <v>576077986</v>
      </c>
      <c r="C1409">
        <v>100000000</v>
      </c>
      <c r="D1409">
        <v>100000000</v>
      </c>
      <c r="E1409">
        <v>100000000</v>
      </c>
      <c r="F1409">
        <v>100</v>
      </c>
      <c r="G1409">
        <v>1</v>
      </c>
      <c r="H1409">
        <v>1</v>
      </c>
      <c r="I1409">
        <v>1</v>
      </c>
      <c r="J1409">
        <v>1</v>
      </c>
    </row>
    <row r="1410" spans="1:10">
      <c r="A1410">
        <v>1409</v>
      </c>
      <c r="B1410">
        <v>586188069</v>
      </c>
      <c r="C1410">
        <v>100000000</v>
      </c>
      <c r="D1410">
        <v>100000000</v>
      </c>
      <c r="E1410">
        <v>100000000</v>
      </c>
      <c r="F1410">
        <v>100</v>
      </c>
      <c r="G1410">
        <v>1</v>
      </c>
      <c r="H1410">
        <v>1</v>
      </c>
      <c r="I1410">
        <v>1</v>
      </c>
      <c r="J1410">
        <v>1</v>
      </c>
    </row>
    <row r="1411" spans="1:10">
      <c r="A1411">
        <v>1410</v>
      </c>
      <c r="B1411">
        <v>596298152</v>
      </c>
      <c r="C1411">
        <v>100000000</v>
      </c>
      <c r="D1411">
        <v>100000000</v>
      </c>
      <c r="E1411">
        <v>100000000</v>
      </c>
      <c r="F1411">
        <v>100</v>
      </c>
      <c r="G1411">
        <v>1</v>
      </c>
      <c r="H1411">
        <v>1</v>
      </c>
      <c r="I1411">
        <v>1</v>
      </c>
      <c r="J1411">
        <v>1</v>
      </c>
    </row>
    <row r="1412" spans="1:10">
      <c r="A1412">
        <v>1411</v>
      </c>
      <c r="B1412">
        <v>606408235</v>
      </c>
      <c r="C1412">
        <v>100000000</v>
      </c>
      <c r="D1412">
        <v>100000000</v>
      </c>
      <c r="E1412">
        <v>100000000</v>
      </c>
      <c r="F1412">
        <v>100</v>
      </c>
      <c r="G1412">
        <v>1</v>
      </c>
      <c r="H1412">
        <v>1</v>
      </c>
      <c r="I1412">
        <v>1</v>
      </c>
      <c r="J1412">
        <v>1</v>
      </c>
    </row>
    <row r="1413" spans="1:10">
      <c r="A1413">
        <v>1412</v>
      </c>
      <c r="B1413">
        <v>616518318</v>
      </c>
      <c r="C1413">
        <v>100000000</v>
      </c>
      <c r="D1413">
        <v>100000000</v>
      </c>
      <c r="E1413">
        <v>100000000</v>
      </c>
      <c r="F1413">
        <v>100</v>
      </c>
      <c r="G1413">
        <v>1</v>
      </c>
      <c r="H1413">
        <v>1</v>
      </c>
      <c r="I1413">
        <v>1</v>
      </c>
      <c r="J1413">
        <v>1</v>
      </c>
    </row>
    <row r="1414" spans="1:10">
      <c r="A1414">
        <v>1413</v>
      </c>
      <c r="B1414">
        <v>626628401</v>
      </c>
      <c r="C1414">
        <v>100000000</v>
      </c>
      <c r="D1414">
        <v>100000000</v>
      </c>
      <c r="E1414">
        <v>100000000</v>
      </c>
      <c r="F1414">
        <v>100</v>
      </c>
      <c r="G1414">
        <v>1</v>
      </c>
      <c r="H1414">
        <v>1</v>
      </c>
      <c r="I1414">
        <v>1</v>
      </c>
      <c r="J1414">
        <v>1</v>
      </c>
    </row>
    <row r="1415" spans="1:10">
      <c r="A1415">
        <v>1414</v>
      </c>
      <c r="B1415">
        <v>636738484</v>
      </c>
      <c r="C1415">
        <v>100000000</v>
      </c>
      <c r="D1415">
        <v>100000000</v>
      </c>
      <c r="E1415">
        <v>100000000</v>
      </c>
      <c r="F1415">
        <v>100</v>
      </c>
      <c r="G1415">
        <v>1</v>
      </c>
      <c r="H1415">
        <v>1</v>
      </c>
      <c r="I1415">
        <v>1</v>
      </c>
      <c r="J1415">
        <v>1</v>
      </c>
    </row>
    <row r="1416" spans="1:10">
      <c r="A1416">
        <v>1415</v>
      </c>
      <c r="B1416">
        <v>646848567</v>
      </c>
      <c r="C1416">
        <v>100000000</v>
      </c>
      <c r="D1416">
        <v>100000000</v>
      </c>
      <c r="E1416">
        <v>100000000</v>
      </c>
      <c r="F1416">
        <v>100</v>
      </c>
      <c r="G1416">
        <v>1</v>
      </c>
      <c r="H1416">
        <v>1</v>
      </c>
      <c r="I1416">
        <v>1</v>
      </c>
      <c r="J1416">
        <v>1</v>
      </c>
    </row>
    <row r="1417" spans="1:10">
      <c r="A1417">
        <v>1416</v>
      </c>
      <c r="B1417">
        <v>656958650</v>
      </c>
      <c r="C1417">
        <v>100000000</v>
      </c>
      <c r="D1417">
        <v>100000000</v>
      </c>
      <c r="E1417">
        <v>100000000</v>
      </c>
      <c r="F1417">
        <v>100</v>
      </c>
      <c r="G1417">
        <v>1</v>
      </c>
      <c r="H1417">
        <v>1</v>
      </c>
      <c r="I1417">
        <v>1</v>
      </c>
      <c r="J1417">
        <v>1</v>
      </c>
    </row>
    <row r="1418" spans="1:10">
      <c r="A1418">
        <v>1417</v>
      </c>
      <c r="B1418">
        <v>667068733</v>
      </c>
      <c r="C1418">
        <v>100000000</v>
      </c>
      <c r="D1418">
        <v>100000000</v>
      </c>
      <c r="E1418">
        <v>100000000</v>
      </c>
      <c r="F1418">
        <v>100</v>
      </c>
      <c r="G1418">
        <v>1</v>
      </c>
      <c r="H1418">
        <v>1</v>
      </c>
      <c r="I1418">
        <v>1</v>
      </c>
      <c r="J1418">
        <v>1</v>
      </c>
    </row>
    <row r="1419" spans="1:10">
      <c r="A1419">
        <v>1418</v>
      </c>
      <c r="B1419">
        <v>677178816</v>
      </c>
      <c r="C1419">
        <v>100000000</v>
      </c>
      <c r="D1419">
        <v>100000000</v>
      </c>
      <c r="E1419">
        <v>100000000</v>
      </c>
      <c r="F1419">
        <v>100</v>
      </c>
      <c r="G1419">
        <v>1</v>
      </c>
      <c r="H1419">
        <v>1</v>
      </c>
      <c r="I1419">
        <v>1</v>
      </c>
      <c r="J1419">
        <v>1</v>
      </c>
    </row>
    <row r="1420" spans="1:10">
      <c r="A1420">
        <v>1419</v>
      </c>
      <c r="B1420">
        <v>687288899</v>
      </c>
      <c r="C1420">
        <v>100000000</v>
      </c>
      <c r="D1420">
        <v>100000000</v>
      </c>
      <c r="E1420">
        <v>100000000</v>
      </c>
      <c r="F1420">
        <v>100</v>
      </c>
      <c r="G1420">
        <v>1</v>
      </c>
      <c r="H1420">
        <v>1</v>
      </c>
      <c r="I1420">
        <v>1</v>
      </c>
      <c r="J1420">
        <v>1</v>
      </c>
    </row>
    <row r="1421" spans="1:10">
      <c r="A1421">
        <v>1420</v>
      </c>
      <c r="B1421">
        <v>697398982</v>
      </c>
      <c r="C1421">
        <v>100000000</v>
      </c>
      <c r="D1421">
        <v>100000000</v>
      </c>
      <c r="E1421">
        <v>100000000</v>
      </c>
      <c r="F1421">
        <v>100</v>
      </c>
      <c r="G1421">
        <v>1</v>
      </c>
      <c r="H1421">
        <v>1</v>
      </c>
      <c r="I1421">
        <v>1</v>
      </c>
      <c r="J1421">
        <v>1</v>
      </c>
    </row>
    <row r="1422" spans="1:10">
      <c r="A1422">
        <v>1421</v>
      </c>
      <c r="B1422">
        <v>707509065</v>
      </c>
      <c r="C1422">
        <v>100000000</v>
      </c>
      <c r="D1422">
        <v>100000000</v>
      </c>
      <c r="E1422">
        <v>100000000</v>
      </c>
      <c r="F1422">
        <v>100</v>
      </c>
      <c r="G1422">
        <v>1</v>
      </c>
      <c r="H1422">
        <v>1</v>
      </c>
      <c r="I1422">
        <v>1</v>
      </c>
      <c r="J1422">
        <v>1</v>
      </c>
    </row>
    <row r="1423" spans="1:10">
      <c r="A1423">
        <v>1422</v>
      </c>
      <c r="B1423">
        <v>717619148</v>
      </c>
      <c r="C1423">
        <v>100000000</v>
      </c>
      <c r="D1423">
        <v>100000000</v>
      </c>
      <c r="E1423">
        <v>100000000</v>
      </c>
      <c r="F1423">
        <v>100</v>
      </c>
      <c r="G1423">
        <v>1</v>
      </c>
      <c r="H1423">
        <v>1</v>
      </c>
      <c r="I1423">
        <v>1</v>
      </c>
      <c r="J1423">
        <v>1</v>
      </c>
    </row>
    <row r="1424" spans="1:10">
      <c r="A1424">
        <v>1423</v>
      </c>
      <c r="B1424">
        <v>727729231</v>
      </c>
      <c r="C1424">
        <v>100000000</v>
      </c>
      <c r="D1424">
        <v>100000000</v>
      </c>
      <c r="E1424">
        <v>100000000</v>
      </c>
      <c r="F1424">
        <v>100</v>
      </c>
      <c r="G1424">
        <v>1</v>
      </c>
      <c r="H1424">
        <v>1</v>
      </c>
      <c r="I1424">
        <v>1</v>
      </c>
      <c r="J1424">
        <v>1</v>
      </c>
    </row>
    <row r="1425" spans="1:10">
      <c r="A1425">
        <v>1424</v>
      </c>
      <c r="B1425">
        <v>737839314</v>
      </c>
      <c r="C1425">
        <v>100000000</v>
      </c>
      <c r="D1425">
        <v>100000000</v>
      </c>
      <c r="E1425">
        <v>100000000</v>
      </c>
      <c r="F1425">
        <v>100</v>
      </c>
      <c r="G1425">
        <v>1</v>
      </c>
      <c r="H1425">
        <v>1</v>
      </c>
      <c r="I1425">
        <v>1</v>
      </c>
      <c r="J1425">
        <v>1</v>
      </c>
    </row>
    <row r="1426" spans="1:10">
      <c r="A1426">
        <v>1425</v>
      </c>
      <c r="B1426">
        <v>747949397</v>
      </c>
      <c r="C1426">
        <v>100000000</v>
      </c>
      <c r="D1426">
        <v>100000000</v>
      </c>
      <c r="E1426">
        <v>100000000</v>
      </c>
      <c r="F1426">
        <v>100</v>
      </c>
      <c r="G1426">
        <v>1</v>
      </c>
      <c r="H1426">
        <v>1</v>
      </c>
      <c r="I1426">
        <v>1</v>
      </c>
      <c r="J1426">
        <v>1</v>
      </c>
    </row>
    <row r="1427" spans="1:10">
      <c r="A1427">
        <v>1426</v>
      </c>
      <c r="B1427">
        <v>758059480</v>
      </c>
      <c r="C1427">
        <v>100000000</v>
      </c>
      <c r="D1427">
        <v>100000000</v>
      </c>
      <c r="E1427">
        <v>100000000</v>
      </c>
      <c r="F1427">
        <v>100</v>
      </c>
      <c r="G1427">
        <v>1</v>
      </c>
      <c r="H1427">
        <v>1</v>
      </c>
      <c r="I1427">
        <v>1</v>
      </c>
      <c r="J1427">
        <v>1</v>
      </c>
    </row>
    <row r="1428" spans="1:10">
      <c r="A1428">
        <v>1427</v>
      </c>
      <c r="B1428">
        <v>768169563</v>
      </c>
      <c r="C1428">
        <v>100000000</v>
      </c>
      <c r="D1428">
        <v>100000000</v>
      </c>
      <c r="E1428">
        <v>100000000</v>
      </c>
      <c r="F1428">
        <v>100</v>
      </c>
      <c r="G1428">
        <v>1</v>
      </c>
      <c r="H1428">
        <v>1</v>
      </c>
      <c r="I1428">
        <v>1</v>
      </c>
      <c r="J1428">
        <v>1</v>
      </c>
    </row>
    <row r="1429" spans="1:10">
      <c r="A1429">
        <v>1428</v>
      </c>
      <c r="B1429">
        <v>778279646</v>
      </c>
      <c r="C1429">
        <v>100000000</v>
      </c>
      <c r="D1429">
        <v>100000000</v>
      </c>
      <c r="E1429">
        <v>100000000</v>
      </c>
      <c r="F1429">
        <v>100</v>
      </c>
      <c r="G1429">
        <v>1</v>
      </c>
      <c r="H1429">
        <v>1</v>
      </c>
      <c r="I1429">
        <v>1</v>
      </c>
      <c r="J1429">
        <v>1</v>
      </c>
    </row>
    <row r="1430" spans="1:10">
      <c r="A1430">
        <v>1429</v>
      </c>
      <c r="B1430">
        <v>788389729</v>
      </c>
      <c r="C1430">
        <v>100000000</v>
      </c>
      <c r="D1430">
        <v>100000000</v>
      </c>
      <c r="E1430">
        <v>100000000</v>
      </c>
      <c r="F1430">
        <v>100</v>
      </c>
      <c r="G1430">
        <v>1</v>
      </c>
      <c r="H1430">
        <v>1</v>
      </c>
      <c r="I1430">
        <v>1</v>
      </c>
      <c r="J1430">
        <v>1</v>
      </c>
    </row>
    <row r="1431" spans="1:10">
      <c r="A1431">
        <v>1430</v>
      </c>
      <c r="B1431">
        <v>798499812</v>
      </c>
      <c r="C1431">
        <v>100000000</v>
      </c>
      <c r="D1431">
        <v>100000000</v>
      </c>
      <c r="E1431">
        <v>100000000</v>
      </c>
      <c r="F1431">
        <v>100</v>
      </c>
      <c r="G1431">
        <v>1</v>
      </c>
      <c r="H1431">
        <v>1</v>
      </c>
      <c r="I1431">
        <v>1</v>
      </c>
      <c r="J1431">
        <v>1</v>
      </c>
    </row>
    <row r="1432" spans="1:10">
      <c r="A1432">
        <v>1431</v>
      </c>
      <c r="B1432">
        <v>808609895</v>
      </c>
      <c r="C1432">
        <v>100000000</v>
      </c>
      <c r="D1432">
        <v>100000000</v>
      </c>
      <c r="E1432">
        <v>100000000</v>
      </c>
      <c r="F1432">
        <v>100</v>
      </c>
      <c r="G1432">
        <v>1</v>
      </c>
      <c r="H1432">
        <v>1</v>
      </c>
      <c r="I1432">
        <v>1</v>
      </c>
      <c r="J1432">
        <v>1</v>
      </c>
    </row>
    <row r="1433" spans="1:10">
      <c r="A1433">
        <v>1432</v>
      </c>
      <c r="B1433">
        <v>818719978</v>
      </c>
      <c r="C1433">
        <v>100000000</v>
      </c>
      <c r="D1433">
        <v>100000000</v>
      </c>
      <c r="E1433">
        <v>100000000</v>
      </c>
      <c r="F1433">
        <v>100</v>
      </c>
      <c r="G1433">
        <v>1</v>
      </c>
      <c r="H1433">
        <v>1</v>
      </c>
      <c r="I1433">
        <v>1</v>
      </c>
      <c r="J1433">
        <v>1</v>
      </c>
    </row>
    <row r="1434" spans="1:10">
      <c r="A1434">
        <v>1433</v>
      </c>
      <c r="B1434">
        <v>828830061</v>
      </c>
      <c r="C1434">
        <v>100000000</v>
      </c>
      <c r="D1434">
        <v>100000000</v>
      </c>
      <c r="E1434">
        <v>100000000</v>
      </c>
      <c r="F1434">
        <v>100</v>
      </c>
      <c r="G1434">
        <v>1</v>
      </c>
      <c r="H1434">
        <v>1</v>
      </c>
      <c r="I1434">
        <v>1</v>
      </c>
      <c r="J1434">
        <v>1</v>
      </c>
    </row>
    <row r="1435" spans="1:10">
      <c r="A1435">
        <v>1434</v>
      </c>
      <c r="B1435">
        <v>838940144</v>
      </c>
      <c r="C1435">
        <v>100000000</v>
      </c>
      <c r="D1435">
        <v>100000000</v>
      </c>
      <c r="E1435">
        <v>100000000</v>
      </c>
      <c r="F1435">
        <v>100</v>
      </c>
      <c r="G1435">
        <v>1</v>
      </c>
      <c r="H1435">
        <v>1</v>
      </c>
      <c r="I1435">
        <v>1</v>
      </c>
      <c r="J1435">
        <v>1</v>
      </c>
    </row>
    <row r="1436" spans="1:10">
      <c r="A1436">
        <v>1435</v>
      </c>
      <c r="B1436">
        <v>849050227</v>
      </c>
      <c r="C1436">
        <v>100000000</v>
      </c>
      <c r="D1436">
        <v>100000000</v>
      </c>
      <c r="E1436">
        <v>100000000</v>
      </c>
      <c r="F1436">
        <v>100</v>
      </c>
      <c r="G1436">
        <v>1</v>
      </c>
      <c r="H1436">
        <v>1</v>
      </c>
      <c r="I1436">
        <v>1</v>
      </c>
      <c r="J1436">
        <v>1</v>
      </c>
    </row>
    <row r="1437" spans="1:10">
      <c r="A1437">
        <v>1436</v>
      </c>
      <c r="B1437">
        <v>859160310</v>
      </c>
      <c r="C1437">
        <v>100000000</v>
      </c>
      <c r="D1437">
        <v>100000000</v>
      </c>
      <c r="E1437">
        <v>100000000</v>
      </c>
      <c r="F1437">
        <v>100</v>
      </c>
      <c r="G1437">
        <v>1</v>
      </c>
      <c r="H1437">
        <v>1</v>
      </c>
      <c r="I1437">
        <v>1</v>
      </c>
      <c r="J1437">
        <v>1</v>
      </c>
    </row>
    <row r="1438" spans="1:10">
      <c r="A1438">
        <v>1437</v>
      </c>
      <c r="B1438">
        <v>869270393</v>
      </c>
      <c r="C1438">
        <v>100000000</v>
      </c>
      <c r="D1438">
        <v>100000000</v>
      </c>
      <c r="E1438">
        <v>100000000</v>
      </c>
      <c r="F1438">
        <v>100</v>
      </c>
      <c r="G1438">
        <v>1</v>
      </c>
      <c r="H1438">
        <v>1</v>
      </c>
      <c r="I1438">
        <v>1</v>
      </c>
      <c r="J1438">
        <v>1</v>
      </c>
    </row>
    <row r="1439" spans="1:10">
      <c r="A1439">
        <v>1438</v>
      </c>
      <c r="B1439">
        <v>879380476</v>
      </c>
      <c r="C1439">
        <v>100000000</v>
      </c>
      <c r="D1439">
        <v>100000000</v>
      </c>
      <c r="E1439">
        <v>100000000</v>
      </c>
      <c r="F1439">
        <v>100</v>
      </c>
      <c r="G1439">
        <v>1</v>
      </c>
      <c r="H1439">
        <v>1</v>
      </c>
      <c r="I1439">
        <v>1</v>
      </c>
      <c r="J1439">
        <v>1</v>
      </c>
    </row>
    <row r="1440" spans="1:10">
      <c r="A1440">
        <v>1439</v>
      </c>
      <c r="B1440">
        <v>889490559</v>
      </c>
      <c r="C1440">
        <v>100000000</v>
      </c>
      <c r="D1440">
        <v>100000000</v>
      </c>
      <c r="E1440">
        <v>100000000</v>
      </c>
      <c r="F1440">
        <v>100</v>
      </c>
      <c r="G1440">
        <v>1</v>
      </c>
      <c r="H1440">
        <v>1</v>
      </c>
      <c r="I1440">
        <v>1</v>
      </c>
      <c r="J1440">
        <v>1</v>
      </c>
    </row>
    <row r="1441" spans="1:10">
      <c r="A1441">
        <v>1440</v>
      </c>
      <c r="B1441">
        <v>899600642</v>
      </c>
      <c r="C1441">
        <v>100000000</v>
      </c>
      <c r="D1441">
        <v>100000000</v>
      </c>
      <c r="E1441">
        <v>100000000</v>
      </c>
      <c r="F1441">
        <v>100</v>
      </c>
      <c r="G1441">
        <v>1</v>
      </c>
      <c r="H1441">
        <v>1</v>
      </c>
      <c r="I1441">
        <v>1</v>
      </c>
      <c r="J1441">
        <v>1</v>
      </c>
    </row>
    <row r="1442" spans="1:10">
      <c r="A1442">
        <v>1441</v>
      </c>
      <c r="B1442">
        <v>909710725</v>
      </c>
      <c r="C1442">
        <v>100000000</v>
      </c>
      <c r="D1442">
        <v>100000000</v>
      </c>
      <c r="E1442">
        <v>100000000</v>
      </c>
      <c r="F1442">
        <v>100</v>
      </c>
      <c r="G1442">
        <v>1</v>
      </c>
      <c r="H1442">
        <v>1</v>
      </c>
      <c r="I1442">
        <v>1</v>
      </c>
      <c r="J1442">
        <v>1</v>
      </c>
    </row>
    <row r="1443" spans="1:10">
      <c r="A1443">
        <v>1442</v>
      </c>
      <c r="B1443">
        <v>919820808</v>
      </c>
      <c r="C1443">
        <v>100000000</v>
      </c>
      <c r="D1443">
        <v>100000000</v>
      </c>
      <c r="E1443">
        <v>100000000</v>
      </c>
      <c r="F1443">
        <v>100</v>
      </c>
      <c r="G1443">
        <v>1</v>
      </c>
      <c r="H1443">
        <v>1</v>
      </c>
      <c r="I1443">
        <v>1</v>
      </c>
      <c r="J1443">
        <v>1</v>
      </c>
    </row>
    <row r="1444" spans="1:10">
      <c r="A1444">
        <v>1443</v>
      </c>
      <c r="B1444">
        <v>929930891</v>
      </c>
      <c r="C1444">
        <v>100000000</v>
      </c>
      <c r="D1444">
        <v>100000000</v>
      </c>
      <c r="E1444">
        <v>100000000</v>
      </c>
      <c r="F1444">
        <v>100</v>
      </c>
      <c r="G1444">
        <v>1</v>
      </c>
      <c r="H1444">
        <v>1</v>
      </c>
      <c r="I1444">
        <v>1</v>
      </c>
      <c r="J1444">
        <v>1</v>
      </c>
    </row>
    <row r="1445" spans="1:10">
      <c r="A1445">
        <v>1444</v>
      </c>
      <c r="B1445">
        <v>940040974</v>
      </c>
      <c r="C1445">
        <v>100000000</v>
      </c>
      <c r="D1445">
        <v>100000000</v>
      </c>
      <c r="E1445">
        <v>100000000</v>
      </c>
      <c r="F1445">
        <v>100</v>
      </c>
      <c r="G1445">
        <v>1</v>
      </c>
      <c r="H1445">
        <v>1</v>
      </c>
      <c r="I1445">
        <v>1</v>
      </c>
      <c r="J1445">
        <v>1</v>
      </c>
    </row>
    <row r="1446" spans="1:10">
      <c r="A1446">
        <v>1445</v>
      </c>
      <c r="B1446">
        <v>950151057</v>
      </c>
      <c r="C1446">
        <v>100000000</v>
      </c>
      <c r="D1446">
        <v>100000000</v>
      </c>
      <c r="E1446">
        <v>100000000</v>
      </c>
      <c r="F1446">
        <v>100</v>
      </c>
      <c r="G1446">
        <v>1</v>
      </c>
      <c r="H1446">
        <v>1</v>
      </c>
      <c r="I1446">
        <v>1</v>
      </c>
      <c r="J1446">
        <v>1</v>
      </c>
    </row>
    <row r="1447" spans="1:10">
      <c r="A1447">
        <v>1446</v>
      </c>
      <c r="B1447">
        <v>960261140</v>
      </c>
      <c r="C1447">
        <v>100000000</v>
      </c>
      <c r="D1447">
        <v>100000000</v>
      </c>
      <c r="E1447">
        <v>100000000</v>
      </c>
      <c r="F1447">
        <v>100</v>
      </c>
      <c r="G1447">
        <v>1</v>
      </c>
      <c r="H1447">
        <v>1</v>
      </c>
      <c r="I1447">
        <v>1</v>
      </c>
      <c r="J1447">
        <v>1</v>
      </c>
    </row>
    <row r="1448" spans="1:10">
      <c r="A1448">
        <v>1447</v>
      </c>
      <c r="B1448">
        <v>970371223</v>
      </c>
      <c r="C1448">
        <v>100000000</v>
      </c>
      <c r="D1448">
        <v>100000000</v>
      </c>
      <c r="E1448">
        <v>100000000</v>
      </c>
      <c r="F1448">
        <v>100</v>
      </c>
      <c r="G1448">
        <v>1</v>
      </c>
      <c r="H1448">
        <v>1</v>
      </c>
      <c r="I1448">
        <v>1</v>
      </c>
      <c r="J1448">
        <v>1</v>
      </c>
    </row>
    <row r="1449" spans="1:10">
      <c r="A1449">
        <v>1448</v>
      </c>
      <c r="B1449">
        <v>980481306</v>
      </c>
      <c r="C1449">
        <v>100000000</v>
      </c>
      <c r="D1449">
        <v>100000000</v>
      </c>
      <c r="E1449">
        <v>100000000</v>
      </c>
      <c r="F1449">
        <v>100</v>
      </c>
      <c r="G1449">
        <v>1</v>
      </c>
      <c r="H1449">
        <v>1</v>
      </c>
      <c r="I1449">
        <v>1</v>
      </c>
      <c r="J1449">
        <v>1</v>
      </c>
    </row>
    <row r="1450" spans="1:10">
      <c r="A1450">
        <v>1449</v>
      </c>
      <c r="B1450">
        <v>990591389</v>
      </c>
      <c r="C1450">
        <v>100000000</v>
      </c>
      <c r="D1450">
        <v>100000000</v>
      </c>
      <c r="E1450">
        <v>100000000</v>
      </c>
      <c r="F1450">
        <v>100</v>
      </c>
      <c r="G1450">
        <v>1</v>
      </c>
      <c r="H1450">
        <v>1</v>
      </c>
      <c r="I1450">
        <v>1</v>
      </c>
      <c r="J1450">
        <v>1</v>
      </c>
    </row>
    <row r="1451" spans="1:10">
      <c r="A1451">
        <v>1450</v>
      </c>
      <c r="B1451">
        <v>100701472</v>
      </c>
      <c r="C1451">
        <v>100000000</v>
      </c>
      <c r="D1451">
        <v>100000000</v>
      </c>
      <c r="E1451">
        <v>100000000</v>
      </c>
      <c r="F1451">
        <v>1000</v>
      </c>
      <c r="G1451">
        <v>1</v>
      </c>
      <c r="H1451">
        <v>1</v>
      </c>
      <c r="I1451">
        <v>1</v>
      </c>
      <c r="J1451">
        <v>1</v>
      </c>
    </row>
    <row r="1452" spans="1:10">
      <c r="A1452">
        <v>1451</v>
      </c>
      <c r="B1452">
        <v>110811555</v>
      </c>
      <c r="C1452">
        <v>100000000</v>
      </c>
      <c r="D1452">
        <v>100000000</v>
      </c>
      <c r="E1452">
        <v>100000000</v>
      </c>
      <c r="F1452">
        <v>1000</v>
      </c>
      <c r="G1452">
        <v>1</v>
      </c>
      <c r="H1452">
        <v>1</v>
      </c>
      <c r="I1452">
        <v>1</v>
      </c>
      <c r="J1452">
        <v>1</v>
      </c>
    </row>
    <row r="1453" spans="1:10">
      <c r="A1453">
        <v>1452</v>
      </c>
      <c r="B1453">
        <v>120921638</v>
      </c>
      <c r="C1453">
        <v>100000000</v>
      </c>
      <c r="D1453">
        <v>100000000</v>
      </c>
      <c r="E1453">
        <v>100000000</v>
      </c>
      <c r="F1453">
        <v>1000</v>
      </c>
      <c r="G1453">
        <v>1</v>
      </c>
      <c r="H1453">
        <v>1</v>
      </c>
      <c r="I1453">
        <v>1</v>
      </c>
      <c r="J1453">
        <v>1</v>
      </c>
    </row>
    <row r="1454" spans="1:10">
      <c r="A1454">
        <v>1453</v>
      </c>
      <c r="B1454">
        <v>131031721</v>
      </c>
      <c r="C1454">
        <v>100000000</v>
      </c>
      <c r="D1454">
        <v>100000000</v>
      </c>
      <c r="E1454">
        <v>100000000</v>
      </c>
      <c r="F1454">
        <v>1000</v>
      </c>
      <c r="G1454">
        <v>1</v>
      </c>
      <c r="H1454">
        <v>1</v>
      </c>
      <c r="I1454">
        <v>1</v>
      </c>
      <c r="J1454">
        <v>1</v>
      </c>
    </row>
    <row r="1455" spans="1:10">
      <c r="A1455">
        <v>1454</v>
      </c>
      <c r="B1455">
        <v>141141804</v>
      </c>
      <c r="C1455">
        <v>100000000</v>
      </c>
      <c r="D1455">
        <v>100000000</v>
      </c>
      <c r="E1455">
        <v>100000000</v>
      </c>
      <c r="F1455">
        <v>1000</v>
      </c>
      <c r="G1455">
        <v>1</v>
      </c>
      <c r="H1455">
        <v>1</v>
      </c>
      <c r="I1455">
        <v>1</v>
      </c>
      <c r="J1455">
        <v>1</v>
      </c>
    </row>
    <row r="1456" spans="1:10">
      <c r="A1456">
        <v>1455</v>
      </c>
      <c r="B1456">
        <v>151251887</v>
      </c>
      <c r="C1456">
        <v>100000000</v>
      </c>
      <c r="D1456">
        <v>100000000</v>
      </c>
      <c r="E1456">
        <v>100000000</v>
      </c>
      <c r="F1456">
        <v>1000</v>
      </c>
      <c r="G1456">
        <v>1</v>
      </c>
      <c r="H1456">
        <v>1</v>
      </c>
      <c r="I1456">
        <v>1</v>
      </c>
      <c r="J1456">
        <v>1</v>
      </c>
    </row>
    <row r="1457" spans="1:10">
      <c r="A1457">
        <v>1456</v>
      </c>
      <c r="B1457">
        <v>161361970</v>
      </c>
      <c r="C1457">
        <v>100000000</v>
      </c>
      <c r="D1457">
        <v>100000000</v>
      </c>
      <c r="E1457">
        <v>100000000</v>
      </c>
      <c r="F1457">
        <v>1000</v>
      </c>
      <c r="G1457">
        <v>1</v>
      </c>
      <c r="H1457">
        <v>1</v>
      </c>
      <c r="I1457">
        <v>1</v>
      </c>
      <c r="J1457">
        <v>1</v>
      </c>
    </row>
    <row r="1458" spans="1:10">
      <c r="A1458">
        <v>1457</v>
      </c>
      <c r="B1458">
        <v>171472053</v>
      </c>
      <c r="C1458">
        <v>100000000</v>
      </c>
      <c r="D1458">
        <v>100000000</v>
      </c>
      <c r="E1458">
        <v>100000000</v>
      </c>
      <c r="F1458">
        <v>1000</v>
      </c>
      <c r="G1458">
        <v>1</v>
      </c>
      <c r="H1458">
        <v>1</v>
      </c>
      <c r="I1458">
        <v>1</v>
      </c>
      <c r="J1458">
        <v>1</v>
      </c>
    </row>
    <row r="1459" spans="1:10">
      <c r="A1459">
        <v>1458</v>
      </c>
      <c r="B1459">
        <v>181582136</v>
      </c>
      <c r="C1459">
        <v>100000000</v>
      </c>
      <c r="D1459">
        <v>100000000</v>
      </c>
      <c r="E1459">
        <v>100000000</v>
      </c>
      <c r="F1459">
        <v>1000</v>
      </c>
      <c r="G1459">
        <v>1</v>
      </c>
      <c r="H1459">
        <v>1</v>
      </c>
      <c r="I1459">
        <v>1</v>
      </c>
      <c r="J1459">
        <v>1</v>
      </c>
    </row>
    <row r="1460" spans="1:10">
      <c r="A1460">
        <v>1459</v>
      </c>
      <c r="B1460">
        <v>191692219</v>
      </c>
      <c r="C1460">
        <v>100000000</v>
      </c>
      <c r="D1460">
        <v>100000000</v>
      </c>
      <c r="E1460">
        <v>100000000</v>
      </c>
      <c r="F1460">
        <v>1000</v>
      </c>
      <c r="G1460">
        <v>1</v>
      </c>
      <c r="H1460">
        <v>1</v>
      </c>
      <c r="I1460">
        <v>1</v>
      </c>
      <c r="J1460">
        <v>1</v>
      </c>
    </row>
    <row r="1461" spans="1:10">
      <c r="A1461">
        <v>1460</v>
      </c>
      <c r="B1461">
        <v>201802302</v>
      </c>
      <c r="C1461">
        <v>100000000</v>
      </c>
      <c r="D1461">
        <v>100000000</v>
      </c>
      <c r="E1461">
        <v>100000000</v>
      </c>
      <c r="F1461">
        <v>1000</v>
      </c>
      <c r="G1461">
        <v>1</v>
      </c>
      <c r="H1461">
        <v>1</v>
      </c>
      <c r="I1461">
        <v>1</v>
      </c>
      <c r="J1461">
        <v>1</v>
      </c>
    </row>
    <row r="1462" spans="1:10">
      <c r="A1462">
        <v>1461</v>
      </c>
      <c r="B1462">
        <v>211912385</v>
      </c>
      <c r="C1462">
        <v>100000000</v>
      </c>
      <c r="D1462">
        <v>100000000</v>
      </c>
      <c r="E1462">
        <v>100000000</v>
      </c>
      <c r="F1462">
        <v>1000</v>
      </c>
      <c r="G1462">
        <v>1</v>
      </c>
      <c r="H1462">
        <v>1</v>
      </c>
      <c r="I1462">
        <v>1</v>
      </c>
      <c r="J1462">
        <v>1</v>
      </c>
    </row>
    <row r="1463" spans="1:10">
      <c r="A1463">
        <v>1462</v>
      </c>
      <c r="B1463">
        <v>222022468</v>
      </c>
      <c r="C1463">
        <v>100000000</v>
      </c>
      <c r="D1463">
        <v>100000000</v>
      </c>
      <c r="E1463">
        <v>100000000</v>
      </c>
      <c r="F1463">
        <v>1000</v>
      </c>
      <c r="G1463">
        <v>1</v>
      </c>
      <c r="H1463">
        <v>1</v>
      </c>
      <c r="I1463">
        <v>1</v>
      </c>
      <c r="J1463">
        <v>1</v>
      </c>
    </row>
    <row r="1464" spans="1:10">
      <c r="A1464">
        <v>1463</v>
      </c>
      <c r="B1464">
        <v>232132551</v>
      </c>
      <c r="C1464">
        <v>100000000</v>
      </c>
      <c r="D1464">
        <v>100000000</v>
      </c>
      <c r="E1464">
        <v>100000000</v>
      </c>
      <c r="F1464">
        <v>1000</v>
      </c>
      <c r="G1464">
        <v>1</v>
      </c>
      <c r="H1464">
        <v>1</v>
      </c>
      <c r="I1464">
        <v>1</v>
      </c>
      <c r="J1464">
        <v>1</v>
      </c>
    </row>
    <row r="1465" spans="1:10">
      <c r="A1465">
        <v>1464</v>
      </c>
      <c r="B1465">
        <v>242242634</v>
      </c>
      <c r="C1465">
        <v>100000000</v>
      </c>
      <c r="D1465">
        <v>100000000</v>
      </c>
      <c r="E1465">
        <v>100000000</v>
      </c>
      <c r="F1465">
        <v>1000</v>
      </c>
      <c r="G1465">
        <v>1</v>
      </c>
      <c r="H1465">
        <v>1</v>
      </c>
      <c r="I1465">
        <v>1</v>
      </c>
      <c r="J1465">
        <v>1</v>
      </c>
    </row>
    <row r="1466" spans="1:10">
      <c r="A1466">
        <v>1465</v>
      </c>
      <c r="B1466">
        <v>252352717</v>
      </c>
      <c r="C1466">
        <v>100000000</v>
      </c>
      <c r="D1466">
        <v>100000000</v>
      </c>
      <c r="E1466">
        <v>100000000</v>
      </c>
      <c r="F1466">
        <v>1000</v>
      </c>
      <c r="G1466">
        <v>1</v>
      </c>
      <c r="H1466">
        <v>1</v>
      </c>
      <c r="I1466">
        <v>1</v>
      </c>
      <c r="J1466">
        <v>1</v>
      </c>
    </row>
    <row r="1467" spans="1:10">
      <c r="A1467">
        <v>1466</v>
      </c>
      <c r="B1467">
        <v>262462800</v>
      </c>
      <c r="C1467">
        <v>100000000</v>
      </c>
      <c r="D1467">
        <v>100000000</v>
      </c>
      <c r="E1467">
        <v>100000000</v>
      </c>
      <c r="F1467">
        <v>1000</v>
      </c>
      <c r="G1467">
        <v>1</v>
      </c>
      <c r="H1467">
        <v>1</v>
      </c>
      <c r="I1467">
        <v>1</v>
      </c>
      <c r="J1467">
        <v>1</v>
      </c>
    </row>
    <row r="1468" spans="1:10">
      <c r="A1468">
        <v>1467</v>
      </c>
      <c r="B1468">
        <v>272572883</v>
      </c>
      <c r="C1468">
        <v>100000000</v>
      </c>
      <c r="D1468">
        <v>100000000</v>
      </c>
      <c r="E1468">
        <v>100000000</v>
      </c>
      <c r="F1468">
        <v>1000</v>
      </c>
      <c r="G1468">
        <v>1</v>
      </c>
      <c r="H1468">
        <v>1</v>
      </c>
      <c r="I1468">
        <v>1</v>
      </c>
      <c r="J1468">
        <v>1</v>
      </c>
    </row>
    <row r="1469" spans="1:10">
      <c r="A1469">
        <v>1468</v>
      </c>
      <c r="B1469">
        <v>282682966</v>
      </c>
      <c r="C1469">
        <v>100000000</v>
      </c>
      <c r="D1469">
        <v>100000000</v>
      </c>
      <c r="E1469">
        <v>100000000</v>
      </c>
      <c r="F1469">
        <v>1000</v>
      </c>
      <c r="G1469">
        <v>1</v>
      </c>
      <c r="H1469">
        <v>1</v>
      </c>
      <c r="I1469">
        <v>1</v>
      </c>
      <c r="J1469">
        <v>1</v>
      </c>
    </row>
    <row r="1470" spans="1:10">
      <c r="A1470">
        <v>1469</v>
      </c>
      <c r="B1470">
        <v>292793049</v>
      </c>
      <c r="C1470">
        <v>100000000</v>
      </c>
      <c r="D1470">
        <v>100000000</v>
      </c>
      <c r="E1470">
        <v>100000000</v>
      </c>
      <c r="F1470">
        <v>1000</v>
      </c>
      <c r="G1470">
        <v>1</v>
      </c>
      <c r="H1470">
        <v>1</v>
      </c>
      <c r="I1470">
        <v>1</v>
      </c>
      <c r="J1470">
        <v>1</v>
      </c>
    </row>
    <row r="1471" spans="1:10">
      <c r="A1471">
        <v>1470</v>
      </c>
      <c r="B1471">
        <v>302903132</v>
      </c>
      <c r="C1471">
        <v>100000000</v>
      </c>
      <c r="D1471">
        <v>100000000</v>
      </c>
      <c r="E1471">
        <v>100000000</v>
      </c>
      <c r="F1471">
        <v>1000</v>
      </c>
      <c r="G1471">
        <v>1</v>
      </c>
      <c r="H1471">
        <v>1</v>
      </c>
      <c r="I1471">
        <v>1</v>
      </c>
      <c r="J1471">
        <v>1</v>
      </c>
    </row>
    <row r="1472" spans="1:10">
      <c r="A1472">
        <v>1471</v>
      </c>
      <c r="B1472">
        <v>313013215</v>
      </c>
      <c r="C1472">
        <v>100000000</v>
      </c>
      <c r="D1472">
        <v>100000000</v>
      </c>
      <c r="E1472">
        <v>100000000</v>
      </c>
      <c r="F1472">
        <v>1000</v>
      </c>
      <c r="G1472">
        <v>1</v>
      </c>
      <c r="H1472">
        <v>1</v>
      </c>
      <c r="I1472">
        <v>1</v>
      </c>
      <c r="J1472">
        <v>1</v>
      </c>
    </row>
    <row r="1473" spans="1:10">
      <c r="A1473">
        <v>1472</v>
      </c>
      <c r="B1473">
        <v>323123298</v>
      </c>
      <c r="C1473">
        <v>100000000</v>
      </c>
      <c r="D1473">
        <v>100000000</v>
      </c>
      <c r="E1473">
        <v>100000000</v>
      </c>
      <c r="F1473">
        <v>1000</v>
      </c>
      <c r="G1473">
        <v>1</v>
      </c>
      <c r="H1473">
        <v>1</v>
      </c>
      <c r="I1473">
        <v>1</v>
      </c>
      <c r="J1473">
        <v>1</v>
      </c>
    </row>
    <row r="1474" spans="1:10">
      <c r="A1474">
        <v>1473</v>
      </c>
      <c r="B1474">
        <v>333233381</v>
      </c>
      <c r="C1474">
        <v>100000000</v>
      </c>
      <c r="D1474">
        <v>100000000</v>
      </c>
      <c r="E1474">
        <v>100000000</v>
      </c>
      <c r="F1474">
        <v>1000</v>
      </c>
      <c r="G1474">
        <v>1</v>
      </c>
      <c r="H1474">
        <v>1</v>
      </c>
      <c r="I1474">
        <v>1</v>
      </c>
      <c r="J1474">
        <v>1</v>
      </c>
    </row>
    <row r="1475" spans="1:10">
      <c r="A1475">
        <v>1474</v>
      </c>
      <c r="B1475">
        <v>343343464</v>
      </c>
      <c r="C1475">
        <v>100000000</v>
      </c>
      <c r="D1475">
        <v>100000000</v>
      </c>
      <c r="E1475">
        <v>100000000</v>
      </c>
      <c r="F1475">
        <v>1000</v>
      </c>
      <c r="G1475">
        <v>1</v>
      </c>
      <c r="H1475">
        <v>1</v>
      </c>
      <c r="I1475">
        <v>1</v>
      </c>
      <c r="J1475">
        <v>1</v>
      </c>
    </row>
    <row r="1476" spans="1:10">
      <c r="A1476">
        <v>1475</v>
      </c>
      <c r="B1476">
        <v>353453547</v>
      </c>
      <c r="C1476">
        <v>100000000</v>
      </c>
      <c r="D1476">
        <v>100000000</v>
      </c>
      <c r="E1476">
        <v>100000000</v>
      </c>
      <c r="F1476">
        <v>1000</v>
      </c>
      <c r="G1476">
        <v>1</v>
      </c>
      <c r="H1476">
        <v>1</v>
      </c>
      <c r="I1476">
        <v>1</v>
      </c>
      <c r="J1476">
        <v>1</v>
      </c>
    </row>
    <row r="1477" spans="1:10">
      <c r="A1477">
        <v>1476</v>
      </c>
      <c r="B1477">
        <v>363563630</v>
      </c>
      <c r="C1477">
        <v>100000000</v>
      </c>
      <c r="D1477">
        <v>100000000</v>
      </c>
      <c r="E1477">
        <v>100000000</v>
      </c>
      <c r="F1477">
        <v>1000</v>
      </c>
      <c r="G1477">
        <v>1</v>
      </c>
      <c r="H1477">
        <v>1</v>
      </c>
      <c r="I1477">
        <v>1</v>
      </c>
      <c r="J1477">
        <v>1</v>
      </c>
    </row>
    <row r="1478" spans="1:10">
      <c r="A1478">
        <v>1477</v>
      </c>
      <c r="B1478">
        <v>373673713</v>
      </c>
      <c r="C1478">
        <v>100000000</v>
      </c>
      <c r="D1478">
        <v>100000000</v>
      </c>
      <c r="E1478">
        <v>100000000</v>
      </c>
      <c r="F1478">
        <v>1000</v>
      </c>
      <c r="G1478">
        <v>1</v>
      </c>
      <c r="H1478">
        <v>1</v>
      </c>
      <c r="I1478">
        <v>1</v>
      </c>
      <c r="J1478">
        <v>1</v>
      </c>
    </row>
    <row r="1479" spans="1:10">
      <c r="A1479">
        <v>1478</v>
      </c>
      <c r="B1479">
        <v>383783796</v>
      </c>
      <c r="C1479">
        <v>100000000</v>
      </c>
      <c r="D1479">
        <v>100000000</v>
      </c>
      <c r="E1479">
        <v>100000000</v>
      </c>
      <c r="F1479">
        <v>1000</v>
      </c>
      <c r="G1479">
        <v>1</v>
      </c>
      <c r="H1479">
        <v>1</v>
      </c>
      <c r="I1479">
        <v>1</v>
      </c>
      <c r="J1479">
        <v>1</v>
      </c>
    </row>
    <row r="1480" spans="1:10">
      <c r="A1480">
        <v>1479</v>
      </c>
      <c r="B1480">
        <v>393893879</v>
      </c>
      <c r="C1480">
        <v>100000000</v>
      </c>
      <c r="D1480">
        <v>100000000</v>
      </c>
      <c r="E1480">
        <v>100000000</v>
      </c>
      <c r="F1480">
        <v>1000</v>
      </c>
      <c r="G1480">
        <v>1</v>
      </c>
      <c r="H1480">
        <v>1</v>
      </c>
      <c r="I1480">
        <v>1</v>
      </c>
      <c r="J1480">
        <v>1</v>
      </c>
    </row>
    <row r="1481" spans="1:10">
      <c r="A1481">
        <v>1480</v>
      </c>
      <c r="B1481">
        <v>404003962</v>
      </c>
      <c r="C1481">
        <v>100000000</v>
      </c>
      <c r="D1481">
        <v>100000000</v>
      </c>
      <c r="E1481">
        <v>100000000</v>
      </c>
      <c r="F1481">
        <v>1000</v>
      </c>
      <c r="G1481">
        <v>1</v>
      </c>
      <c r="H1481">
        <v>1</v>
      </c>
      <c r="I1481">
        <v>1</v>
      </c>
      <c r="J1481">
        <v>1</v>
      </c>
    </row>
    <row r="1482" spans="1:10">
      <c r="A1482">
        <v>1481</v>
      </c>
      <c r="B1482">
        <v>414114045</v>
      </c>
      <c r="C1482">
        <v>100000000</v>
      </c>
      <c r="D1482">
        <v>100000000</v>
      </c>
      <c r="E1482">
        <v>100000000</v>
      </c>
      <c r="F1482">
        <v>1000</v>
      </c>
      <c r="G1482">
        <v>1</v>
      </c>
      <c r="H1482">
        <v>1</v>
      </c>
      <c r="I1482">
        <v>1</v>
      </c>
      <c r="J1482">
        <v>1</v>
      </c>
    </row>
    <row r="1483" spans="1:10">
      <c r="A1483">
        <v>1482</v>
      </c>
      <c r="B1483">
        <v>424224128</v>
      </c>
      <c r="C1483">
        <v>100000000</v>
      </c>
      <c r="D1483">
        <v>100000000</v>
      </c>
      <c r="E1483">
        <v>100000000</v>
      </c>
      <c r="F1483">
        <v>1000</v>
      </c>
      <c r="G1483">
        <v>1</v>
      </c>
      <c r="H1483">
        <v>1</v>
      </c>
      <c r="I1483">
        <v>1</v>
      </c>
      <c r="J1483">
        <v>1</v>
      </c>
    </row>
    <row r="1484" spans="1:10">
      <c r="A1484">
        <v>1483</v>
      </c>
      <c r="B1484">
        <v>434334211</v>
      </c>
      <c r="C1484">
        <v>100000000</v>
      </c>
      <c r="D1484">
        <v>100000000</v>
      </c>
      <c r="E1484">
        <v>100000000</v>
      </c>
      <c r="F1484">
        <v>1000</v>
      </c>
      <c r="G1484">
        <v>1</v>
      </c>
      <c r="H1484">
        <v>1</v>
      </c>
      <c r="I1484">
        <v>1</v>
      </c>
      <c r="J1484">
        <v>1</v>
      </c>
    </row>
    <row r="1485" spans="1:10">
      <c r="A1485">
        <v>1484</v>
      </c>
      <c r="B1485">
        <v>444444294</v>
      </c>
      <c r="C1485">
        <v>100000000</v>
      </c>
      <c r="D1485">
        <v>100000000</v>
      </c>
      <c r="E1485">
        <v>100000000</v>
      </c>
      <c r="F1485">
        <v>1000</v>
      </c>
      <c r="G1485">
        <v>1</v>
      </c>
      <c r="H1485">
        <v>1</v>
      </c>
      <c r="I1485">
        <v>1</v>
      </c>
      <c r="J1485">
        <v>1</v>
      </c>
    </row>
    <row r="1486" spans="1:10">
      <c r="A1486">
        <v>1485</v>
      </c>
      <c r="B1486">
        <v>454554377</v>
      </c>
      <c r="C1486">
        <v>100000000</v>
      </c>
      <c r="D1486">
        <v>100000000</v>
      </c>
      <c r="E1486">
        <v>100000000</v>
      </c>
      <c r="F1486">
        <v>1000</v>
      </c>
      <c r="G1486">
        <v>1</v>
      </c>
      <c r="H1486">
        <v>1</v>
      </c>
      <c r="I1486">
        <v>1</v>
      </c>
      <c r="J1486">
        <v>1</v>
      </c>
    </row>
    <row r="1487" spans="1:10">
      <c r="A1487">
        <v>1486</v>
      </c>
      <c r="B1487">
        <v>464664460</v>
      </c>
      <c r="C1487">
        <v>100000000</v>
      </c>
      <c r="D1487">
        <v>100000000</v>
      </c>
      <c r="E1487">
        <v>100000000</v>
      </c>
      <c r="F1487">
        <v>1000</v>
      </c>
      <c r="G1487">
        <v>1</v>
      </c>
      <c r="H1487">
        <v>1</v>
      </c>
      <c r="I1487">
        <v>1</v>
      </c>
      <c r="J1487">
        <v>1</v>
      </c>
    </row>
    <row r="1488" spans="1:10">
      <c r="A1488">
        <v>1487</v>
      </c>
      <c r="B1488">
        <v>474774543</v>
      </c>
      <c r="C1488">
        <v>100000000</v>
      </c>
      <c r="D1488">
        <v>100000000</v>
      </c>
      <c r="E1488">
        <v>100000000</v>
      </c>
      <c r="F1488">
        <v>1000</v>
      </c>
      <c r="G1488">
        <v>1</v>
      </c>
      <c r="H1488">
        <v>1</v>
      </c>
      <c r="I1488">
        <v>1</v>
      </c>
      <c r="J1488">
        <v>1</v>
      </c>
    </row>
    <row r="1489" spans="1:10">
      <c r="A1489">
        <v>1488</v>
      </c>
      <c r="B1489">
        <v>484884626</v>
      </c>
      <c r="C1489">
        <v>100000000</v>
      </c>
      <c r="D1489">
        <v>100000000</v>
      </c>
      <c r="E1489">
        <v>100000000</v>
      </c>
      <c r="F1489">
        <v>1000</v>
      </c>
      <c r="G1489">
        <v>1</v>
      </c>
      <c r="H1489">
        <v>1</v>
      </c>
      <c r="I1489">
        <v>1</v>
      </c>
      <c r="J1489">
        <v>1</v>
      </c>
    </row>
    <row r="1490" spans="1:10">
      <c r="A1490">
        <v>1489</v>
      </c>
      <c r="B1490">
        <v>494994709</v>
      </c>
      <c r="C1490">
        <v>100000000</v>
      </c>
      <c r="D1490">
        <v>100000000</v>
      </c>
      <c r="E1490">
        <v>100000000</v>
      </c>
      <c r="F1490">
        <v>1000</v>
      </c>
      <c r="G1490">
        <v>1</v>
      </c>
      <c r="H1490">
        <v>1</v>
      </c>
      <c r="I1490">
        <v>1</v>
      </c>
      <c r="J1490">
        <v>1</v>
      </c>
    </row>
    <row r="1491" spans="1:10">
      <c r="A1491">
        <v>1490</v>
      </c>
      <c r="B1491">
        <v>505104792</v>
      </c>
      <c r="C1491">
        <v>100000000</v>
      </c>
      <c r="D1491">
        <v>100000000</v>
      </c>
      <c r="E1491">
        <v>100000000</v>
      </c>
      <c r="F1491">
        <v>1000</v>
      </c>
      <c r="G1491">
        <v>1</v>
      </c>
      <c r="H1491">
        <v>1</v>
      </c>
      <c r="I1491">
        <v>1</v>
      </c>
      <c r="J1491">
        <v>1</v>
      </c>
    </row>
    <row r="1492" spans="1:10">
      <c r="A1492">
        <v>1491</v>
      </c>
      <c r="B1492">
        <v>515214875</v>
      </c>
      <c r="C1492">
        <v>100000000</v>
      </c>
      <c r="D1492">
        <v>100000000</v>
      </c>
      <c r="E1492">
        <v>100000000</v>
      </c>
      <c r="F1492">
        <v>1000</v>
      </c>
      <c r="G1492">
        <v>1</v>
      </c>
      <c r="H1492">
        <v>1</v>
      </c>
      <c r="I1492">
        <v>1</v>
      </c>
      <c r="J1492">
        <v>1</v>
      </c>
    </row>
    <row r="1493" spans="1:10">
      <c r="A1493">
        <v>1492</v>
      </c>
      <c r="B1493">
        <v>525324958</v>
      </c>
      <c r="C1493">
        <v>100000000</v>
      </c>
      <c r="D1493">
        <v>100000000</v>
      </c>
      <c r="E1493">
        <v>100000000</v>
      </c>
      <c r="F1493">
        <v>1000</v>
      </c>
      <c r="G1493">
        <v>1</v>
      </c>
      <c r="H1493">
        <v>1</v>
      </c>
      <c r="I1493">
        <v>1</v>
      </c>
      <c r="J1493">
        <v>1</v>
      </c>
    </row>
    <row r="1494" spans="1:10">
      <c r="A1494">
        <v>1493</v>
      </c>
      <c r="B1494">
        <v>535435041</v>
      </c>
      <c r="C1494">
        <v>100000000</v>
      </c>
      <c r="D1494">
        <v>100000000</v>
      </c>
      <c r="E1494">
        <v>100000000</v>
      </c>
      <c r="F1494">
        <v>1000</v>
      </c>
      <c r="G1494">
        <v>1</v>
      </c>
      <c r="H1494">
        <v>1</v>
      </c>
      <c r="I1494">
        <v>1</v>
      </c>
      <c r="J1494">
        <v>1</v>
      </c>
    </row>
    <row r="1495" spans="1:10">
      <c r="A1495">
        <v>1494</v>
      </c>
      <c r="B1495">
        <v>545545124</v>
      </c>
      <c r="C1495">
        <v>100000000</v>
      </c>
      <c r="D1495">
        <v>100000000</v>
      </c>
      <c r="E1495">
        <v>100000000</v>
      </c>
      <c r="F1495">
        <v>1000</v>
      </c>
      <c r="G1495">
        <v>1</v>
      </c>
      <c r="H1495">
        <v>1</v>
      </c>
      <c r="I1495">
        <v>1</v>
      </c>
      <c r="J1495">
        <v>1</v>
      </c>
    </row>
    <row r="1496" spans="1:10">
      <c r="A1496">
        <v>1495</v>
      </c>
      <c r="B1496">
        <v>555655207</v>
      </c>
      <c r="C1496">
        <v>100000000</v>
      </c>
      <c r="D1496">
        <v>100000000</v>
      </c>
      <c r="E1496">
        <v>100000000</v>
      </c>
      <c r="F1496">
        <v>1000</v>
      </c>
      <c r="G1496">
        <v>1</v>
      </c>
      <c r="H1496">
        <v>1</v>
      </c>
      <c r="I1496">
        <v>1</v>
      </c>
      <c r="J1496">
        <v>1</v>
      </c>
    </row>
    <row r="1497" spans="1:10">
      <c r="A1497">
        <v>1496</v>
      </c>
      <c r="B1497">
        <v>565765290</v>
      </c>
      <c r="C1497">
        <v>100000000</v>
      </c>
      <c r="D1497">
        <v>100000000</v>
      </c>
      <c r="E1497">
        <v>100000000</v>
      </c>
      <c r="F1497">
        <v>1000</v>
      </c>
      <c r="G1497">
        <v>1</v>
      </c>
      <c r="H1497">
        <v>1</v>
      </c>
      <c r="I1497">
        <v>1</v>
      </c>
      <c r="J1497">
        <v>1</v>
      </c>
    </row>
    <row r="1498" spans="1:10">
      <c r="A1498">
        <v>1497</v>
      </c>
      <c r="B1498">
        <v>575875373</v>
      </c>
      <c r="C1498">
        <v>100000000</v>
      </c>
      <c r="D1498">
        <v>100000000</v>
      </c>
      <c r="E1498">
        <v>100000000</v>
      </c>
      <c r="F1498">
        <v>1000</v>
      </c>
      <c r="G1498">
        <v>1</v>
      </c>
      <c r="H1498">
        <v>1</v>
      </c>
      <c r="I1498">
        <v>1</v>
      </c>
      <c r="J1498">
        <v>1</v>
      </c>
    </row>
    <row r="1499" spans="1:10">
      <c r="A1499">
        <v>1498</v>
      </c>
      <c r="B1499">
        <v>585985456</v>
      </c>
      <c r="C1499">
        <v>100000000</v>
      </c>
      <c r="D1499">
        <v>100000000</v>
      </c>
      <c r="E1499">
        <v>100000000</v>
      </c>
      <c r="F1499">
        <v>1000</v>
      </c>
      <c r="G1499">
        <v>1</v>
      </c>
      <c r="H1499">
        <v>1</v>
      </c>
      <c r="I1499">
        <v>1</v>
      </c>
      <c r="J1499">
        <v>1</v>
      </c>
    </row>
    <row r="1500" spans="1:10">
      <c r="A1500">
        <v>1499</v>
      </c>
      <c r="B1500">
        <v>596095539</v>
      </c>
      <c r="C1500">
        <v>100000000</v>
      </c>
      <c r="D1500">
        <v>100000000</v>
      </c>
      <c r="E1500">
        <v>100000000</v>
      </c>
      <c r="F1500">
        <v>1000</v>
      </c>
      <c r="G1500">
        <v>1</v>
      </c>
      <c r="H1500">
        <v>1</v>
      </c>
      <c r="I1500">
        <v>1</v>
      </c>
      <c r="J1500">
        <v>1</v>
      </c>
    </row>
    <row r="1501" spans="1:10">
      <c r="A1501">
        <v>1500</v>
      </c>
      <c r="B1501">
        <v>606205622</v>
      </c>
      <c r="C1501">
        <v>100000000</v>
      </c>
      <c r="D1501">
        <v>100000000</v>
      </c>
      <c r="E1501">
        <v>100000000</v>
      </c>
      <c r="F1501">
        <v>100000000</v>
      </c>
      <c r="G1501">
        <v>100000000</v>
      </c>
      <c r="H1501">
        <v>100000000</v>
      </c>
      <c r="I1501">
        <v>100000000</v>
      </c>
      <c r="J1501">
        <v>100000000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CBCB-C6A5-48C4-B1BB-EC1431CA5BB8}">
  <sheetPr codeName="Sheet2"/>
  <dimension ref="A2:AP271"/>
  <sheetViews>
    <sheetView topLeftCell="E1" zoomScale="85" zoomScaleNormal="85" workbookViewId="0">
      <selection activeCell="L21" sqref="L21"/>
    </sheetView>
  </sheetViews>
  <sheetFormatPr defaultRowHeight="16.5"/>
  <cols>
    <col min="12" max="12" width="10" bestFit="1" customWidth="1"/>
    <col min="13" max="13" width="9.5" bestFit="1" customWidth="1"/>
    <col min="14" max="14" width="10" bestFit="1" customWidth="1"/>
    <col min="15" max="15" width="7.25" customWidth="1"/>
    <col min="16" max="16" width="10.5" customWidth="1"/>
    <col min="18" max="18" width="11.875" bestFit="1" customWidth="1"/>
    <col min="19" max="20" width="11" bestFit="1" customWidth="1"/>
    <col min="25" max="25" width="10.625" customWidth="1"/>
    <col min="26" max="26" width="13.75" customWidth="1"/>
    <col min="32" max="32" width="17.875" bestFit="1" customWidth="1"/>
    <col min="37" max="37" width="19.25" bestFit="1" customWidth="1"/>
    <col min="38" max="38" width="13.75" bestFit="1" customWidth="1"/>
  </cols>
  <sheetData>
    <row r="2" spans="1:42">
      <c r="G2" s="16"/>
      <c r="H2" s="19" t="s">
        <v>156</v>
      </c>
      <c r="I2" s="19"/>
      <c r="J2" s="19" t="s">
        <v>158</v>
      </c>
      <c r="K2" s="19" t="s">
        <v>142</v>
      </c>
      <c r="L2" s="19" t="s">
        <v>159</v>
      </c>
      <c r="M2" s="19" t="s">
        <v>149</v>
      </c>
      <c r="N2" s="19" t="s">
        <v>160</v>
      </c>
      <c r="O2" s="62" t="s">
        <v>161</v>
      </c>
      <c r="P2" s="62"/>
      <c r="Q2" s="19"/>
      <c r="R2" s="19"/>
      <c r="S2" s="19"/>
      <c r="T2" s="19"/>
      <c r="U2" s="19"/>
      <c r="AA2" t="s">
        <v>176</v>
      </c>
      <c r="AB2" t="s">
        <v>177</v>
      </c>
      <c r="AC2" t="s">
        <v>178</v>
      </c>
      <c r="AD2" t="s">
        <v>179</v>
      </c>
      <c r="AE2" t="s">
        <v>180</v>
      </c>
    </row>
    <row r="3" spans="1:42">
      <c r="I3">
        <v>3</v>
      </c>
      <c r="J3">
        <v>19800</v>
      </c>
      <c r="K3" t="e" cm="1">
        <f t="array" aca="1" ref="K3" ca="1">INDIRECT("'[상승값.xlsx]상승'!B" &amp; (J3+1))</f>
        <v>#REF!</v>
      </c>
      <c r="L3" t="e" cm="1">
        <f t="array" aca="1" ref="L3" ca="1">INDIRECT("'[상승값.xlsx]상승'!C" &amp; (J3+1))</f>
        <v>#REF!</v>
      </c>
      <c r="M3" t="e" cm="1">
        <f t="array" aca="1" ref="M3" ca="1">INDIRECT("'[상승값.xlsx]상승'!B" &amp; (J3+1))</f>
        <v>#REF!</v>
      </c>
      <c r="N3" t="e" cm="1">
        <f t="array" aca="1" ref="N3" ca="1">INDIRECT("'[상승값.xlsx]상승'!C" &amp; (J3+1))</f>
        <v>#REF!</v>
      </c>
      <c r="O3" s="63" t="e" cm="1">
        <f t="array" aca="1" ref="O3" ca="1">INDIRECT("'[상승값.xlsx]상승'!E" &amp; (J3+1))</f>
        <v>#REF!</v>
      </c>
      <c r="P3" s="63"/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I3" t="s">
        <v>176</v>
      </c>
      <c r="AJ3" t="s">
        <v>177</v>
      </c>
      <c r="AK3" t="s">
        <v>411</v>
      </c>
      <c r="AL3" t="s">
        <v>412</v>
      </c>
      <c r="AM3" t="s">
        <v>413</v>
      </c>
      <c r="AN3" t="s">
        <v>178</v>
      </c>
      <c r="AO3" t="s">
        <v>179</v>
      </c>
      <c r="AP3" t="s">
        <v>180</v>
      </c>
    </row>
    <row r="4" spans="1:42">
      <c r="F4" t="s">
        <v>398</v>
      </c>
      <c r="I4" s="5" t="s">
        <v>410</v>
      </c>
      <c r="J4" s="5" cm="1">
        <f t="array" ref="J4">MATCH(TRUE, INDEX(INT(스킬!B1:B130/J3)&lt;&gt;0, 0), 0)</f>
        <v>126</v>
      </c>
      <c r="K4" t="s">
        <v>10</v>
      </c>
      <c r="AA4">
        <v>1</v>
      </c>
      <c r="AB4" t="s">
        <v>181</v>
      </c>
      <c r="AC4">
        <v>150</v>
      </c>
      <c r="AD4">
        <v>500</v>
      </c>
      <c r="AE4">
        <f>AE3+AD4</f>
        <v>500</v>
      </c>
      <c r="AF4">
        <v>50</v>
      </c>
      <c r="AI4">
        <v>1</v>
      </c>
      <c r="AJ4" t="s">
        <v>181</v>
      </c>
      <c r="AK4">
        <v>50</v>
      </c>
      <c r="AL4">
        <v>1</v>
      </c>
      <c r="AM4">
        <v>1</v>
      </c>
      <c r="AN4">
        <v>150</v>
      </c>
      <c r="AO4">
        <v>500</v>
      </c>
      <c r="AP4">
        <v>5</v>
      </c>
    </row>
    <row r="5" spans="1:42">
      <c r="H5" s="19" t="s">
        <v>366</v>
      </c>
      <c r="I5" s="19"/>
      <c r="J5" s="19">
        <v>0</v>
      </c>
      <c r="K5" s="19">
        <v>1</v>
      </c>
      <c r="L5" s="19">
        <v>2</v>
      </c>
      <c r="M5" s="19">
        <v>3</v>
      </c>
      <c r="N5" s="19">
        <v>4</v>
      </c>
      <c r="O5" s="62" t="s">
        <v>161</v>
      </c>
      <c r="P5" s="62"/>
      <c r="Q5" s="19"/>
      <c r="R5" s="19"/>
      <c r="S5" s="19"/>
      <c r="T5" s="19"/>
      <c r="U5" s="19"/>
      <c r="AA5">
        <v>2</v>
      </c>
      <c r="AB5" t="s">
        <v>182</v>
      </c>
      <c r="AC5">
        <v>150</v>
      </c>
      <c r="AD5">
        <v>1000</v>
      </c>
      <c r="AE5">
        <f>AE4+AD5</f>
        <v>1500</v>
      </c>
      <c r="AF5">
        <v>150</v>
      </c>
      <c r="AI5">
        <v>2</v>
      </c>
      <c r="AJ5" t="s">
        <v>182</v>
      </c>
      <c r="AK5">
        <v>150</v>
      </c>
      <c r="AL5">
        <v>1</v>
      </c>
      <c r="AM5">
        <v>2</v>
      </c>
      <c r="AN5">
        <v>150</v>
      </c>
      <c r="AO5">
        <v>1000</v>
      </c>
      <c r="AP5">
        <v>10</v>
      </c>
    </row>
    <row r="6" spans="1:42">
      <c r="J6">
        <f ca="1">VLOOKUP(J5, INDIRECT("스킬!H" &amp; ($J4-5) &amp; ":L" &amp; ($J4-1)), 3, FALSE)</f>
        <v>14400</v>
      </c>
      <c r="K6">
        <f ca="1">VLOOKUP(K5, INDIRECT("스킬!H" &amp; ($J4-5) &amp; ":L" &amp; ($J4-1)), 3, FALSE)</f>
        <v>12000</v>
      </c>
      <c r="L6">
        <f t="shared" ref="L6:N6" ca="1" si="0">VLOOKUP(L5, INDIRECT("스킬!H" &amp; ($J4-5) &amp; ":L" &amp; ($J4-1)), 3, FALSE)</f>
        <v>10800</v>
      </c>
      <c r="M6">
        <f t="shared" ca="1" si="0"/>
        <v>9600</v>
      </c>
      <c r="N6">
        <f t="shared" ca="1" si="0"/>
        <v>600</v>
      </c>
      <c r="O6" s="63">
        <f>VLOOKUP(J4-1, 스킬!A$2:L$126, 12, FALSE)</f>
        <v>21621336961</v>
      </c>
      <c r="P6" s="63"/>
      <c r="AA6">
        <v>3</v>
      </c>
      <c r="AB6" t="s">
        <v>183</v>
      </c>
      <c r="AC6">
        <v>250</v>
      </c>
      <c r="AD6">
        <v>1500</v>
      </c>
      <c r="AE6">
        <f t="shared" ref="AE6:AE24" si="1">AE5+AD6</f>
        <v>3000</v>
      </c>
      <c r="AF6">
        <v>250</v>
      </c>
      <c r="AI6">
        <v>3</v>
      </c>
      <c r="AJ6" t="s">
        <v>183</v>
      </c>
      <c r="AK6">
        <v>250</v>
      </c>
      <c r="AL6">
        <v>2</v>
      </c>
      <c r="AM6">
        <v>3</v>
      </c>
      <c r="AN6">
        <v>250</v>
      </c>
      <c r="AO6">
        <v>1500</v>
      </c>
      <c r="AP6">
        <v>15</v>
      </c>
    </row>
    <row r="7" spans="1:42">
      <c r="G7" s="16"/>
      <c r="H7" s="19" t="s">
        <v>44</v>
      </c>
      <c r="I7" s="19"/>
      <c r="J7" s="19" t="s">
        <v>158</v>
      </c>
      <c r="K7" s="19" t="s">
        <v>142</v>
      </c>
      <c r="L7" s="19" t="s">
        <v>149</v>
      </c>
      <c r="M7" s="19"/>
      <c r="N7" s="19"/>
      <c r="O7" s="62" t="s">
        <v>166</v>
      </c>
      <c r="P7" s="62"/>
      <c r="Q7" s="19"/>
      <c r="R7" s="19"/>
      <c r="S7" s="19"/>
      <c r="T7" s="19"/>
      <c r="U7" s="19"/>
      <c r="AA7">
        <v>4</v>
      </c>
      <c r="AB7" t="s">
        <v>184</v>
      </c>
      <c r="AC7">
        <v>250</v>
      </c>
      <c r="AD7">
        <v>2000</v>
      </c>
      <c r="AE7">
        <f t="shared" si="1"/>
        <v>5000</v>
      </c>
      <c r="AF7">
        <v>350</v>
      </c>
      <c r="AI7">
        <v>4</v>
      </c>
      <c r="AJ7" t="s">
        <v>184</v>
      </c>
      <c r="AK7">
        <v>350</v>
      </c>
      <c r="AL7">
        <v>2</v>
      </c>
      <c r="AM7">
        <v>4</v>
      </c>
      <c r="AN7">
        <v>250</v>
      </c>
      <c r="AO7">
        <v>2000</v>
      </c>
      <c r="AP7">
        <v>20</v>
      </c>
    </row>
    <row r="8" spans="1:42">
      <c r="I8">
        <v>7</v>
      </c>
      <c r="J8">
        <v>479</v>
      </c>
      <c r="K8" t="e" cm="1">
        <f t="array" aca="1" ref="K8" ca="1">INDIRECT("'[상승값.xlsx]상승'!G" &amp; (J8+1))</f>
        <v>#REF!</v>
      </c>
      <c r="L8" t="e" cm="1">
        <f t="array" aca="1" ref="L8" ca="1">INDIRECT("'[상승값.xlsx]상승'!G" &amp; (J8+1))</f>
        <v>#REF!</v>
      </c>
      <c r="O8" s="63" t="e" cm="1">
        <f t="array" aca="1" ref="O8" ca="1">INDIRECT("'[상승값.xlsx]상승'!I" &amp; (J8+1))</f>
        <v>#REF!</v>
      </c>
      <c r="P8" s="63"/>
      <c r="AA8">
        <v>5</v>
      </c>
      <c r="AB8" t="s">
        <v>185</v>
      </c>
      <c r="AC8">
        <v>400</v>
      </c>
      <c r="AD8">
        <v>2500</v>
      </c>
      <c r="AE8">
        <f t="shared" si="1"/>
        <v>7500</v>
      </c>
      <c r="AF8">
        <v>450</v>
      </c>
      <c r="AI8">
        <v>5</v>
      </c>
      <c r="AJ8" t="s">
        <v>185</v>
      </c>
      <c r="AK8">
        <v>450</v>
      </c>
      <c r="AL8">
        <v>3</v>
      </c>
      <c r="AM8">
        <v>5</v>
      </c>
      <c r="AN8">
        <v>400</v>
      </c>
      <c r="AO8">
        <v>2500</v>
      </c>
      <c r="AP8">
        <v>25</v>
      </c>
    </row>
    <row r="9" spans="1:42">
      <c r="AA9">
        <v>6</v>
      </c>
      <c r="AB9" t="s">
        <v>186</v>
      </c>
      <c r="AC9">
        <v>400</v>
      </c>
      <c r="AD9">
        <v>3000</v>
      </c>
      <c r="AE9">
        <f t="shared" si="1"/>
        <v>10500</v>
      </c>
      <c r="AF9">
        <v>550</v>
      </c>
      <c r="AI9">
        <v>6</v>
      </c>
      <c r="AJ9" t="s">
        <v>186</v>
      </c>
      <c r="AK9">
        <v>550</v>
      </c>
      <c r="AL9">
        <v>3</v>
      </c>
      <c r="AM9">
        <v>6</v>
      </c>
      <c r="AN9">
        <v>400</v>
      </c>
      <c r="AO9">
        <v>3000</v>
      </c>
      <c r="AP9">
        <v>30</v>
      </c>
    </row>
    <row r="10" spans="1:42">
      <c r="AA10">
        <v>7</v>
      </c>
      <c r="AB10" t="s">
        <v>187</v>
      </c>
      <c r="AC10">
        <v>600</v>
      </c>
      <c r="AD10">
        <v>3500</v>
      </c>
      <c r="AE10">
        <f t="shared" si="1"/>
        <v>14000</v>
      </c>
      <c r="AF10">
        <v>650</v>
      </c>
      <c r="AI10">
        <v>7</v>
      </c>
      <c r="AJ10" t="s">
        <v>187</v>
      </c>
      <c r="AK10">
        <v>650</v>
      </c>
      <c r="AL10">
        <v>4</v>
      </c>
      <c r="AM10">
        <v>7</v>
      </c>
      <c r="AN10">
        <v>600</v>
      </c>
      <c r="AO10">
        <v>3500</v>
      </c>
      <c r="AP10">
        <v>35</v>
      </c>
    </row>
    <row r="11" spans="1:42">
      <c r="G11" s="16"/>
      <c r="H11" s="19" t="s">
        <v>47</v>
      </c>
      <c r="I11" s="19" t="s">
        <v>10</v>
      </c>
      <c r="J11" s="19" t="s">
        <v>172</v>
      </c>
      <c r="K11" s="19" t="s">
        <v>142</v>
      </c>
      <c r="L11" s="19" t="s">
        <v>148</v>
      </c>
      <c r="M11" s="19" t="s">
        <v>162</v>
      </c>
      <c r="N11" s="19" t="s">
        <v>159</v>
      </c>
      <c r="O11" s="19" t="s">
        <v>160</v>
      </c>
      <c r="P11" s="19" t="s">
        <v>163</v>
      </c>
      <c r="Q11" s="19" t="s">
        <v>164</v>
      </c>
      <c r="R11" s="19" t="s">
        <v>165</v>
      </c>
      <c r="S11" s="19"/>
      <c r="T11" s="19"/>
      <c r="U11" s="19"/>
      <c r="AA11">
        <v>8</v>
      </c>
      <c r="AB11" t="s">
        <v>188</v>
      </c>
      <c r="AC11">
        <v>600</v>
      </c>
      <c r="AD11">
        <v>4000</v>
      </c>
      <c r="AE11">
        <f t="shared" si="1"/>
        <v>18000</v>
      </c>
      <c r="AF11">
        <v>750</v>
      </c>
      <c r="AI11">
        <v>8</v>
      </c>
      <c r="AJ11" t="s">
        <v>188</v>
      </c>
      <c r="AK11">
        <v>750</v>
      </c>
      <c r="AL11">
        <v>4</v>
      </c>
      <c r="AM11">
        <v>8</v>
      </c>
      <c r="AN11">
        <v>600</v>
      </c>
      <c r="AO11">
        <v>4000</v>
      </c>
      <c r="AP11">
        <v>40</v>
      </c>
    </row>
    <row r="12" spans="1:42">
      <c r="I12">
        <v>11</v>
      </c>
      <c r="J12">
        <v>61</v>
      </c>
      <c r="K12" t="e" cm="1">
        <f t="array" aca="1" ref="K12" ca="1">INDIRECT("'[상승값.xlsx]상승'!I" &amp; (J12+1))</f>
        <v>#REF!</v>
      </c>
      <c r="L12" t="e" cm="1">
        <f t="array" aca="1" ref="L12" ca="1">INDIRECT("'[상승값.xlsx]상승'!I" &amp; (J12+1))</f>
        <v>#REF!</v>
      </c>
      <c r="M12" t="e" cm="1">
        <f t="array" aca="1" ref="M12" ca="1">INDIRECT("'[상승값.xlsx]상승'!k" &amp; (J12+1))</f>
        <v>#REF!</v>
      </c>
      <c r="N12" t="e" cm="1">
        <f t="array" aca="1" ref="N12" ca="1">INDIRECT("'[상승값.xlsx]상승'!J" &amp; (J12+1))</f>
        <v>#REF!</v>
      </c>
      <c r="O12" t="e" cm="1">
        <f t="array" aca="1" ref="O12" ca="1">INDIRECT("'[상승값.xlsx]상승'!J" &amp; (J12+1))</f>
        <v>#REF!</v>
      </c>
      <c r="P12" t="e" cm="1">
        <f t="array" aca="1" ref="P12" ca="1">INDIRECT("'[상승값.xlsx]상승'!k" &amp; (J12+1))</f>
        <v>#REF!</v>
      </c>
      <c r="Q12" t="e" cm="1">
        <f t="array" aca="1" ref="Q12" ca="1">INDIRECT("'[상승값.xlsx]상승'!k" &amp; (J12+1))</f>
        <v>#REF!</v>
      </c>
      <c r="R12" s="25" t="e" cm="1">
        <f t="array" aca="1" ref="R12" ca="1">INDIRECT("'[상승값.xlsx]상승'!M" &amp; (J12*7+1))</f>
        <v>#REF!</v>
      </c>
      <c r="AA12">
        <v>9</v>
      </c>
      <c r="AB12" t="s">
        <v>189</v>
      </c>
      <c r="AC12">
        <v>900</v>
      </c>
      <c r="AD12">
        <v>4500</v>
      </c>
      <c r="AE12">
        <f t="shared" si="1"/>
        <v>22500</v>
      </c>
      <c r="AF12">
        <v>850</v>
      </c>
      <c r="AI12">
        <v>9</v>
      </c>
      <c r="AJ12" t="s">
        <v>189</v>
      </c>
      <c r="AK12">
        <v>850</v>
      </c>
      <c r="AL12">
        <v>5</v>
      </c>
      <c r="AM12">
        <v>9</v>
      </c>
      <c r="AN12">
        <v>900</v>
      </c>
      <c r="AO12">
        <v>4500</v>
      </c>
      <c r="AP12">
        <v>45</v>
      </c>
    </row>
    <row r="13" spans="1:42">
      <c r="R13" s="25"/>
      <c r="AA13">
        <v>10</v>
      </c>
      <c r="AB13" t="s">
        <v>190</v>
      </c>
      <c r="AC13">
        <v>900</v>
      </c>
      <c r="AD13">
        <v>5000</v>
      </c>
      <c r="AE13">
        <f t="shared" si="1"/>
        <v>27500</v>
      </c>
      <c r="AF13">
        <v>950</v>
      </c>
      <c r="AI13">
        <v>10</v>
      </c>
      <c r="AJ13" t="s">
        <v>190</v>
      </c>
      <c r="AK13">
        <v>950</v>
      </c>
      <c r="AL13">
        <v>5</v>
      </c>
      <c r="AM13">
        <v>10</v>
      </c>
      <c r="AN13">
        <v>900</v>
      </c>
      <c r="AO13">
        <v>5000</v>
      </c>
      <c r="AP13">
        <v>50</v>
      </c>
    </row>
    <row r="14" spans="1:42">
      <c r="A14" t="s">
        <v>173</v>
      </c>
      <c r="G14" s="16"/>
      <c r="H14" s="19" t="s">
        <v>48</v>
      </c>
      <c r="I14" s="19"/>
      <c r="J14" s="19" t="s">
        <v>151</v>
      </c>
      <c r="K14" s="19" t="s">
        <v>158</v>
      </c>
      <c r="L14" s="19" t="s">
        <v>142</v>
      </c>
      <c r="M14" s="19" t="s">
        <v>149</v>
      </c>
      <c r="N14" s="19" t="s">
        <v>174</v>
      </c>
      <c r="O14" s="62" t="s">
        <v>175</v>
      </c>
      <c r="P14" s="62"/>
      <c r="Q14" s="19"/>
      <c r="R14" s="27" t="s">
        <v>202</v>
      </c>
      <c r="S14" s="19" t="s">
        <v>231</v>
      </c>
      <c r="T14" s="19" t="s">
        <v>232</v>
      </c>
      <c r="U14" s="19"/>
      <c r="AA14">
        <v>11</v>
      </c>
      <c r="AB14" t="s">
        <v>191</v>
      </c>
      <c r="AC14">
        <v>1350</v>
      </c>
      <c r="AD14">
        <v>5500</v>
      </c>
      <c r="AE14">
        <f t="shared" si="1"/>
        <v>33000</v>
      </c>
      <c r="AF14">
        <v>1050</v>
      </c>
      <c r="AI14">
        <v>11</v>
      </c>
      <c r="AJ14" t="s">
        <v>191</v>
      </c>
      <c r="AK14">
        <v>1050</v>
      </c>
      <c r="AL14">
        <v>6</v>
      </c>
      <c r="AM14">
        <v>11</v>
      </c>
      <c r="AN14">
        <v>1350</v>
      </c>
      <c r="AO14">
        <v>5500</v>
      </c>
      <c r="AP14">
        <v>55</v>
      </c>
    </row>
    <row r="15" spans="1:42">
      <c r="I15">
        <v>14</v>
      </c>
      <c r="J15" s="23">
        <v>6</v>
      </c>
      <c r="K15">
        <f>VLOOKUP(J15-1,AA3:AF26, 6, FALSE)</f>
        <v>450</v>
      </c>
      <c r="L15" t="e" cm="1">
        <f t="array" aca="1" ref="L15" ca="1">INDIRECT("'[상승값.xlsx]상승'!N" &amp; (K15+2))</f>
        <v>#REF!</v>
      </c>
      <c r="M15" t="e" cm="1">
        <f t="array" aca="1" ref="M15" ca="1">INDIRECT("'[상승값.xlsx]상승'!N" &amp; (K15+2))</f>
        <v>#REF!</v>
      </c>
      <c r="N15" t="e" cm="1">
        <f t="array" aca="1" ref="N15" ca="1">INDIRECT("'[상승값.xlsx]상승'!N" &amp; (K15+2))</f>
        <v>#REF!</v>
      </c>
      <c r="O15" s="65" t="e" cm="1">
        <f t="array" aca="1" ref="O15" ca="1">INDIRECT("'[상승값.xlsx]상승'!N" &amp; (K15+2))</f>
        <v>#REF!</v>
      </c>
      <c r="P15" s="65"/>
      <c r="R15" s="25" t="e" cm="1">
        <f t="array" aca="1" ref="R15" ca="1">4*INDIRECT("'[상승값.xlsx]상승'!O" &amp; (K15+1))</f>
        <v>#REF!</v>
      </c>
      <c r="S15">
        <f>VLOOKUP(J15,AA3:AE23, 5, FALSE)</f>
        <v>10500</v>
      </c>
      <c r="T15" s="26" t="e">
        <f ca="1">S15+R15</f>
        <v>#REF!</v>
      </c>
      <c r="AA15">
        <v>12</v>
      </c>
      <c r="AB15" t="s">
        <v>192</v>
      </c>
      <c r="AC15">
        <v>1350</v>
      </c>
      <c r="AD15">
        <v>6000</v>
      </c>
      <c r="AE15">
        <f>AE14+AD15</f>
        <v>39000</v>
      </c>
      <c r="AF15">
        <v>1150</v>
      </c>
      <c r="AI15">
        <v>12</v>
      </c>
      <c r="AJ15" t="s">
        <v>192</v>
      </c>
      <c r="AK15">
        <v>1150</v>
      </c>
      <c r="AL15">
        <v>6</v>
      </c>
      <c r="AM15">
        <v>12</v>
      </c>
      <c r="AN15">
        <v>1350</v>
      </c>
      <c r="AO15">
        <v>6000</v>
      </c>
      <c r="AP15">
        <v>60</v>
      </c>
    </row>
    <row r="16" spans="1:42">
      <c r="J16" s="23"/>
      <c r="R16" s="25"/>
      <c r="T16" s="26"/>
      <c r="AA16">
        <v>13</v>
      </c>
      <c r="AB16" t="s">
        <v>193</v>
      </c>
      <c r="AC16">
        <v>2000</v>
      </c>
      <c r="AD16">
        <v>6500</v>
      </c>
      <c r="AE16">
        <f t="shared" si="1"/>
        <v>45500</v>
      </c>
      <c r="AF16">
        <v>1250</v>
      </c>
      <c r="AI16">
        <v>13</v>
      </c>
      <c r="AJ16" t="s">
        <v>193</v>
      </c>
      <c r="AK16">
        <v>1250</v>
      </c>
      <c r="AL16">
        <v>7</v>
      </c>
      <c r="AM16">
        <v>13</v>
      </c>
      <c r="AN16">
        <v>2000</v>
      </c>
      <c r="AO16">
        <v>6500</v>
      </c>
      <c r="AP16">
        <v>65</v>
      </c>
    </row>
    <row r="17" spans="7:42">
      <c r="G17" s="16" t="s">
        <v>233</v>
      </c>
      <c r="H17" s="19" t="s">
        <v>201</v>
      </c>
      <c r="I17" s="19"/>
      <c r="J17" s="19"/>
      <c r="K17" s="19" t="s">
        <v>228</v>
      </c>
      <c r="L17" s="19" t="s">
        <v>229</v>
      </c>
      <c r="M17" s="19" t="s">
        <v>230</v>
      </c>
      <c r="N17" s="19"/>
      <c r="O17" s="19"/>
      <c r="P17" s="19"/>
      <c r="Q17" s="27"/>
      <c r="R17" s="19"/>
      <c r="S17" s="19"/>
      <c r="T17" s="19"/>
      <c r="U17" s="19"/>
      <c r="AA17">
        <v>14</v>
      </c>
      <c r="AB17" t="s">
        <v>194</v>
      </c>
      <c r="AC17">
        <v>2000</v>
      </c>
      <c r="AD17">
        <v>7000</v>
      </c>
      <c r="AE17">
        <f t="shared" si="1"/>
        <v>52500</v>
      </c>
      <c r="AF17">
        <v>1350</v>
      </c>
      <c r="AI17">
        <v>14</v>
      </c>
      <c r="AJ17" t="s">
        <v>194</v>
      </c>
      <c r="AK17">
        <v>1350</v>
      </c>
      <c r="AL17">
        <v>7</v>
      </c>
      <c r="AM17">
        <v>14</v>
      </c>
      <c r="AN17">
        <v>2000</v>
      </c>
      <c r="AO17">
        <v>7000</v>
      </c>
      <c r="AP17">
        <v>70</v>
      </c>
    </row>
    <row r="18" spans="7:42">
      <c r="K18" s="23" t="str">
        <f>VLOOKUP(J15,AA4:AE24, 2, FALSE)</f>
        <v>묘목</v>
      </c>
      <c r="L18">
        <f>VLOOKUP(J15,AA3:AE23, 3, FALSE)</f>
        <v>400</v>
      </c>
      <c r="M18">
        <f>VLOOKUP(J15-1,AA3:AE23, 3, FALSE)</f>
        <v>400</v>
      </c>
      <c r="R18" s="25"/>
      <c r="AA18">
        <v>15</v>
      </c>
      <c r="AB18" t="s">
        <v>195</v>
      </c>
      <c r="AC18">
        <v>3000</v>
      </c>
      <c r="AD18">
        <v>7500</v>
      </c>
      <c r="AE18">
        <f t="shared" si="1"/>
        <v>60000</v>
      </c>
      <c r="AF18">
        <v>1450</v>
      </c>
      <c r="AI18">
        <v>15</v>
      </c>
      <c r="AJ18" t="s">
        <v>195</v>
      </c>
      <c r="AK18">
        <v>1450</v>
      </c>
      <c r="AL18">
        <v>8</v>
      </c>
      <c r="AM18">
        <v>15</v>
      </c>
      <c r="AN18">
        <v>3000</v>
      </c>
      <c r="AO18">
        <v>7500</v>
      </c>
      <c r="AP18">
        <v>75</v>
      </c>
    </row>
    <row r="19" spans="7:42">
      <c r="R19" s="25"/>
      <c r="AA19">
        <v>16</v>
      </c>
      <c r="AB19" t="s">
        <v>196</v>
      </c>
      <c r="AC19">
        <v>3000</v>
      </c>
      <c r="AD19">
        <v>8000</v>
      </c>
      <c r="AE19">
        <f t="shared" si="1"/>
        <v>68000</v>
      </c>
      <c r="AF19">
        <v>1550</v>
      </c>
      <c r="AI19">
        <v>16</v>
      </c>
      <c r="AJ19" t="s">
        <v>196</v>
      </c>
      <c r="AK19">
        <v>1550</v>
      </c>
      <c r="AL19">
        <v>8</v>
      </c>
      <c r="AM19">
        <v>16</v>
      </c>
      <c r="AN19">
        <v>3000</v>
      </c>
      <c r="AO19">
        <v>8000</v>
      </c>
      <c r="AP19">
        <v>80</v>
      </c>
    </row>
    <row r="20" spans="7:42">
      <c r="H20" s="19" t="s">
        <v>104</v>
      </c>
      <c r="I20" s="19"/>
      <c r="J20" s="19" t="s">
        <v>203</v>
      </c>
      <c r="K20" s="19" t="s">
        <v>158</v>
      </c>
      <c r="L20" s="19" t="s">
        <v>118</v>
      </c>
      <c r="M20" s="19" t="s">
        <v>112</v>
      </c>
      <c r="N20" s="19" t="s">
        <v>113</v>
      </c>
      <c r="O20" s="19"/>
      <c r="P20" s="19"/>
      <c r="Q20" s="19"/>
      <c r="R20" s="27"/>
      <c r="S20" s="19"/>
      <c r="T20" s="19"/>
      <c r="U20" s="19"/>
      <c r="AA20">
        <v>17</v>
      </c>
      <c r="AB20" t="s">
        <v>197</v>
      </c>
      <c r="AC20">
        <v>4500</v>
      </c>
      <c r="AD20">
        <v>8500</v>
      </c>
      <c r="AE20">
        <f t="shared" si="1"/>
        <v>76500</v>
      </c>
      <c r="AF20">
        <v>1650</v>
      </c>
      <c r="AI20">
        <v>17</v>
      </c>
      <c r="AJ20" t="s">
        <v>197</v>
      </c>
      <c r="AK20">
        <v>1650</v>
      </c>
      <c r="AL20">
        <v>9</v>
      </c>
      <c r="AM20">
        <v>17</v>
      </c>
      <c r="AN20">
        <v>4500</v>
      </c>
      <c r="AO20">
        <v>8500</v>
      </c>
      <c r="AP20">
        <v>85</v>
      </c>
    </row>
    <row r="21" spans="7:42">
      <c r="G21" s="16" t="s">
        <v>233</v>
      </c>
      <c r="J21" s="23" t="s">
        <v>568</v>
      </c>
      <c r="K21">
        <v>600</v>
      </c>
      <c r="L21">
        <f>VLOOKUP(J21, J59:T83, 9, FALSE)</f>
        <v>1050000</v>
      </c>
      <c r="M21">
        <f>S84</f>
        <v>666305</v>
      </c>
      <c r="N21">
        <f>T84</f>
        <v>666305</v>
      </c>
      <c r="R21" s="25"/>
      <c r="AA21">
        <v>18</v>
      </c>
      <c r="AB21" t="s">
        <v>414</v>
      </c>
      <c r="AC21">
        <v>4500</v>
      </c>
      <c r="AD21">
        <v>9000</v>
      </c>
      <c r="AE21">
        <f t="shared" si="1"/>
        <v>85500</v>
      </c>
      <c r="AI21">
        <v>18</v>
      </c>
      <c r="AJ21" t="s">
        <v>414</v>
      </c>
      <c r="AK21">
        <v>1750</v>
      </c>
      <c r="AL21">
        <v>9</v>
      </c>
      <c r="AM21">
        <v>18</v>
      </c>
      <c r="AN21">
        <v>4500</v>
      </c>
      <c r="AO21">
        <v>9000</v>
      </c>
      <c r="AP21">
        <v>90</v>
      </c>
    </row>
    <row r="22" spans="7:42">
      <c r="J22">
        <f>VLOOKUP(J21, J59:T83, 2, FALSE)</f>
        <v>25</v>
      </c>
      <c r="R22" s="25"/>
      <c r="AA22">
        <v>19</v>
      </c>
      <c r="AB22" t="s">
        <v>198</v>
      </c>
      <c r="AC22">
        <v>7000</v>
      </c>
      <c r="AD22">
        <v>9500</v>
      </c>
      <c r="AE22">
        <f t="shared" si="1"/>
        <v>95000</v>
      </c>
      <c r="AF22">
        <v>1850</v>
      </c>
      <c r="AI22">
        <v>19</v>
      </c>
      <c r="AJ22" t="s">
        <v>198</v>
      </c>
      <c r="AK22">
        <v>1850</v>
      </c>
      <c r="AL22">
        <v>10</v>
      </c>
      <c r="AM22">
        <v>19</v>
      </c>
      <c r="AN22">
        <v>7000</v>
      </c>
      <c r="AO22">
        <v>9500</v>
      </c>
      <c r="AP22">
        <v>95</v>
      </c>
    </row>
    <row r="23" spans="7:42">
      <c r="R23" s="25"/>
      <c r="AA23">
        <v>20</v>
      </c>
      <c r="AB23" t="s">
        <v>199</v>
      </c>
      <c r="AC23">
        <v>7000</v>
      </c>
      <c r="AD23">
        <v>10000</v>
      </c>
      <c r="AE23">
        <f t="shared" si="1"/>
        <v>105000</v>
      </c>
      <c r="AF23">
        <v>1950</v>
      </c>
      <c r="AI23">
        <v>20</v>
      </c>
      <c r="AJ23" t="s">
        <v>199</v>
      </c>
      <c r="AK23">
        <v>1950</v>
      </c>
      <c r="AL23">
        <v>10</v>
      </c>
      <c r="AM23">
        <v>20</v>
      </c>
      <c r="AN23">
        <v>7000</v>
      </c>
      <c r="AO23">
        <v>10000</v>
      </c>
      <c r="AP23">
        <v>100</v>
      </c>
    </row>
    <row r="24" spans="7:42">
      <c r="H24" s="28" t="s">
        <v>89</v>
      </c>
      <c r="I24" s="19"/>
      <c r="J24" s="19" t="s">
        <v>10</v>
      </c>
      <c r="K24" s="19" t="s">
        <v>234</v>
      </c>
      <c r="L24" s="19" t="s">
        <v>10</v>
      </c>
      <c r="M24" s="19" t="s">
        <v>10</v>
      </c>
      <c r="N24" s="19" t="s">
        <v>38</v>
      </c>
      <c r="O24" s="19"/>
      <c r="P24" s="19" t="s">
        <v>10</v>
      </c>
      <c r="Q24" s="19" t="s">
        <v>39</v>
      </c>
      <c r="R24" s="19" t="s">
        <v>10</v>
      </c>
      <c r="S24" s="19" t="s">
        <v>10</v>
      </c>
      <c r="T24" s="19" t="s">
        <v>141</v>
      </c>
      <c r="U24" s="19" t="s">
        <v>10</v>
      </c>
      <c r="AA24">
        <v>21</v>
      </c>
      <c r="AB24" t="s">
        <v>200</v>
      </c>
      <c r="AC24">
        <v>0</v>
      </c>
      <c r="AD24">
        <v>50000</v>
      </c>
      <c r="AE24">
        <f t="shared" si="1"/>
        <v>155000</v>
      </c>
      <c r="AF24">
        <v>0</v>
      </c>
      <c r="AI24">
        <v>21</v>
      </c>
      <c r="AJ24" t="s">
        <v>200</v>
      </c>
      <c r="AK24">
        <v>0</v>
      </c>
      <c r="AL24">
        <v>0</v>
      </c>
      <c r="AM24">
        <v>0</v>
      </c>
      <c r="AN24">
        <v>0</v>
      </c>
      <c r="AO24">
        <v>50000</v>
      </c>
      <c r="AP24">
        <v>50000</v>
      </c>
    </row>
    <row r="25" spans="7:42">
      <c r="I25">
        <v>24</v>
      </c>
      <c r="J25" t="s">
        <v>142</v>
      </c>
      <c r="K25">
        <f>O92</f>
        <v>1300</v>
      </c>
      <c r="M25" t="s">
        <v>142</v>
      </c>
      <c r="N25">
        <f>O97</f>
        <v>350</v>
      </c>
      <c r="P25" t="s">
        <v>142</v>
      </c>
      <c r="Q25">
        <f>O103</f>
        <v>160</v>
      </c>
      <c r="R25" s="25"/>
      <c r="S25" t="s">
        <v>142</v>
      </c>
      <c r="T25">
        <f>O109</f>
        <v>2100</v>
      </c>
      <c r="AE25" t="s">
        <v>10</v>
      </c>
    </row>
    <row r="26" spans="7:42">
      <c r="J26" t="s">
        <v>148</v>
      </c>
      <c r="K26">
        <f>O93</f>
        <v>1600</v>
      </c>
      <c r="M26" t="s">
        <v>148</v>
      </c>
      <c r="N26">
        <f>O98</f>
        <v>140</v>
      </c>
      <c r="P26" t="s">
        <v>148</v>
      </c>
      <c r="Q26">
        <f>O104</f>
        <v>160</v>
      </c>
      <c r="R26" s="25"/>
      <c r="S26" t="s">
        <v>148</v>
      </c>
      <c r="T26">
        <f>O110</f>
        <v>2100</v>
      </c>
    </row>
    <row r="27" spans="7:42">
      <c r="J27" t="s">
        <v>150</v>
      </c>
      <c r="K27">
        <f>O94</f>
        <v>13</v>
      </c>
      <c r="M27" t="s">
        <v>150</v>
      </c>
      <c r="N27">
        <f>O100</f>
        <v>20</v>
      </c>
      <c r="P27" t="s">
        <v>150</v>
      </c>
      <c r="Q27">
        <f>O106</f>
        <v>35</v>
      </c>
      <c r="S27" t="s">
        <v>10</v>
      </c>
    </row>
    <row r="29" spans="7:42">
      <c r="H29" s="28" t="s">
        <v>136</v>
      </c>
      <c r="I29" s="19"/>
      <c r="J29" s="19" t="s">
        <v>10</v>
      </c>
      <c r="K29" s="19" t="s">
        <v>38</v>
      </c>
      <c r="L29" s="19"/>
      <c r="M29" s="19">
        <f>VLOOKUP(K30, I129:R139, 9, FALSE)</f>
        <v>200</v>
      </c>
      <c r="N29" s="19" t="s">
        <v>10</v>
      </c>
      <c r="O29" s="19" t="s">
        <v>39</v>
      </c>
      <c r="P29" s="19" t="s">
        <v>10</v>
      </c>
      <c r="Q29" s="19"/>
      <c r="R29" s="19" t="s">
        <v>10</v>
      </c>
      <c r="S29" s="19" t="s">
        <v>141</v>
      </c>
      <c r="T29" s="19" t="s">
        <v>10</v>
      </c>
      <c r="U29" s="19"/>
      <c r="V29" s="19"/>
      <c r="W29" s="19"/>
    </row>
    <row r="30" spans="7:42">
      <c r="J30" t="s">
        <v>146</v>
      </c>
      <c r="K30" t="s">
        <v>245</v>
      </c>
      <c r="L30">
        <f>K140</f>
        <v>270</v>
      </c>
      <c r="M30">
        <f>VLOOKUP(K30, I129:R139, 9, FALSE)</f>
        <v>200</v>
      </c>
      <c r="N30" t="s">
        <v>146</v>
      </c>
      <c r="O30" t="s">
        <v>245</v>
      </c>
      <c r="P30">
        <f>M140</f>
        <v>270</v>
      </c>
      <c r="Q30">
        <f>VLOOKUP(O30, I129:R139, 9, FALSE)</f>
        <v>200</v>
      </c>
      <c r="R30" t="s">
        <v>146</v>
      </c>
      <c r="S30" t="s">
        <v>237</v>
      </c>
      <c r="T30">
        <f>O140</f>
        <v>0</v>
      </c>
      <c r="U30">
        <f>VLOOKUP(S30, I129:R139, 9, FALSE)</f>
        <v>1</v>
      </c>
    </row>
    <row r="31" spans="7:42">
      <c r="J31" t="s">
        <v>236</v>
      </c>
      <c r="K31" t="s">
        <v>245</v>
      </c>
      <c r="L31">
        <f>L140</f>
        <v>270</v>
      </c>
      <c r="M31">
        <f>VLOOKUP(K31, I129:R139, 9, FALSE)</f>
        <v>200</v>
      </c>
      <c r="N31" t="s">
        <v>236</v>
      </c>
      <c r="O31" t="s">
        <v>245</v>
      </c>
      <c r="P31">
        <f>N140</f>
        <v>270</v>
      </c>
      <c r="Q31">
        <f>VLOOKUP(O31, I129:R139, 9, FALSE)</f>
        <v>200</v>
      </c>
      <c r="R31" t="s">
        <v>236</v>
      </c>
      <c r="S31" t="s">
        <v>237</v>
      </c>
      <c r="T31">
        <f>P140</f>
        <v>0</v>
      </c>
      <c r="U31">
        <f>VLOOKUP(S31, I129:R139, 9, FALSE)</f>
        <v>1</v>
      </c>
    </row>
    <row r="32" spans="7:42">
      <c r="K32" t="s">
        <v>256</v>
      </c>
      <c r="L32">
        <f>L30*M30</f>
        <v>54000</v>
      </c>
      <c r="O32" t="s">
        <v>256</v>
      </c>
      <c r="P32">
        <f>P30*Q30</f>
        <v>54000</v>
      </c>
      <c r="S32" t="s">
        <v>256</v>
      </c>
      <c r="T32">
        <f>T30*U30</f>
        <v>0</v>
      </c>
    </row>
    <row r="34" spans="7:31">
      <c r="K34">
        <f>VLOOKUP(K30, I129:R139, 10, FALSE)</f>
        <v>7</v>
      </c>
      <c r="N34">
        <f>VLOOKUP(O30, I129:R139, 10, FALSE)</f>
        <v>7</v>
      </c>
      <c r="Q34">
        <f>VLOOKUP(S30, I129:R139, 10, FALSE)</f>
        <v>0</v>
      </c>
    </row>
    <row r="35" spans="7:31">
      <c r="K35">
        <f>VLOOKUP(K31, I129:R139, 10, FALSE)</f>
        <v>7</v>
      </c>
      <c r="N35">
        <f>VLOOKUP(O31, I129:R139, 10, FALSE)</f>
        <v>7</v>
      </c>
      <c r="Q35">
        <f>VLOOKUP(S31, I129:R139, 10, FALSE)</f>
        <v>0</v>
      </c>
    </row>
    <row r="36" spans="7:31">
      <c r="H36" s="28" t="s">
        <v>56</v>
      </c>
      <c r="I36" s="19"/>
      <c r="J36" s="19" t="s">
        <v>157</v>
      </c>
      <c r="K36" s="19" t="s">
        <v>142</v>
      </c>
      <c r="L36" s="19" t="s">
        <v>149</v>
      </c>
      <c r="M36" s="19" t="s">
        <v>297</v>
      </c>
      <c r="N36" s="19" t="s">
        <v>298</v>
      </c>
      <c r="O36" s="19" t="s">
        <v>299</v>
      </c>
      <c r="P36" s="19" t="s">
        <v>300</v>
      </c>
      <c r="Q36" s="19"/>
      <c r="R36" s="19"/>
      <c r="S36" s="19"/>
      <c r="T36" s="19"/>
      <c r="U36" s="19"/>
      <c r="V36" s="19"/>
      <c r="W36" s="19"/>
      <c r="Z36" t="s">
        <v>291</v>
      </c>
    </row>
    <row r="37" spans="7:31">
      <c r="J37" t="s">
        <v>293</v>
      </c>
      <c r="K37">
        <f>HLOOKUP(J37, K150:M159, 2, FALSE)</f>
        <v>1000</v>
      </c>
      <c r="L37">
        <f>HLOOKUP(J37, K150:M159, 3, FALSE)</f>
        <v>1000</v>
      </c>
      <c r="M37">
        <f>HLOOKUP(J37, K150:M159, 5, FALSE)</f>
        <v>660</v>
      </c>
      <c r="N37">
        <f>HLOOKUP(J37, K150:M159, 6, FALSE)</f>
        <v>360</v>
      </c>
      <c r="O37">
        <f>HLOOKUP(J37, K150:M159, 7, FALSE)</f>
        <v>660</v>
      </c>
      <c r="P37">
        <f>HLOOKUP(J37, K150:M159, 8, FALSE)</f>
        <v>360</v>
      </c>
      <c r="Z37" t="s">
        <v>295</v>
      </c>
    </row>
    <row r="40" spans="7:31">
      <c r="I40">
        <v>135</v>
      </c>
      <c r="J40" t="s">
        <v>250</v>
      </c>
      <c r="K40" t="s">
        <v>251</v>
      </c>
      <c r="L40" t="s">
        <v>252</v>
      </c>
      <c r="M40" t="s">
        <v>253</v>
      </c>
      <c r="N40" t="s">
        <v>254</v>
      </c>
      <c r="O40" t="s">
        <v>255</v>
      </c>
    </row>
    <row r="41" spans="7:31">
      <c r="G41" s="16" t="s">
        <v>155</v>
      </c>
      <c r="H41" s="16" t="s">
        <v>94</v>
      </c>
      <c r="J41" t="s">
        <v>157</v>
      </c>
      <c r="K41" t="s">
        <v>167</v>
      </c>
      <c r="L41" s="21" t="s">
        <v>111</v>
      </c>
      <c r="M41" s="21">
        <f>N46*N50</f>
        <v>71236800</v>
      </c>
      <c r="Q41">
        <v>1</v>
      </c>
      <c r="R41">
        <v>2</v>
      </c>
      <c r="S41">
        <v>3</v>
      </c>
      <c r="T41">
        <v>4</v>
      </c>
      <c r="U41">
        <v>5</v>
      </c>
      <c r="V41">
        <v>6</v>
      </c>
      <c r="W41">
        <v>7</v>
      </c>
      <c r="X41">
        <v>8</v>
      </c>
      <c r="Y41">
        <v>9</v>
      </c>
    </row>
    <row r="42" spans="7:31">
      <c r="H42">
        <v>1</v>
      </c>
      <c r="I42" t="s">
        <v>95</v>
      </c>
      <c r="J42" t="s">
        <v>139</v>
      </c>
      <c r="K42">
        <f>VLOOKUP(J42, 능력치!P$42:Y$47, 2, FALSE)</f>
        <v>150</v>
      </c>
      <c r="L42">
        <v>6</v>
      </c>
      <c r="M42">
        <f>L42*K42</f>
        <v>900</v>
      </c>
      <c r="P42" t="s">
        <v>138</v>
      </c>
      <c r="Q42" s="22">
        <v>8</v>
      </c>
      <c r="R42" s="22">
        <v>20</v>
      </c>
      <c r="S42" s="22">
        <v>30</v>
      </c>
      <c r="T42" s="22">
        <v>40</v>
      </c>
      <c r="U42" s="22">
        <v>60</v>
      </c>
      <c r="V42" s="22">
        <v>10</v>
      </c>
      <c r="W42" s="22">
        <v>14</v>
      </c>
      <c r="X42" s="22">
        <v>20</v>
      </c>
      <c r="Y42" s="22">
        <v>30</v>
      </c>
    </row>
    <row r="43" spans="7:31">
      <c r="H43">
        <v>2</v>
      </c>
      <c r="I43" t="s">
        <v>96</v>
      </c>
      <c r="J43" t="s">
        <v>138</v>
      </c>
      <c r="K43">
        <f>VLOOKUP(J43, 능력치!P$42:Y$47, H43+1, FALSE)</f>
        <v>20</v>
      </c>
      <c r="L43">
        <v>6</v>
      </c>
      <c r="M43">
        <f t="shared" ref="M43:M50" si="2">L43*K43</f>
        <v>120</v>
      </c>
      <c r="P43" t="s">
        <v>110</v>
      </c>
      <c r="Q43" s="22">
        <v>16</v>
      </c>
      <c r="R43" s="22">
        <v>30</v>
      </c>
      <c r="S43" s="22">
        <v>40</v>
      </c>
      <c r="T43" s="22">
        <v>60</v>
      </c>
      <c r="U43" s="22">
        <v>100</v>
      </c>
      <c r="V43" s="22">
        <v>14</v>
      </c>
      <c r="W43" s="22">
        <v>20</v>
      </c>
      <c r="X43" s="22">
        <v>30</v>
      </c>
      <c r="Y43" s="22">
        <v>40</v>
      </c>
    </row>
    <row r="44" spans="7:31">
      <c r="H44">
        <v>3</v>
      </c>
      <c r="I44" t="s">
        <v>97</v>
      </c>
      <c r="J44" t="s">
        <v>139</v>
      </c>
      <c r="K44">
        <f>VLOOKUP(J44, 능력치!P$42:Y$47, H44+1, FALSE)</f>
        <v>370</v>
      </c>
      <c r="L44">
        <v>6</v>
      </c>
      <c r="M44">
        <f t="shared" si="2"/>
        <v>2220</v>
      </c>
      <c r="P44" t="s">
        <v>109</v>
      </c>
      <c r="Q44" s="22">
        <v>24</v>
      </c>
      <c r="R44" s="22">
        <v>40</v>
      </c>
      <c r="S44" s="22">
        <v>60</v>
      </c>
      <c r="T44" s="22">
        <v>80</v>
      </c>
      <c r="U44" s="22">
        <v>140</v>
      </c>
      <c r="V44" s="22">
        <v>20</v>
      </c>
      <c r="W44" s="22">
        <v>30</v>
      </c>
      <c r="X44" s="22">
        <v>40</v>
      </c>
      <c r="Y44" s="22">
        <v>50</v>
      </c>
    </row>
    <row r="45" spans="7:31">
      <c r="H45">
        <v>4</v>
      </c>
      <c r="I45" t="s">
        <v>98</v>
      </c>
      <c r="J45" t="s">
        <v>139</v>
      </c>
      <c r="K45">
        <f>VLOOKUP(J45, 능력치!P$42:Y$47, H45+1, FALSE)</f>
        <v>570</v>
      </c>
      <c r="L45">
        <v>6</v>
      </c>
      <c r="M45">
        <f t="shared" si="2"/>
        <v>3420</v>
      </c>
      <c r="P45" t="s">
        <v>108</v>
      </c>
      <c r="Q45" s="22">
        <v>40</v>
      </c>
      <c r="R45" s="22">
        <v>70</v>
      </c>
      <c r="S45" s="22">
        <v>100</v>
      </c>
      <c r="T45" s="22">
        <v>160</v>
      </c>
      <c r="U45" s="22">
        <v>220</v>
      </c>
      <c r="V45" s="22">
        <v>30</v>
      </c>
      <c r="W45" s="22">
        <v>40</v>
      </c>
      <c r="X45" s="22">
        <v>50</v>
      </c>
      <c r="Y45" s="22">
        <v>70</v>
      </c>
    </row>
    <row r="46" spans="7:31">
      <c r="H46">
        <v>5</v>
      </c>
      <c r="I46" t="s">
        <v>99</v>
      </c>
      <c r="J46" t="s">
        <v>139</v>
      </c>
      <c r="K46">
        <f>VLOOKUP(J46, 능력치!P$42:Y$47, H46+1, FALSE)</f>
        <v>930</v>
      </c>
      <c r="L46">
        <v>6</v>
      </c>
      <c r="M46">
        <f t="shared" si="2"/>
        <v>5580</v>
      </c>
      <c r="N46" s="20">
        <f>M42+M43+M44+M45+M46</f>
        <v>12240</v>
      </c>
      <c r="P46" t="s">
        <v>107</v>
      </c>
      <c r="Q46" s="22">
        <v>70</v>
      </c>
      <c r="R46" s="22">
        <v>120</v>
      </c>
      <c r="S46" s="22">
        <v>180</v>
      </c>
      <c r="T46" s="22">
        <v>280</v>
      </c>
      <c r="U46" s="22">
        <v>460</v>
      </c>
      <c r="V46" s="22">
        <v>60</v>
      </c>
      <c r="W46" s="22">
        <v>90</v>
      </c>
      <c r="X46" s="22">
        <v>120</v>
      </c>
      <c r="Y46" s="22">
        <v>150</v>
      </c>
    </row>
    <row r="47" spans="7:31">
      <c r="H47">
        <v>6</v>
      </c>
      <c r="I47" t="s">
        <v>100</v>
      </c>
      <c r="J47" t="s">
        <v>139</v>
      </c>
      <c r="K47">
        <f>VLOOKUP(J47, 능력치!P$42:Y$47, H47+1, FALSE)</f>
        <v>130</v>
      </c>
      <c r="L47" s="19">
        <v>6</v>
      </c>
      <c r="M47">
        <f t="shared" si="2"/>
        <v>780</v>
      </c>
      <c r="P47" t="s">
        <v>106</v>
      </c>
      <c r="Q47" s="22">
        <v>150</v>
      </c>
      <c r="R47" s="22">
        <v>250</v>
      </c>
      <c r="S47" s="22">
        <v>370</v>
      </c>
      <c r="T47" s="22">
        <v>570</v>
      </c>
      <c r="U47" s="22">
        <v>930</v>
      </c>
      <c r="V47" s="22">
        <v>130</v>
      </c>
      <c r="W47" s="22">
        <v>190</v>
      </c>
      <c r="X47" s="22">
        <v>250</v>
      </c>
      <c r="Y47" s="22">
        <v>400</v>
      </c>
      <c r="AA47">
        <v>5</v>
      </c>
      <c r="AB47">
        <v>6</v>
      </c>
      <c r="AC47">
        <v>7</v>
      </c>
      <c r="AD47">
        <v>8</v>
      </c>
      <c r="AE47">
        <v>9</v>
      </c>
    </row>
    <row r="48" spans="7:31">
      <c r="H48">
        <v>7</v>
      </c>
      <c r="I48" t="s">
        <v>101</v>
      </c>
      <c r="J48" t="s">
        <v>139</v>
      </c>
      <c r="K48">
        <f>VLOOKUP(J48, 능력치!P$42:Y$47, H48+1, FALSE)</f>
        <v>190</v>
      </c>
      <c r="L48" s="19">
        <v>6</v>
      </c>
      <c r="M48">
        <f t="shared" si="2"/>
        <v>1140</v>
      </c>
      <c r="Q48" s="22"/>
      <c r="R48" s="22"/>
      <c r="S48" s="22"/>
      <c r="T48" s="22"/>
      <c r="U48" s="22"/>
      <c r="V48" s="22"/>
      <c r="AA48" s="22">
        <v>60</v>
      </c>
      <c r="AB48" s="22">
        <v>10</v>
      </c>
      <c r="AC48" s="22">
        <v>14</v>
      </c>
      <c r="AD48" s="22">
        <v>20</v>
      </c>
      <c r="AE48" s="22">
        <v>30</v>
      </c>
    </row>
    <row r="49" spans="7:31">
      <c r="H49">
        <v>8</v>
      </c>
      <c r="I49" t="s">
        <v>102</v>
      </c>
      <c r="J49" t="s">
        <v>139</v>
      </c>
      <c r="K49">
        <f>VLOOKUP(J49, 능력치!P$42:Y$47, H49+1, FALSE)</f>
        <v>250</v>
      </c>
      <c r="L49" s="19">
        <v>6</v>
      </c>
      <c r="M49">
        <f t="shared" si="2"/>
        <v>1500</v>
      </c>
      <c r="Q49" s="22"/>
      <c r="R49" s="22"/>
      <c r="S49" s="22"/>
      <c r="T49" s="22"/>
      <c r="U49" s="22"/>
      <c r="V49" s="22"/>
      <c r="AA49" s="22">
        <v>100</v>
      </c>
      <c r="AB49" s="22">
        <v>14</v>
      </c>
      <c r="AC49" s="22">
        <v>20</v>
      </c>
      <c r="AD49" s="22">
        <v>30</v>
      </c>
      <c r="AE49" s="22">
        <v>40</v>
      </c>
    </row>
    <row r="50" spans="7:31">
      <c r="H50">
        <v>9</v>
      </c>
      <c r="I50" t="s">
        <v>103</v>
      </c>
      <c r="J50" t="s">
        <v>139</v>
      </c>
      <c r="K50">
        <f>VLOOKUP(J50, 능력치!P$42:Y$47, H50+1, FALSE)</f>
        <v>400</v>
      </c>
      <c r="L50" s="19">
        <v>6</v>
      </c>
      <c r="M50">
        <f t="shared" si="2"/>
        <v>2400</v>
      </c>
      <c r="N50" s="20">
        <f>M47+M48+M49+M50</f>
        <v>5820</v>
      </c>
      <c r="Q50" s="20">
        <v>2</v>
      </c>
      <c r="R50" s="20">
        <v>5820</v>
      </c>
      <c r="S50" s="22">
        <f>R50+Q50</f>
        <v>5822</v>
      </c>
      <c r="T50" s="22"/>
      <c r="U50" s="22"/>
      <c r="V50" s="22"/>
      <c r="AA50" s="22">
        <v>140</v>
      </c>
      <c r="AB50" s="22">
        <v>20</v>
      </c>
      <c r="AC50" s="22">
        <v>30</v>
      </c>
      <c r="AD50" s="22">
        <v>40</v>
      </c>
      <c r="AE50" s="22">
        <v>50</v>
      </c>
    </row>
    <row r="51" spans="7:31">
      <c r="L51" t="s">
        <v>10</v>
      </c>
      <c r="O51" s="16" t="s">
        <v>155</v>
      </c>
      <c r="AA51" s="22">
        <v>220</v>
      </c>
      <c r="AB51" s="22">
        <v>30</v>
      </c>
      <c r="AC51" s="22">
        <v>40</v>
      </c>
      <c r="AD51" s="22">
        <v>50</v>
      </c>
      <c r="AE51" s="22">
        <v>70</v>
      </c>
    </row>
    <row r="52" spans="7:31">
      <c r="O52" s="16" t="s">
        <v>155</v>
      </c>
      <c r="AA52" s="22">
        <v>460</v>
      </c>
      <c r="AB52" s="22">
        <v>60</v>
      </c>
      <c r="AC52" s="22">
        <v>90</v>
      </c>
      <c r="AD52" s="22">
        <v>120</v>
      </c>
      <c r="AE52" s="22">
        <v>150</v>
      </c>
    </row>
    <row r="53" spans="7:31">
      <c r="AA53" s="22">
        <v>930</v>
      </c>
      <c r="AB53" s="22">
        <v>130</v>
      </c>
      <c r="AC53" s="22">
        <v>190</v>
      </c>
      <c r="AD53" s="22">
        <v>250</v>
      </c>
      <c r="AE53" s="22">
        <v>400</v>
      </c>
    </row>
    <row r="54" spans="7:31">
      <c r="P54" t="s">
        <v>10</v>
      </c>
      <c r="Q54" t="s">
        <v>10</v>
      </c>
    </row>
    <row r="55" spans="7:31">
      <c r="O55" t="s">
        <v>10</v>
      </c>
      <c r="Q55" t="s">
        <v>10</v>
      </c>
    </row>
    <row r="56" spans="7:31">
      <c r="W56">
        <v>1</v>
      </c>
      <c r="X56">
        <v>2</v>
      </c>
      <c r="Y56">
        <v>3</v>
      </c>
      <c r="Z56">
        <v>4</v>
      </c>
    </row>
    <row r="57" spans="7:31">
      <c r="V57" t="s">
        <v>138</v>
      </c>
      <c r="W57" s="22">
        <v>8</v>
      </c>
      <c r="X57" s="22">
        <v>20</v>
      </c>
      <c r="Y57" s="22">
        <v>30</v>
      </c>
      <c r="Z57" s="22">
        <v>40</v>
      </c>
    </row>
    <row r="58" spans="7:31">
      <c r="G58" s="16" t="s">
        <v>155</v>
      </c>
      <c r="H58" t="s">
        <v>104</v>
      </c>
      <c r="L58" s="21" t="s">
        <v>115</v>
      </c>
      <c r="M58" s="21" t="s">
        <v>116</v>
      </c>
      <c r="N58" s="4" t="s">
        <v>112</v>
      </c>
      <c r="O58" s="4" t="s">
        <v>113</v>
      </c>
      <c r="P58" s="4" t="s">
        <v>114</v>
      </c>
      <c r="Q58" t="s">
        <v>117</v>
      </c>
      <c r="R58" s="4" t="s">
        <v>118</v>
      </c>
      <c r="S58" s="4" t="s">
        <v>119</v>
      </c>
      <c r="T58" s="4" t="s">
        <v>120</v>
      </c>
      <c r="V58" t="s">
        <v>110</v>
      </c>
      <c r="W58" s="22">
        <v>16</v>
      </c>
      <c r="X58" s="22">
        <v>30</v>
      </c>
      <c r="Y58" s="22">
        <v>40</v>
      </c>
      <c r="Z58" s="22">
        <v>60</v>
      </c>
    </row>
    <row r="59" spans="7:31">
      <c r="J59" s="23" t="s">
        <v>204</v>
      </c>
      <c r="K59">
        <v>1</v>
      </c>
      <c r="L59" s="21">
        <v>100</v>
      </c>
      <c r="M59" s="21">
        <v>1</v>
      </c>
      <c r="N59" s="4">
        <v>10</v>
      </c>
      <c r="O59" s="4">
        <v>10</v>
      </c>
      <c r="P59" s="4">
        <v>1</v>
      </c>
      <c r="Q59">
        <f>MAX(0, INT($K$21*(1-INT(K59/($J$22)))))</f>
        <v>600</v>
      </c>
      <c r="R59">
        <f>L59+M59*Q59</f>
        <v>700</v>
      </c>
      <c r="S59">
        <f t="shared" ref="S59:S83" si="3">IF(Q59=0, 0, N59 + (P59 * Q59))</f>
        <v>610</v>
      </c>
      <c r="T59">
        <f t="shared" ref="T59:T83" si="4">IF(Q59=0, 0, O59 + (P59 * Q59))</f>
        <v>610</v>
      </c>
      <c r="V59" t="s">
        <v>109</v>
      </c>
      <c r="W59" s="22">
        <v>24</v>
      </c>
      <c r="X59" s="22">
        <v>40</v>
      </c>
      <c r="Y59" s="22">
        <v>60</v>
      </c>
      <c r="Z59" s="22">
        <v>80</v>
      </c>
    </row>
    <row r="60" spans="7:31">
      <c r="J60" s="23" t="s">
        <v>207</v>
      </c>
      <c r="K60">
        <v>2</v>
      </c>
      <c r="L60" s="21">
        <v>110</v>
      </c>
      <c r="M60" s="21">
        <v>2</v>
      </c>
      <c r="N60" s="4">
        <v>10</v>
      </c>
      <c r="O60" s="4">
        <v>10</v>
      </c>
      <c r="P60" s="4">
        <v>1</v>
      </c>
      <c r="Q60">
        <f t="shared" ref="Q60:Q82" si="5">MAX(0, INT($K$21*(1-INT(K60/($J$22)))))</f>
        <v>600</v>
      </c>
      <c r="R60">
        <f t="shared" ref="R60:R83" si="6">L60+M60*Q60</f>
        <v>1310</v>
      </c>
      <c r="S60">
        <f t="shared" si="3"/>
        <v>610</v>
      </c>
      <c r="T60">
        <f t="shared" si="4"/>
        <v>610</v>
      </c>
      <c r="V60" t="s">
        <v>108</v>
      </c>
      <c r="W60" s="22">
        <v>40</v>
      </c>
      <c r="X60" s="22">
        <v>70</v>
      </c>
      <c r="Y60" s="22">
        <v>100</v>
      </c>
      <c r="Z60" s="22">
        <v>160</v>
      </c>
    </row>
    <row r="61" spans="7:31">
      <c r="J61" s="23" t="s">
        <v>205</v>
      </c>
      <c r="K61">
        <v>3</v>
      </c>
      <c r="L61" s="21">
        <v>120</v>
      </c>
      <c r="M61" s="21">
        <v>3</v>
      </c>
      <c r="N61" s="4">
        <v>15</v>
      </c>
      <c r="O61" s="4">
        <v>15</v>
      </c>
      <c r="P61" s="4">
        <v>2</v>
      </c>
      <c r="Q61">
        <f t="shared" si="5"/>
        <v>600</v>
      </c>
      <c r="R61">
        <f t="shared" si="6"/>
        <v>1920</v>
      </c>
      <c r="S61">
        <f t="shared" si="3"/>
        <v>1215</v>
      </c>
      <c r="T61">
        <f t="shared" si="4"/>
        <v>1215</v>
      </c>
      <c r="V61" t="s">
        <v>107</v>
      </c>
      <c r="W61" s="22">
        <v>70</v>
      </c>
      <c r="X61" s="22">
        <v>120</v>
      </c>
      <c r="Y61" s="22">
        <v>180</v>
      </c>
      <c r="Z61" s="22">
        <v>280</v>
      </c>
    </row>
    <row r="62" spans="7:31">
      <c r="J62" s="23" t="s">
        <v>206</v>
      </c>
      <c r="K62">
        <v>4</v>
      </c>
      <c r="L62" s="21">
        <v>130</v>
      </c>
      <c r="M62" s="21">
        <v>4</v>
      </c>
      <c r="N62" s="4">
        <v>20</v>
      </c>
      <c r="O62" s="4">
        <v>20</v>
      </c>
      <c r="P62" s="4">
        <v>2</v>
      </c>
      <c r="Q62">
        <f t="shared" si="5"/>
        <v>600</v>
      </c>
      <c r="R62">
        <f t="shared" si="6"/>
        <v>2530</v>
      </c>
      <c r="S62">
        <f t="shared" si="3"/>
        <v>1220</v>
      </c>
      <c r="T62">
        <f t="shared" si="4"/>
        <v>1220</v>
      </c>
      <c r="V62" t="s">
        <v>106</v>
      </c>
      <c r="W62" s="22">
        <v>150</v>
      </c>
      <c r="X62" s="22">
        <v>250</v>
      </c>
      <c r="Y62" s="22">
        <v>370</v>
      </c>
      <c r="Z62" s="22">
        <v>570</v>
      </c>
    </row>
    <row r="63" spans="7:31">
      <c r="J63" s="23" t="s">
        <v>208</v>
      </c>
      <c r="K63">
        <v>5</v>
      </c>
      <c r="L63" s="21">
        <v>150</v>
      </c>
      <c r="M63" s="21">
        <v>5</v>
      </c>
      <c r="N63" s="4">
        <v>25</v>
      </c>
      <c r="O63" s="4">
        <v>25</v>
      </c>
      <c r="P63" s="4">
        <v>3</v>
      </c>
      <c r="Q63">
        <f t="shared" si="5"/>
        <v>600</v>
      </c>
      <c r="R63">
        <f t="shared" si="6"/>
        <v>3150</v>
      </c>
      <c r="S63">
        <f t="shared" si="3"/>
        <v>1825</v>
      </c>
      <c r="T63">
        <f t="shared" si="4"/>
        <v>1825</v>
      </c>
    </row>
    <row r="64" spans="7:31">
      <c r="J64" s="23" t="s">
        <v>209</v>
      </c>
      <c r="K64">
        <v>6</v>
      </c>
      <c r="L64" s="21">
        <v>170</v>
      </c>
      <c r="M64" s="21">
        <v>6</v>
      </c>
      <c r="N64" s="4">
        <v>30</v>
      </c>
      <c r="O64" s="4">
        <v>30</v>
      </c>
      <c r="P64" s="4">
        <v>3</v>
      </c>
      <c r="Q64">
        <f t="shared" si="5"/>
        <v>600</v>
      </c>
      <c r="R64">
        <f t="shared" si="6"/>
        <v>3770</v>
      </c>
      <c r="S64">
        <f t="shared" si="3"/>
        <v>1830</v>
      </c>
      <c r="T64">
        <f t="shared" si="4"/>
        <v>1830</v>
      </c>
    </row>
    <row r="65" spans="10:20">
      <c r="J65" s="23" t="s">
        <v>210</v>
      </c>
      <c r="K65">
        <v>7</v>
      </c>
      <c r="L65" s="21">
        <v>190</v>
      </c>
      <c r="M65" s="21">
        <v>7</v>
      </c>
      <c r="N65" s="4">
        <v>35</v>
      </c>
      <c r="O65" s="4">
        <v>35</v>
      </c>
      <c r="P65" s="4">
        <v>4</v>
      </c>
      <c r="Q65">
        <f t="shared" si="5"/>
        <v>600</v>
      </c>
      <c r="R65">
        <f t="shared" si="6"/>
        <v>4390</v>
      </c>
      <c r="S65">
        <f t="shared" si="3"/>
        <v>2435</v>
      </c>
      <c r="T65">
        <f t="shared" si="4"/>
        <v>2435</v>
      </c>
    </row>
    <row r="66" spans="10:20">
      <c r="J66" s="23" t="s">
        <v>211</v>
      </c>
      <c r="K66">
        <v>8</v>
      </c>
      <c r="L66" s="21">
        <v>210</v>
      </c>
      <c r="M66" s="21">
        <v>9</v>
      </c>
      <c r="N66" s="4">
        <v>40</v>
      </c>
      <c r="O66" s="4">
        <v>40</v>
      </c>
      <c r="P66" s="4">
        <v>4</v>
      </c>
      <c r="Q66">
        <f t="shared" si="5"/>
        <v>600</v>
      </c>
      <c r="R66">
        <f t="shared" si="6"/>
        <v>5610</v>
      </c>
      <c r="S66">
        <f t="shared" si="3"/>
        <v>2440</v>
      </c>
      <c r="T66">
        <f t="shared" si="4"/>
        <v>2440</v>
      </c>
    </row>
    <row r="67" spans="10:20">
      <c r="J67" s="23" t="s">
        <v>212</v>
      </c>
      <c r="K67">
        <v>9</v>
      </c>
      <c r="L67" s="21">
        <v>250</v>
      </c>
      <c r="M67" s="21">
        <v>10</v>
      </c>
      <c r="N67" s="4">
        <v>50</v>
      </c>
      <c r="O67" s="4">
        <v>50</v>
      </c>
      <c r="P67" s="4">
        <v>5</v>
      </c>
      <c r="Q67">
        <f t="shared" si="5"/>
        <v>600</v>
      </c>
      <c r="R67">
        <f t="shared" si="6"/>
        <v>6250</v>
      </c>
      <c r="S67">
        <f t="shared" si="3"/>
        <v>3050</v>
      </c>
      <c r="T67">
        <f t="shared" si="4"/>
        <v>3050</v>
      </c>
    </row>
    <row r="68" spans="10:20">
      <c r="J68" s="23" t="s">
        <v>213</v>
      </c>
      <c r="K68">
        <v>10</v>
      </c>
      <c r="L68" s="21">
        <v>280</v>
      </c>
      <c r="M68" s="21">
        <v>11</v>
      </c>
      <c r="N68" s="4">
        <v>60</v>
      </c>
      <c r="O68" s="4">
        <v>60</v>
      </c>
      <c r="P68" s="4">
        <v>5</v>
      </c>
      <c r="Q68">
        <f t="shared" si="5"/>
        <v>600</v>
      </c>
      <c r="R68">
        <f t="shared" si="6"/>
        <v>6880</v>
      </c>
      <c r="S68">
        <f t="shared" si="3"/>
        <v>3060</v>
      </c>
      <c r="T68">
        <f t="shared" si="4"/>
        <v>3060</v>
      </c>
    </row>
    <row r="69" spans="10:20">
      <c r="J69" s="23" t="s">
        <v>214</v>
      </c>
      <c r="K69">
        <v>11</v>
      </c>
      <c r="L69" s="21">
        <v>310</v>
      </c>
      <c r="M69" s="21">
        <v>13</v>
      </c>
      <c r="N69" s="4">
        <v>70</v>
      </c>
      <c r="O69" s="4">
        <v>70</v>
      </c>
      <c r="P69" s="4">
        <v>6</v>
      </c>
      <c r="Q69">
        <f t="shared" si="5"/>
        <v>600</v>
      </c>
      <c r="R69">
        <f t="shared" si="6"/>
        <v>8110</v>
      </c>
      <c r="S69">
        <f t="shared" si="3"/>
        <v>3670</v>
      </c>
      <c r="T69">
        <f t="shared" si="4"/>
        <v>3670</v>
      </c>
    </row>
    <row r="70" spans="10:20">
      <c r="J70" s="23" t="s">
        <v>215</v>
      </c>
      <c r="K70">
        <v>12</v>
      </c>
      <c r="L70" s="21">
        <v>340</v>
      </c>
      <c r="M70" s="21">
        <v>15</v>
      </c>
      <c r="N70" s="4">
        <v>80</v>
      </c>
      <c r="O70" s="4">
        <v>80</v>
      </c>
      <c r="P70" s="4">
        <v>6</v>
      </c>
      <c r="Q70">
        <f t="shared" si="5"/>
        <v>600</v>
      </c>
      <c r="R70">
        <f t="shared" si="6"/>
        <v>9340</v>
      </c>
      <c r="S70">
        <f t="shared" si="3"/>
        <v>3680</v>
      </c>
      <c r="T70">
        <f t="shared" si="4"/>
        <v>3680</v>
      </c>
    </row>
    <row r="71" spans="10:20">
      <c r="J71" s="23" t="s">
        <v>216</v>
      </c>
      <c r="K71">
        <v>13</v>
      </c>
      <c r="L71" s="21">
        <v>500</v>
      </c>
      <c r="M71" s="21">
        <v>16</v>
      </c>
      <c r="N71" s="4">
        <v>120</v>
      </c>
      <c r="O71" s="4">
        <v>120</v>
      </c>
      <c r="P71" s="4">
        <v>7</v>
      </c>
      <c r="Q71">
        <f t="shared" si="5"/>
        <v>600</v>
      </c>
      <c r="R71">
        <f t="shared" si="6"/>
        <v>10100</v>
      </c>
      <c r="S71">
        <f t="shared" si="3"/>
        <v>4320</v>
      </c>
      <c r="T71">
        <f t="shared" si="4"/>
        <v>4320</v>
      </c>
    </row>
    <row r="72" spans="10:20">
      <c r="J72" s="23" t="s">
        <v>217</v>
      </c>
      <c r="K72">
        <v>14</v>
      </c>
      <c r="L72" s="21">
        <v>550</v>
      </c>
      <c r="M72" s="21">
        <v>17</v>
      </c>
      <c r="N72" s="4">
        <v>130</v>
      </c>
      <c r="O72" s="4">
        <v>130</v>
      </c>
      <c r="P72" s="4">
        <v>7</v>
      </c>
      <c r="Q72">
        <f t="shared" si="5"/>
        <v>600</v>
      </c>
      <c r="R72">
        <f t="shared" si="6"/>
        <v>10750</v>
      </c>
      <c r="S72">
        <f t="shared" si="3"/>
        <v>4330</v>
      </c>
      <c r="T72">
        <f t="shared" si="4"/>
        <v>4330</v>
      </c>
    </row>
    <row r="73" spans="10:20">
      <c r="J73" s="23" t="s">
        <v>218</v>
      </c>
      <c r="K73">
        <v>15</v>
      </c>
      <c r="L73" s="21">
        <v>600</v>
      </c>
      <c r="M73" s="21">
        <v>18</v>
      </c>
      <c r="N73" s="4">
        <v>150</v>
      </c>
      <c r="O73" s="4">
        <v>150</v>
      </c>
      <c r="P73" s="4">
        <v>8</v>
      </c>
      <c r="Q73">
        <f t="shared" si="5"/>
        <v>600</v>
      </c>
      <c r="R73">
        <f t="shared" si="6"/>
        <v>11400</v>
      </c>
      <c r="S73">
        <f t="shared" si="3"/>
        <v>4950</v>
      </c>
      <c r="T73">
        <f t="shared" si="4"/>
        <v>4950</v>
      </c>
    </row>
    <row r="74" spans="10:20">
      <c r="J74" s="23" t="s">
        <v>219</v>
      </c>
      <c r="K74">
        <v>16</v>
      </c>
      <c r="L74" s="21">
        <v>700</v>
      </c>
      <c r="M74" s="21">
        <v>19</v>
      </c>
      <c r="N74" s="4">
        <v>180</v>
      </c>
      <c r="O74" s="4">
        <v>180</v>
      </c>
      <c r="P74" s="4">
        <v>8</v>
      </c>
      <c r="Q74">
        <f t="shared" si="5"/>
        <v>600</v>
      </c>
      <c r="R74">
        <f t="shared" si="6"/>
        <v>12100</v>
      </c>
      <c r="S74">
        <f t="shared" si="3"/>
        <v>4980</v>
      </c>
      <c r="T74">
        <f t="shared" si="4"/>
        <v>4980</v>
      </c>
    </row>
    <row r="75" spans="10:20">
      <c r="J75" s="23" t="s">
        <v>220</v>
      </c>
      <c r="K75">
        <v>17</v>
      </c>
      <c r="L75" s="21">
        <v>1100</v>
      </c>
      <c r="M75" s="21">
        <v>20</v>
      </c>
      <c r="N75" s="4">
        <v>280</v>
      </c>
      <c r="O75" s="4">
        <v>280</v>
      </c>
      <c r="P75" s="4">
        <v>10</v>
      </c>
      <c r="Q75">
        <f t="shared" si="5"/>
        <v>600</v>
      </c>
      <c r="R75">
        <f t="shared" si="6"/>
        <v>13100</v>
      </c>
      <c r="S75">
        <f t="shared" si="3"/>
        <v>6280</v>
      </c>
      <c r="T75">
        <f t="shared" si="4"/>
        <v>6280</v>
      </c>
    </row>
    <row r="76" spans="10:20">
      <c r="J76" s="23" t="s">
        <v>221</v>
      </c>
      <c r="K76">
        <v>18</v>
      </c>
      <c r="L76" s="21">
        <v>1600</v>
      </c>
      <c r="M76" s="21">
        <v>30</v>
      </c>
      <c r="N76" s="4">
        <v>400</v>
      </c>
      <c r="O76" s="4">
        <v>400</v>
      </c>
      <c r="P76" s="4">
        <v>10</v>
      </c>
      <c r="Q76">
        <f t="shared" si="5"/>
        <v>600</v>
      </c>
      <c r="R76">
        <f t="shared" si="6"/>
        <v>19600</v>
      </c>
      <c r="S76">
        <f t="shared" si="3"/>
        <v>6400</v>
      </c>
      <c r="T76">
        <f t="shared" si="4"/>
        <v>6400</v>
      </c>
    </row>
    <row r="77" spans="10:20">
      <c r="J77" s="23" t="s">
        <v>222</v>
      </c>
      <c r="K77">
        <v>19</v>
      </c>
      <c r="L77" s="21">
        <v>2400</v>
      </c>
      <c r="M77" s="21">
        <v>35</v>
      </c>
      <c r="N77" s="4">
        <v>600</v>
      </c>
      <c r="O77" s="4">
        <v>600</v>
      </c>
      <c r="P77" s="4">
        <v>15</v>
      </c>
      <c r="Q77">
        <f>MAX(0, INT($K$21*(1-INT(K77/($J$22+1)))))</f>
        <v>600</v>
      </c>
      <c r="R77">
        <f t="shared" si="6"/>
        <v>23400</v>
      </c>
      <c r="S77">
        <f t="shared" si="3"/>
        <v>9600</v>
      </c>
      <c r="T77">
        <f t="shared" si="4"/>
        <v>9600</v>
      </c>
    </row>
    <row r="78" spans="10:20">
      <c r="J78" s="23" t="s">
        <v>223</v>
      </c>
      <c r="K78">
        <v>20</v>
      </c>
      <c r="L78" s="21">
        <v>3600</v>
      </c>
      <c r="M78" s="21">
        <v>40</v>
      </c>
      <c r="N78" s="4">
        <v>900</v>
      </c>
      <c r="O78" s="4">
        <v>900</v>
      </c>
      <c r="P78" s="4">
        <v>15</v>
      </c>
      <c r="Q78">
        <f t="shared" si="5"/>
        <v>600</v>
      </c>
      <c r="R78">
        <f t="shared" si="6"/>
        <v>27600</v>
      </c>
      <c r="S78">
        <f t="shared" si="3"/>
        <v>9900</v>
      </c>
      <c r="T78">
        <f t="shared" si="4"/>
        <v>9900</v>
      </c>
    </row>
    <row r="79" spans="10:20">
      <c r="J79" s="23" t="s">
        <v>224</v>
      </c>
      <c r="K79">
        <v>21</v>
      </c>
      <c r="L79" s="21">
        <v>7200</v>
      </c>
      <c r="M79" s="21">
        <v>72</v>
      </c>
      <c r="N79" s="4">
        <v>1800</v>
      </c>
      <c r="O79" s="4">
        <v>1800</v>
      </c>
      <c r="P79" s="4">
        <v>25</v>
      </c>
      <c r="Q79">
        <f t="shared" si="5"/>
        <v>600</v>
      </c>
      <c r="R79">
        <f t="shared" si="6"/>
        <v>50400</v>
      </c>
      <c r="S79">
        <f t="shared" si="3"/>
        <v>16800</v>
      </c>
      <c r="T79">
        <f t="shared" si="4"/>
        <v>16800</v>
      </c>
    </row>
    <row r="80" spans="10:20">
      <c r="J80" s="23" t="s">
        <v>225</v>
      </c>
      <c r="K80">
        <v>22</v>
      </c>
      <c r="L80" s="21">
        <v>15000</v>
      </c>
      <c r="M80" s="21">
        <v>150</v>
      </c>
      <c r="N80" s="4">
        <v>3600</v>
      </c>
      <c r="O80" s="4">
        <v>3600</v>
      </c>
      <c r="P80" s="4">
        <v>50</v>
      </c>
      <c r="Q80">
        <f t="shared" si="5"/>
        <v>600</v>
      </c>
      <c r="R80">
        <f t="shared" si="6"/>
        <v>105000</v>
      </c>
      <c r="S80">
        <f t="shared" si="3"/>
        <v>33600</v>
      </c>
      <c r="T80">
        <f t="shared" si="4"/>
        <v>33600</v>
      </c>
    </row>
    <row r="81" spans="7:27">
      <c r="J81" s="23" t="s">
        <v>226</v>
      </c>
      <c r="K81">
        <v>23</v>
      </c>
      <c r="L81" s="21">
        <v>30000</v>
      </c>
      <c r="M81" s="21">
        <v>300</v>
      </c>
      <c r="N81" s="4">
        <v>7500</v>
      </c>
      <c r="O81" s="4">
        <v>7500</v>
      </c>
      <c r="P81" s="4">
        <v>100</v>
      </c>
      <c r="Q81">
        <f t="shared" si="5"/>
        <v>600</v>
      </c>
      <c r="R81">
        <f t="shared" si="6"/>
        <v>210000</v>
      </c>
      <c r="S81">
        <f t="shared" si="3"/>
        <v>67500</v>
      </c>
      <c r="T81">
        <f t="shared" si="4"/>
        <v>67500</v>
      </c>
      <c r="V81" s="16" t="s">
        <v>155</v>
      </c>
    </row>
    <row r="82" spans="7:27">
      <c r="J82" s="23" t="s">
        <v>227</v>
      </c>
      <c r="K82">
        <v>24</v>
      </c>
      <c r="L82" s="21">
        <v>60000</v>
      </c>
      <c r="M82" s="21">
        <v>600</v>
      </c>
      <c r="N82" s="4">
        <v>12000</v>
      </c>
      <c r="O82" s="4">
        <v>12000</v>
      </c>
      <c r="P82" s="4">
        <v>200</v>
      </c>
      <c r="Q82">
        <f t="shared" si="5"/>
        <v>600</v>
      </c>
      <c r="R82">
        <f t="shared" si="6"/>
        <v>420000</v>
      </c>
      <c r="S82">
        <f t="shared" si="3"/>
        <v>132000</v>
      </c>
      <c r="T82">
        <f t="shared" si="4"/>
        <v>132000</v>
      </c>
    </row>
    <row r="83" spans="7:27">
      <c r="J83" s="23" t="s">
        <v>105</v>
      </c>
      <c r="K83">
        <v>25</v>
      </c>
      <c r="L83" s="21">
        <v>150000</v>
      </c>
      <c r="M83" s="21">
        <v>1500</v>
      </c>
      <c r="N83" s="4">
        <v>40000</v>
      </c>
      <c r="O83" s="4">
        <v>40000</v>
      </c>
      <c r="P83" s="4">
        <v>500</v>
      </c>
      <c r="Q83">
        <v>600</v>
      </c>
      <c r="R83">
        <f t="shared" si="6"/>
        <v>1050000</v>
      </c>
      <c r="S83">
        <f t="shared" si="3"/>
        <v>340000</v>
      </c>
      <c r="T83">
        <f t="shared" si="4"/>
        <v>340000</v>
      </c>
    </row>
    <row r="84" spans="7:27">
      <c r="H84" s="16" t="s">
        <v>155</v>
      </c>
      <c r="R84" s="12">
        <f>VLOOKUP(J21, J59:T83, 9, FALSE)</f>
        <v>1050000</v>
      </c>
      <c r="S84" s="12">
        <f>SUM(S59:S83)</f>
        <v>666305</v>
      </c>
      <c r="T84" s="12">
        <f>SUM(T59:T83)</f>
        <v>666305</v>
      </c>
    </row>
    <row r="85" spans="7:27">
      <c r="R85" s="4" t="s">
        <v>118</v>
      </c>
      <c r="S85" s="4" t="s">
        <v>119</v>
      </c>
      <c r="T85" s="4" t="s">
        <v>120</v>
      </c>
    </row>
    <row r="88" spans="7:27">
      <c r="J88" t="s">
        <v>145</v>
      </c>
      <c r="K88" t="s">
        <v>146</v>
      </c>
      <c r="L88">
        <v>2</v>
      </c>
      <c r="M88" t="s">
        <v>147</v>
      </c>
    </row>
    <row r="90" spans="7:27">
      <c r="Q90" t="s">
        <v>142</v>
      </c>
      <c r="R90" t="s">
        <v>148</v>
      </c>
      <c r="S90" t="s">
        <v>143</v>
      </c>
      <c r="T90" t="s">
        <v>144</v>
      </c>
    </row>
    <row r="91" spans="7:27">
      <c r="L91" t="s">
        <v>151</v>
      </c>
      <c r="M91" t="s">
        <v>153</v>
      </c>
      <c r="N91" t="s">
        <v>154</v>
      </c>
      <c r="O91" t="s">
        <v>152</v>
      </c>
      <c r="Q91">
        <v>0</v>
      </c>
      <c r="R91">
        <v>1</v>
      </c>
      <c r="S91">
        <v>2</v>
      </c>
      <c r="T91">
        <v>3</v>
      </c>
      <c r="U91">
        <v>4</v>
      </c>
      <c r="V91">
        <v>0</v>
      </c>
      <c r="Y91" t="s">
        <v>494</v>
      </c>
    </row>
    <row r="92" spans="7:27">
      <c r="G92" s="16" t="s">
        <v>155</v>
      </c>
      <c r="H92" t="s">
        <v>89</v>
      </c>
      <c r="I92" t="s">
        <v>140</v>
      </c>
      <c r="J92">
        <v>1</v>
      </c>
      <c r="K92" t="s">
        <v>142</v>
      </c>
      <c r="L92" t="s">
        <v>127</v>
      </c>
      <c r="M92">
        <f>VLOOKUP(L92, 능력치!Q$91:V$106, J92+1, FALSE)</f>
        <v>650</v>
      </c>
      <c r="N92">
        <v>2</v>
      </c>
      <c r="O92" s="3">
        <f>N92*M92</f>
        <v>1300</v>
      </c>
      <c r="Q92" t="s">
        <v>121</v>
      </c>
      <c r="R92">
        <v>20</v>
      </c>
      <c r="S92">
        <v>20</v>
      </c>
      <c r="T92">
        <v>1</v>
      </c>
      <c r="U92">
        <v>5</v>
      </c>
      <c r="V92">
        <v>1</v>
      </c>
      <c r="Y92">
        <v>1</v>
      </c>
      <c r="Z92">
        <v>10</v>
      </c>
      <c r="AA92">
        <v>10</v>
      </c>
    </row>
    <row r="93" spans="7:27">
      <c r="J93">
        <v>2</v>
      </c>
      <c r="K93" t="s">
        <v>148</v>
      </c>
      <c r="L93" t="s">
        <v>128</v>
      </c>
      <c r="M93">
        <f>VLOOKUP(L93, 능력치!Q$92:U$151, J93+1, FALSE)</f>
        <v>800</v>
      </c>
      <c r="N93">
        <v>2</v>
      </c>
      <c r="O93" s="3">
        <f t="shared" ref="O93:O94" si="7">N93*M93</f>
        <v>1600</v>
      </c>
      <c r="Q93" t="s">
        <v>122</v>
      </c>
      <c r="R93">
        <v>50</v>
      </c>
      <c r="S93">
        <v>50</v>
      </c>
      <c r="T93">
        <v>2</v>
      </c>
      <c r="U93">
        <v>10</v>
      </c>
      <c r="V93">
        <v>2</v>
      </c>
      <c r="Y93">
        <v>2</v>
      </c>
      <c r="Z93">
        <v>30</v>
      </c>
      <c r="AA93">
        <f>AA92+Z93</f>
        <v>40</v>
      </c>
    </row>
    <row r="94" spans="7:27">
      <c r="J94">
        <v>3</v>
      </c>
      <c r="K94" t="s">
        <v>143</v>
      </c>
      <c r="L94" t="s">
        <v>129</v>
      </c>
      <c r="M94">
        <f>VLOOKUP(L94, 능력치!Q$92:U$151, J94+1, FALSE)</f>
        <v>13</v>
      </c>
      <c r="N94">
        <v>1</v>
      </c>
      <c r="O94" s="3">
        <f t="shared" si="7"/>
        <v>13</v>
      </c>
      <c r="Q94" t="s">
        <v>123</v>
      </c>
      <c r="R94">
        <v>100</v>
      </c>
      <c r="S94">
        <v>100</v>
      </c>
      <c r="T94">
        <v>3</v>
      </c>
      <c r="U94">
        <v>20</v>
      </c>
      <c r="V94">
        <v>3</v>
      </c>
      <c r="Y94">
        <v>3</v>
      </c>
      <c r="Z94">
        <v>60</v>
      </c>
      <c r="AA94">
        <f t="shared" ref="AA94:AA106" si="8">AA93+Z94</f>
        <v>100</v>
      </c>
    </row>
    <row r="95" spans="7:27">
      <c r="M95" t="s">
        <v>142</v>
      </c>
      <c r="N95" t="s">
        <v>149</v>
      </c>
      <c r="O95" t="s">
        <v>150</v>
      </c>
      <c r="Q95" t="s">
        <v>124</v>
      </c>
      <c r="R95">
        <v>200</v>
      </c>
      <c r="S95">
        <v>200</v>
      </c>
      <c r="T95">
        <v>4</v>
      </c>
      <c r="U95">
        <v>30</v>
      </c>
      <c r="V95">
        <v>4</v>
      </c>
      <c r="Y95">
        <v>4</v>
      </c>
      <c r="Z95">
        <v>120</v>
      </c>
      <c r="AA95">
        <f t="shared" si="8"/>
        <v>220</v>
      </c>
    </row>
    <row r="96" spans="7:27">
      <c r="M96">
        <f>O92</f>
        <v>1300</v>
      </c>
      <c r="N96">
        <f>O93</f>
        <v>1600</v>
      </c>
      <c r="O96">
        <f>O94</f>
        <v>13</v>
      </c>
      <c r="Q96" t="s">
        <v>125</v>
      </c>
      <c r="R96">
        <v>350</v>
      </c>
      <c r="S96">
        <v>350</v>
      </c>
      <c r="T96">
        <v>5</v>
      </c>
      <c r="U96">
        <v>40</v>
      </c>
      <c r="V96">
        <v>5</v>
      </c>
      <c r="Y96">
        <v>5</v>
      </c>
      <c r="Z96">
        <v>200</v>
      </c>
      <c r="AA96">
        <f t="shared" si="8"/>
        <v>420</v>
      </c>
    </row>
    <row r="97" spans="9:27">
      <c r="I97" t="s">
        <v>38</v>
      </c>
      <c r="J97">
        <v>1</v>
      </c>
      <c r="K97" t="s">
        <v>142</v>
      </c>
      <c r="L97" t="s">
        <v>122</v>
      </c>
      <c r="M97">
        <f>VLOOKUP(L97, 능력치!Q$92:U$151, J97+1, FALSE)</f>
        <v>50</v>
      </c>
      <c r="N97">
        <v>7</v>
      </c>
      <c r="O97" s="3">
        <f>N97*M97</f>
        <v>350</v>
      </c>
      <c r="Q97" t="s">
        <v>126</v>
      </c>
      <c r="R97">
        <v>500</v>
      </c>
      <c r="S97">
        <v>500</v>
      </c>
      <c r="T97">
        <v>7</v>
      </c>
      <c r="U97">
        <v>50</v>
      </c>
      <c r="V97">
        <v>6</v>
      </c>
      <c r="Y97">
        <v>6</v>
      </c>
      <c r="Z97">
        <v>300</v>
      </c>
      <c r="AA97">
        <f t="shared" si="8"/>
        <v>720</v>
      </c>
    </row>
    <row r="98" spans="9:27">
      <c r="J98">
        <v>2</v>
      </c>
      <c r="K98" t="s">
        <v>148</v>
      </c>
      <c r="L98" t="s">
        <v>121</v>
      </c>
      <c r="M98">
        <f>VLOOKUP(L98, 능력치!Q$92:U$151, J98+1, FALSE)</f>
        <v>20</v>
      </c>
      <c r="N98">
        <v>7</v>
      </c>
      <c r="O98" s="3">
        <f t="shared" ref="O98:O100" si="9">N98*M98</f>
        <v>140</v>
      </c>
      <c r="Q98" t="s">
        <v>127</v>
      </c>
      <c r="R98">
        <v>650</v>
      </c>
      <c r="S98">
        <v>650</v>
      </c>
      <c r="T98">
        <v>9</v>
      </c>
      <c r="U98">
        <v>70</v>
      </c>
      <c r="V98">
        <v>7</v>
      </c>
      <c r="Y98">
        <v>7</v>
      </c>
      <c r="Z98">
        <v>400</v>
      </c>
      <c r="AA98">
        <f t="shared" si="8"/>
        <v>1120</v>
      </c>
    </row>
    <row r="99" spans="9:27">
      <c r="J99">
        <v>3</v>
      </c>
      <c r="K99" t="s">
        <v>143</v>
      </c>
      <c r="L99" t="s">
        <v>493</v>
      </c>
      <c r="M99" t="e">
        <f>VLOOKUP(L99, 능력치!Q$92:U$151, J99+1, FALSE)</f>
        <v>#N/A</v>
      </c>
      <c r="N99">
        <v>0</v>
      </c>
      <c r="O99" s="3" t="e">
        <f t="shared" si="9"/>
        <v>#N/A</v>
      </c>
      <c r="Q99" t="s">
        <v>128</v>
      </c>
      <c r="R99">
        <v>800</v>
      </c>
      <c r="S99">
        <v>800</v>
      </c>
      <c r="T99">
        <v>11</v>
      </c>
      <c r="U99">
        <v>90</v>
      </c>
      <c r="V99">
        <v>8</v>
      </c>
      <c r="Y99">
        <v>8</v>
      </c>
      <c r="Z99">
        <v>500</v>
      </c>
      <c r="AA99">
        <f t="shared" si="8"/>
        <v>1620</v>
      </c>
    </row>
    <row r="100" spans="9:27">
      <c r="J100">
        <v>4</v>
      </c>
      <c r="K100" t="s">
        <v>144</v>
      </c>
      <c r="L100" t="s">
        <v>121</v>
      </c>
      <c r="M100">
        <f>VLOOKUP(L100, 능력치!Q$92:U$151, J100+1, FALSE)</f>
        <v>5</v>
      </c>
      <c r="N100">
        <v>4</v>
      </c>
      <c r="O100" s="3">
        <f t="shared" si="9"/>
        <v>20</v>
      </c>
      <c r="Q100" t="s">
        <v>129</v>
      </c>
      <c r="R100">
        <v>1000</v>
      </c>
      <c r="S100">
        <v>1000</v>
      </c>
      <c r="T100">
        <v>13</v>
      </c>
      <c r="U100">
        <v>120</v>
      </c>
      <c r="V100">
        <v>9</v>
      </c>
      <c r="Y100">
        <v>9</v>
      </c>
      <c r="Z100">
        <v>600</v>
      </c>
      <c r="AA100">
        <f t="shared" si="8"/>
        <v>2220</v>
      </c>
    </row>
    <row r="101" spans="9:27">
      <c r="M101" t="s">
        <v>142</v>
      </c>
      <c r="N101" t="s">
        <v>149</v>
      </c>
      <c r="O101" t="s">
        <v>150</v>
      </c>
      <c r="Q101" t="s">
        <v>130</v>
      </c>
      <c r="R101">
        <v>1200</v>
      </c>
      <c r="S101">
        <v>1200</v>
      </c>
      <c r="T101">
        <v>15</v>
      </c>
      <c r="U101">
        <v>150</v>
      </c>
      <c r="V101">
        <v>10</v>
      </c>
      <c r="Y101">
        <v>10</v>
      </c>
      <c r="Z101">
        <v>700</v>
      </c>
      <c r="AA101">
        <f t="shared" si="8"/>
        <v>2920</v>
      </c>
    </row>
    <row r="102" spans="9:27">
      <c r="M102">
        <f>O97</f>
        <v>350</v>
      </c>
      <c r="N102">
        <f>O98</f>
        <v>140</v>
      </c>
      <c r="O102">
        <f>O100</f>
        <v>20</v>
      </c>
      <c r="Q102" t="s">
        <v>131</v>
      </c>
      <c r="R102">
        <v>1500</v>
      </c>
      <c r="S102">
        <v>1500</v>
      </c>
      <c r="T102">
        <v>18</v>
      </c>
      <c r="U102">
        <v>190</v>
      </c>
      <c r="V102">
        <v>11</v>
      </c>
      <c r="Y102">
        <v>11</v>
      </c>
      <c r="Z102">
        <v>800</v>
      </c>
      <c r="AA102">
        <f t="shared" si="8"/>
        <v>3720</v>
      </c>
    </row>
    <row r="103" spans="9:27">
      <c r="I103" t="s">
        <v>39</v>
      </c>
      <c r="J103">
        <v>1</v>
      </c>
      <c r="K103" t="s">
        <v>142</v>
      </c>
      <c r="L103" t="s">
        <v>121</v>
      </c>
      <c r="M103">
        <f>VLOOKUP(L103, 능력치!Q$92:U$151, J103+1, FALSE)</f>
        <v>20</v>
      </c>
      <c r="N103">
        <v>8</v>
      </c>
      <c r="O103" s="3">
        <f>N103*M103</f>
        <v>160</v>
      </c>
      <c r="Q103" t="s">
        <v>132</v>
      </c>
      <c r="R103">
        <v>1800</v>
      </c>
      <c r="S103">
        <v>1800</v>
      </c>
      <c r="T103">
        <v>21</v>
      </c>
      <c r="U103">
        <v>230</v>
      </c>
      <c r="V103">
        <v>12</v>
      </c>
      <c r="Y103">
        <v>12</v>
      </c>
      <c r="Z103">
        <v>1000</v>
      </c>
      <c r="AA103">
        <f t="shared" si="8"/>
        <v>4720</v>
      </c>
    </row>
    <row r="104" spans="9:27">
      <c r="J104">
        <v>2</v>
      </c>
      <c r="K104" t="s">
        <v>148</v>
      </c>
      <c r="L104" t="s">
        <v>121</v>
      </c>
      <c r="M104">
        <f>VLOOKUP(L104, 능력치!Q$92:U$151, J104+1, FALSE)</f>
        <v>20</v>
      </c>
      <c r="N104">
        <v>8</v>
      </c>
      <c r="O104" s="3">
        <f t="shared" ref="O104:O106" si="10">N104*M104</f>
        <v>160</v>
      </c>
      <c r="Q104" t="s">
        <v>133</v>
      </c>
      <c r="R104">
        <v>2100</v>
      </c>
      <c r="S104">
        <v>2100</v>
      </c>
      <c r="T104">
        <v>24</v>
      </c>
      <c r="U104">
        <v>280</v>
      </c>
      <c r="V104">
        <v>13</v>
      </c>
      <c r="Y104">
        <v>13</v>
      </c>
      <c r="Z104">
        <v>1200</v>
      </c>
      <c r="AA104">
        <f t="shared" si="8"/>
        <v>5920</v>
      </c>
    </row>
    <row r="105" spans="9:27">
      <c r="J105">
        <v>3</v>
      </c>
      <c r="K105" t="s">
        <v>143</v>
      </c>
      <c r="L105" t="s">
        <v>121</v>
      </c>
      <c r="M105">
        <f>VLOOKUP(L105, 능력치!Q$92:U$151, J105+1, FALSE)</f>
        <v>1</v>
      </c>
      <c r="N105">
        <v>0</v>
      </c>
      <c r="O105" s="3">
        <f t="shared" si="10"/>
        <v>0</v>
      </c>
      <c r="Q105" t="s">
        <v>134</v>
      </c>
      <c r="R105">
        <v>2500</v>
      </c>
      <c r="S105">
        <v>2500</v>
      </c>
      <c r="T105">
        <v>27</v>
      </c>
      <c r="U105">
        <v>330</v>
      </c>
      <c r="V105">
        <v>14</v>
      </c>
      <c r="Y105">
        <v>14</v>
      </c>
      <c r="Z105">
        <v>1400</v>
      </c>
      <c r="AA105">
        <f t="shared" si="8"/>
        <v>7320</v>
      </c>
    </row>
    <row r="106" spans="9:27">
      <c r="J106">
        <v>4</v>
      </c>
      <c r="K106" t="s">
        <v>144</v>
      </c>
      <c r="L106" t="s">
        <v>121</v>
      </c>
      <c r="M106">
        <f>VLOOKUP(L106, 능력치!Q$92:U$151, J106+1, FALSE)</f>
        <v>5</v>
      </c>
      <c r="N106">
        <v>7</v>
      </c>
      <c r="O106" s="3">
        <f t="shared" si="10"/>
        <v>35</v>
      </c>
      <c r="Q106" t="s">
        <v>135</v>
      </c>
      <c r="R106">
        <v>3000</v>
      </c>
      <c r="S106">
        <v>3000</v>
      </c>
      <c r="T106">
        <v>30</v>
      </c>
      <c r="U106">
        <v>400</v>
      </c>
      <c r="V106">
        <v>15</v>
      </c>
      <c r="Y106">
        <v>15</v>
      </c>
      <c r="Z106">
        <v>1600</v>
      </c>
      <c r="AA106">
        <f t="shared" si="8"/>
        <v>8920</v>
      </c>
    </row>
    <row r="107" spans="9:27">
      <c r="M107" t="s">
        <v>142</v>
      </c>
      <c r="N107" t="s">
        <v>149</v>
      </c>
      <c r="O107" t="s">
        <v>150</v>
      </c>
    </row>
    <row r="108" spans="9:27">
      <c r="M108">
        <f>O103</f>
        <v>160</v>
      </c>
      <c r="N108">
        <f>O104</f>
        <v>160</v>
      </c>
      <c r="O108">
        <f>O106</f>
        <v>35</v>
      </c>
      <c r="Q108" s="24">
        <v>0</v>
      </c>
    </row>
    <row r="109" spans="9:27">
      <c r="I109" t="s">
        <v>141</v>
      </c>
      <c r="J109">
        <v>1</v>
      </c>
      <c r="K109" t="s">
        <v>142</v>
      </c>
      <c r="L109" t="s">
        <v>125</v>
      </c>
      <c r="M109">
        <f>VLOOKUP(L109, 능력치!Q$92:V$106, J109+1, FALSE)</f>
        <v>350</v>
      </c>
      <c r="N109">
        <v>6</v>
      </c>
      <c r="O109" s="3">
        <f>N109*M109</f>
        <v>2100</v>
      </c>
      <c r="Q109" s="24">
        <v>1</v>
      </c>
    </row>
    <row r="110" spans="9:27">
      <c r="J110">
        <v>2</v>
      </c>
      <c r="K110" t="s">
        <v>148</v>
      </c>
      <c r="L110" t="s">
        <v>125</v>
      </c>
      <c r="M110">
        <f>VLOOKUP(L110, 능력치!Q$92:U$151, J110+1, FALSE)</f>
        <v>350</v>
      </c>
      <c r="N110">
        <v>6</v>
      </c>
      <c r="O110" s="3">
        <f t="shared" ref="O110:O112" si="11">N110*M110</f>
        <v>2100</v>
      </c>
      <c r="Q110" s="24">
        <v>2</v>
      </c>
    </row>
    <row r="111" spans="9:27">
      <c r="J111">
        <v>3</v>
      </c>
      <c r="K111" t="s">
        <v>143</v>
      </c>
      <c r="L111" t="s">
        <v>123</v>
      </c>
      <c r="M111">
        <f>VLOOKUP(L111, 능력치!Q$92:U$151, J111+1, FALSE)</f>
        <v>3</v>
      </c>
      <c r="N111">
        <v>0</v>
      </c>
      <c r="O111" s="3">
        <f t="shared" si="11"/>
        <v>0</v>
      </c>
      <c r="Q111" s="24">
        <v>3</v>
      </c>
    </row>
    <row r="112" spans="9:27">
      <c r="J112">
        <v>4</v>
      </c>
      <c r="K112" t="s">
        <v>144</v>
      </c>
      <c r="L112" t="s">
        <v>124</v>
      </c>
      <c r="M112">
        <f>VLOOKUP(L112, 능력치!Q$92:U$151, J112+1, FALSE)</f>
        <v>30</v>
      </c>
      <c r="N112">
        <v>0</v>
      </c>
      <c r="O112" s="3">
        <f t="shared" si="11"/>
        <v>0</v>
      </c>
      <c r="Q112" s="24">
        <v>4</v>
      </c>
    </row>
    <row r="113" spans="8:27">
      <c r="M113" t="s">
        <v>142</v>
      </c>
      <c r="N113" t="s">
        <v>149</v>
      </c>
      <c r="P113" s="16" t="s">
        <v>155</v>
      </c>
      <c r="Q113" s="24">
        <v>5</v>
      </c>
    </row>
    <row r="114" spans="8:27">
      <c r="M114">
        <f>O109</f>
        <v>2100</v>
      </c>
      <c r="N114">
        <f>O110</f>
        <v>2100</v>
      </c>
      <c r="Q114" s="24">
        <v>6</v>
      </c>
    </row>
    <row r="115" spans="8:27">
      <c r="Q115" s="24">
        <v>7</v>
      </c>
    </row>
    <row r="116" spans="8:27">
      <c r="Q116" s="24">
        <v>8</v>
      </c>
      <c r="S116" t="s">
        <v>10</v>
      </c>
      <c r="T116" t="s">
        <v>10</v>
      </c>
    </row>
    <row r="119" spans="8:27">
      <c r="H119" t="s">
        <v>136</v>
      </c>
      <c r="AA119" s="9" t="s">
        <v>36</v>
      </c>
    </row>
    <row r="120" spans="8:27">
      <c r="AA120" s="11">
        <v>10000</v>
      </c>
    </row>
    <row r="121" spans="8:27">
      <c r="J121" s="9" t="s">
        <v>20</v>
      </c>
      <c r="K121" s="9" t="s">
        <v>21</v>
      </c>
      <c r="L121" s="9" t="s">
        <v>22</v>
      </c>
      <c r="M121" s="9" t="s">
        <v>23</v>
      </c>
      <c r="N121" s="9" t="s">
        <v>24</v>
      </c>
      <c r="O121" s="9" t="s">
        <v>25</v>
      </c>
      <c r="P121" s="9" t="s">
        <v>26</v>
      </c>
      <c r="Q121" s="9" t="s">
        <v>27</v>
      </c>
      <c r="R121" s="9" t="s">
        <v>28</v>
      </c>
      <c r="S121" s="9" t="s">
        <v>29</v>
      </c>
      <c r="U121" s="10" t="s">
        <v>30</v>
      </c>
      <c r="V121" s="9" t="s">
        <v>31</v>
      </c>
      <c r="W121" s="9" t="s">
        <v>32</v>
      </c>
      <c r="X121" s="9" t="s">
        <v>33</v>
      </c>
      <c r="Y121" s="9" t="s">
        <v>34</v>
      </c>
      <c r="Z121" s="9" t="s">
        <v>35</v>
      </c>
      <c r="AA121" s="12">
        <f>Z123+AA120</f>
        <v>13475</v>
      </c>
    </row>
    <row r="122" spans="8:27">
      <c r="I122" t="s">
        <v>235</v>
      </c>
      <c r="J122">
        <v>1</v>
      </c>
      <c r="K122">
        <v>2</v>
      </c>
      <c r="L122">
        <v>4</v>
      </c>
      <c r="M122">
        <v>7</v>
      </c>
      <c r="N122">
        <v>15</v>
      </c>
      <c r="O122">
        <v>30</v>
      </c>
      <c r="P122">
        <v>60</v>
      </c>
      <c r="Q122">
        <v>120</v>
      </c>
      <c r="R122">
        <v>240</v>
      </c>
      <c r="S122">
        <v>500</v>
      </c>
      <c r="V122" s="11">
        <v>5</v>
      </c>
      <c r="W122">
        <v>70</v>
      </c>
      <c r="X122">
        <v>200</v>
      </c>
      <c r="Y122">
        <v>600</v>
      </c>
      <c r="Z122" s="2">
        <v>2500</v>
      </c>
      <c r="AA122" s="11"/>
    </row>
    <row r="123" spans="8:27">
      <c r="I123" t="s">
        <v>37</v>
      </c>
      <c r="J123">
        <v>1</v>
      </c>
      <c r="K123">
        <v>2</v>
      </c>
      <c r="L123">
        <v>4</v>
      </c>
      <c r="M123">
        <v>8</v>
      </c>
      <c r="N123">
        <v>12</v>
      </c>
      <c r="O123">
        <v>20</v>
      </c>
      <c r="P123">
        <v>35</v>
      </c>
      <c r="Q123">
        <v>80</v>
      </c>
      <c r="R123">
        <v>300</v>
      </c>
      <c r="S123">
        <v>2000</v>
      </c>
      <c r="U123" s="12">
        <v>1</v>
      </c>
      <c r="V123" s="13">
        <v>105</v>
      </c>
      <c r="W123" s="12">
        <f>V123+W122</f>
        <v>175</v>
      </c>
      <c r="X123" s="12">
        <f>W123+X122</f>
        <v>375</v>
      </c>
      <c r="Y123" s="12">
        <f>X123+Y122</f>
        <v>975</v>
      </c>
      <c r="Z123" s="12">
        <f>Y123+Z122</f>
        <v>3475</v>
      </c>
      <c r="AA123" s="11"/>
    </row>
    <row r="124" spans="8:27">
      <c r="I124" t="s">
        <v>38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f>SUM(J124:S124)</f>
        <v>3</v>
      </c>
      <c r="V124" s="11"/>
      <c r="Z124" s="2"/>
      <c r="AA124" s="7">
        <f>AA121/Z123</f>
        <v>3.8776978417266186</v>
      </c>
    </row>
    <row r="125" spans="8:27">
      <c r="I125" t="s">
        <v>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f>SUM(J125:S125)</f>
        <v>0</v>
      </c>
      <c r="V125" s="11"/>
    </row>
    <row r="126" spans="8:27">
      <c r="I126" s="4" t="s">
        <v>40</v>
      </c>
      <c r="J126" s="4">
        <f t="shared" ref="J126:S126" si="12">J122 * (J124+J125)</f>
        <v>0</v>
      </c>
      <c r="K126" s="4">
        <f t="shared" si="12"/>
        <v>0</v>
      </c>
      <c r="L126" s="4">
        <f t="shared" si="12"/>
        <v>0</v>
      </c>
      <c r="M126" s="4">
        <f t="shared" si="12"/>
        <v>0</v>
      </c>
      <c r="N126" s="4">
        <f t="shared" si="12"/>
        <v>0</v>
      </c>
      <c r="O126" s="4">
        <f t="shared" si="12"/>
        <v>0</v>
      </c>
      <c r="P126" s="4">
        <f t="shared" si="12"/>
        <v>0</v>
      </c>
      <c r="Q126" s="4">
        <f t="shared" si="12"/>
        <v>120</v>
      </c>
      <c r="R126" s="4">
        <f t="shared" si="12"/>
        <v>240</v>
      </c>
      <c r="S126" s="4">
        <f t="shared" si="12"/>
        <v>500</v>
      </c>
      <c r="T126" s="4"/>
      <c r="U126" s="7" t="s">
        <v>41</v>
      </c>
      <c r="V126" s="14"/>
      <c r="W126" s="7">
        <f>W123/V123</f>
        <v>1.6666666666666667</v>
      </c>
      <c r="X126" s="7">
        <f>X123/W123</f>
        <v>2.1428571428571428</v>
      </c>
      <c r="Y126" s="7">
        <f>Y123/X123</f>
        <v>2.6</v>
      </c>
      <c r="Z126" s="7">
        <f>Z123/Y123</f>
        <v>3.5641025641025643</v>
      </c>
    </row>
    <row r="127" spans="8:27">
      <c r="M127" t="s">
        <v>253</v>
      </c>
      <c r="O127" t="s">
        <v>301</v>
      </c>
      <c r="T127" s="12">
        <f>SUM(J126:S126)</f>
        <v>860</v>
      </c>
      <c r="U127" t="s">
        <v>10</v>
      </c>
    </row>
    <row r="128" spans="8:27">
      <c r="I128">
        <v>1</v>
      </c>
      <c r="J128">
        <v>2</v>
      </c>
      <c r="K128">
        <v>3</v>
      </c>
      <c r="L128">
        <v>4</v>
      </c>
      <c r="M128">
        <v>5</v>
      </c>
      <c r="N128">
        <v>6</v>
      </c>
      <c r="O128">
        <v>7</v>
      </c>
      <c r="P128">
        <v>8</v>
      </c>
      <c r="Q128">
        <v>9</v>
      </c>
      <c r="R128">
        <v>10</v>
      </c>
      <c r="S128" t="s">
        <v>42</v>
      </c>
      <c r="T128">
        <v>375</v>
      </c>
      <c r="V128" t="s">
        <v>10</v>
      </c>
    </row>
    <row r="129" spans="7:24">
      <c r="I129" s="9" t="s">
        <v>238</v>
      </c>
      <c r="J129" t="s">
        <v>235</v>
      </c>
      <c r="K129" t="s">
        <v>249</v>
      </c>
      <c r="M129" t="s">
        <v>39</v>
      </c>
      <c r="O129" t="s">
        <v>141</v>
      </c>
      <c r="Q129">
        <v>1</v>
      </c>
      <c r="R129">
        <v>0</v>
      </c>
      <c r="S129" s="15" t="s">
        <v>43</v>
      </c>
      <c r="T129" s="15">
        <f>T127*T128</f>
        <v>322500</v>
      </c>
      <c r="X129">
        <f>X126*Y126</f>
        <v>5.5714285714285712</v>
      </c>
    </row>
    <row r="130" spans="7:24">
      <c r="I130" s="9" t="s">
        <v>239</v>
      </c>
      <c r="J130">
        <v>1</v>
      </c>
      <c r="K130">
        <f>IF(ROW()-128=$K$34, 9, 0)</f>
        <v>0</v>
      </c>
      <c r="L130">
        <f>IF(ROW()-128=$K$35, 9, 0)</f>
        <v>0</v>
      </c>
      <c r="M130">
        <f>IF(ROW()-128=$N$34, 9, 0)</f>
        <v>0</v>
      </c>
      <c r="N130">
        <f>IF(ROW()-128=$N$35, 9, 0)</f>
        <v>0</v>
      </c>
      <c r="O130">
        <f>IF(ROW()-128=$Q$34, 9, 0)</f>
        <v>0</v>
      </c>
      <c r="P130">
        <f>IF(ROW()-128=$Q$35, 9, 0)</f>
        <v>0</v>
      </c>
      <c r="Q130">
        <v>1</v>
      </c>
      <c r="R130">
        <v>1</v>
      </c>
    </row>
    <row r="131" spans="7:24">
      <c r="G131" s="28" t="s">
        <v>89</v>
      </c>
      <c r="I131" s="9" t="s">
        <v>240</v>
      </c>
      <c r="J131">
        <v>2</v>
      </c>
      <c r="K131">
        <f t="shared" ref="K131:K139" si="13">IF(ROW()-128=$K$34, 9, 0)</f>
        <v>0</v>
      </c>
      <c r="L131">
        <f t="shared" ref="L131:L139" si="14">IF(ROW()-128=$K$35, 9, 0)</f>
        <v>0</v>
      </c>
      <c r="M131">
        <f t="shared" ref="M131:M139" si="15">IF(ROW()-128=$N$34, 9, 0)</f>
        <v>0</v>
      </c>
      <c r="N131">
        <f t="shared" ref="N131:N139" si="16">IF(ROW()-128=$N$35, 9, 0)</f>
        <v>0</v>
      </c>
      <c r="O131">
        <f t="shared" ref="O131:O139" si="17">IF(ROW()-128=$Q$34, 9, 0)</f>
        <v>0</v>
      </c>
      <c r="P131">
        <f t="shared" ref="P131:P139" si="18">IF(ROW()-128=$Q$35, 9, 0)</f>
        <v>0</v>
      </c>
      <c r="Q131">
        <v>1</v>
      </c>
      <c r="R131">
        <v>2</v>
      </c>
    </row>
    <row r="132" spans="7:24">
      <c r="I132" s="9" t="s">
        <v>241</v>
      </c>
      <c r="J132">
        <v>4</v>
      </c>
      <c r="K132">
        <f t="shared" si="13"/>
        <v>0</v>
      </c>
      <c r="L132">
        <f t="shared" si="14"/>
        <v>0</v>
      </c>
      <c r="M132">
        <f t="shared" si="15"/>
        <v>0</v>
      </c>
      <c r="N132">
        <f t="shared" si="16"/>
        <v>0</v>
      </c>
      <c r="O132">
        <f t="shared" si="17"/>
        <v>0</v>
      </c>
      <c r="P132">
        <f t="shared" si="18"/>
        <v>0</v>
      </c>
      <c r="Q132" s="11">
        <v>5</v>
      </c>
      <c r="R132">
        <v>3</v>
      </c>
    </row>
    <row r="133" spans="7:24">
      <c r="I133" s="9" t="s">
        <v>242</v>
      </c>
      <c r="J133">
        <v>7</v>
      </c>
      <c r="K133">
        <f t="shared" si="13"/>
        <v>0</v>
      </c>
      <c r="L133">
        <f t="shared" si="14"/>
        <v>0</v>
      </c>
      <c r="M133">
        <f t="shared" si="15"/>
        <v>0</v>
      </c>
      <c r="N133">
        <f t="shared" si="16"/>
        <v>0</v>
      </c>
      <c r="O133">
        <f t="shared" si="17"/>
        <v>0</v>
      </c>
      <c r="P133">
        <f t="shared" si="18"/>
        <v>0</v>
      </c>
      <c r="Q133" s="11">
        <v>5</v>
      </c>
      <c r="R133">
        <v>4</v>
      </c>
    </row>
    <row r="134" spans="7:24">
      <c r="I134" s="9" t="s">
        <v>243</v>
      </c>
      <c r="J134">
        <v>15</v>
      </c>
      <c r="K134">
        <f t="shared" si="13"/>
        <v>0</v>
      </c>
      <c r="L134">
        <f t="shared" si="14"/>
        <v>0</v>
      </c>
      <c r="M134">
        <f t="shared" si="15"/>
        <v>0</v>
      </c>
      <c r="N134">
        <f t="shared" si="16"/>
        <v>0</v>
      </c>
      <c r="O134">
        <f t="shared" si="17"/>
        <v>0</v>
      </c>
      <c r="P134">
        <f t="shared" si="18"/>
        <v>0</v>
      </c>
      <c r="Q134">
        <v>70</v>
      </c>
      <c r="R134">
        <v>5</v>
      </c>
    </row>
    <row r="135" spans="7:24">
      <c r="I135" s="9" t="s">
        <v>244</v>
      </c>
      <c r="J135">
        <v>30</v>
      </c>
      <c r="K135">
        <f t="shared" si="13"/>
        <v>9</v>
      </c>
      <c r="L135">
        <f t="shared" si="14"/>
        <v>9</v>
      </c>
      <c r="M135">
        <f t="shared" si="15"/>
        <v>9</v>
      </c>
      <c r="N135">
        <f t="shared" si="16"/>
        <v>9</v>
      </c>
      <c r="O135">
        <f t="shared" si="17"/>
        <v>0</v>
      </c>
      <c r="P135">
        <f t="shared" si="18"/>
        <v>0</v>
      </c>
      <c r="Q135">
        <v>70</v>
      </c>
      <c r="R135">
        <v>6</v>
      </c>
    </row>
    <row r="136" spans="7:24">
      <c r="I136" s="9" t="s">
        <v>245</v>
      </c>
      <c r="J136">
        <v>60</v>
      </c>
      <c r="K136">
        <f t="shared" si="13"/>
        <v>0</v>
      </c>
      <c r="L136">
        <f t="shared" si="14"/>
        <v>0</v>
      </c>
      <c r="M136">
        <f t="shared" si="15"/>
        <v>0</v>
      </c>
      <c r="N136">
        <f t="shared" si="16"/>
        <v>0</v>
      </c>
      <c r="O136">
        <f t="shared" si="17"/>
        <v>0</v>
      </c>
      <c r="P136">
        <f t="shared" si="18"/>
        <v>0</v>
      </c>
      <c r="Q136">
        <v>200</v>
      </c>
      <c r="R136">
        <v>7</v>
      </c>
    </row>
    <row r="137" spans="7:24">
      <c r="I137" s="9" t="s">
        <v>246</v>
      </c>
      <c r="J137">
        <v>120</v>
      </c>
      <c r="K137">
        <f t="shared" si="13"/>
        <v>0</v>
      </c>
      <c r="L137">
        <f t="shared" si="14"/>
        <v>0</v>
      </c>
      <c r="M137">
        <f t="shared" si="15"/>
        <v>0</v>
      </c>
      <c r="N137">
        <f t="shared" si="16"/>
        <v>0</v>
      </c>
      <c r="O137">
        <f t="shared" si="17"/>
        <v>0</v>
      </c>
      <c r="P137">
        <f t="shared" si="18"/>
        <v>0</v>
      </c>
      <c r="Q137">
        <v>600</v>
      </c>
      <c r="R137">
        <v>8</v>
      </c>
    </row>
    <row r="138" spans="7:24">
      <c r="I138" s="9" t="s">
        <v>247</v>
      </c>
      <c r="J138">
        <v>240</v>
      </c>
      <c r="K138">
        <f t="shared" si="13"/>
        <v>0</v>
      </c>
      <c r="L138">
        <f t="shared" si="14"/>
        <v>0</v>
      </c>
      <c r="M138">
        <f t="shared" si="15"/>
        <v>0</v>
      </c>
      <c r="N138">
        <f t="shared" si="16"/>
        <v>0</v>
      </c>
      <c r="O138">
        <f t="shared" si="17"/>
        <v>0</v>
      </c>
      <c r="P138">
        <f t="shared" si="18"/>
        <v>0</v>
      </c>
      <c r="Q138" s="2">
        <v>2500</v>
      </c>
      <c r="R138">
        <v>9</v>
      </c>
    </row>
    <row r="139" spans="7:24">
      <c r="I139" s="9" t="s">
        <v>248</v>
      </c>
      <c r="J139">
        <v>500</v>
      </c>
      <c r="K139">
        <f t="shared" si="13"/>
        <v>0</v>
      </c>
      <c r="L139">
        <f t="shared" si="14"/>
        <v>0</v>
      </c>
      <c r="M139">
        <f t="shared" si="15"/>
        <v>0</v>
      </c>
      <c r="N139">
        <f t="shared" si="16"/>
        <v>0</v>
      </c>
      <c r="O139">
        <f t="shared" si="17"/>
        <v>0</v>
      </c>
      <c r="P139">
        <f t="shared" si="18"/>
        <v>0</v>
      </c>
      <c r="Q139" s="11">
        <v>10000</v>
      </c>
      <c r="R139">
        <v>10</v>
      </c>
    </row>
    <row r="140" spans="7:24">
      <c r="K140">
        <f>SUMPRODUCT(K130:K139, J130:J139)</f>
        <v>270</v>
      </c>
      <c r="L140">
        <f>SUMPRODUCT(L130:L139, J130:J139)</f>
        <v>270</v>
      </c>
      <c r="M140">
        <f>SUMPRODUCT(M130:M139,$J130:$J139)</f>
        <v>270</v>
      </c>
      <c r="N140">
        <f t="shared" ref="N140:P140" si="19">SUMPRODUCT(N130:N139,$J130:$J139)</f>
        <v>270</v>
      </c>
      <c r="O140">
        <f t="shared" si="19"/>
        <v>0</v>
      </c>
      <c r="P140">
        <f t="shared" si="19"/>
        <v>0</v>
      </c>
    </row>
    <row r="142" spans="7:24">
      <c r="K142" t="s">
        <v>250</v>
      </c>
      <c r="L142" t="s">
        <v>251</v>
      </c>
      <c r="M142" t="s">
        <v>252</v>
      </c>
      <c r="N142" t="s">
        <v>253</v>
      </c>
      <c r="O142" t="s">
        <v>254</v>
      </c>
      <c r="P142" t="s">
        <v>255</v>
      </c>
    </row>
    <row r="145" spans="7:41">
      <c r="H145" t="s">
        <v>38</v>
      </c>
      <c r="I145">
        <v>9</v>
      </c>
    </row>
    <row r="146" spans="7:41">
      <c r="I146">
        <v>9</v>
      </c>
    </row>
    <row r="147" spans="7:41">
      <c r="H147" t="s">
        <v>39</v>
      </c>
      <c r="I147">
        <v>12</v>
      </c>
    </row>
    <row r="148" spans="7:41">
      <c r="I148">
        <v>11</v>
      </c>
    </row>
    <row r="150" spans="7:41">
      <c r="G150" t="s">
        <v>296</v>
      </c>
      <c r="K150" t="s">
        <v>292</v>
      </c>
      <c r="L150" t="s">
        <v>291</v>
      </c>
      <c r="M150" t="s">
        <v>294</v>
      </c>
    </row>
    <row r="151" spans="7:41">
      <c r="I151" s="64" t="s">
        <v>263</v>
      </c>
      <c r="J151" s="64"/>
      <c r="K151" s="29">
        <v>330</v>
      </c>
      <c r="L151" s="29">
        <v>670</v>
      </c>
      <c r="M151">
        <v>1000</v>
      </c>
      <c r="N151">
        <v>2</v>
      </c>
    </row>
    <row r="152" spans="7:41">
      <c r="I152" s="65" t="s">
        <v>264</v>
      </c>
      <c r="J152" s="65"/>
      <c r="K152" s="30">
        <v>280</v>
      </c>
      <c r="L152" s="30">
        <v>720</v>
      </c>
      <c r="M152">
        <v>1000</v>
      </c>
      <c r="N152">
        <v>3</v>
      </c>
    </row>
    <row r="153" spans="7:41">
      <c r="I153" s="64" t="s">
        <v>265</v>
      </c>
      <c r="J153" s="64"/>
      <c r="K153" s="29"/>
      <c r="L153" s="29"/>
      <c r="M153">
        <v>0</v>
      </c>
      <c r="N153">
        <v>4</v>
      </c>
    </row>
    <row r="154" spans="7:41">
      <c r="I154" s="65" t="s">
        <v>266</v>
      </c>
      <c r="J154" s="65"/>
      <c r="K154" s="30">
        <v>210</v>
      </c>
      <c r="L154" s="30">
        <v>450</v>
      </c>
      <c r="M154">
        <v>660</v>
      </c>
      <c r="N154">
        <v>5</v>
      </c>
    </row>
    <row r="155" spans="7:41">
      <c r="I155" s="64" t="s">
        <v>267</v>
      </c>
      <c r="J155" s="64"/>
      <c r="K155" s="29">
        <v>110</v>
      </c>
      <c r="L155" s="29">
        <v>250</v>
      </c>
      <c r="M155">
        <v>360</v>
      </c>
      <c r="N155">
        <v>6</v>
      </c>
    </row>
    <row r="156" spans="7:41">
      <c r="I156" s="65" t="s">
        <v>268</v>
      </c>
      <c r="J156" s="65"/>
      <c r="K156" s="30">
        <v>210</v>
      </c>
      <c r="L156" s="30">
        <v>450</v>
      </c>
      <c r="M156">
        <v>660</v>
      </c>
      <c r="N156">
        <v>7</v>
      </c>
      <c r="AL156" t="s">
        <v>137</v>
      </c>
    </row>
    <row r="157" spans="7:41">
      <c r="I157" s="64" t="s">
        <v>269</v>
      </c>
      <c r="J157" s="64"/>
      <c r="K157" s="29">
        <v>110</v>
      </c>
      <c r="L157" s="29">
        <v>250</v>
      </c>
      <c r="M157">
        <v>360</v>
      </c>
      <c r="N157">
        <v>8</v>
      </c>
      <c r="AM157">
        <v>1</v>
      </c>
      <c r="AN157">
        <v>100</v>
      </c>
    </row>
    <row r="158" spans="7:41">
      <c r="J158" s="32" t="s">
        <v>265</v>
      </c>
      <c r="K158" s="30"/>
      <c r="L158" s="30"/>
      <c r="M158">
        <v>0</v>
      </c>
      <c r="N158">
        <v>9</v>
      </c>
      <c r="AM158">
        <v>2</v>
      </c>
      <c r="AN158" t="e">
        <f>#REF! + (50 + INT((#REF!-1)/25) * 5)</f>
        <v>#REF!</v>
      </c>
      <c r="AO158" t="e">
        <f>AN158-#REF!</f>
        <v>#REF!</v>
      </c>
    </row>
    <row r="159" spans="7:41">
      <c r="I159" s="64" t="s">
        <v>270</v>
      </c>
      <c r="J159" s="64"/>
      <c r="K159" s="29">
        <v>65</v>
      </c>
      <c r="L159" s="29">
        <v>150</v>
      </c>
      <c r="M159">
        <v>215</v>
      </c>
      <c r="N159">
        <v>10</v>
      </c>
      <c r="AM159">
        <v>3</v>
      </c>
      <c r="AN159" t="e">
        <f t="shared" ref="AL159:AN190" si="20">AN158 + (50 + INT((AM158-1)/25) * 5)</f>
        <v>#REF!</v>
      </c>
      <c r="AO159" t="e">
        <f t="shared" ref="AM159:AO190" si="21">AN159-AN158</f>
        <v>#REF!</v>
      </c>
    </row>
    <row r="160" spans="7:41">
      <c r="AM160">
        <v>4</v>
      </c>
      <c r="AN160" t="e">
        <f t="shared" si="20"/>
        <v>#REF!</v>
      </c>
      <c r="AO160" t="e">
        <f t="shared" si="21"/>
        <v>#REF!</v>
      </c>
    </row>
    <row r="161" spans="18:40">
      <c r="AL161">
        <v>5</v>
      </c>
      <c r="AM161" t="e">
        <f>AN160 + (50 + INT((AM160-1)/25) * 5)</f>
        <v>#REF!</v>
      </c>
      <c r="AN161" t="e">
        <f>AM161-AN160</f>
        <v>#REF!</v>
      </c>
    </row>
    <row r="162" spans="18:40">
      <c r="AL162">
        <v>6</v>
      </c>
      <c r="AM162" t="e">
        <f t="shared" si="20"/>
        <v>#REF!</v>
      </c>
      <c r="AN162" t="e">
        <f t="shared" si="21"/>
        <v>#REF!</v>
      </c>
    </row>
    <row r="163" spans="18:40">
      <c r="AL163">
        <v>7</v>
      </c>
      <c r="AM163" t="e">
        <f t="shared" si="20"/>
        <v>#REF!</v>
      </c>
      <c r="AN163" t="e">
        <f t="shared" si="21"/>
        <v>#REF!</v>
      </c>
    </row>
    <row r="164" spans="18:40">
      <c r="AL164">
        <v>8</v>
      </c>
      <c r="AM164" t="e">
        <f t="shared" si="20"/>
        <v>#REF!</v>
      </c>
      <c r="AN164" t="e">
        <f t="shared" si="21"/>
        <v>#REF!</v>
      </c>
    </row>
    <row r="165" spans="18:40">
      <c r="AL165">
        <v>9</v>
      </c>
      <c r="AM165" t="e">
        <f t="shared" si="20"/>
        <v>#REF!</v>
      </c>
      <c r="AN165" t="e">
        <f t="shared" si="21"/>
        <v>#REF!</v>
      </c>
    </row>
    <row r="166" spans="18:40">
      <c r="T166" t="s">
        <v>495</v>
      </c>
      <c r="U166" t="s">
        <v>503</v>
      </c>
      <c r="V166" t="s">
        <v>509</v>
      </c>
      <c r="W166" t="s">
        <v>515</v>
      </c>
      <c r="AK166">
        <v>10</v>
      </c>
      <c r="AL166" t="e">
        <f>AM165 + (50 + INT((AL165-1)/25) * 5)</f>
        <v>#REF!</v>
      </c>
      <c r="AM166" t="e">
        <f>AL166-AM165</f>
        <v>#REF!</v>
      </c>
    </row>
    <row r="167" spans="18:40">
      <c r="T167" t="s">
        <v>496</v>
      </c>
      <c r="U167" t="s">
        <v>504</v>
      </c>
      <c r="V167" t="s">
        <v>510</v>
      </c>
      <c r="W167" t="s">
        <v>516</v>
      </c>
      <c r="AK167">
        <v>11</v>
      </c>
      <c r="AL167" t="e">
        <f>AL166 + (50 + INT((AK166-1)/25) * 5)</f>
        <v>#REF!</v>
      </c>
      <c r="AM167" t="e">
        <f>AL167-AL166</f>
        <v>#REF!</v>
      </c>
    </row>
    <row r="168" spans="18:40">
      <c r="R168" s="42" t="s">
        <v>89</v>
      </c>
      <c r="T168" t="s">
        <v>497</v>
      </c>
      <c r="U168" t="s">
        <v>505</v>
      </c>
      <c r="V168" t="s">
        <v>511</v>
      </c>
      <c r="W168" t="s">
        <v>517</v>
      </c>
      <c r="AK168">
        <v>12</v>
      </c>
      <c r="AL168" t="e">
        <f>AL167 + (50 + INT((AK167-1)/25) * 5)</f>
        <v>#REF!</v>
      </c>
      <c r="AM168" t="e">
        <f>AL168-AL167</f>
        <v>#REF!</v>
      </c>
    </row>
    <row r="169" spans="18:40">
      <c r="T169">
        <v>1</v>
      </c>
      <c r="U169">
        <v>1</v>
      </c>
      <c r="V169">
        <v>2</v>
      </c>
      <c r="W169">
        <v>3</v>
      </c>
      <c r="AK169">
        <v>13</v>
      </c>
      <c r="AL169" t="e">
        <f>AL168 + (50 + INT((AK168-1)/25) * 5)</f>
        <v>#REF!</v>
      </c>
      <c r="AM169" t="e">
        <f>AL169-AL168</f>
        <v>#REF!</v>
      </c>
    </row>
    <row r="170" spans="18:40">
      <c r="T170" t="s">
        <v>498</v>
      </c>
      <c r="U170" t="s">
        <v>506</v>
      </c>
      <c r="V170" t="s">
        <v>512</v>
      </c>
      <c r="W170" t="s">
        <v>518</v>
      </c>
      <c r="AK170">
        <v>14</v>
      </c>
      <c r="AL170" t="e">
        <f>AL169 + (50 + INT((AK169-1)/25) * 5)</f>
        <v>#REF!</v>
      </c>
      <c r="AM170" t="e">
        <f>AL170-AL169</f>
        <v>#REF!</v>
      </c>
    </row>
    <row r="171" spans="18:40">
      <c r="T171" t="s">
        <v>499</v>
      </c>
      <c r="U171" t="s">
        <v>507</v>
      </c>
      <c r="V171" t="s">
        <v>513</v>
      </c>
      <c r="W171" t="s">
        <v>519</v>
      </c>
      <c r="AK171">
        <v>15</v>
      </c>
      <c r="AL171" t="e">
        <f t="shared" si="20"/>
        <v>#REF!</v>
      </c>
      <c r="AM171" t="e">
        <f t="shared" si="21"/>
        <v>#REF!</v>
      </c>
    </row>
    <row r="172" spans="18:40">
      <c r="T172" t="s">
        <v>500</v>
      </c>
      <c r="U172" t="s">
        <v>500</v>
      </c>
      <c r="V172" t="s">
        <v>500</v>
      </c>
      <c r="W172" t="s">
        <v>500</v>
      </c>
      <c r="AK172">
        <v>16</v>
      </c>
      <c r="AL172" t="e">
        <f t="shared" si="20"/>
        <v>#REF!</v>
      </c>
      <c r="AM172" t="e">
        <f t="shared" si="21"/>
        <v>#REF!</v>
      </c>
    </row>
    <row r="173" spans="18:40">
      <c r="T173" t="s">
        <v>501</v>
      </c>
      <c r="U173" t="s">
        <v>501</v>
      </c>
      <c r="V173" t="s">
        <v>501</v>
      </c>
      <c r="W173" t="s">
        <v>501</v>
      </c>
      <c r="AK173">
        <v>17</v>
      </c>
      <c r="AL173" t="e">
        <f t="shared" si="20"/>
        <v>#REF!</v>
      </c>
      <c r="AM173" t="e">
        <f t="shared" si="21"/>
        <v>#REF!</v>
      </c>
    </row>
    <row r="174" spans="18:40">
      <c r="T174">
        <v>0</v>
      </c>
      <c r="U174">
        <v>0</v>
      </c>
      <c r="V174">
        <v>2</v>
      </c>
      <c r="W174">
        <v>4</v>
      </c>
      <c r="AK174">
        <v>18</v>
      </c>
      <c r="AL174" t="e">
        <f t="shared" si="20"/>
        <v>#REF!</v>
      </c>
      <c r="AM174" t="e">
        <f t="shared" si="21"/>
        <v>#REF!</v>
      </c>
    </row>
    <row r="175" spans="18:40">
      <c r="T175">
        <v>2</v>
      </c>
      <c r="U175">
        <v>6</v>
      </c>
      <c r="V175">
        <v>11</v>
      </c>
      <c r="W175">
        <v>16</v>
      </c>
      <c r="AK175">
        <v>19</v>
      </c>
      <c r="AL175" t="e">
        <f t="shared" si="20"/>
        <v>#REF!</v>
      </c>
      <c r="AM175" t="e">
        <f t="shared" si="21"/>
        <v>#REF!</v>
      </c>
    </row>
    <row r="176" spans="18:40">
      <c r="T176" t="s">
        <v>502</v>
      </c>
      <c r="U176" t="s">
        <v>508</v>
      </c>
      <c r="V176" t="s">
        <v>514</v>
      </c>
      <c r="W176" t="s">
        <v>520</v>
      </c>
      <c r="AK176">
        <v>20</v>
      </c>
      <c r="AL176" t="e">
        <f t="shared" si="20"/>
        <v>#REF!</v>
      </c>
      <c r="AM176" t="e">
        <f t="shared" si="21"/>
        <v>#REF!</v>
      </c>
    </row>
    <row r="177" spans="4:39">
      <c r="T177">
        <v>0</v>
      </c>
      <c r="U177">
        <v>0</v>
      </c>
      <c r="V177">
        <v>1</v>
      </c>
      <c r="W177">
        <v>2</v>
      </c>
      <c r="AK177">
        <v>21</v>
      </c>
      <c r="AL177" t="e">
        <f t="shared" si="20"/>
        <v>#REF!</v>
      </c>
      <c r="AM177" t="e">
        <f t="shared" si="21"/>
        <v>#REF!</v>
      </c>
    </row>
    <row r="178" spans="4:39">
      <c r="T178">
        <v>100</v>
      </c>
      <c r="U178">
        <v>100</v>
      </c>
      <c r="V178">
        <v>100</v>
      </c>
      <c r="W178">
        <v>100</v>
      </c>
      <c r="AK178">
        <v>22</v>
      </c>
      <c r="AL178" t="e">
        <f t="shared" si="20"/>
        <v>#REF!</v>
      </c>
      <c r="AM178" t="e">
        <f t="shared" si="21"/>
        <v>#REF!</v>
      </c>
    </row>
    <row r="179" spans="4:39">
      <c r="T179">
        <v>250</v>
      </c>
      <c r="U179">
        <v>250</v>
      </c>
      <c r="V179">
        <v>250</v>
      </c>
      <c r="W179">
        <v>250</v>
      </c>
      <c r="AK179">
        <v>23</v>
      </c>
      <c r="AL179" t="e">
        <f t="shared" si="20"/>
        <v>#REF!</v>
      </c>
      <c r="AM179" t="e">
        <f t="shared" si="21"/>
        <v>#REF!</v>
      </c>
    </row>
    <row r="180" spans="4:39">
      <c r="T180">
        <v>500</v>
      </c>
      <c r="U180">
        <v>500</v>
      </c>
      <c r="V180">
        <v>500</v>
      </c>
      <c r="W180">
        <v>500</v>
      </c>
      <c r="AK180">
        <v>24</v>
      </c>
      <c r="AL180" t="e">
        <f t="shared" si="20"/>
        <v>#REF!</v>
      </c>
      <c r="AM180" t="e">
        <f t="shared" si="21"/>
        <v>#REF!</v>
      </c>
    </row>
    <row r="181" spans="4:39">
      <c r="T181">
        <v>800</v>
      </c>
      <c r="U181">
        <v>800</v>
      </c>
      <c r="V181">
        <v>800</v>
      </c>
      <c r="W181">
        <v>800</v>
      </c>
      <c r="AK181">
        <v>25</v>
      </c>
      <c r="AL181" t="e">
        <f t="shared" si="20"/>
        <v>#REF!</v>
      </c>
      <c r="AM181" t="e">
        <f t="shared" si="21"/>
        <v>#REF!</v>
      </c>
    </row>
    <row r="182" spans="4:39">
      <c r="T182">
        <v>1200</v>
      </c>
      <c r="U182">
        <v>1200</v>
      </c>
      <c r="V182">
        <v>1200</v>
      </c>
      <c r="W182">
        <v>1200</v>
      </c>
      <c r="AK182">
        <v>26</v>
      </c>
      <c r="AL182" t="e">
        <f t="shared" si="20"/>
        <v>#REF!</v>
      </c>
      <c r="AM182" t="e">
        <f t="shared" si="21"/>
        <v>#REF!</v>
      </c>
    </row>
    <row r="183" spans="4:39">
      <c r="D183" t="s">
        <v>44</v>
      </c>
      <c r="T183">
        <v>1700</v>
      </c>
      <c r="U183">
        <v>1700</v>
      </c>
      <c r="V183">
        <v>1700</v>
      </c>
      <c r="W183">
        <v>1700</v>
      </c>
      <c r="AK183">
        <v>27</v>
      </c>
      <c r="AL183" t="e">
        <f t="shared" si="20"/>
        <v>#REF!</v>
      </c>
      <c r="AM183" t="e">
        <f t="shared" si="21"/>
        <v>#REF!</v>
      </c>
    </row>
    <row r="184" spans="4:39">
      <c r="T184">
        <v>2500</v>
      </c>
      <c r="U184">
        <v>2500</v>
      </c>
      <c r="V184">
        <v>2500</v>
      </c>
      <c r="W184">
        <v>2500</v>
      </c>
      <c r="AK184">
        <v>28</v>
      </c>
      <c r="AL184" t="e">
        <f t="shared" si="20"/>
        <v>#REF!</v>
      </c>
      <c r="AM184" t="e">
        <f t="shared" si="21"/>
        <v>#REF!</v>
      </c>
    </row>
    <row r="185" spans="4:39">
      <c r="T185">
        <v>3500</v>
      </c>
      <c r="U185">
        <v>3500</v>
      </c>
      <c r="V185">
        <v>3500</v>
      </c>
      <c r="W185">
        <v>3500</v>
      </c>
      <c r="AK185">
        <v>29</v>
      </c>
      <c r="AL185" t="e">
        <f t="shared" si="20"/>
        <v>#REF!</v>
      </c>
      <c r="AM185" t="e">
        <f t="shared" si="21"/>
        <v>#REF!</v>
      </c>
    </row>
    <row r="186" spans="4:39">
      <c r="T186">
        <v>5000</v>
      </c>
      <c r="U186">
        <v>5000</v>
      </c>
      <c r="V186">
        <v>5000</v>
      </c>
      <c r="W186">
        <v>5000</v>
      </c>
      <c r="AK186">
        <v>30</v>
      </c>
      <c r="AL186" t="e">
        <f t="shared" si="20"/>
        <v>#REF!</v>
      </c>
      <c r="AM186" t="e">
        <f t="shared" si="21"/>
        <v>#REF!</v>
      </c>
    </row>
    <row r="187" spans="4:39">
      <c r="T187">
        <v>7000</v>
      </c>
      <c r="U187">
        <v>7000</v>
      </c>
      <c r="V187">
        <v>7000</v>
      </c>
      <c r="W187">
        <v>7000</v>
      </c>
      <c r="AK187">
        <v>31</v>
      </c>
      <c r="AL187" t="e">
        <f t="shared" si="20"/>
        <v>#REF!</v>
      </c>
      <c r="AM187" t="e">
        <f t="shared" si="21"/>
        <v>#REF!</v>
      </c>
    </row>
    <row r="188" spans="4:39">
      <c r="T188">
        <v>10000</v>
      </c>
      <c r="U188">
        <v>10000</v>
      </c>
      <c r="V188">
        <v>10000</v>
      </c>
      <c r="W188">
        <v>10000</v>
      </c>
      <c r="AK188">
        <v>32</v>
      </c>
      <c r="AL188" t="e">
        <f t="shared" si="20"/>
        <v>#REF!</v>
      </c>
      <c r="AM188" t="e">
        <f t="shared" si="21"/>
        <v>#REF!</v>
      </c>
    </row>
    <row r="189" spans="4:39">
      <c r="T189">
        <v>14000</v>
      </c>
      <c r="U189">
        <v>14000</v>
      </c>
      <c r="V189">
        <v>14000</v>
      </c>
      <c r="W189">
        <v>14000</v>
      </c>
      <c r="AK189">
        <v>33</v>
      </c>
      <c r="AL189" t="e">
        <f t="shared" si="20"/>
        <v>#REF!</v>
      </c>
      <c r="AM189" t="e">
        <f t="shared" si="21"/>
        <v>#REF!</v>
      </c>
    </row>
    <row r="190" spans="4:39">
      <c r="T190">
        <v>20000</v>
      </c>
      <c r="U190">
        <v>20000</v>
      </c>
      <c r="V190">
        <v>20000</v>
      </c>
      <c r="W190">
        <v>20000</v>
      </c>
      <c r="AK190">
        <v>34</v>
      </c>
      <c r="AL190" t="e">
        <f t="shared" si="20"/>
        <v>#REF!</v>
      </c>
      <c r="AM190" t="e">
        <f t="shared" si="21"/>
        <v>#REF!</v>
      </c>
    </row>
    <row r="191" spans="4:39">
      <c r="T191">
        <v>30000</v>
      </c>
      <c r="U191">
        <v>30000</v>
      </c>
      <c r="V191">
        <v>30000</v>
      </c>
      <c r="W191">
        <v>30000</v>
      </c>
      <c r="AK191">
        <v>35</v>
      </c>
      <c r="AL191" t="e">
        <f t="shared" ref="AL191:AM222" si="22">AL190 + (50 + INT((AK190-1)/25) * 5)</f>
        <v>#REF!</v>
      </c>
      <c r="AM191" t="e">
        <f t="shared" ref="AM191:AN222" si="23">AL191-AL190</f>
        <v>#REF!</v>
      </c>
    </row>
    <row r="192" spans="4:39">
      <c r="T192">
        <v>50000</v>
      </c>
      <c r="U192">
        <v>50000</v>
      </c>
      <c r="V192">
        <v>50000</v>
      </c>
      <c r="W192">
        <v>50000</v>
      </c>
      <c r="AK192">
        <v>36</v>
      </c>
      <c r="AL192" t="e">
        <f t="shared" si="22"/>
        <v>#REF!</v>
      </c>
      <c r="AM192" t="e">
        <f t="shared" si="23"/>
        <v>#REF!</v>
      </c>
    </row>
    <row r="193" spans="20:40">
      <c r="T193">
        <v>20</v>
      </c>
      <c r="U193">
        <v>20</v>
      </c>
      <c r="V193">
        <v>20</v>
      </c>
      <c r="W193">
        <v>20</v>
      </c>
      <c r="AK193">
        <v>37</v>
      </c>
      <c r="AL193" t="e">
        <f t="shared" si="22"/>
        <v>#REF!</v>
      </c>
      <c r="AM193" t="e">
        <f t="shared" si="23"/>
        <v>#REF!</v>
      </c>
    </row>
    <row r="194" spans="20:40">
      <c r="T194">
        <v>50</v>
      </c>
      <c r="U194">
        <v>50</v>
      </c>
      <c r="V194">
        <v>50</v>
      </c>
      <c r="W194">
        <v>50</v>
      </c>
      <c r="AK194">
        <v>38</v>
      </c>
      <c r="AL194" t="e">
        <f t="shared" si="22"/>
        <v>#REF!</v>
      </c>
      <c r="AM194" t="e">
        <f t="shared" si="23"/>
        <v>#REF!</v>
      </c>
    </row>
    <row r="195" spans="20:40">
      <c r="T195">
        <v>100</v>
      </c>
      <c r="U195">
        <v>100</v>
      </c>
      <c r="V195">
        <v>100</v>
      </c>
      <c r="W195">
        <v>100</v>
      </c>
      <c r="AK195">
        <v>39</v>
      </c>
      <c r="AL195" t="e">
        <f t="shared" si="22"/>
        <v>#REF!</v>
      </c>
      <c r="AM195" t="e">
        <f t="shared" si="23"/>
        <v>#REF!</v>
      </c>
    </row>
    <row r="196" spans="20:40">
      <c r="T196">
        <v>200</v>
      </c>
      <c r="U196">
        <v>200</v>
      </c>
      <c r="V196">
        <v>200</v>
      </c>
      <c r="W196">
        <v>200</v>
      </c>
      <c r="AK196">
        <v>40</v>
      </c>
      <c r="AL196" t="e">
        <f t="shared" si="22"/>
        <v>#REF!</v>
      </c>
      <c r="AM196" t="e">
        <f t="shared" si="23"/>
        <v>#REF!</v>
      </c>
    </row>
    <row r="197" spans="20:40">
      <c r="T197">
        <v>350</v>
      </c>
      <c r="U197">
        <v>350</v>
      </c>
      <c r="V197">
        <v>350</v>
      </c>
      <c r="W197">
        <v>350</v>
      </c>
      <c r="AK197">
        <v>41</v>
      </c>
      <c r="AL197" t="e">
        <f t="shared" si="22"/>
        <v>#REF!</v>
      </c>
      <c r="AM197" t="e">
        <f t="shared" si="23"/>
        <v>#REF!</v>
      </c>
    </row>
    <row r="198" spans="20:40">
      <c r="T198">
        <v>500</v>
      </c>
      <c r="U198">
        <v>500</v>
      </c>
      <c r="V198">
        <v>500</v>
      </c>
      <c r="W198">
        <v>500</v>
      </c>
      <c r="AK198">
        <v>42</v>
      </c>
      <c r="AL198" t="e">
        <f t="shared" si="22"/>
        <v>#REF!</v>
      </c>
      <c r="AM198" t="e">
        <f t="shared" si="23"/>
        <v>#REF!</v>
      </c>
    </row>
    <row r="199" spans="20:40">
      <c r="T199">
        <v>650</v>
      </c>
      <c r="U199">
        <v>650</v>
      </c>
      <c r="V199">
        <v>650</v>
      </c>
      <c r="W199">
        <v>650</v>
      </c>
      <c r="AK199">
        <v>43</v>
      </c>
      <c r="AL199" t="e">
        <f t="shared" si="22"/>
        <v>#REF!</v>
      </c>
      <c r="AM199" t="e">
        <f t="shared" si="23"/>
        <v>#REF!</v>
      </c>
    </row>
    <row r="200" spans="20:40">
      <c r="T200">
        <v>800</v>
      </c>
      <c r="U200">
        <v>800</v>
      </c>
      <c r="V200">
        <v>800</v>
      </c>
      <c r="W200">
        <v>800</v>
      </c>
      <c r="AK200">
        <v>44</v>
      </c>
      <c r="AL200" t="e">
        <f t="shared" si="22"/>
        <v>#REF!</v>
      </c>
      <c r="AM200" t="e">
        <f t="shared" si="23"/>
        <v>#REF!</v>
      </c>
    </row>
    <row r="201" spans="20:40">
      <c r="T201">
        <v>1000</v>
      </c>
      <c r="U201">
        <v>1000</v>
      </c>
      <c r="V201">
        <v>1000</v>
      </c>
      <c r="W201">
        <v>1000</v>
      </c>
      <c r="AK201">
        <v>45</v>
      </c>
      <c r="AL201" t="e">
        <f t="shared" si="22"/>
        <v>#REF!</v>
      </c>
      <c r="AM201" t="e">
        <f t="shared" si="23"/>
        <v>#REF!</v>
      </c>
    </row>
    <row r="202" spans="20:40">
      <c r="T202">
        <v>1200</v>
      </c>
      <c r="U202">
        <v>1200</v>
      </c>
      <c r="V202">
        <v>1200</v>
      </c>
      <c r="W202">
        <v>1200</v>
      </c>
      <c r="AK202">
        <v>46</v>
      </c>
      <c r="AL202" t="e">
        <f t="shared" si="22"/>
        <v>#REF!</v>
      </c>
      <c r="AM202" t="e">
        <f t="shared" si="23"/>
        <v>#REF!</v>
      </c>
    </row>
    <row r="203" spans="20:40">
      <c r="T203">
        <v>1500</v>
      </c>
      <c r="U203">
        <v>1500</v>
      </c>
      <c r="V203">
        <v>1500</v>
      </c>
      <c r="W203">
        <v>1500</v>
      </c>
      <c r="AK203">
        <v>47</v>
      </c>
      <c r="AL203" t="e">
        <f t="shared" si="22"/>
        <v>#REF!</v>
      </c>
      <c r="AM203" t="e">
        <f t="shared" si="23"/>
        <v>#REF!</v>
      </c>
    </row>
    <row r="204" spans="20:40">
      <c r="T204">
        <v>1800</v>
      </c>
      <c r="U204">
        <v>1800</v>
      </c>
      <c r="V204">
        <v>1800</v>
      </c>
      <c r="W204">
        <v>1800</v>
      </c>
      <c r="AK204">
        <v>48</v>
      </c>
      <c r="AL204" t="e">
        <f t="shared" si="22"/>
        <v>#REF!</v>
      </c>
      <c r="AM204" t="e">
        <f t="shared" si="23"/>
        <v>#REF!</v>
      </c>
    </row>
    <row r="205" spans="20:40">
      <c r="T205">
        <v>2100</v>
      </c>
      <c r="U205">
        <v>2100</v>
      </c>
      <c r="V205">
        <v>2100</v>
      </c>
      <c r="W205">
        <v>2100</v>
      </c>
      <c r="AK205">
        <v>49</v>
      </c>
      <c r="AL205" t="e">
        <f t="shared" si="22"/>
        <v>#REF!</v>
      </c>
      <c r="AM205" t="e">
        <f t="shared" si="23"/>
        <v>#REF!</v>
      </c>
    </row>
    <row r="206" spans="20:40">
      <c r="T206">
        <v>2500</v>
      </c>
      <c r="U206">
        <v>2500</v>
      </c>
      <c r="V206">
        <v>2500</v>
      </c>
      <c r="W206">
        <v>2500</v>
      </c>
      <c r="AK206">
        <v>50</v>
      </c>
      <c r="AL206" t="e">
        <f t="shared" si="22"/>
        <v>#REF!</v>
      </c>
      <c r="AM206" t="e">
        <f t="shared" si="23"/>
        <v>#REF!</v>
      </c>
    </row>
    <row r="207" spans="20:40">
      <c r="T207">
        <v>3000</v>
      </c>
      <c r="U207">
        <v>3000</v>
      </c>
      <c r="V207">
        <v>3000</v>
      </c>
      <c r="W207">
        <v>3000</v>
      </c>
      <c r="AK207">
        <v>51</v>
      </c>
      <c r="AL207" t="e">
        <f t="shared" si="22"/>
        <v>#REF!</v>
      </c>
      <c r="AM207" t="e">
        <f t="shared" si="23"/>
        <v>#REF!</v>
      </c>
    </row>
    <row r="208" spans="20:40">
      <c r="AL208">
        <v>52</v>
      </c>
      <c r="AM208" t="e">
        <f>AL207 + (50 + INT((AK207-1)/25) * 5)</f>
        <v>#REF!</v>
      </c>
      <c r="AN208" t="e">
        <f>AM208-AL207</f>
        <v>#REF!</v>
      </c>
    </row>
    <row r="209" spans="20:40">
      <c r="U209" t="s">
        <v>141</v>
      </c>
      <c r="W209" t="s">
        <v>291</v>
      </c>
      <c r="AL209">
        <v>53</v>
      </c>
      <c r="AM209" t="e">
        <f t="shared" si="22"/>
        <v>#REF!</v>
      </c>
      <c r="AN209" t="e">
        <f t="shared" si="23"/>
        <v>#REF!</v>
      </c>
    </row>
    <row r="210" spans="20:40">
      <c r="T210" s="29">
        <v>4</v>
      </c>
      <c r="U210" s="29">
        <v>140</v>
      </c>
      <c r="V210" s="29">
        <v>4</v>
      </c>
      <c r="W210" s="29">
        <v>300</v>
      </c>
      <c r="AL210">
        <v>54</v>
      </c>
      <c r="AM210" t="e">
        <f t="shared" si="22"/>
        <v>#REF!</v>
      </c>
      <c r="AN210" t="e">
        <f t="shared" si="23"/>
        <v>#REF!</v>
      </c>
    </row>
    <row r="211" spans="20:40">
      <c r="AL211">
        <v>55</v>
      </c>
      <c r="AM211" t="e">
        <f t="shared" si="22"/>
        <v>#REF!</v>
      </c>
      <c r="AN211" t="e">
        <f t="shared" si="23"/>
        <v>#REF!</v>
      </c>
    </row>
    <row r="212" spans="20:40">
      <c r="AL212">
        <v>56</v>
      </c>
      <c r="AM212" t="e">
        <f t="shared" si="22"/>
        <v>#REF!</v>
      </c>
      <c r="AN212" t="e">
        <f t="shared" si="23"/>
        <v>#REF!</v>
      </c>
    </row>
    <row r="213" spans="20:40">
      <c r="AL213">
        <v>57</v>
      </c>
      <c r="AM213" t="e">
        <f t="shared" si="22"/>
        <v>#REF!</v>
      </c>
      <c r="AN213" t="e">
        <f t="shared" si="23"/>
        <v>#REF!</v>
      </c>
    </row>
    <row r="214" spans="20:40">
      <c r="AL214">
        <v>58</v>
      </c>
      <c r="AM214" t="e">
        <f t="shared" si="22"/>
        <v>#REF!</v>
      </c>
      <c r="AN214" t="e">
        <f t="shared" si="23"/>
        <v>#REF!</v>
      </c>
    </row>
    <row r="215" spans="20:40">
      <c r="AL215">
        <v>59</v>
      </c>
      <c r="AM215" t="e">
        <f t="shared" si="22"/>
        <v>#REF!</v>
      </c>
      <c r="AN215" t="e">
        <f t="shared" si="23"/>
        <v>#REF!</v>
      </c>
    </row>
    <row r="216" spans="20:40">
      <c r="AL216">
        <v>60</v>
      </c>
      <c r="AM216" t="e">
        <f t="shared" si="22"/>
        <v>#REF!</v>
      </c>
      <c r="AN216" t="e">
        <f t="shared" si="23"/>
        <v>#REF!</v>
      </c>
    </row>
    <row r="217" spans="20:40">
      <c r="AL217">
        <v>61</v>
      </c>
      <c r="AM217" t="e">
        <f t="shared" si="22"/>
        <v>#REF!</v>
      </c>
      <c r="AN217" t="e">
        <f t="shared" si="23"/>
        <v>#REF!</v>
      </c>
    </row>
    <row r="218" spans="20:40">
      <c r="AL218">
        <v>62</v>
      </c>
      <c r="AM218" t="e">
        <f t="shared" si="22"/>
        <v>#REF!</v>
      </c>
      <c r="AN218" t="e">
        <f t="shared" si="23"/>
        <v>#REF!</v>
      </c>
    </row>
    <row r="219" spans="20:40">
      <c r="AL219">
        <v>63</v>
      </c>
      <c r="AM219" t="e">
        <f t="shared" si="22"/>
        <v>#REF!</v>
      </c>
      <c r="AN219" t="e">
        <f t="shared" si="23"/>
        <v>#REF!</v>
      </c>
    </row>
    <row r="220" spans="20:40">
      <c r="AL220">
        <v>64</v>
      </c>
      <c r="AM220" t="e">
        <f t="shared" si="22"/>
        <v>#REF!</v>
      </c>
      <c r="AN220" t="e">
        <f t="shared" si="23"/>
        <v>#REF!</v>
      </c>
    </row>
    <row r="221" spans="20:40">
      <c r="AL221">
        <v>65</v>
      </c>
      <c r="AM221" t="e">
        <f t="shared" si="22"/>
        <v>#REF!</v>
      </c>
      <c r="AN221" t="e">
        <f t="shared" si="23"/>
        <v>#REF!</v>
      </c>
    </row>
    <row r="222" spans="20:40">
      <c r="AL222">
        <v>66</v>
      </c>
      <c r="AM222" t="e">
        <f t="shared" si="22"/>
        <v>#REF!</v>
      </c>
      <c r="AN222" t="e">
        <f t="shared" si="23"/>
        <v>#REF!</v>
      </c>
    </row>
    <row r="223" spans="20:40">
      <c r="AL223">
        <v>67</v>
      </c>
      <c r="AM223" t="e">
        <f t="shared" ref="AM223:AM254" si="24">AM222 + (50 + INT((AL222-1)/25) * 5)</f>
        <v>#REF!</v>
      </c>
      <c r="AN223" t="e">
        <f t="shared" ref="AN223:AN254" si="25">AM223-AM222</f>
        <v>#REF!</v>
      </c>
    </row>
    <row r="224" spans="20:40">
      <c r="AL224">
        <v>68</v>
      </c>
      <c r="AM224" t="e">
        <f t="shared" si="24"/>
        <v>#REF!</v>
      </c>
      <c r="AN224" t="e">
        <f t="shared" si="25"/>
        <v>#REF!</v>
      </c>
    </row>
    <row r="225" spans="38:40">
      <c r="AL225">
        <v>69</v>
      </c>
      <c r="AM225" t="e">
        <f t="shared" si="24"/>
        <v>#REF!</v>
      </c>
      <c r="AN225" t="e">
        <f t="shared" si="25"/>
        <v>#REF!</v>
      </c>
    </row>
    <row r="226" spans="38:40">
      <c r="AL226">
        <v>70</v>
      </c>
      <c r="AM226" t="e">
        <f t="shared" si="24"/>
        <v>#REF!</v>
      </c>
      <c r="AN226" t="e">
        <f t="shared" si="25"/>
        <v>#REF!</v>
      </c>
    </row>
    <row r="227" spans="38:40">
      <c r="AL227">
        <v>71</v>
      </c>
      <c r="AM227" t="e">
        <f t="shared" si="24"/>
        <v>#REF!</v>
      </c>
      <c r="AN227" t="e">
        <f t="shared" si="25"/>
        <v>#REF!</v>
      </c>
    </row>
    <row r="228" spans="38:40">
      <c r="AL228">
        <v>72</v>
      </c>
      <c r="AM228" t="e">
        <f t="shared" si="24"/>
        <v>#REF!</v>
      </c>
      <c r="AN228" t="e">
        <f t="shared" si="25"/>
        <v>#REF!</v>
      </c>
    </row>
    <row r="229" spans="38:40">
      <c r="AL229">
        <v>73</v>
      </c>
      <c r="AM229" t="e">
        <f t="shared" si="24"/>
        <v>#REF!</v>
      </c>
      <c r="AN229" t="e">
        <f t="shared" si="25"/>
        <v>#REF!</v>
      </c>
    </row>
    <row r="230" spans="38:40">
      <c r="AL230">
        <v>74</v>
      </c>
      <c r="AM230" t="e">
        <f t="shared" si="24"/>
        <v>#REF!</v>
      </c>
      <c r="AN230" t="e">
        <f t="shared" si="25"/>
        <v>#REF!</v>
      </c>
    </row>
    <row r="231" spans="38:40">
      <c r="AL231">
        <v>75</v>
      </c>
      <c r="AM231" t="e">
        <f t="shared" si="24"/>
        <v>#REF!</v>
      </c>
      <c r="AN231" t="e">
        <f t="shared" si="25"/>
        <v>#REF!</v>
      </c>
    </row>
    <row r="232" spans="38:40">
      <c r="AL232">
        <v>76</v>
      </c>
      <c r="AM232" t="e">
        <f t="shared" si="24"/>
        <v>#REF!</v>
      </c>
      <c r="AN232" t="e">
        <f t="shared" si="25"/>
        <v>#REF!</v>
      </c>
    </row>
    <row r="233" spans="38:40">
      <c r="AL233">
        <v>77</v>
      </c>
      <c r="AM233" t="e">
        <f t="shared" si="24"/>
        <v>#REF!</v>
      </c>
      <c r="AN233" t="e">
        <f t="shared" si="25"/>
        <v>#REF!</v>
      </c>
    </row>
    <row r="234" spans="38:40">
      <c r="AL234">
        <v>78</v>
      </c>
      <c r="AM234" t="e">
        <f t="shared" si="24"/>
        <v>#REF!</v>
      </c>
      <c r="AN234" t="e">
        <f t="shared" si="25"/>
        <v>#REF!</v>
      </c>
    </row>
    <row r="235" spans="38:40">
      <c r="AL235">
        <v>79</v>
      </c>
      <c r="AM235" t="e">
        <f t="shared" si="24"/>
        <v>#REF!</v>
      </c>
      <c r="AN235" t="e">
        <f t="shared" si="25"/>
        <v>#REF!</v>
      </c>
    </row>
    <row r="236" spans="38:40">
      <c r="AL236">
        <v>80</v>
      </c>
      <c r="AM236" t="e">
        <f t="shared" si="24"/>
        <v>#REF!</v>
      </c>
      <c r="AN236" t="e">
        <f t="shared" si="25"/>
        <v>#REF!</v>
      </c>
    </row>
    <row r="237" spans="38:40">
      <c r="AL237">
        <v>81</v>
      </c>
      <c r="AM237" t="e">
        <f t="shared" si="24"/>
        <v>#REF!</v>
      </c>
      <c r="AN237" t="e">
        <f t="shared" si="25"/>
        <v>#REF!</v>
      </c>
    </row>
    <row r="238" spans="38:40">
      <c r="AL238">
        <v>82</v>
      </c>
      <c r="AM238" t="e">
        <f t="shared" si="24"/>
        <v>#REF!</v>
      </c>
      <c r="AN238" t="e">
        <f t="shared" si="25"/>
        <v>#REF!</v>
      </c>
    </row>
    <row r="239" spans="38:40">
      <c r="AL239">
        <v>83</v>
      </c>
      <c r="AM239" t="e">
        <f t="shared" si="24"/>
        <v>#REF!</v>
      </c>
      <c r="AN239" t="e">
        <f t="shared" si="25"/>
        <v>#REF!</v>
      </c>
    </row>
    <row r="240" spans="38:40">
      <c r="AL240">
        <v>84</v>
      </c>
      <c r="AM240" t="e">
        <f t="shared" si="24"/>
        <v>#REF!</v>
      </c>
      <c r="AN240" t="e">
        <f t="shared" si="25"/>
        <v>#REF!</v>
      </c>
    </row>
    <row r="241" spans="38:40">
      <c r="AL241">
        <v>85</v>
      </c>
      <c r="AM241" t="e">
        <f t="shared" si="24"/>
        <v>#REF!</v>
      </c>
      <c r="AN241" t="e">
        <f t="shared" si="25"/>
        <v>#REF!</v>
      </c>
    </row>
    <row r="242" spans="38:40">
      <c r="AL242">
        <v>86</v>
      </c>
      <c r="AM242" t="e">
        <f t="shared" si="24"/>
        <v>#REF!</v>
      </c>
      <c r="AN242" t="e">
        <f t="shared" si="25"/>
        <v>#REF!</v>
      </c>
    </row>
    <row r="243" spans="38:40">
      <c r="AL243">
        <v>87</v>
      </c>
      <c r="AM243" t="e">
        <f t="shared" si="24"/>
        <v>#REF!</v>
      </c>
      <c r="AN243" t="e">
        <f t="shared" si="25"/>
        <v>#REF!</v>
      </c>
    </row>
    <row r="244" spans="38:40">
      <c r="AL244">
        <v>88</v>
      </c>
      <c r="AM244" t="e">
        <f t="shared" si="24"/>
        <v>#REF!</v>
      </c>
      <c r="AN244" t="e">
        <f t="shared" si="25"/>
        <v>#REF!</v>
      </c>
    </row>
    <row r="245" spans="38:40">
      <c r="AL245">
        <v>89</v>
      </c>
      <c r="AM245" t="e">
        <f t="shared" si="24"/>
        <v>#REF!</v>
      </c>
      <c r="AN245" t="e">
        <f t="shared" si="25"/>
        <v>#REF!</v>
      </c>
    </row>
    <row r="246" spans="38:40">
      <c r="AL246">
        <v>90</v>
      </c>
      <c r="AM246" t="e">
        <f t="shared" si="24"/>
        <v>#REF!</v>
      </c>
      <c r="AN246" t="e">
        <f t="shared" si="25"/>
        <v>#REF!</v>
      </c>
    </row>
    <row r="247" spans="38:40">
      <c r="AL247">
        <v>91</v>
      </c>
      <c r="AM247" t="e">
        <f t="shared" si="24"/>
        <v>#REF!</v>
      </c>
      <c r="AN247" t="e">
        <f t="shared" si="25"/>
        <v>#REF!</v>
      </c>
    </row>
    <row r="248" spans="38:40">
      <c r="AL248">
        <v>92</v>
      </c>
      <c r="AM248" t="e">
        <f t="shared" si="24"/>
        <v>#REF!</v>
      </c>
      <c r="AN248" t="e">
        <f t="shared" si="25"/>
        <v>#REF!</v>
      </c>
    </row>
    <row r="249" spans="38:40">
      <c r="AL249">
        <v>93</v>
      </c>
      <c r="AM249" t="e">
        <f t="shared" si="24"/>
        <v>#REF!</v>
      </c>
      <c r="AN249" t="e">
        <f t="shared" si="25"/>
        <v>#REF!</v>
      </c>
    </row>
    <row r="250" spans="38:40">
      <c r="AL250">
        <v>94</v>
      </c>
      <c r="AM250" t="e">
        <f t="shared" si="24"/>
        <v>#REF!</v>
      </c>
      <c r="AN250" t="e">
        <f t="shared" si="25"/>
        <v>#REF!</v>
      </c>
    </row>
    <row r="251" spans="38:40">
      <c r="AL251">
        <v>95</v>
      </c>
      <c r="AM251" t="e">
        <f t="shared" si="24"/>
        <v>#REF!</v>
      </c>
      <c r="AN251" t="e">
        <f t="shared" si="25"/>
        <v>#REF!</v>
      </c>
    </row>
    <row r="252" spans="38:40">
      <c r="AL252">
        <v>96</v>
      </c>
      <c r="AM252" t="e">
        <f t="shared" si="24"/>
        <v>#REF!</v>
      </c>
      <c r="AN252" t="e">
        <f t="shared" si="25"/>
        <v>#REF!</v>
      </c>
    </row>
    <row r="253" spans="38:40">
      <c r="AL253">
        <v>97</v>
      </c>
      <c r="AM253" t="e">
        <f t="shared" si="24"/>
        <v>#REF!</v>
      </c>
      <c r="AN253" t="e">
        <f t="shared" si="25"/>
        <v>#REF!</v>
      </c>
    </row>
    <row r="254" spans="38:40">
      <c r="AL254">
        <v>98</v>
      </c>
      <c r="AM254" t="e">
        <f t="shared" si="24"/>
        <v>#REF!</v>
      </c>
      <c r="AN254" t="e">
        <f t="shared" si="25"/>
        <v>#REF!</v>
      </c>
    </row>
    <row r="255" spans="38:40">
      <c r="AL255">
        <v>99</v>
      </c>
      <c r="AM255" t="e">
        <f t="shared" ref="AM255:AM271" si="26">AM254 + (50 + INT((AL254-1)/25) * 5)</f>
        <v>#REF!</v>
      </c>
      <c r="AN255" t="e">
        <f t="shared" ref="AN255:AN271" si="27">AM255-AM254</f>
        <v>#REF!</v>
      </c>
    </row>
    <row r="256" spans="38:40">
      <c r="AL256">
        <v>100</v>
      </c>
      <c r="AM256" t="e">
        <f t="shared" si="26"/>
        <v>#REF!</v>
      </c>
      <c r="AN256" t="e">
        <f t="shared" si="27"/>
        <v>#REF!</v>
      </c>
    </row>
    <row r="257" spans="38:40">
      <c r="AL257">
        <v>101</v>
      </c>
      <c r="AM257" t="e">
        <f t="shared" si="26"/>
        <v>#REF!</v>
      </c>
      <c r="AN257" t="e">
        <f t="shared" si="27"/>
        <v>#REF!</v>
      </c>
    </row>
    <row r="258" spans="38:40">
      <c r="AL258">
        <v>102</v>
      </c>
      <c r="AM258" t="e">
        <f t="shared" si="26"/>
        <v>#REF!</v>
      </c>
      <c r="AN258" t="e">
        <f t="shared" si="27"/>
        <v>#REF!</v>
      </c>
    </row>
    <row r="259" spans="38:40">
      <c r="AL259">
        <v>103</v>
      </c>
      <c r="AM259" t="e">
        <f t="shared" si="26"/>
        <v>#REF!</v>
      </c>
      <c r="AN259" t="e">
        <f t="shared" si="27"/>
        <v>#REF!</v>
      </c>
    </row>
    <row r="260" spans="38:40">
      <c r="AL260">
        <v>104</v>
      </c>
      <c r="AM260" t="e">
        <f t="shared" si="26"/>
        <v>#REF!</v>
      </c>
      <c r="AN260" t="e">
        <f t="shared" si="27"/>
        <v>#REF!</v>
      </c>
    </row>
    <row r="261" spans="38:40">
      <c r="AL261">
        <v>105</v>
      </c>
      <c r="AM261" t="e">
        <f t="shared" si="26"/>
        <v>#REF!</v>
      </c>
      <c r="AN261" t="e">
        <f t="shared" si="27"/>
        <v>#REF!</v>
      </c>
    </row>
    <row r="262" spans="38:40">
      <c r="AL262">
        <v>106</v>
      </c>
      <c r="AM262" t="e">
        <f t="shared" si="26"/>
        <v>#REF!</v>
      </c>
      <c r="AN262" t="e">
        <f t="shared" si="27"/>
        <v>#REF!</v>
      </c>
    </row>
    <row r="263" spans="38:40">
      <c r="AL263">
        <v>107</v>
      </c>
      <c r="AM263" t="e">
        <f t="shared" si="26"/>
        <v>#REF!</v>
      </c>
      <c r="AN263" t="e">
        <f t="shared" si="27"/>
        <v>#REF!</v>
      </c>
    </row>
    <row r="264" spans="38:40">
      <c r="AL264">
        <v>108</v>
      </c>
      <c r="AM264" t="e">
        <f t="shared" si="26"/>
        <v>#REF!</v>
      </c>
      <c r="AN264" t="e">
        <f t="shared" si="27"/>
        <v>#REF!</v>
      </c>
    </row>
    <row r="265" spans="38:40">
      <c r="AL265">
        <v>109</v>
      </c>
      <c r="AM265" t="e">
        <f t="shared" si="26"/>
        <v>#REF!</v>
      </c>
      <c r="AN265" t="e">
        <f t="shared" si="27"/>
        <v>#REF!</v>
      </c>
    </row>
    <row r="266" spans="38:40">
      <c r="AL266">
        <v>110</v>
      </c>
      <c r="AM266" t="e">
        <f t="shared" si="26"/>
        <v>#REF!</v>
      </c>
      <c r="AN266" t="e">
        <f t="shared" si="27"/>
        <v>#REF!</v>
      </c>
    </row>
    <row r="267" spans="38:40">
      <c r="AL267">
        <v>111</v>
      </c>
      <c r="AM267" t="e">
        <f t="shared" si="26"/>
        <v>#REF!</v>
      </c>
      <c r="AN267" t="e">
        <f t="shared" si="27"/>
        <v>#REF!</v>
      </c>
    </row>
    <row r="268" spans="38:40">
      <c r="AL268">
        <v>112</v>
      </c>
      <c r="AM268" t="e">
        <f t="shared" si="26"/>
        <v>#REF!</v>
      </c>
      <c r="AN268" t="e">
        <f t="shared" si="27"/>
        <v>#REF!</v>
      </c>
    </row>
    <row r="269" spans="38:40">
      <c r="AL269">
        <v>113</v>
      </c>
      <c r="AM269" t="e">
        <f t="shared" si="26"/>
        <v>#REF!</v>
      </c>
      <c r="AN269" t="e">
        <f t="shared" si="27"/>
        <v>#REF!</v>
      </c>
    </row>
    <row r="270" spans="38:40">
      <c r="AL270">
        <v>114</v>
      </c>
      <c r="AM270" t="e">
        <f t="shared" si="26"/>
        <v>#REF!</v>
      </c>
      <c r="AN270" t="e">
        <f t="shared" si="27"/>
        <v>#REF!</v>
      </c>
    </row>
    <row r="271" spans="38:40">
      <c r="AL271">
        <v>115</v>
      </c>
      <c r="AM271" t="e">
        <f t="shared" si="26"/>
        <v>#REF!</v>
      </c>
      <c r="AN271" t="e">
        <f t="shared" si="27"/>
        <v>#REF!</v>
      </c>
    </row>
  </sheetData>
  <sortState xmlns:xlrd2="http://schemas.microsoft.com/office/spreadsheetml/2017/richdata2" ref="V94:BL151">
    <sortCondition ref="Z94:Z151"/>
  </sortState>
  <mergeCells count="16">
    <mergeCell ref="O2:P2"/>
    <mergeCell ref="O3:P3"/>
    <mergeCell ref="O8:P8"/>
    <mergeCell ref="O7:P7"/>
    <mergeCell ref="I159:J159"/>
    <mergeCell ref="I152:J152"/>
    <mergeCell ref="I151:J151"/>
    <mergeCell ref="I153:J153"/>
    <mergeCell ref="I154:J154"/>
    <mergeCell ref="I155:J155"/>
    <mergeCell ref="I157:J157"/>
    <mergeCell ref="I156:J156"/>
    <mergeCell ref="O5:P5"/>
    <mergeCell ref="O6:P6"/>
    <mergeCell ref="O15:P15"/>
    <mergeCell ref="O14:P14"/>
  </mergeCells>
  <phoneticPr fontId="18" type="noConversion"/>
  <dataValidations count="16">
    <dataValidation type="list" allowBlank="1" showInputMessage="1" showErrorMessage="1" sqref="J42:J50" xr:uid="{462A6951-FFAF-4D15-9739-D977BE40C2B6}">
      <formula1>$P$42:$P$47</formula1>
    </dataValidation>
    <dataValidation type="list" allowBlank="1" showInputMessage="1" showErrorMessage="1" sqref="L92:L96 L107:L108 L101:L102" xr:uid="{6E7EBF99-3EF1-4388-8362-94FA39FA3952}">
      <formula1>$Q$99:$Q$106</formula1>
    </dataValidation>
    <dataValidation type="list" allowBlank="1" showInputMessage="1" showErrorMessage="1" sqref="Q92:U98 P99:U106" xr:uid="{C2A42135-8F7E-4EE8-8F89-C813A599BBDF}">
      <formula1>$AX$94:$BL$94</formula1>
    </dataValidation>
    <dataValidation type="list" allowBlank="1" showInputMessage="1" showErrorMessage="1" sqref="N103:N104" xr:uid="{1855FBE7-5568-484D-8F74-50D060F14D93}">
      <formula1>$U$108:$U$116</formula1>
    </dataValidation>
    <dataValidation type="list" allowBlank="1" showInputMessage="1" showErrorMessage="1" sqref="N112" xr:uid="{DA5EBA74-FB42-41DE-8EEB-347D0ED7198D}">
      <formula1>$P$108</formula1>
    </dataValidation>
    <dataValidation type="list" allowBlank="1" showInputMessage="1" showErrorMessage="1" sqref="N92:N93" xr:uid="{5C87DDAA-1060-4B8C-9C04-566DECF7DDAA}">
      <formula1>$Q$108:$Q$110</formula1>
    </dataValidation>
    <dataValidation type="list" allowBlank="1" showInputMessage="1" showErrorMessage="1" sqref="N94" xr:uid="{4F0762DE-4A5B-49E4-90DD-3393132B6510}">
      <formula1>$Q$108:$Q$109</formula1>
    </dataValidation>
    <dataValidation type="list" allowBlank="1" showInputMessage="1" showErrorMessage="1" sqref="N97:N98 N106" xr:uid="{551658E6-9D0F-44F2-864E-E2B5387A4013}">
      <formula1>$Q$108:$Q$115</formula1>
    </dataValidation>
    <dataValidation type="list" allowBlank="1" showInputMessage="1" showErrorMessage="1" sqref="N99 N105 N111" xr:uid="{BA89BA05-F24F-44A1-9FD0-0E8720DD2231}">
      <formula1>$Q$108</formula1>
    </dataValidation>
    <dataValidation type="list" allowBlank="1" showInputMessage="1" showErrorMessage="1" sqref="N100" xr:uid="{3238D4C1-F562-4E2A-886A-15FCC38B0585}">
      <formula1>$Q$108:$Q$112</formula1>
    </dataValidation>
    <dataValidation type="list" allowBlank="1" showInputMessage="1" showErrorMessage="1" sqref="N109:N110" xr:uid="{8D567B58-247F-4953-A496-80AB9423E1C8}">
      <formula1>$Q$108:$Q$114</formula1>
    </dataValidation>
    <dataValidation type="list" allowBlank="1" showInputMessage="1" showErrorMessage="1" sqref="J21" xr:uid="{00DFE55F-8477-4378-A8F7-603EF1F4B744}">
      <formula1>$J$59:$J$83</formula1>
    </dataValidation>
    <dataValidation type="list" allowBlank="1" showInputMessage="1" showErrorMessage="1" sqref="K30:K31 S30:S31 O30:O31" xr:uid="{C9E354F7-747A-422B-87DE-017A64D09632}">
      <formula1>$I$129:$I$139</formula1>
    </dataValidation>
    <dataValidation type="list" allowBlank="1" showInputMessage="1" showErrorMessage="1" sqref="J37" xr:uid="{B84411F0-82F8-413D-97CD-04B100CAADD5}">
      <formula1>$K$150:$M$150</formula1>
    </dataValidation>
    <dataValidation type="list" allowBlank="1" showInputMessage="1" showErrorMessage="1" sqref="J15:J16" xr:uid="{D51881E4-E26D-44A3-A773-2CEF89CA6C2E}">
      <formula1>$AA$4:$AA$23</formula1>
    </dataValidation>
    <dataValidation type="list" allowBlank="1" showInputMessage="1" showErrorMessage="1" sqref="U111 L97:L100 L103:L106 L109:L112" xr:uid="{530D327B-A10D-4C06-983F-3ED07B138AFF}">
      <formula1>$Q$91:$Q$106</formula1>
    </dataValidation>
  </dataValidations>
  <hyperlinks>
    <hyperlink ref="H41" r:id="rId1" location="능력치!H6" xr:uid="{F7BAA6A8-8BF0-411B-B5E3-B31B238CF435}"/>
    <hyperlink ref="P113" r:id="rId2" location="계산!A5" xr:uid="{596399C5-FFE7-437B-9C20-57493013EA26}"/>
    <hyperlink ref="H84" r:id="rId3" location="계산!A5" xr:uid="{93305345-FB99-4F78-9A6C-4074EF32FEC4}"/>
    <hyperlink ref="V81" r:id="rId4" location="계산!A5" xr:uid="{F0A9FC64-88BD-4137-93FE-5D9A60C59C4B}"/>
    <hyperlink ref="O51:O52" r:id="rId5" location="계산!A5" display="돌아가기" xr:uid="{E0A56ED4-FE9F-4D91-B793-9985DC5880B2}"/>
    <hyperlink ref="G21" r:id="rId6" location="계산!A5" display="돌아가기" xr:uid="{15E84A91-4878-471C-81F0-6A74C56CB34D}"/>
    <hyperlink ref="G41" r:id="rId7" location="계산!A5" xr:uid="{F45B7B29-AD8D-449D-91A7-F52B9676470B}"/>
    <hyperlink ref="G58" r:id="rId8" location="계산!A5" xr:uid="{6AC83263-3FFC-4EFF-A480-16AF2E3C4EB5}"/>
    <hyperlink ref="G92" r:id="rId9" location="계산!A5" xr:uid="{BB3E110D-4293-4313-AFB1-DA870537FF8F}"/>
    <hyperlink ref="G17" r:id="rId10" location="계산!A5" display="돌아가기" xr:uid="{74B23D10-3C55-422F-8DB2-8FE2E590C788}"/>
    <hyperlink ref="H24" r:id="rId11" location="능력치!P86" xr:uid="{36195482-D0CC-4788-A31B-EFEAFF0484A8}"/>
    <hyperlink ref="H29" r:id="rId12" location="능력치!P86" display="위인" xr:uid="{9F775C0F-4640-4099-A708-CB6C8A945329}"/>
    <hyperlink ref="G131" r:id="rId13" location="능력치!P8" xr:uid="{5F58EC20-65EA-4202-B11D-610107A65152}"/>
    <hyperlink ref="H36" r:id="rId14" location="능력치!k153" xr:uid="{53429CCA-F327-4213-B3E5-12B7D4AA3D32}"/>
    <hyperlink ref="R168" r:id="rId15" location="계산!T63" xr:uid="{5B1DBFCB-944E-4F07-897E-6D16B562E006}"/>
  </hyperlinks>
  <pageMargins left="0.7" right="0.7" top="0.75" bottom="0.75" header="0.3" footer="0.3"/>
  <ignoredErrors>
    <ignoredError sqref="O12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337C-4C0C-4369-835C-2AA8A9860922}">
  <sheetPr codeName="Sheet5"/>
  <dimension ref="A1:M5"/>
  <sheetViews>
    <sheetView workbookViewId="0">
      <selection activeCell="B2" sqref="B2"/>
    </sheetView>
  </sheetViews>
  <sheetFormatPr defaultRowHeight="16.5"/>
  <cols>
    <col min="1" max="1" width="13.5" bestFit="1" customWidth="1"/>
    <col min="2" max="13" width="13.125" bestFit="1" customWidth="1"/>
  </cols>
  <sheetData>
    <row r="1" spans="1:13">
      <c r="A1" s="69" t="s">
        <v>596</v>
      </c>
      <c r="B1" t="s">
        <v>597</v>
      </c>
    </row>
    <row r="3" spans="1:13">
      <c r="A3" s="69" t="s">
        <v>582</v>
      </c>
      <c r="B3" t="s">
        <v>583</v>
      </c>
      <c r="C3" t="s">
        <v>584</v>
      </c>
      <c r="D3" t="s">
        <v>585</v>
      </c>
      <c r="E3" t="s">
        <v>586</v>
      </c>
      <c r="F3" t="s">
        <v>587</v>
      </c>
      <c r="G3" t="s">
        <v>588</v>
      </c>
      <c r="H3" t="s">
        <v>589</v>
      </c>
      <c r="I3" t="s">
        <v>590</v>
      </c>
      <c r="J3" t="s">
        <v>591</v>
      </c>
      <c r="K3" t="s">
        <v>592</v>
      </c>
      <c r="L3" t="s">
        <v>593</v>
      </c>
      <c r="M3" t="s">
        <v>594</v>
      </c>
    </row>
    <row r="4" spans="1:13">
      <c r="A4" s="70" t="s">
        <v>579</v>
      </c>
      <c r="B4" s="71">
        <v>5.3339005232757257E+44</v>
      </c>
      <c r="C4" s="71">
        <v>5.3339005232757257E+44</v>
      </c>
      <c r="D4" s="71">
        <v>5.3339005232757257E+44</v>
      </c>
      <c r="E4" s="71">
        <v>3.3336878270473285E+44</v>
      </c>
      <c r="F4" s="71">
        <v>2.0002126962283971E+44</v>
      </c>
      <c r="G4" s="71">
        <v>2.0002126962283971E+44</v>
      </c>
      <c r="H4" s="71">
        <v>1.7779668410919085E+44</v>
      </c>
      <c r="I4" s="71">
        <v>1.7779668410919085E+44</v>
      </c>
      <c r="J4" s="71">
        <v>3.2410853874071252E+43</v>
      </c>
      <c r="K4" s="71">
        <v>3.2410853874071252E+43</v>
      </c>
      <c r="L4" s="71">
        <v>5.8744672646754139E+44</v>
      </c>
      <c r="M4" s="71">
        <v>5.8744672646754139E+44</v>
      </c>
    </row>
    <row r="5" spans="1:13">
      <c r="A5" s="70" t="s">
        <v>595</v>
      </c>
      <c r="B5" s="71">
        <v>1.0667796374279444E+45</v>
      </c>
      <c r="C5" s="71">
        <v>1.0667796374279444E+45</v>
      </c>
      <c r="D5" s="71">
        <v>1.0667796374279444E+45</v>
      </c>
      <c r="E5" s="71">
        <v>6.6673727339246518E+44</v>
      </c>
      <c r="F5" s="71">
        <v>4.0004236403547916E+44</v>
      </c>
      <c r="G5" s="71">
        <v>4.0004236403547916E+44</v>
      </c>
      <c r="H5" s="71">
        <v>3.5559321247598145E+44</v>
      </c>
      <c r="I5" s="71">
        <v>3.5559321247598145E+44</v>
      </c>
      <c r="J5" s="71">
        <v>6.4821679357600788E+43</v>
      </c>
      <c r="K5" s="71">
        <v>6.4821679357600788E+43</v>
      </c>
      <c r="L5" s="71">
        <v>1.1748929383565142E+45</v>
      </c>
      <c r="M5" s="71">
        <v>1.1748929383565142E+45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E6E9-79F7-4DED-8354-48926FC1C23A}">
  <sheetPr codeName="Sheet4"/>
  <dimension ref="A4:AS132"/>
  <sheetViews>
    <sheetView tabSelected="1" topLeftCell="G52" zoomScale="85" zoomScaleNormal="85" workbookViewId="0">
      <selection activeCell="O61" sqref="O61"/>
    </sheetView>
  </sheetViews>
  <sheetFormatPr defaultRowHeight="16.5"/>
  <cols>
    <col min="3" max="3" width="12.375" bestFit="1" customWidth="1"/>
    <col min="4" max="4" width="29.5" customWidth="1"/>
    <col min="5" max="6" width="15.375" customWidth="1"/>
    <col min="7" max="7" width="9.25" bestFit="1" customWidth="1"/>
    <col min="9" max="9" width="11.75" bestFit="1" customWidth="1"/>
    <col min="10" max="11" width="13.125" bestFit="1" customWidth="1"/>
    <col min="12" max="12" width="11.5" customWidth="1"/>
    <col min="13" max="13" width="12.75" customWidth="1"/>
    <col min="14" max="14" width="10.5" customWidth="1"/>
    <col min="15" max="15" width="10" bestFit="1" customWidth="1"/>
    <col min="16" max="16" width="13.375" bestFit="1" customWidth="1"/>
    <col min="17" max="17" width="12.125" bestFit="1" customWidth="1"/>
    <col min="18" max="18" width="13.375" bestFit="1" customWidth="1"/>
    <col min="20" max="20" width="21.625" customWidth="1"/>
    <col min="22" max="22" width="16.5" bestFit="1" customWidth="1"/>
    <col min="23" max="23" width="13.375" bestFit="1" customWidth="1"/>
    <col min="30" max="30" width="14.75" customWidth="1"/>
    <col min="32" max="32" width="11" bestFit="1" customWidth="1"/>
    <col min="34" max="34" width="9.5" bestFit="1" customWidth="1"/>
    <col min="35" max="35" width="16.5" bestFit="1" customWidth="1"/>
    <col min="36" max="36" width="9.5" bestFit="1" customWidth="1"/>
  </cols>
  <sheetData>
    <row r="4" spans="3:21">
      <c r="E4" t="s">
        <v>577</v>
      </c>
    </row>
    <row r="5" spans="3:21">
      <c r="E5" t="s">
        <v>10</v>
      </c>
      <c r="G5" s="22"/>
      <c r="H5" s="22"/>
      <c r="I5" s="22"/>
    </row>
    <row r="6" spans="3:21">
      <c r="C6" t="s">
        <v>171</v>
      </c>
      <c r="E6" s="12">
        <v>9150000</v>
      </c>
      <c r="F6" s="12">
        <v>666305</v>
      </c>
      <c r="G6" s="12">
        <v>666305</v>
      </c>
      <c r="M6" s="68" t="s">
        <v>61</v>
      </c>
      <c r="N6" s="68"/>
      <c r="O6" s="68"/>
      <c r="P6" s="68"/>
      <c r="Q6" s="68"/>
      <c r="R6" s="68"/>
      <c r="S6" s="68"/>
      <c r="T6" s="68"/>
      <c r="U6" s="68"/>
    </row>
    <row r="7" spans="3:21">
      <c r="C7" s="16" t="s">
        <v>58</v>
      </c>
      <c r="D7" t="s">
        <v>454</v>
      </c>
      <c r="E7" s="36" t="str">
        <f ca="1">IFERROR(VLOOKUP(D7, INDIRECT("'[" &amp; $E$4 &amp; ".xlsx]Sheet1'!$A:$C"), 3, FALSE), "찾을 수 없음")</f>
        <v>찾을 수 없음</v>
      </c>
      <c r="F7" s="36">
        <f ca="1">IF(E7="찾을 수 없음", 100, E7)</f>
        <v>100</v>
      </c>
      <c r="G7" s="36">
        <f ca="1">F7</f>
        <v>100</v>
      </c>
      <c r="I7" t="s">
        <v>473</v>
      </c>
      <c r="J7" t="s">
        <v>78</v>
      </c>
      <c r="K7">
        <f ca="1">(G7*2)</f>
        <v>200</v>
      </c>
      <c r="M7" t="s">
        <v>485</v>
      </c>
    </row>
    <row r="8" spans="3:21">
      <c r="C8" s="16" t="s">
        <v>59</v>
      </c>
      <c r="D8" t="s">
        <v>418</v>
      </c>
      <c r="E8" s="36" t="str">
        <f t="shared" ref="E8:E32" ca="1" si="0">IFERROR(VLOOKUP(D8, INDIRECT("'[" &amp; $E$4 &amp; ".xlsx]Sheet1'!$A:$C"), 3, FALSE), "찾을 수 없음")</f>
        <v>찾을 수 없음</v>
      </c>
      <c r="F8" s="36">
        <f t="shared" ref="F8:G68" ca="1" si="1">IF(E8="찾을 수 없음", 100, E8)</f>
        <v>100</v>
      </c>
      <c r="G8" s="36">
        <f t="shared" ref="G8:G32" ca="1" si="2">F8</f>
        <v>100</v>
      </c>
      <c r="I8" t="s">
        <v>473</v>
      </c>
      <c r="J8" t="s">
        <v>79</v>
      </c>
      <c r="K8">
        <f ca="1">(G12/100)</f>
        <v>1</v>
      </c>
      <c r="M8" t="s">
        <v>486</v>
      </c>
    </row>
    <row r="9" spans="3:21">
      <c r="C9" s="16" t="s">
        <v>170</v>
      </c>
      <c r="D9" t="s">
        <v>462</v>
      </c>
      <c r="E9" s="36" t="str">
        <f t="shared" ca="1" si="0"/>
        <v>찾을 수 없음</v>
      </c>
      <c r="F9" s="36">
        <f t="shared" ca="1" si="1"/>
        <v>100</v>
      </c>
      <c r="G9" s="36">
        <f t="shared" ca="1" si="2"/>
        <v>100</v>
      </c>
      <c r="I9" t="s">
        <v>473</v>
      </c>
      <c r="J9" t="s">
        <v>80</v>
      </c>
      <c r="K9">
        <f>(G10*G11/10000)</f>
        <v>6375.07</v>
      </c>
      <c r="L9" s="15" t="s">
        <v>578</v>
      </c>
      <c r="M9" t="s">
        <v>62</v>
      </c>
    </row>
    <row r="10" spans="3:21">
      <c r="C10" s="16" t="s">
        <v>45</v>
      </c>
      <c r="D10" t="s">
        <v>522</v>
      </c>
      <c r="E10" s="36" t="str">
        <f t="shared" ca="1" si="0"/>
        <v>찾을 수 없음</v>
      </c>
      <c r="F10" s="36">
        <f t="shared" ca="1" si="1"/>
        <v>100</v>
      </c>
      <c r="G10" s="20">
        <v>11570</v>
      </c>
      <c r="I10" t="s">
        <v>473</v>
      </c>
      <c r="J10" t="s">
        <v>81</v>
      </c>
      <c r="K10">
        <f ca="1">(G31*G32/10000)</f>
        <v>11</v>
      </c>
      <c r="M10" t="s">
        <v>63</v>
      </c>
    </row>
    <row r="11" spans="3:21">
      <c r="C11" s="16" t="s">
        <v>46</v>
      </c>
      <c r="D11" t="s">
        <v>463</v>
      </c>
      <c r="E11" s="36" t="str">
        <f t="shared" ca="1" si="0"/>
        <v>찾을 수 없음</v>
      </c>
      <c r="F11" s="36">
        <f t="shared" ca="1" si="1"/>
        <v>100</v>
      </c>
      <c r="G11" s="20">
        <f>11020/2</f>
        <v>5510</v>
      </c>
      <c r="I11" t="s">
        <v>473</v>
      </c>
      <c r="J11" t="s">
        <v>82</v>
      </c>
      <c r="K11">
        <f ca="1">G14/1000</f>
        <v>0.1</v>
      </c>
      <c r="M11" t="s">
        <v>64</v>
      </c>
    </row>
    <row r="12" spans="3:21">
      <c r="C12" s="16" t="s">
        <v>168</v>
      </c>
      <c r="D12" t="s">
        <v>464</v>
      </c>
      <c r="E12" s="36" t="str">
        <f t="shared" ca="1" si="0"/>
        <v>찾을 수 없음</v>
      </c>
      <c r="F12" s="36">
        <f t="shared" ca="1" si="1"/>
        <v>100</v>
      </c>
      <c r="G12" s="36">
        <f t="shared" ca="1" si="2"/>
        <v>100</v>
      </c>
      <c r="I12" t="s">
        <v>473</v>
      </c>
      <c r="J12" t="s">
        <v>83</v>
      </c>
      <c r="K12">
        <f ca="1">G15/100</f>
        <v>1</v>
      </c>
      <c r="M12" t="s">
        <v>65</v>
      </c>
    </row>
    <row r="13" spans="3:21">
      <c r="C13" s="16" t="s">
        <v>169</v>
      </c>
      <c r="D13" t="s">
        <v>465</v>
      </c>
      <c r="E13" s="36" t="str">
        <f t="shared" ca="1" si="0"/>
        <v>찾을 수 없음</v>
      </c>
      <c r="F13" s="36">
        <f t="shared" ca="1" si="1"/>
        <v>100</v>
      </c>
      <c r="G13" s="36">
        <f t="shared" ca="1" si="2"/>
        <v>100</v>
      </c>
    </row>
    <row r="14" spans="3:21">
      <c r="C14" t="s">
        <v>48</v>
      </c>
      <c r="D14" t="s">
        <v>523</v>
      </c>
      <c r="E14" s="36" t="str">
        <f t="shared" ca="1" si="0"/>
        <v>찾을 수 없음</v>
      </c>
      <c r="F14" s="36">
        <f t="shared" ca="1" si="1"/>
        <v>100</v>
      </c>
      <c r="G14" s="36">
        <f t="shared" ca="1" si="2"/>
        <v>100</v>
      </c>
      <c r="J14" t="s">
        <v>524</v>
      </c>
      <c r="K14" s="17">
        <f ca="1">(G8*G13/100)</f>
        <v>100</v>
      </c>
    </row>
    <row r="15" spans="3:21">
      <c r="C15" t="s">
        <v>49</v>
      </c>
      <c r="D15" t="s">
        <v>466</v>
      </c>
      <c r="E15" s="36" t="str">
        <f t="shared" ca="1" si="0"/>
        <v>찾을 수 없음</v>
      </c>
      <c r="F15" s="36">
        <f t="shared" ca="1" si="1"/>
        <v>100</v>
      </c>
      <c r="G15" s="36">
        <f t="shared" ca="1" si="2"/>
        <v>100</v>
      </c>
    </row>
    <row r="16" spans="3:21">
      <c r="C16" s="16" t="s">
        <v>50</v>
      </c>
      <c r="D16" t="s">
        <v>419</v>
      </c>
      <c r="E16" s="36" t="str">
        <f t="shared" ca="1" si="0"/>
        <v>찾을 수 없음</v>
      </c>
      <c r="F16" s="36">
        <f t="shared" ca="1" si="1"/>
        <v>100</v>
      </c>
      <c r="G16" s="36">
        <f t="shared" ca="1" si="2"/>
        <v>100</v>
      </c>
      <c r="H16">
        <v>1</v>
      </c>
      <c r="K16" s="19">
        <f ca="1">K7*K8*K9*K10*K11*K12+K14</f>
        <v>1402615.4000000001</v>
      </c>
      <c r="L16">
        <v>4</v>
      </c>
      <c r="M16" t="s">
        <v>66</v>
      </c>
    </row>
    <row r="17" spans="3:20">
      <c r="C17" s="16" t="s">
        <v>51</v>
      </c>
      <c r="D17" t="s">
        <v>420</v>
      </c>
      <c r="E17" s="36" t="str">
        <f t="shared" ca="1" si="0"/>
        <v>찾을 수 없음</v>
      </c>
      <c r="F17" s="36">
        <f t="shared" ca="1" si="1"/>
        <v>100</v>
      </c>
      <c r="G17" s="12">
        <f ca="1">F17</f>
        <v>100</v>
      </c>
      <c r="H17">
        <v>2</v>
      </c>
      <c r="J17" t="s">
        <v>10</v>
      </c>
      <c r="K17" s="17" t="s">
        <v>10</v>
      </c>
      <c r="M17" t="s">
        <v>67</v>
      </c>
    </row>
    <row r="18" spans="3:20">
      <c r="C18" s="16" t="s">
        <v>52</v>
      </c>
      <c r="D18" t="s">
        <v>421</v>
      </c>
      <c r="E18" s="36" t="str">
        <f t="shared" ca="1" si="0"/>
        <v>찾을 수 없음</v>
      </c>
      <c r="F18" s="36">
        <f t="shared" ca="1" si="1"/>
        <v>100</v>
      </c>
      <c r="G18" s="12">
        <f ca="1">F18</f>
        <v>100</v>
      </c>
      <c r="H18">
        <v>3</v>
      </c>
      <c r="J18" t="s">
        <v>84</v>
      </c>
      <c r="K18">
        <f ca="1">(G16+(G17*G37/100)+(G38*G18/100/2))/100</f>
        <v>10.9</v>
      </c>
      <c r="M18" t="s">
        <v>68</v>
      </c>
    </row>
    <row r="19" spans="3:20">
      <c r="C19" s="16" t="s">
        <v>53</v>
      </c>
      <c r="D19" t="s">
        <v>422</v>
      </c>
      <c r="E19" s="36" t="str">
        <f t="shared" ca="1" si="0"/>
        <v>찾을 수 없음</v>
      </c>
      <c r="F19" s="36">
        <f t="shared" ca="1" si="1"/>
        <v>100</v>
      </c>
      <c r="G19" s="36">
        <f t="shared" ca="1" si="2"/>
        <v>100</v>
      </c>
      <c r="I19" t="s">
        <v>473</v>
      </c>
      <c r="J19" t="s">
        <v>88</v>
      </c>
      <c r="K19">
        <f ca="1">G9/100</f>
        <v>1</v>
      </c>
      <c r="M19" t="s">
        <v>69</v>
      </c>
    </row>
    <row r="20" spans="3:20">
      <c r="C20" s="16" t="s">
        <v>54</v>
      </c>
      <c r="D20" t="s">
        <v>423</v>
      </c>
      <c r="E20" s="36" t="str">
        <f t="shared" ca="1" si="0"/>
        <v>찾을 수 없음</v>
      </c>
      <c r="F20" s="36">
        <f t="shared" ca="1" si="1"/>
        <v>100</v>
      </c>
      <c r="G20" s="36">
        <f t="shared" ca="1" si="2"/>
        <v>100</v>
      </c>
      <c r="J20" t="s">
        <v>90</v>
      </c>
      <c r="K20">
        <f ca="1">G19*G20*G21/100/100/100</f>
        <v>1</v>
      </c>
      <c r="M20" t="s">
        <v>70</v>
      </c>
    </row>
    <row r="21" spans="3:20">
      <c r="C21" s="16" t="s">
        <v>55</v>
      </c>
      <c r="D21" t="s">
        <v>424</v>
      </c>
      <c r="E21" s="36" t="str">
        <f t="shared" ca="1" si="0"/>
        <v>찾을 수 없음</v>
      </c>
      <c r="F21" s="36">
        <f t="shared" ca="1" si="1"/>
        <v>100</v>
      </c>
      <c r="G21" s="36">
        <v>100</v>
      </c>
      <c r="J21" t="s">
        <v>91</v>
      </c>
      <c r="K21">
        <f ca="1">G22/100</f>
        <v>1</v>
      </c>
    </row>
    <row r="22" spans="3:20">
      <c r="C22" s="16" t="s">
        <v>60</v>
      </c>
      <c r="D22" t="s">
        <v>425</v>
      </c>
      <c r="E22" s="36" t="str">
        <f t="shared" ca="1" si="0"/>
        <v>찾을 수 없음</v>
      </c>
      <c r="F22" s="36">
        <f t="shared" ca="1" si="1"/>
        <v>100</v>
      </c>
      <c r="G22" s="36">
        <f t="shared" ca="1" si="2"/>
        <v>100</v>
      </c>
      <c r="J22" t="s">
        <v>92</v>
      </c>
      <c r="K22">
        <f ca="1">G24*G27/10000*G25*G28/10000*G26*G29/10000</f>
        <v>1</v>
      </c>
      <c r="M22" t="s">
        <v>71</v>
      </c>
    </row>
    <row r="23" spans="3:20">
      <c r="E23" s="12">
        <v>9900000</v>
      </c>
      <c r="F23" s="12">
        <v>691305</v>
      </c>
      <c r="G23" s="12">
        <v>691305</v>
      </c>
    </row>
    <row r="24" spans="3:20">
      <c r="D24" t="s">
        <v>426</v>
      </c>
      <c r="E24" s="36" t="str">
        <f t="shared" ca="1" si="0"/>
        <v>찾을 수 없음</v>
      </c>
      <c r="F24" s="36">
        <f t="shared" ca="1" si="1"/>
        <v>100</v>
      </c>
      <c r="G24" s="36">
        <f t="shared" ca="1" si="2"/>
        <v>100</v>
      </c>
      <c r="H24">
        <v>24</v>
      </c>
      <c r="M24" t="s">
        <v>409</v>
      </c>
      <c r="O24" s="22"/>
    </row>
    <row r="25" spans="3:20">
      <c r="D25" t="s">
        <v>427</v>
      </c>
      <c r="E25" s="36" t="str">
        <f t="shared" ca="1" si="0"/>
        <v>찾을 수 없음</v>
      </c>
      <c r="F25" s="36">
        <f t="shared" ca="1" si="1"/>
        <v>100</v>
      </c>
      <c r="G25" s="36">
        <f t="shared" ca="1" si="2"/>
        <v>100</v>
      </c>
      <c r="H25">
        <v>25</v>
      </c>
      <c r="M25" t="s">
        <v>72</v>
      </c>
      <c r="S25" s="22"/>
    </row>
    <row r="26" spans="3:20">
      <c r="D26" t="s">
        <v>428</v>
      </c>
      <c r="E26" s="36" t="str">
        <f t="shared" ca="1" si="0"/>
        <v>찾을 수 없음</v>
      </c>
      <c r="F26" s="36">
        <f t="shared" ca="1" si="1"/>
        <v>100</v>
      </c>
      <c r="G26" s="36">
        <f t="shared" ca="1" si="2"/>
        <v>100</v>
      </c>
      <c r="H26">
        <v>26</v>
      </c>
      <c r="K26" s="19">
        <f ca="1">K18*K19*K20*K21*K22</f>
        <v>10.9</v>
      </c>
      <c r="M26" t="s">
        <v>73</v>
      </c>
      <c r="T26" s="22"/>
    </row>
    <row r="27" spans="3:20">
      <c r="C27" s="28" t="s">
        <v>89</v>
      </c>
      <c r="D27" t="s">
        <v>429</v>
      </c>
      <c r="E27" s="36" t="str">
        <f t="shared" ca="1" si="0"/>
        <v>찾을 수 없음</v>
      </c>
      <c r="F27" s="36">
        <f t="shared" ca="1" si="1"/>
        <v>100</v>
      </c>
      <c r="G27" s="36">
        <f t="shared" ca="1" si="2"/>
        <v>100</v>
      </c>
      <c r="H27">
        <v>27</v>
      </c>
    </row>
    <row r="28" spans="3:20">
      <c r="C28" s="28" t="s">
        <v>89</v>
      </c>
      <c r="D28" t="s">
        <v>430</v>
      </c>
      <c r="E28" s="36" t="str">
        <f t="shared" ca="1" si="0"/>
        <v>찾을 수 없음</v>
      </c>
      <c r="F28" s="36">
        <f t="shared" ca="1" si="1"/>
        <v>100</v>
      </c>
      <c r="G28" s="36">
        <f t="shared" ca="1" si="2"/>
        <v>100</v>
      </c>
      <c r="H28">
        <v>28</v>
      </c>
      <c r="J28" t="s">
        <v>400</v>
      </c>
      <c r="K28" s="5">
        <f ca="1">K16*K26</f>
        <v>15288507.860000001</v>
      </c>
      <c r="M28" t="s">
        <v>74</v>
      </c>
    </row>
    <row r="29" spans="3:20">
      <c r="C29" s="28" t="s">
        <v>89</v>
      </c>
      <c r="D29" t="s">
        <v>431</v>
      </c>
      <c r="E29" s="36" t="str">
        <f t="shared" ca="1" si="0"/>
        <v>찾을 수 없음</v>
      </c>
      <c r="F29" s="36">
        <f t="shared" ca="1" si="1"/>
        <v>100</v>
      </c>
      <c r="G29" s="36">
        <f t="shared" ca="1" si="2"/>
        <v>100</v>
      </c>
      <c r="H29">
        <v>29</v>
      </c>
      <c r="M29" t="s">
        <v>75</v>
      </c>
    </row>
    <row r="30" spans="3:20">
      <c r="E30" s="36" t="s">
        <v>10</v>
      </c>
      <c r="F30" s="36" t="s">
        <v>10</v>
      </c>
      <c r="G30" s="36" t="s">
        <v>10</v>
      </c>
      <c r="K30">
        <v>3.9822553037247702E+33</v>
      </c>
      <c r="M30" t="s">
        <v>76</v>
      </c>
    </row>
    <row r="31" spans="3:20">
      <c r="C31" t="s">
        <v>56</v>
      </c>
      <c r="D31" t="s">
        <v>432</v>
      </c>
      <c r="E31" s="36" t="str">
        <f t="shared" ca="1" si="0"/>
        <v>찾을 수 없음</v>
      </c>
      <c r="F31" s="36">
        <f t="shared" ca="1" si="1"/>
        <v>100</v>
      </c>
      <c r="G31" s="36">
        <v>1100</v>
      </c>
      <c r="M31" t="s">
        <v>77</v>
      </c>
    </row>
    <row r="32" spans="3:20">
      <c r="C32" t="s">
        <v>57</v>
      </c>
      <c r="D32" t="s">
        <v>433</v>
      </c>
      <c r="E32" s="36" t="str">
        <f t="shared" ca="1" si="0"/>
        <v>찾을 수 없음</v>
      </c>
      <c r="F32" s="36">
        <f t="shared" ca="1" si="1"/>
        <v>100</v>
      </c>
      <c r="G32" s="36">
        <f t="shared" ca="1" si="2"/>
        <v>100</v>
      </c>
    </row>
    <row r="33" spans="1:26">
      <c r="D33" s="5" t="s">
        <v>87</v>
      </c>
      <c r="E33" s="36"/>
      <c r="F33" s="36" t="s">
        <v>10</v>
      </c>
      <c r="G33" s="36"/>
      <c r="M33" s="16" t="s">
        <v>233</v>
      </c>
    </row>
    <row r="34" spans="1:26">
      <c r="D34" s="18" t="s">
        <v>85</v>
      </c>
      <c r="E34" s="36"/>
      <c r="F34" s="36" t="s">
        <v>10</v>
      </c>
      <c r="G34" s="37" t="s">
        <v>86</v>
      </c>
      <c r="J34" t="s">
        <v>402</v>
      </c>
    </row>
    <row r="35" spans="1:26">
      <c r="C35" t="s">
        <v>467</v>
      </c>
      <c r="D35" t="s">
        <v>468</v>
      </c>
      <c r="E35" s="36" t="str">
        <f t="shared" ref="E35:E42" ca="1" si="3">IFERROR(VLOOKUP(D35, INDIRECT("'[" &amp; $E$4 &amp; ".xlsx]Sheet1'!$A:$C"), 3, FALSE), "찾을 수 없음")</f>
        <v>찾을 수 없음</v>
      </c>
      <c r="F35" s="36">
        <f t="shared" ca="1" si="1"/>
        <v>100</v>
      </c>
      <c r="G35" s="38">
        <f ca="1">F35</f>
        <v>100</v>
      </c>
      <c r="J35" t="s">
        <v>399</v>
      </c>
      <c r="M35" s="40">
        <f ca="1">K28</f>
        <v>15288507.860000001</v>
      </c>
    </row>
    <row r="36" spans="1:26">
      <c r="D36" t="s">
        <v>469</v>
      </c>
      <c r="E36" s="36" t="str">
        <f t="shared" ca="1" si="3"/>
        <v>찾을 수 없음</v>
      </c>
      <c r="F36" s="36">
        <f t="shared" ca="1" si="1"/>
        <v>100</v>
      </c>
      <c r="G36" s="38">
        <f ca="1">F36</f>
        <v>100</v>
      </c>
      <c r="J36" t="s">
        <v>478</v>
      </c>
      <c r="M36" s="36">
        <f>1850/1000</f>
        <v>1.85</v>
      </c>
      <c r="O36">
        <v>100</v>
      </c>
      <c r="P36" t="s">
        <v>598</v>
      </c>
    </row>
    <row r="37" spans="1:26">
      <c r="D37" t="s">
        <v>470</v>
      </c>
      <c r="E37" s="36">
        <v>760</v>
      </c>
      <c r="F37" s="36">
        <f t="shared" si="1"/>
        <v>760</v>
      </c>
      <c r="G37" s="36">
        <f t="shared" si="1"/>
        <v>760</v>
      </c>
      <c r="J37" t="s">
        <v>477</v>
      </c>
      <c r="L37">
        <v>1080540</v>
      </c>
      <c r="M37" s="36">
        <f>(O36+O37)*O38/10000</f>
        <v>10805.4</v>
      </c>
      <c r="O37">
        <v>200000</v>
      </c>
      <c r="P37" t="s">
        <v>599</v>
      </c>
    </row>
    <row r="38" spans="1:26">
      <c r="D38" t="s">
        <v>434</v>
      </c>
      <c r="E38" s="36">
        <v>460</v>
      </c>
      <c r="F38" s="36">
        <f t="shared" si="1"/>
        <v>460</v>
      </c>
      <c r="G38" s="38">
        <f t="shared" ref="G38:G42" si="4">F38</f>
        <v>460</v>
      </c>
      <c r="J38" t="s">
        <v>474</v>
      </c>
      <c r="M38" s="36" t="e">
        <f ca="1">IFERROR(VLOOKUP(J38, INDIRECT("'[" &amp; $E$4 &amp; ".xlsx]Sheet1'!$A:$C"), 3, FALSE), "찾을 수 없음")/100</f>
        <v>#VALUE!</v>
      </c>
      <c r="N38" t="s">
        <v>10</v>
      </c>
      <c r="O38">
        <v>540</v>
      </c>
      <c r="P38" t="s">
        <v>600</v>
      </c>
    </row>
    <row r="39" spans="1:26">
      <c r="D39" t="s">
        <v>435</v>
      </c>
      <c r="E39" s="36" t="str">
        <f t="shared" ca="1" si="3"/>
        <v>찾을 수 없음</v>
      </c>
      <c r="F39" s="36">
        <f t="shared" ca="1" si="1"/>
        <v>100</v>
      </c>
      <c r="G39" s="38">
        <f t="shared" ca="1" si="4"/>
        <v>100</v>
      </c>
      <c r="J39" t="s">
        <v>475</v>
      </c>
      <c r="M39" s="36" t="e">
        <f ca="1">IFERROR(VLOOKUP(J39, INDIRECT("'[" &amp; $E$4 &amp; ".xlsx]Sheet1'!$A:$C"), 3, FALSE), "찾을 수 없음")/100</f>
        <v>#VALUE!</v>
      </c>
      <c r="N39" t="s">
        <v>10</v>
      </c>
    </row>
    <row r="40" spans="1:26">
      <c r="D40" t="s">
        <v>436</v>
      </c>
      <c r="E40" s="36" t="str">
        <f t="shared" ca="1" si="3"/>
        <v>찾을 수 없음</v>
      </c>
      <c r="F40" s="36">
        <f t="shared" ca="1" si="1"/>
        <v>100</v>
      </c>
      <c r="G40" s="38">
        <f t="shared" ca="1" si="4"/>
        <v>100</v>
      </c>
      <c r="J40" t="s">
        <v>476</v>
      </c>
      <c r="M40" s="36">
        <f>100/100</f>
        <v>1</v>
      </c>
      <c r="N40" t="s">
        <v>10</v>
      </c>
    </row>
    <row r="41" spans="1:26">
      <c r="A41">
        <v>660</v>
      </c>
      <c r="D41" t="s">
        <v>479</v>
      </c>
      <c r="E41" s="36" t="str">
        <f t="shared" ca="1" si="3"/>
        <v>찾을 수 없음</v>
      </c>
      <c r="F41" s="36">
        <f t="shared" ca="1" si="1"/>
        <v>100</v>
      </c>
      <c r="G41" s="38">
        <f t="shared" ca="1" si="4"/>
        <v>100</v>
      </c>
      <c r="J41" t="s">
        <v>403</v>
      </c>
      <c r="M41" s="36">
        <v>0.1</v>
      </c>
      <c r="N41" t="s">
        <v>10</v>
      </c>
      <c r="T41" t="s">
        <v>416</v>
      </c>
      <c r="U41">
        <v>14400</v>
      </c>
      <c r="V41">
        <v>12000</v>
      </c>
      <c r="W41">
        <v>10800</v>
      </c>
      <c r="X41">
        <v>9600</v>
      </c>
      <c r="Y41">
        <v>625</v>
      </c>
    </row>
    <row r="42" spans="1:26">
      <c r="A42">
        <v>360</v>
      </c>
      <c r="D42" t="s">
        <v>471</v>
      </c>
      <c r="E42" s="36" t="str">
        <f t="shared" ca="1" si="3"/>
        <v>찾을 수 없음</v>
      </c>
      <c r="F42" s="36">
        <f t="shared" ca="1" si="1"/>
        <v>100</v>
      </c>
      <c r="G42" s="38">
        <f t="shared" ca="1" si="4"/>
        <v>100</v>
      </c>
      <c r="K42" t="s">
        <v>527</v>
      </c>
      <c r="M42" s="41" t="e">
        <f ca="1">M35*M36*M37*M38*M39*M40*M41</f>
        <v>#VALUE!</v>
      </c>
      <c r="T42" t="s">
        <v>491</v>
      </c>
    </row>
    <row r="43" spans="1:26">
      <c r="E43" s="36"/>
      <c r="F43" s="36" t="s">
        <v>10</v>
      </c>
      <c r="G43" s="36"/>
      <c r="M43" t="s">
        <v>10</v>
      </c>
      <c r="N43" t="s">
        <v>10</v>
      </c>
    </row>
    <row r="44" spans="1:26">
      <c r="E44" s="36"/>
      <c r="F44" s="36" t="s">
        <v>10</v>
      </c>
      <c r="G44" s="36"/>
      <c r="J44" s="65" t="s">
        <v>406</v>
      </c>
      <c r="K44" s="65"/>
      <c r="N44" t="s">
        <v>10</v>
      </c>
      <c r="U44">
        <v>1</v>
      </c>
      <c r="V44">
        <v>2</v>
      </c>
      <c r="W44">
        <v>3</v>
      </c>
      <c r="X44">
        <v>4</v>
      </c>
      <c r="Y44">
        <v>5</v>
      </c>
      <c r="Z44" t="s">
        <v>417</v>
      </c>
    </row>
    <row r="45" spans="1:26">
      <c r="D45" t="s">
        <v>437</v>
      </c>
      <c r="E45" s="36" t="str">
        <f t="shared" ref="E45:E46" ca="1" si="5">IFERROR(VLOOKUP(D45, INDIRECT("'[" &amp; $E$4 &amp; ".xlsx]Sheet1'!$A:$C"), 3, FALSE), "찾을 수 없음")</f>
        <v>찾을 수 없음</v>
      </c>
      <c r="F45" s="36">
        <f t="shared" ca="1" si="1"/>
        <v>100</v>
      </c>
      <c r="G45" s="39">
        <f ca="1">F45</f>
        <v>100</v>
      </c>
      <c r="J45" t="s">
        <v>404</v>
      </c>
      <c r="M45" s="41" t="e">
        <f ca="1">M42</f>
        <v>#VALUE!</v>
      </c>
      <c r="U45" t="s">
        <v>415</v>
      </c>
      <c r="V45">
        <v>3</v>
      </c>
      <c r="W45">
        <v>2</v>
      </c>
      <c r="X45">
        <v>2</v>
      </c>
      <c r="Y45">
        <v>2</v>
      </c>
    </row>
    <row r="46" spans="1:26">
      <c r="D46" t="s">
        <v>438</v>
      </c>
      <c r="E46" s="36" t="str">
        <f t="shared" ca="1" si="5"/>
        <v>찾을 수 없음</v>
      </c>
      <c r="F46" s="36">
        <f t="shared" ca="1" si="1"/>
        <v>100</v>
      </c>
      <c r="G46" s="39">
        <f t="shared" ref="G46:G68" ca="1" si="6">F46</f>
        <v>100</v>
      </c>
      <c r="J46" s="65" t="s">
        <v>480</v>
      </c>
      <c r="K46" s="65"/>
      <c r="L46" t="s">
        <v>521</v>
      </c>
      <c r="M46" s="36">
        <v>200</v>
      </c>
      <c r="N46" t="s">
        <v>472</v>
      </c>
      <c r="O46" t="str">
        <f ca="1">IFERROR(VLOOKUP(T42, INDIRECT("'[" &amp; $E$4 &amp; ".xlsx]Sheet1'!$A:$C"), 3, FALSE), "찾을 수 없음")</f>
        <v>찾을 수 없음</v>
      </c>
      <c r="S46" t="str">
        <f ca="1">O46</f>
        <v>찾을 수 없음</v>
      </c>
      <c r="U46">
        <f ca="1">능력치!J6</f>
        <v>14400</v>
      </c>
      <c r="V46">
        <f ca="1">능력치!K6</f>
        <v>12000</v>
      </c>
      <c r="W46">
        <f ca="1">능력치!L6</f>
        <v>10800</v>
      </c>
      <c r="X46">
        <f ca="1">능력치!M6</f>
        <v>9600</v>
      </c>
      <c r="Y46">
        <f ca="1">능력치!N6</f>
        <v>600</v>
      </c>
      <c r="Z46">
        <v>200</v>
      </c>
    </row>
    <row r="47" spans="1:26">
      <c r="D47" t="s">
        <v>460</v>
      </c>
      <c r="E47" s="36" t="str">
        <f ca="1">IFERROR(VLOOKUP(D47, INDIRECT("'[" &amp; $E$4 &amp; ".xlsx]Sheet1'!$A:$C"), 3, FALSE), "찾을 수 없음")</f>
        <v>찾을 수 없음</v>
      </c>
      <c r="F47" s="36">
        <f t="shared" ca="1" si="1"/>
        <v>100</v>
      </c>
      <c r="G47" s="39">
        <f t="shared" ca="1" si="6"/>
        <v>100</v>
      </c>
      <c r="J47" s="65" t="s">
        <v>481</v>
      </c>
      <c r="K47" s="65"/>
      <c r="L47">
        <v>315</v>
      </c>
      <c r="M47" s="36" t="e">
        <f ca="1">(O47*L47/100+100)/100</f>
        <v>#VALUE!</v>
      </c>
      <c r="N47" t="s">
        <v>468</v>
      </c>
      <c r="O47" t="str">
        <f ca="1">IFERROR(VLOOKUP(N47, INDIRECT("'[" &amp; $E$4 &amp; ".xlsx]Sheet1'!$A:$C"), 3, FALSE), "찾을 수 없음")</f>
        <v>찾을 수 없음</v>
      </c>
    </row>
    <row r="48" spans="1:26">
      <c r="D48" t="s">
        <v>455</v>
      </c>
      <c r="E48" s="36" t="str">
        <f t="shared" ref="E48:E68" ca="1" si="7">IFERROR(VLOOKUP(D48, INDIRECT("'[" &amp; $E$4 &amp; ".xlsx]Sheet1'!$A:$C"), 3, FALSE), "찾을 수 없음")</f>
        <v>찾을 수 없음</v>
      </c>
      <c r="F48" s="36">
        <f t="shared" ca="1" si="1"/>
        <v>100</v>
      </c>
      <c r="G48" s="39">
        <f t="shared" ca="1" si="6"/>
        <v>100</v>
      </c>
      <c r="J48" s="65" t="s">
        <v>482</v>
      </c>
      <c r="K48" s="65"/>
      <c r="L48" t="s">
        <v>521</v>
      </c>
      <c r="M48" s="36" t="e">
        <f ca="1">(O48+200)/2</f>
        <v>#VALUE!</v>
      </c>
      <c r="N48" t="s">
        <v>488</v>
      </c>
      <c r="O48" t="str">
        <f ca="1">IFERROR(VLOOKUP(N48, INDIRECT("'[" &amp; $E$4 &amp; ".xlsx]Sheet1'!$A:$C"), 3, FALSE), "찾을 수 없음")</f>
        <v>찾을 수 없음</v>
      </c>
      <c r="P48" t="s">
        <v>490</v>
      </c>
      <c r="Q48" t="str">
        <f ca="1">IFERROR(VLOOKUP(P48, INDIRECT("'[" &amp; $E$4 &amp; ".xlsx]Sheet1'!$A:$C"), 3, FALSE), "찾을 수 없음")</f>
        <v>찾을 수 없음</v>
      </c>
    </row>
    <row r="49" spans="4:45">
      <c r="D49" t="s">
        <v>456</v>
      </c>
      <c r="E49" s="36" t="str">
        <f t="shared" ca="1" si="7"/>
        <v>찾을 수 없음</v>
      </c>
      <c r="F49" s="36">
        <f t="shared" ca="1" si="1"/>
        <v>100</v>
      </c>
      <c r="G49" s="39">
        <f t="shared" ca="1" si="6"/>
        <v>100</v>
      </c>
      <c r="J49" s="65" t="s">
        <v>483</v>
      </c>
      <c r="K49" s="65"/>
      <c r="L49" t="s">
        <v>521</v>
      </c>
      <c r="M49" s="36">
        <v>625</v>
      </c>
      <c r="N49">
        <v>200</v>
      </c>
    </row>
    <row r="50" spans="4:45">
      <c r="D50" t="s">
        <v>457</v>
      </c>
      <c r="E50" s="36" t="str">
        <f t="shared" ca="1" si="7"/>
        <v>찾을 수 없음</v>
      </c>
      <c r="F50" s="36">
        <f t="shared" ca="1" si="1"/>
        <v>100</v>
      </c>
      <c r="G50" s="39">
        <f t="shared" ca="1" si="6"/>
        <v>100</v>
      </c>
      <c r="J50" s="65" t="s">
        <v>405</v>
      </c>
      <c r="K50" s="65"/>
      <c r="L50" t="s">
        <v>521</v>
      </c>
      <c r="M50" s="36">
        <v>3</v>
      </c>
      <c r="V50" t="e">
        <f ca="1">Q48/2+200/2</f>
        <v>#VALUE!</v>
      </c>
    </row>
    <row r="51" spans="4:45">
      <c r="D51" t="s">
        <v>458</v>
      </c>
      <c r="E51" s="36" t="str">
        <f t="shared" ca="1" si="7"/>
        <v>찾을 수 없음</v>
      </c>
      <c r="F51" s="36">
        <f t="shared" ca="1" si="1"/>
        <v>100</v>
      </c>
      <c r="G51" s="39">
        <f t="shared" ca="1" si="6"/>
        <v>100</v>
      </c>
      <c r="J51" t="s">
        <v>407</v>
      </c>
      <c r="O51" s="38" t="s">
        <v>492</v>
      </c>
    </row>
    <row r="52" spans="4:45">
      <c r="D52" t="s">
        <v>461</v>
      </c>
      <c r="E52" s="36" t="str">
        <f t="shared" ca="1" si="7"/>
        <v>찾을 수 없음</v>
      </c>
      <c r="F52" s="36">
        <f t="shared" ca="1" si="1"/>
        <v>100</v>
      </c>
      <c r="G52" s="39">
        <f t="shared" ca="1" si="6"/>
        <v>100</v>
      </c>
      <c r="J52" t="s">
        <v>408</v>
      </c>
      <c r="M52">
        <v>1</v>
      </c>
    </row>
    <row r="53" spans="4:45">
      <c r="D53" t="s">
        <v>459</v>
      </c>
      <c r="E53" s="36" t="str">
        <f t="shared" ca="1" si="7"/>
        <v>찾을 수 없음</v>
      </c>
      <c r="F53" s="36">
        <f t="shared" ca="1" si="1"/>
        <v>100</v>
      </c>
      <c r="G53" s="39">
        <f t="shared" ca="1" si="6"/>
        <v>100</v>
      </c>
      <c r="M53" s="21" t="e">
        <f ca="1">M45*M47*M50</f>
        <v>#VALUE!</v>
      </c>
      <c r="O53" t="s">
        <v>10</v>
      </c>
    </row>
    <row r="54" spans="4:45">
      <c r="D54" t="s">
        <v>439</v>
      </c>
      <c r="E54" s="36" t="str">
        <f t="shared" ca="1" si="7"/>
        <v>찾을 수 없음</v>
      </c>
      <c r="F54" s="36">
        <f t="shared" ca="1" si="1"/>
        <v>100</v>
      </c>
      <c r="G54" s="39">
        <f t="shared" ca="1" si="6"/>
        <v>100</v>
      </c>
      <c r="J54" t="s">
        <v>489</v>
      </c>
      <c r="K54" t="str">
        <f ca="1">IFERROR(VLOOKUP(J54, INDIRECT("'[" &amp; $E$4 &amp; ".xlsx]Sheet1'!$A:$C"), 3, FALSE), "찾을 수 없음")</f>
        <v>찾을 수 없음</v>
      </c>
    </row>
    <row r="55" spans="4:45">
      <c r="D55" t="s">
        <v>440</v>
      </c>
      <c r="E55" s="36" t="str">
        <f t="shared" ca="1" si="7"/>
        <v>찾을 수 없음</v>
      </c>
      <c r="F55" s="36">
        <f t="shared" ca="1" si="1"/>
        <v>100</v>
      </c>
      <c r="G55" s="39">
        <f t="shared" ca="1" si="6"/>
        <v>100</v>
      </c>
      <c r="P55" t="s">
        <v>10</v>
      </c>
    </row>
    <row r="56" spans="4:45">
      <c r="D56" t="s">
        <v>441</v>
      </c>
      <c r="E56" s="36" t="str">
        <f t="shared" ca="1" si="7"/>
        <v>찾을 수 없음</v>
      </c>
      <c r="F56" s="36">
        <f t="shared" ca="1" si="1"/>
        <v>100</v>
      </c>
      <c r="G56" s="39">
        <f t="shared" ca="1" si="6"/>
        <v>100</v>
      </c>
      <c r="J56" t="s">
        <v>536</v>
      </c>
      <c r="K56" t="s">
        <v>537</v>
      </c>
      <c r="L56" t="s">
        <v>538</v>
      </c>
      <c r="M56" t="s">
        <v>539</v>
      </c>
      <c r="W56" t="e">
        <f ca="1">I57*J57*M57*M53*L58</f>
        <v>#VALUE!</v>
      </c>
    </row>
    <row r="57" spans="4:45">
      <c r="D57" t="s">
        <v>442</v>
      </c>
      <c r="E57" s="36" t="str">
        <f t="shared" ca="1" si="7"/>
        <v>찾을 수 없음</v>
      </c>
      <c r="F57" s="36">
        <f t="shared" ca="1" si="1"/>
        <v>100</v>
      </c>
      <c r="G57" s="39">
        <f t="shared" ca="1" si="6"/>
        <v>100</v>
      </c>
      <c r="H57">
        <v>14400</v>
      </c>
      <c r="I57">
        <v>4</v>
      </c>
      <c r="J57">
        <f>H57/100</f>
        <v>144</v>
      </c>
      <c r="L57" t="e">
        <f ca="1">M48/100</f>
        <v>#VALUE!</v>
      </c>
      <c r="M57" s="5">
        <f>100/100</f>
        <v>1</v>
      </c>
      <c r="N57">
        <f>20</f>
        <v>20</v>
      </c>
      <c r="O57">
        <v>1</v>
      </c>
      <c r="P57" t="e">
        <f ca="1">I57*J57*M57*M53*L58</f>
        <v>#VALUE!</v>
      </c>
      <c r="Q57" s="48" t="e">
        <f ca="1">P57/P$63</f>
        <v>#VALUE!</v>
      </c>
      <c r="W57" t="e">
        <f ca="1">I57*J57*M57*M53*L58</f>
        <v>#VALUE!</v>
      </c>
      <c r="X57" s="34"/>
      <c r="AB57" s="35"/>
      <c r="AD57" s="35"/>
      <c r="AF57" s="35"/>
      <c r="AI57" s="35"/>
      <c r="AK57" s="35"/>
      <c r="AM57" s="35"/>
      <c r="AO57" s="35"/>
      <c r="AQ57" s="35"/>
      <c r="AS57" s="35"/>
    </row>
    <row r="58" spans="4:45">
      <c r="D58" t="s">
        <v>443</v>
      </c>
      <c r="E58" s="36" t="str">
        <f t="shared" ca="1" si="7"/>
        <v>찾을 수 없음</v>
      </c>
      <c r="F58" s="36">
        <f t="shared" ca="1" si="1"/>
        <v>100</v>
      </c>
      <c r="G58" s="39">
        <f t="shared" ca="1" si="6"/>
        <v>100</v>
      </c>
      <c r="H58">
        <v>12000</v>
      </c>
      <c r="I58">
        <v>3</v>
      </c>
      <c r="J58">
        <f t="shared" ref="J58:J61" si="8">H58/100</f>
        <v>120</v>
      </c>
      <c r="L58">
        <v>2</v>
      </c>
      <c r="M58">
        <f>625/100</f>
        <v>6.25</v>
      </c>
      <c r="N58">
        <v>54</v>
      </c>
      <c r="O58">
        <v>2</v>
      </c>
      <c r="P58" t="e">
        <f ca="1">I58*J58*M57*M53*L58</f>
        <v>#VALUE!</v>
      </c>
      <c r="Q58" s="48" t="e">
        <f ca="1">P58/P$63</f>
        <v>#VALUE!</v>
      </c>
      <c r="W58" t="e">
        <f ca="1">I59*J59*M57*M53*L58</f>
        <v>#VALUE!</v>
      </c>
      <c r="AB58" s="35"/>
      <c r="AD58" s="35"/>
      <c r="AF58" s="35"/>
      <c r="AI58" s="35"/>
      <c r="AK58" s="35"/>
      <c r="AM58" s="35"/>
      <c r="AO58" s="35"/>
      <c r="AQ58" s="35"/>
      <c r="AS58" s="35"/>
    </row>
    <row r="59" spans="4:45">
      <c r="D59" t="s">
        <v>444</v>
      </c>
      <c r="E59" s="36" t="str">
        <f t="shared" ca="1" si="7"/>
        <v>찾을 수 없음</v>
      </c>
      <c r="F59" s="36">
        <f t="shared" ca="1" si="1"/>
        <v>100</v>
      </c>
      <c r="G59" s="39">
        <f t="shared" ca="1" si="6"/>
        <v>100</v>
      </c>
      <c r="H59">
        <v>10800</v>
      </c>
      <c r="I59">
        <v>2</v>
      </c>
      <c r="J59">
        <f t="shared" si="8"/>
        <v>108</v>
      </c>
      <c r="N59">
        <v>31</v>
      </c>
      <c r="O59">
        <v>3</v>
      </c>
      <c r="P59" t="e">
        <f ca="1">I59*J59*M57*M53*L58</f>
        <v>#VALUE!</v>
      </c>
      <c r="Q59" s="48" t="e">
        <f ca="1">P59/P$63</f>
        <v>#VALUE!</v>
      </c>
      <c r="W59" t="e">
        <f ca="1">I60*J60*M57*M53*L58</f>
        <v>#VALUE!</v>
      </c>
      <c r="AB59" s="35"/>
      <c r="AD59" s="35"/>
      <c r="AF59" s="35"/>
      <c r="AI59" s="35"/>
      <c r="AK59" s="35"/>
      <c r="AM59" s="35"/>
      <c r="AO59" s="35"/>
      <c r="AQ59" s="35"/>
      <c r="AS59" s="35"/>
    </row>
    <row r="60" spans="4:45">
      <c r="D60" t="s">
        <v>445</v>
      </c>
      <c r="E60" s="36" t="str">
        <f t="shared" ca="1" si="7"/>
        <v>찾을 수 없음</v>
      </c>
      <c r="F60" s="36">
        <f t="shared" ca="1" si="1"/>
        <v>100</v>
      </c>
      <c r="G60" s="39">
        <f t="shared" ca="1" si="6"/>
        <v>100</v>
      </c>
      <c r="H60">
        <v>9600</v>
      </c>
      <c r="I60">
        <v>2</v>
      </c>
      <c r="J60">
        <f t="shared" si="8"/>
        <v>96</v>
      </c>
      <c r="O60">
        <v>4</v>
      </c>
      <c r="P60" t="e">
        <f ca="1">I60*J60*M57*M53*L58</f>
        <v>#VALUE!</v>
      </c>
      <c r="Q60" s="48" t="e">
        <f ca="1">P60/P$63</f>
        <v>#VALUE!</v>
      </c>
      <c r="W60" t="e">
        <f ca="1">J61*(M57*N57)*M53*L57</f>
        <v>#VALUE!</v>
      </c>
      <c r="AB60" s="35"/>
      <c r="AD60" s="35"/>
      <c r="AF60" s="35"/>
      <c r="AI60" s="35"/>
      <c r="AK60" s="35"/>
      <c r="AM60" s="35"/>
      <c r="AO60" s="35"/>
      <c r="AQ60" s="35"/>
      <c r="AS60" s="35"/>
    </row>
    <row r="61" spans="4:45">
      <c r="D61" t="s">
        <v>446</v>
      </c>
      <c r="E61" s="36" t="str">
        <f t="shared" ca="1" si="7"/>
        <v>찾을 수 없음</v>
      </c>
      <c r="F61" s="36">
        <f t="shared" ca="1" si="1"/>
        <v>100</v>
      </c>
      <c r="G61" s="39">
        <f t="shared" ca="1" si="6"/>
        <v>100</v>
      </c>
      <c r="H61">
        <v>200</v>
      </c>
      <c r="I61">
        <v>59</v>
      </c>
      <c r="J61">
        <f t="shared" si="8"/>
        <v>2</v>
      </c>
      <c r="O61">
        <v>5</v>
      </c>
      <c r="P61" t="e">
        <f ca="1">J61*(M57*N57)*M53*L57</f>
        <v>#VALUE!</v>
      </c>
      <c r="Q61" s="48" t="e">
        <f ca="1">P61/P$63</f>
        <v>#VALUE!</v>
      </c>
      <c r="W61" t="e">
        <f ca="1">J61*(M58*N58)*M53*L57</f>
        <v>#VALUE!</v>
      </c>
      <c r="AB61" s="35"/>
      <c r="AD61" s="35"/>
      <c r="AF61" s="35"/>
      <c r="AI61" s="66" t="s">
        <v>570</v>
      </c>
      <c r="AJ61" s="67"/>
      <c r="AK61" s="67"/>
      <c r="AL61" s="67"/>
      <c r="AM61" s="67"/>
      <c r="AN61" s="67"/>
      <c r="AO61" s="67"/>
      <c r="AP61" s="67"/>
      <c r="AQ61" s="67"/>
      <c r="AR61" s="67"/>
      <c r="AS61" s="67"/>
    </row>
    <row r="62" spans="4:45">
      <c r="D62" t="s">
        <v>447</v>
      </c>
      <c r="E62" s="36" t="str">
        <f t="shared" ca="1" si="7"/>
        <v>찾을 수 없음</v>
      </c>
      <c r="F62" s="36">
        <f t="shared" ca="1" si="1"/>
        <v>100</v>
      </c>
      <c r="G62" s="39">
        <f t="shared" ca="1" si="6"/>
        <v>100</v>
      </c>
      <c r="I62">
        <f>SUM(I57:I61)</f>
        <v>70</v>
      </c>
      <c r="O62">
        <v>6</v>
      </c>
      <c r="P62" t="e">
        <f ca="1">J61*(M58*N58)*M53*L57</f>
        <v>#VALUE!</v>
      </c>
      <c r="Q62" s="48" t="e">
        <f ca="1">P62/P$63</f>
        <v>#VALUE!</v>
      </c>
      <c r="W62" s="15" t="e">
        <f ca="1">SUM(P57:P62)</f>
        <v>#VALUE!</v>
      </c>
    </row>
    <row r="63" spans="4:45">
      <c r="D63" t="s">
        <v>448</v>
      </c>
      <c r="E63" s="36" t="str">
        <f t="shared" ca="1" si="7"/>
        <v>찾을 수 없음</v>
      </c>
      <c r="F63" s="36">
        <f t="shared" ca="1" si="1"/>
        <v>100</v>
      </c>
      <c r="G63" s="39">
        <f t="shared" ca="1" si="6"/>
        <v>100</v>
      </c>
      <c r="O63">
        <v>7</v>
      </c>
      <c r="P63" s="15" t="e">
        <f ca="1">SUM(P57:P62)</f>
        <v>#VALUE!</v>
      </c>
      <c r="Q63" s="48" t="e">
        <f ca="1">P63/P$63</f>
        <v>#VALUE!</v>
      </c>
    </row>
    <row r="64" spans="4:45">
      <c r="D64" t="s">
        <v>449</v>
      </c>
      <c r="E64" s="36" t="str">
        <f t="shared" ca="1" si="7"/>
        <v>찾을 수 없음</v>
      </c>
      <c r="F64" s="36">
        <f t="shared" ca="1" si="1"/>
        <v>100</v>
      </c>
      <c r="G64" s="39">
        <f t="shared" ca="1" si="6"/>
        <v>100</v>
      </c>
      <c r="K64" s="8"/>
      <c r="T64" s="42"/>
    </row>
    <row r="65" spans="4:32">
      <c r="D65" t="s">
        <v>450</v>
      </c>
      <c r="E65" s="36" t="str">
        <f t="shared" ca="1" si="7"/>
        <v>찾을 수 없음</v>
      </c>
      <c r="F65" s="36">
        <f t="shared" ca="1" si="1"/>
        <v>100</v>
      </c>
      <c r="G65" s="39">
        <f t="shared" ca="1" si="6"/>
        <v>100</v>
      </c>
      <c r="P65" t="e">
        <f ca="1">P63/P67</f>
        <v>#VALUE!</v>
      </c>
      <c r="Q65" s="48"/>
    </row>
    <row r="66" spans="4:32">
      <c r="D66" t="s">
        <v>451</v>
      </c>
      <c r="E66" s="36" t="str">
        <f t="shared" ca="1" si="7"/>
        <v>찾을 수 없음</v>
      </c>
      <c r="F66" s="36">
        <f t="shared" ca="1" si="1"/>
        <v>100</v>
      </c>
      <c r="G66" s="39">
        <f t="shared" ca="1" si="6"/>
        <v>100</v>
      </c>
      <c r="J66" t="s">
        <v>601</v>
      </c>
      <c r="P66" t="s">
        <v>580</v>
      </c>
      <c r="Q66" t="s">
        <v>581</v>
      </c>
    </row>
    <row r="67" spans="4:32">
      <c r="D67" t="s">
        <v>452</v>
      </c>
      <c r="E67" s="36" t="str">
        <f t="shared" ca="1" si="7"/>
        <v>찾을 수 없음</v>
      </c>
      <c r="F67" s="36">
        <f t="shared" ca="1" si="1"/>
        <v>100</v>
      </c>
      <c r="G67" s="39">
        <f t="shared" ca="1" si="6"/>
        <v>100</v>
      </c>
      <c r="J67" t="s">
        <v>602</v>
      </c>
      <c r="O67" cm="1">
        <f t="array" aca="1" ref="O67" ca="1">INDIRECT("보스체력!K" &amp; (P72+1))</f>
        <v>3.2499999999999995E+45</v>
      </c>
      <c r="P67" t="e">
        <f ca="1">(100-Q69)/100</f>
        <v>#VALUE!</v>
      </c>
      <c r="Q67" t="e">
        <f ca="1">O67*P67</f>
        <v>#VALUE!</v>
      </c>
      <c r="AF67" t="s">
        <v>571</v>
      </c>
    </row>
    <row r="68" spans="4:32">
      <c r="D68" t="s">
        <v>453</v>
      </c>
      <c r="E68" s="36" t="str">
        <f t="shared" ca="1" si="7"/>
        <v>찾을 수 없음</v>
      </c>
      <c r="F68" s="36">
        <f t="shared" ca="1" si="1"/>
        <v>100</v>
      </c>
      <c r="G68" s="39">
        <f t="shared" ca="1" si="6"/>
        <v>100</v>
      </c>
      <c r="J68" t="s">
        <v>603</v>
      </c>
    </row>
    <row r="69" spans="4:32">
      <c r="E69" s="36"/>
      <c r="F69" s="36"/>
      <c r="G69" s="39"/>
      <c r="J69" t="s">
        <v>604</v>
      </c>
      <c r="P69" t="s">
        <v>484</v>
      </c>
      <c r="Q69" t="str">
        <f ca="1">IFERROR(VLOOKUP(P69, INDIRECT("'[" &amp; $E$4 &amp; ".xlsx]Sheet1'!$A:$C"), 3, FALSE), "찾을 수 없음")</f>
        <v>찾을 수 없음</v>
      </c>
    </row>
    <row r="71" spans="4:32">
      <c r="J71" t="s">
        <v>605</v>
      </c>
      <c r="P71" s="19" t="s">
        <v>16</v>
      </c>
      <c r="Q71" s="19" t="s">
        <v>572</v>
      </c>
      <c r="R71" s="19"/>
    </row>
    <row r="72" spans="4:32">
      <c r="J72" t="s">
        <v>606</v>
      </c>
      <c r="P72">
        <v>892</v>
      </c>
      <c r="Q72">
        <v>1000</v>
      </c>
    </row>
    <row r="73" spans="4:32">
      <c r="J73" t="s">
        <v>607</v>
      </c>
      <c r="P73" s="52" cm="1">
        <f t="array" aca="1" ref="P73" ca="1">INDIRECT("보스체력!K" &amp; (P72+1))</f>
        <v>3.2499999999999995E+45</v>
      </c>
      <c r="Q73" s="52" cm="1">
        <f t="array" aca="1" ref="Q73" ca="1">INDIRECT("보스체력!K" &amp; (Q72+1))</f>
        <v>9.5500000000000004E+47</v>
      </c>
      <c r="R73" s="52">
        <f ca="1">Q73/P73</f>
        <v>293.84615384615392</v>
      </c>
    </row>
    <row r="74" spans="4:32">
      <c r="J74" t="s">
        <v>608</v>
      </c>
      <c r="P74" s="55"/>
      <c r="Q74" s="55" t="s">
        <v>573</v>
      </c>
      <c r="R74" s="55"/>
    </row>
    <row r="75" spans="4:32">
      <c r="P75" s="52" cm="1">
        <f t="array" aca="1" ref="P75" ca="1">INDIRECT("보스체력!K" &amp; (P72+1))</f>
        <v>3.2499999999999995E+45</v>
      </c>
      <c r="Q75" s="53">
        <v>1.0445544554455446</v>
      </c>
      <c r="R75">
        <v>3.160058252721947E+45</v>
      </c>
    </row>
    <row r="76" spans="4:32">
      <c r="P76" s="52"/>
      <c r="Q76" s="53"/>
      <c r="R76" s="54" cm="1">
        <f t="array" ref="R76">(ROW(INDEX(보스체력!K2:K1501, MATCH(MIN(ABS(보스체력!K2:K1501-R75)), ABS(보스체력!K2:K1501-R75), 0))))-1</f>
        <v>892</v>
      </c>
      <c r="S76" cm="1">
        <f t="array" ref="S76">(ROW(INDEX(보스체력!$K2:$K1501, MATCH(MIN(ABS(보스체력!$K2:$K1501-R75)), ABS(보스체력!$K2:$K1501-R75), 0))))-1</f>
        <v>892</v>
      </c>
    </row>
    <row r="77" spans="4:32">
      <c r="J77" t="s">
        <v>609</v>
      </c>
      <c r="O77">
        <f>$P$72+1</f>
        <v>893</v>
      </c>
      <c r="P77" cm="1">
        <f t="array" aca="1" ref="P77" ca="1">INDIRECT("보스체력!K" &amp; (O77+1))</f>
        <v>3.475E+45</v>
      </c>
      <c r="Q77">
        <f ca="1">P77/$P$73</f>
        <v>1.0692307692307694</v>
      </c>
    </row>
    <row r="78" spans="4:32">
      <c r="J78" t="s">
        <v>610</v>
      </c>
      <c r="O78">
        <f>O77+1</f>
        <v>894</v>
      </c>
      <c r="P78" cm="1">
        <f t="array" aca="1" ref="P78" ca="1">INDIRECT("보스체력!K" &amp; (O78+1))</f>
        <v>3.6999999999999998E+45</v>
      </c>
      <c r="Q78">
        <f ca="1">P78/$P$73</f>
        <v>1.1384615384615386</v>
      </c>
    </row>
    <row r="79" spans="4:32">
      <c r="J79" t="s">
        <v>611</v>
      </c>
      <c r="O79">
        <f t="shared" ref="O79:O87" si="9">O78+1</f>
        <v>895</v>
      </c>
      <c r="P79" cm="1">
        <f t="array" aca="1" ref="P79" ca="1">INDIRECT("보스체력!K" &amp; (O79+1))</f>
        <v>3.9250000000000002E+45</v>
      </c>
      <c r="Q79">
        <f ca="1">P79/$P$73</f>
        <v>1.2076923076923078</v>
      </c>
    </row>
    <row r="80" spans="4:32">
      <c r="J80" t="s">
        <v>612</v>
      </c>
      <c r="O80">
        <f t="shared" si="9"/>
        <v>896</v>
      </c>
      <c r="P80" cm="1">
        <f t="array" aca="1" ref="P80" ca="1">INDIRECT("보스체력!K" &amp; (O80+1))</f>
        <v>4.1500000000000006E+45</v>
      </c>
      <c r="Q80">
        <f ca="1">P80/$P$73</f>
        <v>1.2769230769230773</v>
      </c>
    </row>
    <row r="81" spans="8:20">
      <c r="O81">
        <f t="shared" si="9"/>
        <v>897</v>
      </c>
      <c r="P81" cm="1">
        <f t="array" aca="1" ref="P81" ca="1">INDIRECT("보스체력!K" &amp; (O81+1))</f>
        <v>4.3749999999999998E+45</v>
      </c>
      <c r="Q81">
        <f ca="1">P81/$P$73</f>
        <v>1.3461538461538463</v>
      </c>
    </row>
    <row r="82" spans="8:20">
      <c r="J82" t="s">
        <v>613</v>
      </c>
      <c r="O82">
        <f t="shared" si="9"/>
        <v>898</v>
      </c>
      <c r="P82" cm="1">
        <f t="array" aca="1" ref="P82" ca="1">INDIRECT("보스체력!K" &amp; (O82+1))</f>
        <v>4.5999999999999996E+45</v>
      </c>
      <c r="Q82">
        <f ca="1">P82/$P$73</f>
        <v>1.4153846153846155</v>
      </c>
    </row>
    <row r="83" spans="8:20">
      <c r="J83">
        <v>54</v>
      </c>
      <c r="O83">
        <f t="shared" si="9"/>
        <v>899</v>
      </c>
      <c r="P83" cm="1">
        <f t="array" aca="1" ref="P83" ca="1">INDIRECT("보스체력!K" &amp; (O83+1))</f>
        <v>4.8250000000000007E+45</v>
      </c>
      <c r="Q83">
        <f ca="1">P83/$P$73</f>
        <v>1.4846153846153851</v>
      </c>
    </row>
    <row r="84" spans="8:20">
      <c r="H84" t="s">
        <v>569</v>
      </c>
      <c r="J84">
        <v>20</v>
      </c>
      <c r="O84">
        <f t="shared" si="9"/>
        <v>900</v>
      </c>
      <c r="P84" cm="1">
        <f t="array" aca="1" ref="P84" ca="1">INDIRECT("보스체력!K" &amp; (O84+1))</f>
        <v>5.0499999999999999E+45</v>
      </c>
      <c r="Q84">
        <f ca="1">P84/$P$73</f>
        <v>1.5538461538461541</v>
      </c>
    </row>
    <row r="85" spans="8:20">
      <c r="J85">
        <v>74</v>
      </c>
      <c r="O85">
        <f t="shared" si="9"/>
        <v>901</v>
      </c>
      <c r="P85" cm="1">
        <f t="array" aca="1" ref="P85" ca="1">INDIRECT("보스체력!K" &amp; (O85+1))</f>
        <v>5.2749999999999997E+45</v>
      </c>
      <c r="Q85">
        <f ca="1">P85/$P$73</f>
        <v>1.6230769230769233</v>
      </c>
    </row>
    <row r="86" spans="8:20">
      <c r="O86">
        <f t="shared" si="9"/>
        <v>902</v>
      </c>
      <c r="P86" cm="1">
        <f t="array" aca="1" ref="P86" ca="1">INDIRECT("보스체력!K" &amp; (O86+1))</f>
        <v>5.4999999999999995E+45</v>
      </c>
      <c r="Q86">
        <f ca="1">P86/$P$73</f>
        <v>1.6923076923076923</v>
      </c>
    </row>
    <row r="87" spans="8:20">
      <c r="O87">
        <f t="shared" si="9"/>
        <v>903</v>
      </c>
      <c r="P87" cm="1">
        <f t="array" aca="1" ref="P87" ca="1">INDIRECT("보스체력!K" &amp; (O87+1))</f>
        <v>5.7250000000000005E+45</v>
      </c>
      <c r="Q87">
        <f ca="1">P87/$P$73</f>
        <v>1.7615384615384619</v>
      </c>
    </row>
    <row r="89" spans="8:20">
      <c r="J89">
        <v>1100</v>
      </c>
      <c r="K89">
        <f>J89+K88</f>
        <v>1100</v>
      </c>
      <c r="L89">
        <f t="shared" ref="L89" si="10">K89+L88</f>
        <v>1100</v>
      </c>
      <c r="M89">
        <f t="shared" ref="M89" si="11">L89+M88</f>
        <v>1100</v>
      </c>
      <c r="N89">
        <f t="shared" ref="N89" si="12">M89+N88</f>
        <v>1100</v>
      </c>
      <c r="O89">
        <f t="shared" ref="O89" si="13">N89+O88</f>
        <v>1100</v>
      </c>
      <c r="P89">
        <f t="shared" ref="P89" si="14">O89+P88</f>
        <v>1100</v>
      </c>
      <c r="Q89">
        <f t="shared" ref="Q89" si="15">P89+Q88</f>
        <v>1100</v>
      </c>
      <c r="R89">
        <f t="shared" ref="R89" si="16">Q89+R88</f>
        <v>1100</v>
      </c>
      <c r="S89">
        <f t="shared" ref="S89" si="17">R89+S88</f>
        <v>1100</v>
      </c>
      <c r="T89">
        <f t="shared" ref="T89" si="18">S89+T88</f>
        <v>1100</v>
      </c>
    </row>
    <row r="90" spans="8:20">
      <c r="J90" s="50" t="s">
        <v>271</v>
      </c>
      <c r="K90" s="51">
        <v>1</v>
      </c>
      <c r="L90" s="51">
        <v>2</v>
      </c>
      <c r="M90" s="51">
        <v>3</v>
      </c>
      <c r="N90" s="51">
        <v>4</v>
      </c>
      <c r="O90" s="51">
        <v>5</v>
      </c>
      <c r="P90" s="51">
        <v>6</v>
      </c>
      <c r="Q90" s="51">
        <v>7</v>
      </c>
      <c r="R90" s="51">
        <v>8</v>
      </c>
      <c r="S90" s="51">
        <v>9</v>
      </c>
      <c r="T90" s="51">
        <v>10</v>
      </c>
    </row>
    <row r="91" spans="8:20">
      <c r="K91">
        <v>10</v>
      </c>
      <c r="L91">
        <v>20</v>
      </c>
      <c r="M91">
        <v>40</v>
      </c>
      <c r="N91">
        <v>60</v>
      </c>
      <c r="O91">
        <v>90</v>
      </c>
      <c r="P91">
        <v>130</v>
      </c>
      <c r="Q91">
        <v>170</v>
      </c>
      <c r="R91">
        <v>220</v>
      </c>
      <c r="S91">
        <v>280</v>
      </c>
      <c r="T91">
        <v>350</v>
      </c>
    </row>
    <row r="92" spans="8:20">
      <c r="J92">
        <v>540</v>
      </c>
      <c r="K92">
        <f>J92+K91</f>
        <v>550</v>
      </c>
      <c r="L92">
        <f t="shared" ref="L92:T92" si="19">K92+L91</f>
        <v>570</v>
      </c>
      <c r="M92">
        <f t="shared" si="19"/>
        <v>610</v>
      </c>
      <c r="N92">
        <f t="shared" si="19"/>
        <v>670</v>
      </c>
      <c r="O92">
        <f t="shared" si="19"/>
        <v>760</v>
      </c>
      <c r="P92">
        <f t="shared" si="19"/>
        <v>890</v>
      </c>
      <c r="Q92">
        <f t="shared" si="19"/>
        <v>1060</v>
      </c>
      <c r="R92">
        <f t="shared" si="19"/>
        <v>1280</v>
      </c>
      <c r="S92">
        <f t="shared" si="19"/>
        <v>1560</v>
      </c>
      <c r="T92">
        <f t="shared" si="19"/>
        <v>1910</v>
      </c>
    </row>
    <row r="93" spans="8:20">
      <c r="J93" t="e">
        <f ca="1">SUM(P57:P62)</f>
        <v>#VALUE!</v>
      </c>
      <c r="K93" t="e">
        <f t="dataTable" ref="K93:T93" dt2D="0" dtr="1" r1="O38" ca="1"/>
        <v>#VALUE!</v>
      </c>
      <c r="L93" t="e">
        <v>#VALUE!</v>
      </c>
      <c r="M93" t="e">
        <v>#VALUE!</v>
      </c>
      <c r="N93" t="e">
        <v>#VALUE!</v>
      </c>
      <c r="O93" t="e">
        <v>#VALUE!</v>
      </c>
      <c r="P93" t="e">
        <v>#VALUE!</v>
      </c>
      <c r="Q93" t="e">
        <v>#VALUE!</v>
      </c>
      <c r="R93" t="e">
        <v>#VALUE!</v>
      </c>
      <c r="S93" t="e">
        <v>#VALUE!</v>
      </c>
      <c r="T93" t="e">
        <v>#VALUE!</v>
      </c>
    </row>
    <row r="94" spans="8:20">
      <c r="J94" t="e">
        <f ca="1">J93/$P$67</f>
        <v>#VALUE!</v>
      </c>
      <c r="K94" t="e">
        <f t="shared" ref="K94:T94" ca="1" si="20">K93/$P$67</f>
        <v>#VALUE!</v>
      </c>
      <c r="L94" t="e">
        <f t="shared" ca="1" si="20"/>
        <v>#VALUE!</v>
      </c>
      <c r="M94" t="e">
        <f t="shared" ca="1" si="20"/>
        <v>#VALUE!</v>
      </c>
      <c r="N94" t="e">
        <f t="shared" ca="1" si="20"/>
        <v>#VALUE!</v>
      </c>
      <c r="O94" t="e">
        <f t="shared" ca="1" si="20"/>
        <v>#VALUE!</v>
      </c>
      <c r="P94" t="e">
        <f t="shared" ca="1" si="20"/>
        <v>#VALUE!</v>
      </c>
      <c r="Q94" t="e">
        <f t="shared" ca="1" si="20"/>
        <v>#VALUE!</v>
      </c>
      <c r="R94" t="e">
        <f t="shared" ca="1" si="20"/>
        <v>#VALUE!</v>
      </c>
      <c r="S94" t="e">
        <f t="shared" ca="1" si="20"/>
        <v>#VALUE!</v>
      </c>
      <c r="T94" t="e">
        <f t="shared" ca="1" si="20"/>
        <v>#VALUE!</v>
      </c>
    </row>
    <row r="95" spans="8:20">
      <c r="J95" s="21" t="e" cm="1">
        <f t="array" aca="1" ref="J95" ca="1">(ROW(INDEX(보스체력!$K2:$K1501, MATCH(MIN(ABS(보스체력!$K2:$K1501-J94)), ABS(보스체력!$K2:$K1501-J94), 0))))-1</f>
        <v>#VALUE!</v>
      </c>
      <c r="K95" s="21" t="e" cm="1">
        <f t="array" aca="1" ref="K95" ca="1">(ROW(INDEX(보스체력!$K2:$K1501, MATCH(MIN(ABS(보스체력!$K2:$K1501-K94)), ABS(보스체력!$K2:$K1501-K94), 0))))-1</f>
        <v>#VALUE!</v>
      </c>
      <c r="L95" s="21" t="e" cm="1">
        <f t="array" aca="1" ref="L95" ca="1">(ROW(INDEX(보스체력!$K2:$K1501, MATCH(MIN(ABS(보스체력!$K2:$K1501-L94)), ABS(보스체력!$K2:$K1501-L94), 0))))-1</f>
        <v>#VALUE!</v>
      </c>
      <c r="M95" s="21" t="e" cm="1">
        <f t="array" aca="1" ref="M95" ca="1">(ROW(INDEX(보스체력!$K2:$K1501, MATCH(MIN(ABS(보스체력!$K2:$K1501-M94)), ABS(보스체력!$K2:$K1501-M94), 0))))-1</f>
        <v>#VALUE!</v>
      </c>
      <c r="N95" s="21" t="e" cm="1">
        <f t="array" aca="1" ref="N95" ca="1">(ROW(INDEX(보스체력!$K2:$K1501, MATCH(MIN(ABS(보스체력!$K2:$K1501-N94)), ABS(보스체력!$K2:$K1501-N94), 0))))-1</f>
        <v>#VALUE!</v>
      </c>
      <c r="O95" s="21" t="e" cm="1">
        <f t="array" aca="1" ref="O95" ca="1">(ROW(INDEX(보스체력!$K2:$K1501, MATCH(MIN(ABS(보스체력!$K2:$K1501-O94)), ABS(보스체력!$K2:$K1501-O94), 0))))-1</f>
        <v>#VALUE!</v>
      </c>
      <c r="P95" s="21" t="e" cm="1">
        <f t="array" aca="1" ref="P95" ca="1">(ROW(INDEX(보스체력!$K2:$K1501, MATCH(MIN(ABS(보스체력!$K2:$K1501-P94)), ABS(보스체력!$K2:$K1501-P94), 0))))-1</f>
        <v>#VALUE!</v>
      </c>
      <c r="Q95" s="21" t="e" cm="1">
        <f t="array" aca="1" ref="Q95" ca="1">(ROW(INDEX(보스체력!$K2:$K1501, MATCH(MIN(ABS(보스체력!$K2:$K1501-Q94)), ABS(보스체력!$K2:$K1501-Q94), 0))))-1</f>
        <v>#VALUE!</v>
      </c>
      <c r="R95" s="21" t="e" cm="1">
        <f t="array" aca="1" ref="R95" ca="1">(ROW(INDEX(보스체력!$K2:$K1501, MATCH(MIN(ABS(보스체력!$K2:$K1501-R94)), ABS(보스체력!$K2:$K1501-R94), 0))))-1</f>
        <v>#VALUE!</v>
      </c>
      <c r="S95" s="21" t="e" cm="1">
        <f t="array" aca="1" ref="S95" ca="1">(ROW(INDEX(보스체력!$K2:$K1501, MATCH(MIN(ABS(보스체력!$K2:$K1501-S94)), ABS(보스체력!$K2:$K1501-S94), 0))))-1</f>
        <v>#VALUE!</v>
      </c>
      <c r="T95" s="21" t="e" cm="1">
        <f t="array" aca="1" ref="T95" ca="1">(ROW(INDEX(보스체력!$K2:$K1501, MATCH(MIN(ABS(보스체력!$K2:$K1501-T94)), ABS(보스체력!$K2:$K1501-T94), 0))))-1</f>
        <v>#VALUE!</v>
      </c>
    </row>
    <row r="96" spans="8:20">
      <c r="J96" t="s">
        <v>575</v>
      </c>
      <c r="K96" t="e">
        <f ca="1">K93/$J$93</f>
        <v>#VALUE!</v>
      </c>
      <c r="L96" t="e">
        <f t="shared" ref="L96:T96" ca="1" si="21">L93/$J$93</f>
        <v>#VALUE!</v>
      </c>
      <c r="M96" t="e">
        <f t="shared" ca="1" si="21"/>
        <v>#VALUE!</v>
      </c>
      <c r="N96" t="e">
        <f t="shared" ca="1" si="21"/>
        <v>#VALUE!</v>
      </c>
      <c r="O96" t="e">
        <f t="shared" ca="1" si="21"/>
        <v>#VALUE!</v>
      </c>
      <c r="P96" t="e">
        <f t="shared" ca="1" si="21"/>
        <v>#VALUE!</v>
      </c>
      <c r="Q96" t="e">
        <f t="shared" ca="1" si="21"/>
        <v>#VALUE!</v>
      </c>
      <c r="R96" t="e">
        <f t="shared" ca="1" si="21"/>
        <v>#VALUE!</v>
      </c>
      <c r="S96" t="e">
        <f t="shared" ca="1" si="21"/>
        <v>#VALUE!</v>
      </c>
      <c r="T96" t="e">
        <f t="shared" ca="1" si="21"/>
        <v>#VALUE!</v>
      </c>
    </row>
    <row r="97" spans="9:20">
      <c r="J97" t="s">
        <v>576</v>
      </c>
      <c r="K97" t="e">
        <f ca="1">K93/J93</f>
        <v>#VALUE!</v>
      </c>
      <c r="L97" t="e">
        <f t="shared" ref="L97:T97" si="22">L93/K93</f>
        <v>#VALUE!</v>
      </c>
      <c r="M97" t="e">
        <f t="shared" si="22"/>
        <v>#VALUE!</v>
      </c>
      <c r="N97" t="e">
        <f t="shared" si="22"/>
        <v>#VALUE!</v>
      </c>
      <c r="O97" t="e">
        <f t="shared" si="22"/>
        <v>#VALUE!</v>
      </c>
      <c r="P97" t="e">
        <f t="shared" si="22"/>
        <v>#VALUE!</v>
      </c>
      <c r="Q97" t="e">
        <f t="shared" si="22"/>
        <v>#VALUE!</v>
      </c>
      <c r="R97" t="e">
        <f t="shared" si="22"/>
        <v>#VALUE!</v>
      </c>
      <c r="S97" t="e">
        <f t="shared" si="22"/>
        <v>#VALUE!</v>
      </c>
      <c r="T97" t="e">
        <f t="shared" si="22"/>
        <v>#VALUE!</v>
      </c>
    </row>
    <row r="98" spans="9:20">
      <c r="I98" s="43"/>
      <c r="J98" s="56" t="s">
        <v>574</v>
      </c>
      <c r="K98" s="57">
        <v>1</v>
      </c>
      <c r="L98" s="57">
        <v>2</v>
      </c>
      <c r="M98" s="57">
        <v>3</v>
      </c>
      <c r="N98" s="57">
        <v>4</v>
      </c>
      <c r="O98" s="57">
        <v>5</v>
      </c>
      <c r="P98" s="57">
        <v>6</v>
      </c>
      <c r="Q98" s="57">
        <v>7</v>
      </c>
      <c r="R98" s="57">
        <v>8</v>
      </c>
      <c r="S98" s="57">
        <v>9</v>
      </c>
      <c r="T98" s="57">
        <v>10</v>
      </c>
    </row>
    <row r="99" spans="9:20">
      <c r="I99" s="43"/>
      <c r="K99">
        <v>50</v>
      </c>
      <c r="L99">
        <v>100</v>
      </c>
      <c r="M99">
        <v>200</v>
      </c>
      <c r="N99">
        <v>300</v>
      </c>
      <c r="O99">
        <v>400</v>
      </c>
      <c r="P99">
        <v>500</v>
      </c>
      <c r="Q99">
        <v>600</v>
      </c>
      <c r="R99">
        <v>700</v>
      </c>
      <c r="S99">
        <v>800</v>
      </c>
      <c r="T99">
        <v>0</v>
      </c>
    </row>
    <row r="100" spans="9:20">
      <c r="I100" s="43"/>
      <c r="J100">
        <v>1100</v>
      </c>
      <c r="K100">
        <f>J100+K99</f>
        <v>1150</v>
      </c>
      <c r="L100">
        <f t="shared" ref="L100" si="23">K100+L99</f>
        <v>1250</v>
      </c>
      <c r="M100">
        <f t="shared" ref="M100" si="24">L100+M99</f>
        <v>1450</v>
      </c>
      <c r="N100">
        <f t="shared" ref="N100" si="25">M100+N99</f>
        <v>1750</v>
      </c>
      <c r="O100">
        <f t="shared" ref="O100" si="26">N100+O99</f>
        <v>2150</v>
      </c>
      <c r="P100">
        <f t="shared" ref="P100" si="27">O100+P99</f>
        <v>2650</v>
      </c>
      <c r="Q100">
        <f t="shared" ref="Q100" si="28">P100+Q99</f>
        <v>3250</v>
      </c>
      <c r="R100">
        <f t="shared" ref="R100" si="29">Q100+R99</f>
        <v>3950</v>
      </c>
      <c r="S100">
        <f t="shared" ref="S100" si="30">R100+S99</f>
        <v>4750</v>
      </c>
      <c r="T100">
        <f t="shared" ref="T100" si="31">S100+T99</f>
        <v>4750</v>
      </c>
    </row>
    <row r="101" spans="9:20">
      <c r="I101" s="43"/>
      <c r="J101" t="e">
        <f ca="1">SUM(P57:P62)</f>
        <v>#VALUE!</v>
      </c>
      <c r="K101" t="e">
        <f t="dataTable" ref="K101:T101" dt2D="0" dtr="1" r1="G31" ca="1"/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</row>
    <row r="102" spans="9:20">
      <c r="J102" t="e">
        <f ca="1">J101/$P$67</f>
        <v>#VALUE!</v>
      </c>
      <c r="K102" t="e">
        <f t="shared" ref="K102:T102" ca="1" si="32">K101/$P$67</f>
        <v>#VALUE!</v>
      </c>
      <c r="L102" t="e">
        <f t="shared" ca="1" si="32"/>
        <v>#VALUE!</v>
      </c>
      <c r="M102" t="e">
        <f t="shared" ca="1" si="32"/>
        <v>#VALUE!</v>
      </c>
      <c r="N102" t="e">
        <f t="shared" ca="1" si="32"/>
        <v>#VALUE!</v>
      </c>
      <c r="O102" t="e">
        <f t="shared" ca="1" si="32"/>
        <v>#VALUE!</v>
      </c>
      <c r="P102" t="e">
        <f t="shared" ca="1" si="32"/>
        <v>#VALUE!</v>
      </c>
      <c r="Q102" t="e">
        <f t="shared" ca="1" si="32"/>
        <v>#VALUE!</v>
      </c>
      <c r="R102" t="e">
        <f t="shared" ca="1" si="32"/>
        <v>#VALUE!</v>
      </c>
      <c r="S102" t="e">
        <f t="shared" ca="1" si="32"/>
        <v>#VALUE!</v>
      </c>
      <c r="T102" t="e">
        <f t="shared" ca="1" si="32"/>
        <v>#VALUE!</v>
      </c>
    </row>
    <row r="103" spans="9:20">
      <c r="J103" s="72" t="e" cm="1">
        <f t="array" aca="1" ref="J103" ca="1">(ROW(INDEX(보스체력!$K2:$K1501, MATCH(MIN(ABS(보스체력!$K2:$K1501-J102)), ABS(보스체력!$K2:$K1501-J102), 0))))-1</f>
        <v>#VALUE!</v>
      </c>
      <c r="K103" s="72" t="e" cm="1">
        <f t="array" aca="1" ref="K103" ca="1">(ROW(INDEX(보스체력!$K2:$K1501, MATCH(MIN(ABS(보스체력!$K2:$K1501-K102)), ABS(보스체력!$K2:$K1501-K102), 0))))-1</f>
        <v>#VALUE!</v>
      </c>
      <c r="L103" s="72" t="e" cm="1">
        <f t="array" aca="1" ref="L103" ca="1">(ROW(INDEX(보스체력!$K2:$K1501, MATCH(MIN(ABS(보스체력!$K2:$K1501-L102)), ABS(보스체력!$K2:$K1501-L102), 0))))-1</f>
        <v>#VALUE!</v>
      </c>
      <c r="M103" s="72" t="e" cm="1">
        <f t="array" aca="1" ref="M103" ca="1">(ROW(INDEX(보스체력!$K2:$K1501, MATCH(MIN(ABS(보스체력!$K2:$K1501-M102)), ABS(보스체력!$K2:$K1501-M102), 0))))-1</f>
        <v>#VALUE!</v>
      </c>
      <c r="N103" s="72" t="e" cm="1">
        <f t="array" aca="1" ref="N103" ca="1">(ROW(INDEX(보스체력!$K2:$K1501, MATCH(MIN(ABS(보스체력!$K2:$K1501-N102)), ABS(보스체력!$K2:$K1501-N102), 0))))-1</f>
        <v>#VALUE!</v>
      </c>
      <c r="O103" s="72" t="e" cm="1">
        <f t="array" aca="1" ref="O103" ca="1">(ROW(INDEX(보스체력!$K2:$K1501, MATCH(MIN(ABS(보스체력!$K2:$K1501-O102)), ABS(보스체력!$K2:$K1501-O102), 0))))-1</f>
        <v>#VALUE!</v>
      </c>
      <c r="P103" s="72" t="e" cm="1">
        <f t="array" aca="1" ref="P103" ca="1">(ROW(INDEX(보스체력!$K2:$K1501, MATCH(MIN(ABS(보스체력!$K2:$K1501-P102)), ABS(보스체력!$K2:$K1501-P102), 0))))-1</f>
        <v>#VALUE!</v>
      </c>
      <c r="Q103" s="72" t="e" cm="1">
        <f t="array" aca="1" ref="Q103" ca="1">(ROW(INDEX(보스체력!$K2:$K1501, MATCH(MIN(ABS(보스체력!$K2:$K1501-Q102)), ABS(보스체력!$K2:$K1501-Q102), 0))))-1</f>
        <v>#VALUE!</v>
      </c>
      <c r="R103" s="72" t="e" cm="1">
        <f t="array" aca="1" ref="R103" ca="1">(ROW(INDEX(보스체력!$K2:$K1501, MATCH(MIN(ABS(보스체력!$K2:$K1501-R102)), ABS(보스체력!$K2:$K1501-R102), 0))))-1</f>
        <v>#VALUE!</v>
      </c>
      <c r="S103" s="72" t="e" cm="1">
        <f t="array" aca="1" ref="S103" ca="1">(ROW(INDEX(보스체력!$K2:$K1501, MATCH(MIN(ABS(보스체력!$K2:$K1501-S102)), ABS(보스체력!$K2:$K1501-S102), 0))))-1</f>
        <v>#VALUE!</v>
      </c>
      <c r="T103" s="72" t="e" cm="1">
        <f t="array" aca="1" ref="T103" ca="1">(ROW(INDEX(보스체력!$K2:$K1501, MATCH(MIN(ABS(보스체력!$K2:$K1501-T102)), ABS(보스체력!$K2:$K1501-T102), 0))))-1</f>
        <v>#VALUE!</v>
      </c>
    </row>
    <row r="104" spans="9:20">
      <c r="J104" t="s">
        <v>575</v>
      </c>
      <c r="K104" t="e">
        <f ca="1">K101/$J$93</f>
        <v>#VALUE!</v>
      </c>
      <c r="L104" t="e">
        <f t="shared" ref="L104:T104" ca="1" si="33">L101/$J$93</f>
        <v>#VALUE!</v>
      </c>
      <c r="M104" t="e">
        <f t="shared" ca="1" si="33"/>
        <v>#VALUE!</v>
      </c>
      <c r="N104" t="e">
        <f t="shared" ca="1" si="33"/>
        <v>#VALUE!</v>
      </c>
      <c r="O104" t="e">
        <f t="shared" ca="1" si="33"/>
        <v>#VALUE!</v>
      </c>
      <c r="P104" t="e">
        <f t="shared" ca="1" si="33"/>
        <v>#VALUE!</v>
      </c>
      <c r="Q104" t="e">
        <f t="shared" ca="1" si="33"/>
        <v>#VALUE!</v>
      </c>
      <c r="R104" t="e">
        <f t="shared" ca="1" si="33"/>
        <v>#VALUE!</v>
      </c>
      <c r="S104" t="e">
        <f t="shared" ca="1" si="33"/>
        <v>#VALUE!</v>
      </c>
      <c r="T104" t="e">
        <f t="shared" ca="1" si="33"/>
        <v>#VALUE!</v>
      </c>
    </row>
    <row r="105" spans="9:20">
      <c r="J105" t="s">
        <v>576</v>
      </c>
      <c r="K105" t="e">
        <f ca="1">K101/J101</f>
        <v>#VALUE!</v>
      </c>
      <c r="L105" t="e">
        <f t="shared" ref="L105:T105" si="34">L101/K101</f>
        <v>#VALUE!</v>
      </c>
      <c r="M105" t="e">
        <f t="shared" si="34"/>
        <v>#VALUE!</v>
      </c>
      <c r="N105" t="e">
        <f t="shared" si="34"/>
        <v>#VALUE!</v>
      </c>
      <c r="O105" t="e">
        <f t="shared" si="34"/>
        <v>#VALUE!</v>
      </c>
      <c r="P105" t="e">
        <f t="shared" si="34"/>
        <v>#VALUE!</v>
      </c>
      <c r="Q105" t="e">
        <f t="shared" si="34"/>
        <v>#VALUE!</v>
      </c>
      <c r="R105" t="e">
        <f t="shared" si="34"/>
        <v>#VALUE!</v>
      </c>
      <c r="S105" t="e">
        <f t="shared" si="34"/>
        <v>#VALUE!</v>
      </c>
      <c r="T105" t="e">
        <f t="shared" si="34"/>
        <v>#VALUE!</v>
      </c>
    </row>
    <row r="106" spans="9:20">
      <c r="K106" s="43" t="s">
        <v>10</v>
      </c>
    </row>
    <row r="107" spans="9:20">
      <c r="J107" s="58" t="s">
        <v>270</v>
      </c>
      <c r="K107" s="59">
        <v>1</v>
      </c>
      <c r="L107" s="59">
        <v>2</v>
      </c>
      <c r="M107" s="59">
        <v>3</v>
      </c>
      <c r="N107" s="60">
        <v>4</v>
      </c>
      <c r="O107" s="59">
        <v>5</v>
      </c>
      <c r="P107" s="59">
        <v>6</v>
      </c>
      <c r="Q107" s="59">
        <v>7</v>
      </c>
      <c r="R107" s="60">
        <v>8</v>
      </c>
      <c r="S107" s="59">
        <v>9</v>
      </c>
      <c r="T107" s="59">
        <v>10</v>
      </c>
    </row>
    <row r="108" spans="9:20">
      <c r="K108">
        <v>20</v>
      </c>
      <c r="L108">
        <v>30</v>
      </c>
      <c r="M108">
        <v>40</v>
      </c>
      <c r="N108">
        <v>50</v>
      </c>
      <c r="O108">
        <v>60</v>
      </c>
      <c r="P108">
        <v>70</v>
      </c>
      <c r="Q108">
        <v>80</v>
      </c>
      <c r="R108">
        <v>90</v>
      </c>
      <c r="S108">
        <v>100</v>
      </c>
      <c r="T108">
        <v>110</v>
      </c>
    </row>
    <row r="109" spans="9:20">
      <c r="J109">
        <v>315</v>
      </c>
      <c r="K109">
        <f>J109+K108</f>
        <v>335</v>
      </c>
      <c r="L109">
        <f t="shared" ref="L109" si="35">K109+L108</f>
        <v>365</v>
      </c>
      <c r="M109">
        <f t="shared" ref="M109" si="36">L109+M108</f>
        <v>405</v>
      </c>
      <c r="N109">
        <f t="shared" ref="N109" si="37">M109+N108</f>
        <v>455</v>
      </c>
      <c r="O109">
        <f t="shared" ref="O109" si="38">N109+O108</f>
        <v>515</v>
      </c>
      <c r="P109">
        <f t="shared" ref="P109" si="39">O109+P108</f>
        <v>585</v>
      </c>
      <c r="Q109">
        <f t="shared" ref="Q109" si="40">P109+Q108</f>
        <v>665</v>
      </c>
      <c r="R109">
        <f t="shared" ref="R109" si="41">Q109+R108</f>
        <v>755</v>
      </c>
      <c r="S109">
        <f t="shared" ref="S109" si="42">R109+S108</f>
        <v>855</v>
      </c>
      <c r="T109">
        <f t="shared" ref="T109" si="43">S109+T108</f>
        <v>965</v>
      </c>
    </row>
    <row r="110" spans="9:20">
      <c r="J110" t="e">
        <f ca="1">SUM(P57:P62)</f>
        <v>#VALUE!</v>
      </c>
      <c r="K110" t="e">
        <f t="dataTable" ref="K110:T110" dt2D="0" dtr="1" r1="L47" ca="1"/>
        <v>#VALUE!</v>
      </c>
      <c r="L110" t="e">
        <v>#VALUE!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 t="e">
        <v>#VALUE!</v>
      </c>
      <c r="S110" t="e">
        <v>#VALUE!</v>
      </c>
      <c r="T110" t="e">
        <v>#VALUE!</v>
      </c>
    </row>
    <row r="111" spans="9:20">
      <c r="J111" t="e">
        <f ca="1">J110/$P$67</f>
        <v>#VALUE!</v>
      </c>
      <c r="K111" t="e">
        <f t="shared" ref="K111:T111" ca="1" si="44">K110/$P$67</f>
        <v>#VALUE!</v>
      </c>
      <c r="L111" t="e">
        <f t="shared" ca="1" si="44"/>
        <v>#VALUE!</v>
      </c>
      <c r="M111" t="e">
        <f t="shared" ca="1" si="44"/>
        <v>#VALUE!</v>
      </c>
      <c r="N111" t="e">
        <f t="shared" ca="1" si="44"/>
        <v>#VALUE!</v>
      </c>
      <c r="O111" t="e">
        <f t="shared" ca="1" si="44"/>
        <v>#VALUE!</v>
      </c>
      <c r="P111" t="e">
        <f t="shared" ca="1" si="44"/>
        <v>#VALUE!</v>
      </c>
      <c r="Q111" t="e">
        <f t="shared" ca="1" si="44"/>
        <v>#VALUE!</v>
      </c>
      <c r="R111" t="e">
        <f t="shared" ca="1" si="44"/>
        <v>#VALUE!</v>
      </c>
      <c r="S111" t="e">
        <f t="shared" ca="1" si="44"/>
        <v>#VALUE!</v>
      </c>
      <c r="T111" t="e">
        <f t="shared" ca="1" si="44"/>
        <v>#VALUE!</v>
      </c>
    </row>
    <row r="112" spans="9:20">
      <c r="J112" s="21" t="e" cm="1">
        <f t="array" aca="1" ref="J112" ca="1">(ROW(INDEX(보스체력!$K2:$K1501, MATCH(MIN(ABS(보스체력!$K2:$K1501-J111)), ABS(보스체력!$K2:$K1501-J111), 0))))-1</f>
        <v>#VALUE!</v>
      </c>
      <c r="K112" s="21" t="e" cm="1">
        <f t="array" aca="1" ref="K112" ca="1">(ROW(INDEX(보스체력!$K2:$K1501, MATCH(MIN(ABS(보스체력!$K2:$K1501-K111)), ABS(보스체력!$K2:$K1501-K111), 0))))-1</f>
        <v>#VALUE!</v>
      </c>
      <c r="L112" s="21" t="e" cm="1">
        <f t="array" aca="1" ref="L112" ca="1">(ROW(INDEX(보스체력!$K2:$K1501, MATCH(MIN(ABS(보스체력!$K2:$K1501-L111)), ABS(보스체력!$K2:$K1501-L111), 0))))-1</f>
        <v>#VALUE!</v>
      </c>
      <c r="M112" s="21" t="e" cm="1">
        <f t="array" aca="1" ref="M112" ca="1">(ROW(INDEX(보스체력!$K2:$K1501, MATCH(MIN(ABS(보스체력!$K2:$K1501-M111)), ABS(보스체력!$K2:$K1501-M111), 0))))-1</f>
        <v>#VALUE!</v>
      </c>
      <c r="N112" s="21" t="e" cm="1">
        <f t="array" aca="1" ref="N112" ca="1">(ROW(INDEX(보스체력!$K2:$K1501, MATCH(MIN(ABS(보스체력!$K2:$K1501-N111)), ABS(보스체력!$K2:$K1501-N111), 0))))-1</f>
        <v>#VALUE!</v>
      </c>
      <c r="O112" s="21" t="e" cm="1">
        <f t="array" aca="1" ref="O112" ca="1">(ROW(INDEX(보스체력!$K2:$K1501, MATCH(MIN(ABS(보스체력!$K2:$K1501-O111)), ABS(보스체력!$K2:$K1501-O111), 0))))-1</f>
        <v>#VALUE!</v>
      </c>
      <c r="P112" s="21" t="e" cm="1">
        <f t="array" aca="1" ref="P112" ca="1">(ROW(INDEX(보스체력!$K2:$K1501, MATCH(MIN(ABS(보스체력!$K2:$K1501-P111)), ABS(보스체력!$K2:$K1501-P111), 0))))-1</f>
        <v>#VALUE!</v>
      </c>
      <c r="Q112" s="21" t="e" cm="1">
        <f t="array" aca="1" ref="Q112" ca="1">(ROW(INDEX(보스체력!$K2:$K1501, MATCH(MIN(ABS(보스체력!$K2:$K1501-Q111)), ABS(보스체력!$K2:$K1501-Q111), 0))))-1</f>
        <v>#VALUE!</v>
      </c>
      <c r="R112" s="21" t="e" cm="1">
        <f t="array" aca="1" ref="R112" ca="1">(ROW(INDEX(보스체력!$K2:$K1501, MATCH(MIN(ABS(보스체력!$K2:$K1501-R111)), ABS(보스체력!$K2:$K1501-R111), 0))))-1</f>
        <v>#VALUE!</v>
      </c>
      <c r="S112" s="21" t="e" cm="1">
        <f t="array" aca="1" ref="S112" ca="1">(ROW(INDEX(보스체력!$K2:$K1501, MATCH(MIN(ABS(보스체력!$K2:$K1501-S111)), ABS(보스체력!$K2:$K1501-S111), 0))))-1</f>
        <v>#VALUE!</v>
      </c>
      <c r="T112" s="21" t="e" cm="1">
        <f t="array" aca="1" ref="T112" ca="1">(ROW(INDEX(보스체력!$K2:$K1501, MATCH(MIN(ABS(보스체력!$K2:$K1501-T111)), ABS(보스체력!$K2:$K1501-T111), 0))))-1</f>
        <v>#VALUE!</v>
      </c>
    </row>
    <row r="113" spans="10:20">
      <c r="J113" t="s">
        <v>575</v>
      </c>
      <c r="K113" t="e">
        <f ca="1">K110/$J$93</f>
        <v>#VALUE!</v>
      </c>
      <c r="L113" t="e">
        <f t="shared" ref="L113:T113" ca="1" si="45">L110/$J$93</f>
        <v>#VALUE!</v>
      </c>
      <c r="M113" t="e">
        <f t="shared" ca="1" si="45"/>
        <v>#VALUE!</v>
      </c>
      <c r="N113" t="e">
        <f t="shared" ca="1" si="45"/>
        <v>#VALUE!</v>
      </c>
      <c r="O113" t="e">
        <f t="shared" ca="1" si="45"/>
        <v>#VALUE!</v>
      </c>
      <c r="P113" t="e">
        <f t="shared" ca="1" si="45"/>
        <v>#VALUE!</v>
      </c>
      <c r="Q113" t="e">
        <f t="shared" ca="1" si="45"/>
        <v>#VALUE!</v>
      </c>
      <c r="R113" t="e">
        <f t="shared" ca="1" si="45"/>
        <v>#VALUE!</v>
      </c>
      <c r="S113" t="e">
        <f t="shared" ca="1" si="45"/>
        <v>#VALUE!</v>
      </c>
      <c r="T113" t="e">
        <f t="shared" ca="1" si="45"/>
        <v>#VALUE!</v>
      </c>
    </row>
    <row r="114" spans="10:20">
      <c r="J114" t="s">
        <v>576</v>
      </c>
      <c r="K114" t="e">
        <f ca="1">K110/J110</f>
        <v>#VALUE!</v>
      </c>
      <c r="L114" t="e">
        <f t="shared" ref="L114:T114" si="46">L110/K110</f>
        <v>#VALUE!</v>
      </c>
      <c r="M114" t="e">
        <f t="shared" si="46"/>
        <v>#VALUE!</v>
      </c>
      <c r="N114" t="e">
        <f t="shared" si="46"/>
        <v>#VALUE!</v>
      </c>
      <c r="O114" t="e">
        <f t="shared" si="46"/>
        <v>#VALUE!</v>
      </c>
      <c r="P114" t="e">
        <f t="shared" si="46"/>
        <v>#VALUE!</v>
      </c>
      <c r="Q114" t="e">
        <f t="shared" si="46"/>
        <v>#VALUE!</v>
      </c>
      <c r="R114" t="e">
        <f t="shared" si="46"/>
        <v>#VALUE!</v>
      </c>
      <c r="S114" t="e">
        <f t="shared" si="46"/>
        <v>#VALUE!</v>
      </c>
      <c r="T114" t="e">
        <f t="shared" si="46"/>
        <v>#VALUE!</v>
      </c>
    </row>
    <row r="115" spans="10:20">
      <c r="J115" s="56" t="s">
        <v>289</v>
      </c>
      <c r="K115" s="61">
        <v>1</v>
      </c>
      <c r="L115" s="61">
        <v>2</v>
      </c>
      <c r="M115" s="61">
        <v>3</v>
      </c>
      <c r="N115" s="61">
        <v>4</v>
      </c>
      <c r="O115" s="61">
        <v>5</v>
      </c>
      <c r="P115" s="61">
        <v>6</v>
      </c>
      <c r="Q115" s="61">
        <v>7</v>
      </c>
      <c r="R115" s="61">
        <v>8</v>
      </c>
      <c r="S115" s="61">
        <v>9</v>
      </c>
      <c r="T115" s="61">
        <v>10</v>
      </c>
    </row>
    <row r="116" spans="10:20">
      <c r="K116">
        <v>40</v>
      </c>
      <c r="L116">
        <v>70</v>
      </c>
      <c r="M116">
        <v>100</v>
      </c>
      <c r="N116">
        <v>100</v>
      </c>
    </row>
    <row r="117" spans="10:20">
      <c r="J117">
        <v>200</v>
      </c>
      <c r="K117">
        <f>J117+K116</f>
        <v>240</v>
      </c>
      <c r="L117">
        <f t="shared" ref="L117:S117" si="47">K117+L116</f>
        <v>310</v>
      </c>
      <c r="M117">
        <f t="shared" si="47"/>
        <v>410</v>
      </c>
      <c r="N117">
        <f t="shared" si="47"/>
        <v>510</v>
      </c>
      <c r="O117">
        <f t="shared" si="47"/>
        <v>510</v>
      </c>
      <c r="P117">
        <f t="shared" si="47"/>
        <v>510</v>
      </c>
      <c r="Q117">
        <f t="shared" si="47"/>
        <v>510</v>
      </c>
      <c r="R117">
        <f t="shared" si="47"/>
        <v>510</v>
      </c>
      <c r="S117">
        <f t="shared" si="47"/>
        <v>510</v>
      </c>
      <c r="T117">
        <f>S117+T116</f>
        <v>510</v>
      </c>
    </row>
    <row r="118" spans="10:20">
      <c r="J118" t="e">
        <f ca="1">SUM(P57:P62)</f>
        <v>#VALUE!</v>
      </c>
      <c r="K118" t="e">
        <f t="dataTable" ref="K118:T118" dt2D="0" dtr="1" r1="H61" ca="1"/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 t="e">
        <v>#VALUE!</v>
      </c>
    </row>
    <row r="119" spans="10:20">
      <c r="J119" t="e">
        <f ca="1">J118/$P$67</f>
        <v>#VALUE!</v>
      </c>
      <c r="K119" t="e">
        <f t="shared" ref="K119:T119" ca="1" si="48">K118/$P$67</f>
        <v>#VALUE!</v>
      </c>
      <c r="L119" t="e">
        <f t="shared" ca="1" si="48"/>
        <v>#VALUE!</v>
      </c>
      <c r="M119" t="e">
        <f t="shared" ca="1" si="48"/>
        <v>#VALUE!</v>
      </c>
      <c r="N119" t="e">
        <f t="shared" ca="1" si="48"/>
        <v>#VALUE!</v>
      </c>
      <c r="O119" t="e">
        <f t="shared" ca="1" si="48"/>
        <v>#VALUE!</v>
      </c>
      <c r="P119" t="e">
        <f t="shared" ca="1" si="48"/>
        <v>#VALUE!</v>
      </c>
      <c r="Q119" t="e">
        <f t="shared" ca="1" si="48"/>
        <v>#VALUE!</v>
      </c>
      <c r="R119" t="e">
        <f t="shared" ca="1" si="48"/>
        <v>#VALUE!</v>
      </c>
      <c r="S119" t="e">
        <f t="shared" ca="1" si="48"/>
        <v>#VALUE!</v>
      </c>
      <c r="T119" t="e">
        <f t="shared" ca="1" si="48"/>
        <v>#VALUE!</v>
      </c>
    </row>
    <row r="120" spans="10:20">
      <c r="J120" s="21" t="e" cm="1">
        <f t="array" aca="1" ref="J120" ca="1">(ROW(INDEX(보스체력!$K2:$K1501, MATCH(MIN(ABS(보스체력!$K2:$K1501-J119)), ABS(보스체력!$K2:$K1501-J119), 0))))-1</f>
        <v>#VALUE!</v>
      </c>
      <c r="K120" s="21" t="e" cm="1">
        <f t="array" aca="1" ref="K120" ca="1">(ROW(INDEX(보스체력!$K2:$K1501, MATCH(MIN(ABS(보스체력!$K2:$K1501-K119)), ABS(보스체력!$K2:$K1501-K119), 0))))-1</f>
        <v>#VALUE!</v>
      </c>
      <c r="L120" s="21" t="e" cm="1">
        <f t="array" aca="1" ref="L120" ca="1">(ROW(INDEX(보스체력!$K2:$K1501, MATCH(MIN(ABS(보스체력!$K2:$K1501-L119)), ABS(보스체력!$K2:$K1501-L119), 0))))-1</f>
        <v>#VALUE!</v>
      </c>
      <c r="M120" s="21" t="e" cm="1">
        <f t="array" aca="1" ref="M120" ca="1">(ROW(INDEX(보스체력!$K2:$K1501, MATCH(MIN(ABS(보스체력!$K2:$K1501-M119)), ABS(보스체력!$K2:$K1501-M119), 0))))-1</f>
        <v>#VALUE!</v>
      </c>
      <c r="N120" s="21" t="e" cm="1">
        <f t="array" aca="1" ref="N120" ca="1">(ROW(INDEX(보스체력!$K2:$K1501, MATCH(MIN(ABS(보스체력!$K2:$K1501-N119)), ABS(보스체력!$K2:$K1501-N119), 0))))-1</f>
        <v>#VALUE!</v>
      </c>
      <c r="O120" s="21" t="e" cm="1">
        <f t="array" aca="1" ref="O120" ca="1">(ROW(INDEX(보스체력!$K2:$K1501, MATCH(MIN(ABS(보스체력!$K2:$K1501-O119)), ABS(보스체력!$K2:$K1501-O119), 0))))-1</f>
        <v>#VALUE!</v>
      </c>
      <c r="P120" s="21" t="e" cm="1">
        <f t="array" aca="1" ref="P120" ca="1">(ROW(INDEX(보스체력!$K2:$K1501, MATCH(MIN(ABS(보스체력!$K2:$K1501-P119)), ABS(보스체력!$K2:$K1501-P119), 0))))-1</f>
        <v>#VALUE!</v>
      </c>
      <c r="Q120" s="21" t="e" cm="1">
        <f t="array" aca="1" ref="Q120" ca="1">(ROW(INDEX(보스체력!$K2:$K1501, MATCH(MIN(ABS(보스체력!$K2:$K1501-Q119)), ABS(보스체력!$K2:$K1501-Q119), 0))))-1</f>
        <v>#VALUE!</v>
      </c>
      <c r="R120" s="21" t="e" cm="1">
        <f t="array" aca="1" ref="R120" ca="1">(ROW(INDEX(보스체력!$K2:$K1501, MATCH(MIN(ABS(보스체력!$K2:$K1501-R119)), ABS(보스체력!$K2:$K1501-R119), 0))))-1</f>
        <v>#VALUE!</v>
      </c>
      <c r="S120" s="21" t="e" cm="1">
        <f t="array" aca="1" ref="S120" ca="1">(ROW(INDEX(보스체력!$K2:$K1501, MATCH(MIN(ABS(보스체력!$K2:$K1501-S119)), ABS(보스체력!$K2:$K1501-S119), 0))))-1</f>
        <v>#VALUE!</v>
      </c>
      <c r="T120" s="21" t="e" cm="1">
        <f t="array" aca="1" ref="T120" ca="1">(ROW(INDEX(보스체력!$K2:$K1501, MATCH(MIN(ABS(보스체력!$K2:$K1501-T119)), ABS(보스체력!$K2:$K1501-T119), 0))))-1</f>
        <v>#VALUE!</v>
      </c>
    </row>
    <row r="121" spans="10:20">
      <c r="J121" t="s">
        <v>575</v>
      </c>
      <c r="K121" t="e">
        <f ca="1">K118/$J$93</f>
        <v>#VALUE!</v>
      </c>
      <c r="L121" t="e">
        <f t="shared" ref="L121:T121" ca="1" si="49">L118/$J$93</f>
        <v>#VALUE!</v>
      </c>
      <c r="M121" t="e">
        <f t="shared" ca="1" si="49"/>
        <v>#VALUE!</v>
      </c>
      <c r="N121" t="e">
        <f t="shared" ca="1" si="49"/>
        <v>#VALUE!</v>
      </c>
      <c r="O121" t="e">
        <f t="shared" ca="1" si="49"/>
        <v>#VALUE!</v>
      </c>
      <c r="P121" t="e">
        <f t="shared" ca="1" si="49"/>
        <v>#VALUE!</v>
      </c>
      <c r="Q121" t="e">
        <f t="shared" ca="1" si="49"/>
        <v>#VALUE!</v>
      </c>
      <c r="R121" t="e">
        <f t="shared" ca="1" si="49"/>
        <v>#VALUE!</v>
      </c>
      <c r="S121" t="e">
        <f t="shared" ca="1" si="49"/>
        <v>#VALUE!</v>
      </c>
      <c r="T121" t="e">
        <f t="shared" ca="1" si="49"/>
        <v>#VALUE!</v>
      </c>
    </row>
    <row r="122" spans="10:20">
      <c r="J122" t="s">
        <v>576</v>
      </c>
      <c r="K122" t="e">
        <f ca="1">K118/J118</f>
        <v>#VALUE!</v>
      </c>
      <c r="L122" t="e">
        <f t="shared" ref="L122:T122" si="50">L118/K118</f>
        <v>#VALUE!</v>
      </c>
      <c r="M122" t="e">
        <f t="shared" si="50"/>
        <v>#VALUE!</v>
      </c>
      <c r="N122" t="e">
        <f t="shared" si="50"/>
        <v>#VALUE!</v>
      </c>
      <c r="O122" t="e">
        <f t="shared" si="50"/>
        <v>#VALUE!</v>
      </c>
      <c r="P122" t="e">
        <f t="shared" si="50"/>
        <v>#VALUE!</v>
      </c>
      <c r="Q122" t="e">
        <f t="shared" si="50"/>
        <v>#VALUE!</v>
      </c>
      <c r="R122" t="e">
        <f t="shared" si="50"/>
        <v>#VALUE!</v>
      </c>
      <c r="S122" t="e">
        <f t="shared" si="50"/>
        <v>#VALUE!</v>
      </c>
      <c r="T122" t="e">
        <f t="shared" si="50"/>
        <v>#VALUE!</v>
      </c>
    </row>
    <row r="131" spans="18:18">
      <c r="R131" s="48"/>
    </row>
    <row r="132" spans="18:18">
      <c r="R132" s="48"/>
    </row>
  </sheetData>
  <scenarios current="1" show="0" sqref="W56 P57 W57 P58 W58 P59 W59 P60 W60 P61 W61 P62">
    <scenario name="연구공격력" count="1" user="조정기" comment="_x000a__x000a__x000a_수정한 사람 조정기 날짜 2025-03-18">
      <inputCells r="G31" val="2200"/>
    </scenario>
    <scenario name="ㅇ" locked="1" count="1" user="조정기" comment="만든 사람 조정기 날짜 2025-03-18">
      <inputCells r="G31" val="1100"/>
    </scenario>
  </scenarios>
  <mergeCells count="7">
    <mergeCell ref="AI61:AS61"/>
    <mergeCell ref="J49:K49"/>
    <mergeCell ref="J50:K50"/>
    <mergeCell ref="J44:K44"/>
    <mergeCell ref="J46:K46"/>
    <mergeCell ref="J47:K47"/>
    <mergeCell ref="J48:K48"/>
  </mergeCells>
  <phoneticPr fontId="18" type="noConversion"/>
  <hyperlinks>
    <hyperlink ref="C16" r:id="rId1" location="능력치!H23" xr:uid="{557AA1EF-4AD1-41A2-8AC6-EBC99F848B3D}"/>
    <hyperlink ref="C17" r:id="rId2" location="능력치!H23" xr:uid="{515BAABC-3FFA-409C-8699-38B1A4D379DC}"/>
    <hyperlink ref="C18" r:id="rId3" location="능력치!H23" xr:uid="{F4AF61A2-9C7A-4CDA-96A6-045CEC7DE057}"/>
    <hyperlink ref="C19" r:id="rId4" location="능력치!L57" xr:uid="{2C1CD4F8-FFD5-489B-B294-75EB637F96A7}"/>
    <hyperlink ref="C20" r:id="rId5" location="능력치!L57" xr:uid="{DB497F37-26F9-45A3-A2A0-BBE9AF4AC4DB}"/>
    <hyperlink ref="C21" r:id="rId6" location="능력치!L57" xr:uid="{474F99BB-F477-4C92-8DC1-C545B2B359F5}"/>
    <hyperlink ref="C22" r:id="rId7" location="능력치!D143" xr:uid="{D4958CF2-F8BD-486C-AAAF-B266BA668E37}"/>
    <hyperlink ref="C10" r:id="rId8" location="능력치!H11" xr:uid="{9FD34601-24AE-4D73-925E-5E616F771496}"/>
    <hyperlink ref="C11" r:id="rId9" location="능력치!H11" xr:uid="{4298C2EB-E262-4910-B90F-4C89E4C02324}"/>
    <hyperlink ref="C9" r:id="rId10" location="능력치!H11" xr:uid="{E5617593-7EC2-43CF-A78A-D173F0546509}"/>
    <hyperlink ref="C7:C8" r:id="rId11" location="능력치!H11" display="공격정수" xr:uid="{DB1F38B3-EE2E-4B71-AAB5-3837DF4DAB35}"/>
    <hyperlink ref="C12:C13" r:id="rId12" location="능력치!H11" display="룬 공격력" xr:uid="{57B5969D-963E-4C52-928A-05D616AD1EA3}"/>
    <hyperlink ref="C27" r:id="rId13" location="능력치!P86" xr:uid="{E335BD6A-5867-4654-A25F-6E5A6DB17BD5}"/>
    <hyperlink ref="C28" r:id="rId14" location="능력치!P86" xr:uid="{A0EB8974-D28D-44A1-BC0F-BC63D2F2492A}"/>
    <hyperlink ref="C29" r:id="rId15" location="능력치!P86" xr:uid="{BF8B31D0-2F05-41B8-A65E-3891DAE6EA70}"/>
    <hyperlink ref="M33" r:id="rId16" location="보스체력!A5" xr:uid="{266139D5-BCF7-4BA8-890A-E26768B3F8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4B5E-9265-4B0F-B489-AC39C58E058F}">
  <sheetPr codeName="Sheet6"/>
  <dimension ref="C9:AA71"/>
  <sheetViews>
    <sheetView topLeftCell="C25" workbookViewId="0">
      <selection activeCell="E36" sqref="E36:M43"/>
    </sheetView>
  </sheetViews>
  <sheetFormatPr defaultRowHeight="16.5"/>
  <sheetData>
    <row r="9" spans="8:18">
      <c r="H9" s="44" t="s">
        <v>534</v>
      </c>
      <c r="I9" s="44" t="s">
        <v>535</v>
      </c>
      <c r="J9" s="45" t="e">
        <f>H9+I9</f>
        <v>#VALUE!</v>
      </c>
    </row>
    <row r="14" spans="8:18">
      <c r="J14" t="s">
        <v>528</v>
      </c>
      <c r="N14" t="s">
        <v>529</v>
      </c>
      <c r="P14" t="s">
        <v>530</v>
      </c>
    </row>
    <row r="15" spans="8:18">
      <c r="I15">
        <v>78</v>
      </c>
      <c r="J15">
        <v>78</v>
      </c>
      <c r="K15">
        <v>77</v>
      </c>
      <c r="L15">
        <v>78</v>
      </c>
      <c r="N15" s="43" t="s">
        <v>531</v>
      </c>
      <c r="P15">
        <v>75</v>
      </c>
      <c r="R15">
        <v>62</v>
      </c>
    </row>
    <row r="16" spans="8:18">
      <c r="O16" t="s">
        <v>532</v>
      </c>
      <c r="R16">
        <v>63</v>
      </c>
    </row>
    <row r="18" spans="3:27">
      <c r="M18">
        <v>3.5</v>
      </c>
    </row>
    <row r="19" spans="3:27">
      <c r="R19">
        <f>3.5*4</f>
        <v>14</v>
      </c>
      <c r="S19">
        <f>R16+R19</f>
        <v>77</v>
      </c>
    </row>
    <row r="21" spans="3:27">
      <c r="N21" t="s">
        <v>533</v>
      </c>
    </row>
    <row r="22" spans="3:27">
      <c r="G22" t="s">
        <v>487</v>
      </c>
      <c r="N22">
        <v>66</v>
      </c>
    </row>
    <row r="23" spans="3:27">
      <c r="C23" t="s">
        <v>567</v>
      </c>
      <c r="L23">
        <v>315</v>
      </c>
      <c r="N23">
        <v>1</v>
      </c>
      <c r="O23">
        <v>2</v>
      </c>
      <c r="P23">
        <v>3</v>
      </c>
      <c r="Q23">
        <v>4</v>
      </c>
      <c r="R23">
        <v>5</v>
      </c>
      <c r="S23">
        <v>6</v>
      </c>
      <c r="T23">
        <v>7</v>
      </c>
      <c r="U23">
        <v>8</v>
      </c>
      <c r="V23">
        <v>9</v>
      </c>
      <c r="W23">
        <v>10</v>
      </c>
    </row>
    <row r="24" spans="3:27">
      <c r="G24">
        <v>2900</v>
      </c>
      <c r="H24">
        <v>315</v>
      </c>
      <c r="K24">
        <v>9235</v>
      </c>
      <c r="N24">
        <v>10</v>
      </c>
      <c r="O24">
        <v>15</v>
      </c>
      <c r="P24">
        <v>20</v>
      </c>
      <c r="Q24">
        <v>25</v>
      </c>
      <c r="R24">
        <v>35</v>
      </c>
      <c r="S24">
        <v>50</v>
      </c>
      <c r="T24">
        <v>60</v>
      </c>
      <c r="U24">
        <v>80</v>
      </c>
      <c r="V24">
        <v>100</v>
      </c>
      <c r="W24">
        <v>130</v>
      </c>
      <c r="X24">
        <v>170</v>
      </c>
      <c r="Y24">
        <v>220</v>
      </c>
      <c r="Z24">
        <v>280</v>
      </c>
      <c r="AA24">
        <v>350</v>
      </c>
    </row>
    <row r="25" spans="3:27">
      <c r="H25">
        <f>G24*H24/100+100</f>
        <v>9235</v>
      </c>
      <c r="K25">
        <v>9525</v>
      </c>
      <c r="L25">
        <f>K25/K24</f>
        <v>1.0314022739577693</v>
      </c>
      <c r="N25">
        <f t="shared" ref="N25:AA25" si="0">$G$24*($H$24+N24)/100+100</f>
        <v>9525</v>
      </c>
      <c r="O25">
        <f t="shared" si="0"/>
        <v>9670</v>
      </c>
      <c r="P25">
        <f t="shared" si="0"/>
        <v>9815</v>
      </c>
      <c r="Q25">
        <f t="shared" si="0"/>
        <v>9960</v>
      </c>
      <c r="R25">
        <f t="shared" si="0"/>
        <v>10250</v>
      </c>
      <c r="S25">
        <f t="shared" si="0"/>
        <v>10685</v>
      </c>
      <c r="T25">
        <f t="shared" si="0"/>
        <v>10975</v>
      </c>
      <c r="U25">
        <f t="shared" si="0"/>
        <v>11555</v>
      </c>
      <c r="V25">
        <f t="shared" si="0"/>
        <v>12135</v>
      </c>
      <c r="W25">
        <f t="shared" si="0"/>
        <v>13005</v>
      </c>
      <c r="X25">
        <f t="shared" si="0"/>
        <v>14165</v>
      </c>
      <c r="Y25">
        <f t="shared" si="0"/>
        <v>15615</v>
      </c>
      <c r="Z25">
        <f t="shared" si="0"/>
        <v>17355</v>
      </c>
      <c r="AA25">
        <f t="shared" si="0"/>
        <v>19385</v>
      </c>
    </row>
    <row r="26" spans="3:27">
      <c r="K26">
        <v>103.35</v>
      </c>
      <c r="L26">
        <f>K26/K24</f>
        <v>1.1191120736329182E-2</v>
      </c>
      <c r="M26">
        <f>K25*1.05</f>
        <v>10001.25</v>
      </c>
      <c r="O26">
        <f t="shared" ref="O26:AA26" si="1">O25/$N$25</f>
        <v>1.0152230971128609</v>
      </c>
      <c r="P26">
        <f t="shared" si="1"/>
        <v>1.0304461942257217</v>
      </c>
      <c r="Q26">
        <f t="shared" si="1"/>
        <v>1.0456692913385828</v>
      </c>
      <c r="R26">
        <f t="shared" si="1"/>
        <v>1.0761154855643045</v>
      </c>
      <c r="S26">
        <f t="shared" si="1"/>
        <v>1.1217847769028872</v>
      </c>
      <c r="T26">
        <f t="shared" si="1"/>
        <v>1.1522309711286089</v>
      </c>
      <c r="U26">
        <f t="shared" si="1"/>
        <v>1.2131233595800526</v>
      </c>
      <c r="V26">
        <f t="shared" si="1"/>
        <v>1.274015748031496</v>
      </c>
      <c r="W26">
        <f t="shared" si="1"/>
        <v>1.3653543307086615</v>
      </c>
      <c r="X26">
        <f t="shared" si="1"/>
        <v>1.4871391076115485</v>
      </c>
      <c r="Y26">
        <f t="shared" si="1"/>
        <v>1.6393700787401575</v>
      </c>
      <c r="Z26">
        <f t="shared" si="1"/>
        <v>1.8220472440944881</v>
      </c>
      <c r="AA26">
        <f t="shared" si="1"/>
        <v>2.0351706036745405</v>
      </c>
    </row>
    <row r="27" spans="3:27">
      <c r="F27" t="s">
        <v>536</v>
      </c>
      <c r="G27" t="s">
        <v>537</v>
      </c>
      <c r="H27" t="s">
        <v>538</v>
      </c>
      <c r="I27" t="s">
        <v>539</v>
      </c>
    </row>
    <row r="28" spans="3:27">
      <c r="E28">
        <v>4</v>
      </c>
      <c r="F28">
        <v>14400</v>
      </c>
      <c r="H28" t="s">
        <v>540</v>
      </c>
      <c r="I28">
        <v>100</v>
      </c>
      <c r="J28">
        <v>28</v>
      </c>
      <c r="L28">
        <f>I28*F28*E28</f>
        <v>5760000</v>
      </c>
      <c r="M28" t="e">
        <f>L28/$J$36</f>
        <v>#DIV/0!</v>
      </c>
    </row>
    <row r="29" spans="3:27">
      <c r="E29">
        <v>3</v>
      </c>
      <c r="F29">
        <v>12000</v>
      </c>
      <c r="I29">
        <v>625</v>
      </c>
      <c r="J29">
        <v>38</v>
      </c>
      <c r="L29">
        <f>I28*F29*E29</f>
        <v>3600000</v>
      </c>
      <c r="M29" t="e">
        <f t="shared" ref="M29:M33" si="2">L29/$J$36</f>
        <v>#DIV/0!</v>
      </c>
      <c r="O29">
        <v>933</v>
      </c>
      <c r="P29" s="6">
        <v>1.0692307692307694</v>
      </c>
      <c r="S29">
        <v>1</v>
      </c>
      <c r="T29">
        <v>2</v>
      </c>
      <c r="U29">
        <v>3</v>
      </c>
    </row>
    <row r="30" spans="3:27">
      <c r="E30">
        <v>2</v>
      </c>
      <c r="F30">
        <v>10800</v>
      </c>
      <c r="J30">
        <v>17</v>
      </c>
      <c r="L30">
        <f>I28*F30*E30</f>
        <v>2160000</v>
      </c>
      <c r="M30" t="e">
        <f t="shared" si="2"/>
        <v>#DIV/0!</v>
      </c>
      <c r="O30">
        <v>934</v>
      </c>
      <c r="P30" s="6">
        <v>1.1384615384615386</v>
      </c>
      <c r="S30">
        <v>40</v>
      </c>
      <c r="T30">
        <v>130</v>
      </c>
      <c r="U30">
        <v>150</v>
      </c>
    </row>
    <row r="31" spans="3:27">
      <c r="E31">
        <v>2</v>
      </c>
      <c r="F31">
        <v>9600</v>
      </c>
      <c r="L31">
        <f>I28*F31*E31</f>
        <v>1920000</v>
      </c>
      <c r="M31" t="e">
        <f t="shared" si="2"/>
        <v>#DIV/0!</v>
      </c>
      <c r="O31">
        <v>935</v>
      </c>
      <c r="P31" s="6">
        <v>1.2076923076923078</v>
      </c>
      <c r="R31">
        <v>425</v>
      </c>
      <c r="S31">
        <f>R31+S30</f>
        <v>465</v>
      </c>
      <c r="T31">
        <f>S31+T30</f>
        <v>595</v>
      </c>
      <c r="U31">
        <f>T31+U30</f>
        <v>745</v>
      </c>
    </row>
    <row r="32" spans="3:27">
      <c r="E32">
        <v>55</v>
      </c>
      <c r="F32">
        <v>200</v>
      </c>
      <c r="L32">
        <f>I28*F32*E32*17</f>
        <v>18700000</v>
      </c>
      <c r="M32" t="e">
        <f t="shared" si="2"/>
        <v>#DIV/0!</v>
      </c>
      <c r="O32">
        <v>936</v>
      </c>
      <c r="P32" s="6">
        <v>1.2769230769230773</v>
      </c>
      <c r="S32">
        <f>S31/$R31</f>
        <v>1.0941176470588236</v>
      </c>
      <c r="T32">
        <f>T31/$R31</f>
        <v>1.4</v>
      </c>
      <c r="U32">
        <f>U31/$R31</f>
        <v>1.7529411764705882</v>
      </c>
    </row>
    <row r="33" spans="4:21">
      <c r="E33">
        <f>SUM(E28:E32)</f>
        <v>66</v>
      </c>
      <c r="L33">
        <f>38*I29*F32</f>
        <v>4750000</v>
      </c>
      <c r="M33" t="e">
        <f t="shared" si="2"/>
        <v>#DIV/0!</v>
      </c>
      <c r="O33">
        <v>937</v>
      </c>
      <c r="P33" s="6">
        <v>1.3461538461538463</v>
      </c>
      <c r="T33">
        <f>T32/S32</f>
        <v>1.279569892473118</v>
      </c>
    </row>
    <row r="34" spans="4:21">
      <c r="E34">
        <v>75</v>
      </c>
      <c r="F34">
        <f>E34-E33</f>
        <v>9</v>
      </c>
      <c r="L34">
        <f>SUM(L28:L33)</f>
        <v>36890000</v>
      </c>
      <c r="R34">
        <v>425</v>
      </c>
      <c r="S34">
        <f>R34*1.05</f>
        <v>446.25</v>
      </c>
      <c r="T34">
        <f>S34*1.05</f>
        <v>468.5625</v>
      </c>
      <c r="U34">
        <f>T34*1.05</f>
        <v>491.99062500000002</v>
      </c>
    </row>
    <row r="35" spans="4:21">
      <c r="I35" t="s">
        <v>541</v>
      </c>
      <c r="S35">
        <f>S34-R34</f>
        <v>21.25</v>
      </c>
      <c r="T35">
        <f>T34-S34</f>
        <v>22.3125</v>
      </c>
      <c r="U35">
        <f>U34-T34</f>
        <v>23.428125000000023</v>
      </c>
    </row>
    <row r="36" spans="4:21">
      <c r="F36" t="s">
        <v>536</v>
      </c>
      <c r="G36" t="s">
        <v>537</v>
      </c>
      <c r="H36" t="s">
        <v>538</v>
      </c>
      <c r="I36" t="s">
        <v>539</v>
      </c>
    </row>
    <row r="37" spans="4:21">
      <c r="E37">
        <v>4</v>
      </c>
      <c r="F37">
        <v>14400</v>
      </c>
      <c r="H37" t="s">
        <v>540</v>
      </c>
      <c r="I37" s="5">
        <v>100</v>
      </c>
      <c r="J37">
        <v>32</v>
      </c>
      <c r="L37">
        <f>E37*F37*I37</f>
        <v>5760000</v>
      </c>
      <c r="M37" s="48">
        <f t="shared" ref="M37:M42" si="3">L37/$L$43</f>
        <v>0.24222035323801513</v>
      </c>
    </row>
    <row r="38" spans="4:21">
      <c r="E38">
        <v>3</v>
      </c>
      <c r="F38">
        <v>12000</v>
      </c>
      <c r="I38">
        <v>625</v>
      </c>
      <c r="J38">
        <v>38</v>
      </c>
      <c r="L38">
        <f>E38*F38*I37</f>
        <v>3600000</v>
      </c>
      <c r="M38" s="48">
        <f t="shared" si="3"/>
        <v>0.15138772077375945</v>
      </c>
      <c r="O38">
        <v>21345000</v>
      </c>
      <c r="R38">
        <v>942</v>
      </c>
      <c r="S38" s="6">
        <v>1.0426540284360191</v>
      </c>
    </row>
    <row r="39" spans="4:21">
      <c r="E39">
        <v>2</v>
      </c>
      <c r="F39">
        <v>10800</v>
      </c>
      <c r="J39">
        <v>21</v>
      </c>
      <c r="L39">
        <f>E39*F39*I37</f>
        <v>2160000</v>
      </c>
      <c r="M39" s="48">
        <f t="shared" si="3"/>
        <v>9.0832632464255672E-2</v>
      </c>
      <c r="O39">
        <v>22399000</v>
      </c>
      <c r="P39">
        <f>O39/O38</f>
        <v>1.0493792457249942</v>
      </c>
      <c r="R39">
        <v>943</v>
      </c>
      <c r="S39" s="6">
        <v>1.0853080568720381</v>
      </c>
    </row>
    <row r="40" spans="4:21">
      <c r="D40">
        <v>70</v>
      </c>
      <c r="E40">
        <v>2</v>
      </c>
      <c r="F40">
        <v>9600</v>
      </c>
      <c r="L40">
        <f>E40*F40*I37</f>
        <v>1920000</v>
      </c>
      <c r="M40" s="48">
        <f t="shared" si="3"/>
        <v>8.074011774600505E-2</v>
      </c>
      <c r="O40">
        <v>23321250</v>
      </c>
      <c r="P40">
        <f>O40/O38</f>
        <v>1.0925860857343641</v>
      </c>
      <c r="R40">
        <v>944</v>
      </c>
      <c r="S40" s="6">
        <v>1.1279620853080572</v>
      </c>
    </row>
    <row r="41" spans="4:21">
      <c r="E41">
        <v>59</v>
      </c>
      <c r="F41">
        <v>400</v>
      </c>
      <c r="L41">
        <f>F41*(I37*J39+I38*J38)</f>
        <v>10340000</v>
      </c>
      <c r="M41" s="48">
        <f t="shared" si="3"/>
        <v>0.43481917577796469</v>
      </c>
      <c r="O41">
        <v>23980000</v>
      </c>
      <c r="P41">
        <f>O41/O38</f>
        <v>1.1234481143124853</v>
      </c>
    </row>
    <row r="42" spans="4:21">
      <c r="E42">
        <f>SUM(E37:E41)</f>
        <v>70</v>
      </c>
      <c r="M42" s="48">
        <f t="shared" si="3"/>
        <v>0</v>
      </c>
      <c r="P42">
        <v>21195000</v>
      </c>
      <c r="R42">
        <v>52</v>
      </c>
      <c r="S42" s="6">
        <v>1.0299003322259137</v>
      </c>
    </row>
    <row r="43" spans="4:21">
      <c r="L43">
        <f>SUM(L37:L42)</f>
        <v>23780000</v>
      </c>
      <c r="M43" s="49">
        <f>SUM(M37:M41)</f>
        <v>1</v>
      </c>
      <c r="P43">
        <v>25072500</v>
      </c>
      <c r="Q43">
        <f>P43/P42</f>
        <v>1.1829440905874027</v>
      </c>
      <c r="R43">
        <v>53</v>
      </c>
      <c r="S43" s="6">
        <v>1.0598006644518274</v>
      </c>
    </row>
    <row r="44" spans="4:21" ht="17.25" thickBot="1">
      <c r="L44">
        <v>18710000</v>
      </c>
      <c r="M44" t="s">
        <v>10</v>
      </c>
      <c r="N44" t="s">
        <v>10</v>
      </c>
      <c r="O44" t="s">
        <v>10</v>
      </c>
      <c r="R44">
        <v>54</v>
      </c>
      <c r="S44" s="6">
        <v>1.0897009966777407</v>
      </c>
    </row>
    <row r="45" spans="4:21" ht="17.25" thickBot="1">
      <c r="F45" s="46" t="s">
        <v>85</v>
      </c>
      <c r="G45" s="46" t="s">
        <v>542</v>
      </c>
      <c r="H45" s="46" t="s">
        <v>543</v>
      </c>
      <c r="I45" s="46" t="s">
        <v>544</v>
      </c>
      <c r="L45">
        <v>18710000</v>
      </c>
      <c r="O45">
        <f>L45*1.04</f>
        <v>19458400</v>
      </c>
      <c r="P45">
        <f>O45/L43</f>
        <v>0.81826745164003367</v>
      </c>
    </row>
    <row r="46" spans="4:21" ht="72" thickBot="1">
      <c r="F46" s="47" t="s">
        <v>545</v>
      </c>
      <c r="G46" s="47" t="s">
        <v>546</v>
      </c>
      <c r="H46" s="47">
        <v>65</v>
      </c>
      <c r="I46" s="47" t="s">
        <v>547</v>
      </c>
    </row>
    <row r="47" spans="4:21" ht="72" thickBot="1">
      <c r="F47" s="47" t="s">
        <v>548</v>
      </c>
      <c r="G47" s="47" t="s">
        <v>549</v>
      </c>
      <c r="H47" s="47">
        <v>65</v>
      </c>
      <c r="I47" s="47" t="s">
        <v>550</v>
      </c>
    </row>
    <row r="54" spans="14:22">
      <c r="N54" t="s">
        <v>551</v>
      </c>
    </row>
    <row r="55" spans="14:22">
      <c r="N55" t="s">
        <v>552</v>
      </c>
    </row>
    <row r="56" spans="14:22">
      <c r="N56" t="s">
        <v>553</v>
      </c>
    </row>
    <row r="57" spans="14:22">
      <c r="N57" t="s">
        <v>554</v>
      </c>
    </row>
    <row r="58" spans="14:22">
      <c r="V58" t="s">
        <v>401</v>
      </c>
    </row>
    <row r="59" spans="14:22">
      <c r="V59" t="s">
        <v>555</v>
      </c>
    </row>
    <row r="60" spans="14:22">
      <c r="N60" t="s">
        <v>556</v>
      </c>
    </row>
    <row r="61" spans="14:22">
      <c r="N61" t="s">
        <v>557</v>
      </c>
    </row>
    <row r="62" spans="14:22">
      <c r="N62" t="s">
        <v>558</v>
      </c>
    </row>
    <row r="63" spans="14:22">
      <c r="N63" t="s">
        <v>559</v>
      </c>
    </row>
    <row r="64" spans="14:22">
      <c r="N64" t="s">
        <v>560</v>
      </c>
    </row>
    <row r="65" spans="14:14">
      <c r="N65" t="s">
        <v>561</v>
      </c>
    </row>
    <row r="66" spans="14:14">
      <c r="N66" t="s">
        <v>562</v>
      </c>
    </row>
    <row r="67" spans="14:14">
      <c r="N67" t="s">
        <v>563</v>
      </c>
    </row>
    <row r="68" spans="14:14">
      <c r="N68" t="s">
        <v>564</v>
      </c>
    </row>
    <row r="70" spans="14:14">
      <c r="N70" t="s">
        <v>565</v>
      </c>
    </row>
    <row r="71" spans="14:14">
      <c r="N71" t="s">
        <v>566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D8DF-8ACC-4573-A38E-F36E7C2A9894}">
  <sheetPr codeName="Sheet8"/>
  <dimension ref="A1:W136"/>
  <sheetViews>
    <sheetView topLeftCell="A7" workbookViewId="0">
      <selection activeCell="J11" sqref="J11"/>
    </sheetView>
  </sheetViews>
  <sheetFormatPr defaultRowHeight="16.5"/>
  <sheetData>
    <row r="1" spans="1:23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367</v>
      </c>
      <c r="G1" t="s">
        <v>368</v>
      </c>
      <c r="H1" t="s">
        <v>369</v>
      </c>
      <c r="J1" t="s">
        <v>370</v>
      </c>
      <c r="K1" t="s">
        <v>371</v>
      </c>
      <c r="L1" t="s">
        <v>396</v>
      </c>
      <c r="N1" t="s">
        <v>302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</row>
    <row r="2" spans="1:23">
      <c r="A2">
        <v>1</v>
      </c>
      <c r="B2">
        <v>15</v>
      </c>
      <c r="C2">
        <v>850</v>
      </c>
      <c r="D2">
        <v>1</v>
      </c>
      <c r="E2">
        <v>2</v>
      </c>
      <c r="F2">
        <f>INT((A2-1)/5)+2</f>
        <v>2</v>
      </c>
      <c r="G2">
        <f>INT((A2-1)/25)+1</f>
        <v>1</v>
      </c>
      <c r="H2">
        <f>MOD(A2-1, 5)</f>
        <v>0</v>
      </c>
      <c r="I2" t="str">
        <f>_xlfn.TEXTJOIN("", TRUE, TEXT(G2,"0"), TEXT(H2,"0"))</f>
        <v>10</v>
      </c>
      <c r="J2">
        <f>VLOOKUP(I2, O$2:W$26, 4, FALSE)+VLOOKUP(I2, O$2:W$26, 5, FALSE)*(F2-1)</f>
        <v>660</v>
      </c>
      <c r="L2">
        <v>850</v>
      </c>
      <c r="O2" s="33" t="s">
        <v>372</v>
      </c>
      <c r="P2" t="s">
        <v>316</v>
      </c>
      <c r="Q2" t="s">
        <v>317</v>
      </c>
      <c r="R2">
        <v>600</v>
      </c>
      <c r="S2">
        <v>60</v>
      </c>
      <c r="T2">
        <v>1.7</v>
      </c>
      <c r="U2">
        <v>1</v>
      </c>
      <c r="V2">
        <v>7</v>
      </c>
      <c r="W2">
        <v>1</v>
      </c>
    </row>
    <row r="3" spans="1:23">
      <c r="A3">
        <v>2</v>
      </c>
      <c r="B3">
        <v>30</v>
      </c>
      <c r="C3">
        <v>3315</v>
      </c>
      <c r="D3">
        <v>1</v>
      </c>
      <c r="E3">
        <v>2</v>
      </c>
      <c r="F3">
        <f t="shared" ref="F3:F25" si="0">INT((A3-1)/5)+2</f>
        <v>2</v>
      </c>
      <c r="G3">
        <f t="shared" ref="G3:G66" si="1">INT((A3-1)/25)+1</f>
        <v>1</v>
      </c>
      <c r="H3">
        <f t="shared" ref="H3:H66" si="2">MOD(A3-1, 5)</f>
        <v>1</v>
      </c>
      <c r="I3" t="str">
        <f t="shared" ref="I3:I66" si="3">_xlfn.TEXTJOIN("", TRUE, TEXT(G3,"0"), TEXT(H3,"0"))</f>
        <v>11</v>
      </c>
      <c r="J3">
        <f t="shared" ref="J3:J66" si="4">VLOOKUP(I3, O$2:W$26, 4, FALSE)+VLOOKUP(I3, O$2:W$26, 5, FALSE)*(F3-1)</f>
        <v>550</v>
      </c>
      <c r="L3">
        <f>C3+L2</f>
        <v>4165</v>
      </c>
      <c r="O3" s="33" t="s">
        <v>373</v>
      </c>
      <c r="P3" t="s">
        <v>318</v>
      </c>
      <c r="Q3" t="s">
        <v>319</v>
      </c>
      <c r="R3">
        <v>500</v>
      </c>
      <c r="S3">
        <v>50</v>
      </c>
      <c r="T3">
        <v>2.5</v>
      </c>
      <c r="U3">
        <v>2</v>
      </c>
      <c r="V3">
        <v>12</v>
      </c>
      <c r="W3">
        <v>1</v>
      </c>
    </row>
    <row r="4" spans="1:23">
      <c r="A4">
        <v>3</v>
      </c>
      <c r="B4">
        <v>45</v>
      </c>
      <c r="C4">
        <v>7757</v>
      </c>
      <c r="D4">
        <v>1</v>
      </c>
      <c r="E4">
        <v>2</v>
      </c>
      <c r="F4">
        <f t="shared" si="0"/>
        <v>2</v>
      </c>
      <c r="G4">
        <f t="shared" si="1"/>
        <v>1</v>
      </c>
      <c r="H4">
        <f t="shared" si="2"/>
        <v>2</v>
      </c>
      <c r="I4" t="str">
        <f t="shared" si="3"/>
        <v>12</v>
      </c>
      <c r="J4">
        <f t="shared" si="4"/>
        <v>495</v>
      </c>
      <c r="L4">
        <f t="shared" ref="L4:L67" si="5">C4+L3</f>
        <v>11922</v>
      </c>
      <c r="O4" s="33" t="s">
        <v>374</v>
      </c>
      <c r="P4" t="s">
        <v>320</v>
      </c>
      <c r="Q4" t="s">
        <v>321</v>
      </c>
      <c r="R4">
        <v>450</v>
      </c>
      <c r="S4">
        <v>45</v>
      </c>
      <c r="T4">
        <v>3</v>
      </c>
      <c r="U4">
        <v>3</v>
      </c>
      <c r="V4">
        <v>15</v>
      </c>
      <c r="W4">
        <v>1</v>
      </c>
    </row>
    <row r="5" spans="1:23">
      <c r="A5">
        <v>4</v>
      </c>
      <c r="B5">
        <v>60</v>
      </c>
      <c r="C5">
        <v>14149</v>
      </c>
      <c r="D5">
        <v>1</v>
      </c>
      <c r="E5">
        <v>2</v>
      </c>
      <c r="F5">
        <f t="shared" si="0"/>
        <v>2</v>
      </c>
      <c r="G5">
        <f t="shared" si="1"/>
        <v>1</v>
      </c>
      <c r="H5">
        <f t="shared" si="2"/>
        <v>3</v>
      </c>
      <c r="I5" t="str">
        <f t="shared" si="3"/>
        <v>13</v>
      </c>
      <c r="J5">
        <f t="shared" si="4"/>
        <v>440</v>
      </c>
      <c r="L5">
        <f t="shared" si="5"/>
        <v>26071</v>
      </c>
      <c r="O5" s="33" t="s">
        <v>375</v>
      </c>
      <c r="P5" t="s">
        <v>322</v>
      </c>
      <c r="Q5" t="s">
        <v>323</v>
      </c>
      <c r="R5">
        <v>400</v>
      </c>
      <c r="S5">
        <v>40</v>
      </c>
      <c r="T5">
        <v>4</v>
      </c>
      <c r="U5">
        <v>4</v>
      </c>
      <c r="V5">
        <v>18</v>
      </c>
      <c r="W5">
        <v>1</v>
      </c>
    </row>
    <row r="6" spans="1:23">
      <c r="A6">
        <v>5</v>
      </c>
      <c r="B6">
        <v>75</v>
      </c>
      <c r="C6">
        <v>22490</v>
      </c>
      <c r="D6">
        <v>1</v>
      </c>
      <c r="E6">
        <v>2</v>
      </c>
      <c r="F6">
        <f t="shared" si="0"/>
        <v>2</v>
      </c>
      <c r="G6">
        <f t="shared" si="1"/>
        <v>1</v>
      </c>
      <c r="H6">
        <f t="shared" si="2"/>
        <v>4</v>
      </c>
      <c r="I6" t="str">
        <f t="shared" si="3"/>
        <v>14</v>
      </c>
      <c r="J6">
        <f t="shared" si="4"/>
        <v>155</v>
      </c>
      <c r="L6">
        <f t="shared" si="5"/>
        <v>48561</v>
      </c>
      <c r="O6" s="33" t="s">
        <v>376</v>
      </c>
      <c r="P6" t="s">
        <v>324</v>
      </c>
      <c r="Q6" t="s">
        <v>325</v>
      </c>
      <c r="R6">
        <v>150</v>
      </c>
      <c r="S6">
        <v>5</v>
      </c>
      <c r="T6">
        <v>10</v>
      </c>
      <c r="U6">
        <v>0</v>
      </c>
      <c r="V6">
        <v>20</v>
      </c>
      <c r="W6">
        <v>0</v>
      </c>
    </row>
    <row r="7" spans="1:23">
      <c r="A7">
        <v>6</v>
      </c>
      <c r="B7">
        <v>120</v>
      </c>
      <c r="C7">
        <v>58208</v>
      </c>
      <c r="D7">
        <v>1</v>
      </c>
      <c r="E7">
        <v>3</v>
      </c>
      <c r="F7">
        <f t="shared" si="0"/>
        <v>3</v>
      </c>
      <c r="G7">
        <f t="shared" si="1"/>
        <v>1</v>
      </c>
      <c r="H7">
        <f t="shared" si="2"/>
        <v>0</v>
      </c>
      <c r="I7" t="str">
        <f t="shared" si="3"/>
        <v>10</v>
      </c>
      <c r="J7">
        <f t="shared" si="4"/>
        <v>720</v>
      </c>
      <c r="L7">
        <f t="shared" si="5"/>
        <v>106769</v>
      </c>
      <c r="O7" s="33" t="s">
        <v>377</v>
      </c>
      <c r="P7" t="s">
        <v>326</v>
      </c>
      <c r="Q7" t="s">
        <v>327</v>
      </c>
      <c r="R7">
        <v>1200</v>
      </c>
      <c r="S7">
        <v>120</v>
      </c>
      <c r="T7">
        <v>1.7</v>
      </c>
      <c r="U7">
        <v>1</v>
      </c>
      <c r="V7">
        <v>7</v>
      </c>
      <c r="W7">
        <v>1</v>
      </c>
    </row>
    <row r="8" spans="1:23">
      <c r="A8">
        <v>7</v>
      </c>
      <c r="B8">
        <v>140</v>
      </c>
      <c r="C8">
        <v>79991</v>
      </c>
      <c r="D8">
        <v>1</v>
      </c>
      <c r="E8">
        <v>3</v>
      </c>
      <c r="F8">
        <f t="shared" si="0"/>
        <v>3</v>
      </c>
      <c r="G8">
        <f t="shared" si="1"/>
        <v>1</v>
      </c>
      <c r="H8">
        <f t="shared" si="2"/>
        <v>1</v>
      </c>
      <c r="I8" t="str">
        <f t="shared" si="3"/>
        <v>11</v>
      </c>
      <c r="J8">
        <f t="shared" si="4"/>
        <v>600</v>
      </c>
      <c r="L8">
        <f t="shared" si="5"/>
        <v>186760</v>
      </c>
      <c r="O8" s="33" t="s">
        <v>378</v>
      </c>
      <c r="P8" t="s">
        <v>328</v>
      </c>
      <c r="Q8" t="s">
        <v>329</v>
      </c>
      <c r="R8">
        <v>1000</v>
      </c>
      <c r="S8">
        <v>100</v>
      </c>
      <c r="T8">
        <v>2.5</v>
      </c>
      <c r="U8">
        <v>2</v>
      </c>
      <c r="V8">
        <v>12</v>
      </c>
      <c r="W8">
        <v>1</v>
      </c>
    </row>
    <row r="9" spans="1:23">
      <c r="A9">
        <v>8</v>
      </c>
      <c r="B9">
        <v>160</v>
      </c>
      <c r="C9">
        <v>105240</v>
      </c>
      <c r="D9">
        <v>1</v>
      </c>
      <c r="E9">
        <v>3</v>
      </c>
      <c r="F9">
        <f t="shared" si="0"/>
        <v>3</v>
      </c>
      <c r="G9">
        <f t="shared" si="1"/>
        <v>1</v>
      </c>
      <c r="H9">
        <f t="shared" si="2"/>
        <v>2</v>
      </c>
      <c r="I9" t="str">
        <f t="shared" si="3"/>
        <v>12</v>
      </c>
      <c r="J9">
        <f t="shared" si="4"/>
        <v>540</v>
      </c>
      <c r="L9">
        <f t="shared" si="5"/>
        <v>292000</v>
      </c>
      <c r="O9" s="33" t="s">
        <v>379</v>
      </c>
      <c r="P9" t="s">
        <v>330</v>
      </c>
      <c r="Q9" t="s">
        <v>331</v>
      </c>
      <c r="R9">
        <v>900</v>
      </c>
      <c r="S9">
        <v>90</v>
      </c>
      <c r="T9">
        <v>3</v>
      </c>
      <c r="U9">
        <v>3</v>
      </c>
      <c r="V9">
        <v>15</v>
      </c>
      <c r="W9">
        <v>1</v>
      </c>
    </row>
    <row r="10" spans="1:23">
      <c r="A10">
        <v>9</v>
      </c>
      <c r="B10">
        <v>180</v>
      </c>
      <c r="C10">
        <v>133955</v>
      </c>
      <c r="D10">
        <v>1</v>
      </c>
      <c r="E10">
        <v>3</v>
      </c>
      <c r="F10">
        <f t="shared" si="0"/>
        <v>3</v>
      </c>
      <c r="G10">
        <f t="shared" si="1"/>
        <v>1</v>
      </c>
      <c r="H10">
        <f t="shared" si="2"/>
        <v>3</v>
      </c>
      <c r="I10" t="str">
        <f t="shared" si="3"/>
        <v>13</v>
      </c>
      <c r="J10">
        <f t="shared" si="4"/>
        <v>480</v>
      </c>
      <c r="L10">
        <f t="shared" si="5"/>
        <v>425955</v>
      </c>
      <c r="O10" s="33" t="s">
        <v>380</v>
      </c>
      <c r="P10" t="s">
        <v>332</v>
      </c>
      <c r="Q10" t="s">
        <v>333</v>
      </c>
      <c r="R10">
        <v>800</v>
      </c>
      <c r="S10">
        <v>80</v>
      </c>
      <c r="T10">
        <v>4</v>
      </c>
      <c r="U10">
        <v>4</v>
      </c>
      <c r="V10">
        <v>18</v>
      </c>
      <c r="W10">
        <v>1</v>
      </c>
    </row>
    <row r="11" spans="1:23">
      <c r="A11">
        <v>10</v>
      </c>
      <c r="B11">
        <v>200</v>
      </c>
      <c r="C11">
        <v>166137</v>
      </c>
      <c r="D11">
        <v>1</v>
      </c>
      <c r="E11">
        <v>3</v>
      </c>
      <c r="F11">
        <f t="shared" si="0"/>
        <v>3</v>
      </c>
      <c r="G11">
        <f t="shared" si="1"/>
        <v>1</v>
      </c>
      <c r="H11">
        <f t="shared" si="2"/>
        <v>4</v>
      </c>
      <c r="I11" t="str">
        <f t="shared" si="3"/>
        <v>14</v>
      </c>
      <c r="J11">
        <f t="shared" si="4"/>
        <v>160</v>
      </c>
      <c r="L11">
        <f t="shared" si="5"/>
        <v>592092</v>
      </c>
      <c r="O11" s="33" t="s">
        <v>381</v>
      </c>
      <c r="P11" t="s">
        <v>334</v>
      </c>
      <c r="Q11" t="s">
        <v>335</v>
      </c>
      <c r="R11">
        <v>180</v>
      </c>
      <c r="S11">
        <v>10</v>
      </c>
      <c r="T11">
        <v>10</v>
      </c>
      <c r="U11">
        <v>0</v>
      </c>
      <c r="V11">
        <v>20</v>
      </c>
      <c r="W11">
        <v>0</v>
      </c>
    </row>
    <row r="12" spans="1:23">
      <c r="A12">
        <v>11</v>
      </c>
      <c r="B12">
        <v>230</v>
      </c>
      <c r="C12">
        <v>220911</v>
      </c>
      <c r="D12">
        <v>1</v>
      </c>
      <c r="E12">
        <v>4</v>
      </c>
      <c r="F12">
        <f t="shared" si="0"/>
        <v>4</v>
      </c>
      <c r="G12">
        <f t="shared" si="1"/>
        <v>1</v>
      </c>
      <c r="H12">
        <f t="shared" si="2"/>
        <v>0</v>
      </c>
      <c r="I12" t="str">
        <f t="shared" si="3"/>
        <v>10</v>
      </c>
      <c r="J12">
        <f t="shared" si="4"/>
        <v>780</v>
      </c>
      <c r="L12">
        <f t="shared" si="5"/>
        <v>813003</v>
      </c>
      <c r="O12" s="33" t="s">
        <v>382</v>
      </c>
      <c r="P12" t="s">
        <v>336</v>
      </c>
      <c r="Q12" t="s">
        <v>337</v>
      </c>
      <c r="R12">
        <v>2400</v>
      </c>
      <c r="S12">
        <v>240</v>
      </c>
      <c r="T12">
        <v>1.7</v>
      </c>
      <c r="U12">
        <v>1</v>
      </c>
      <c r="V12">
        <v>7</v>
      </c>
      <c r="W12">
        <v>1</v>
      </c>
    </row>
    <row r="13" spans="1:23">
      <c r="A13">
        <v>12</v>
      </c>
      <c r="B13">
        <v>260</v>
      </c>
      <c r="C13">
        <v>283484</v>
      </c>
      <c r="D13">
        <v>1</v>
      </c>
      <c r="E13">
        <v>4</v>
      </c>
      <c r="F13">
        <f t="shared" si="0"/>
        <v>4</v>
      </c>
      <c r="G13">
        <f t="shared" si="1"/>
        <v>1</v>
      </c>
      <c r="H13">
        <f t="shared" si="2"/>
        <v>1</v>
      </c>
      <c r="I13" t="str">
        <f t="shared" si="3"/>
        <v>11</v>
      </c>
      <c r="J13">
        <f t="shared" si="4"/>
        <v>650</v>
      </c>
      <c r="L13">
        <f t="shared" si="5"/>
        <v>1096487</v>
      </c>
      <c r="O13" s="33" t="s">
        <v>383</v>
      </c>
      <c r="P13" t="s">
        <v>338</v>
      </c>
      <c r="Q13" t="s">
        <v>339</v>
      </c>
      <c r="R13">
        <v>2000</v>
      </c>
      <c r="S13">
        <v>200</v>
      </c>
      <c r="T13">
        <v>2.5</v>
      </c>
      <c r="U13">
        <v>2</v>
      </c>
      <c r="V13">
        <v>12</v>
      </c>
      <c r="W13">
        <v>1</v>
      </c>
    </row>
    <row r="14" spans="1:23">
      <c r="A14">
        <v>13</v>
      </c>
      <c r="B14">
        <v>290</v>
      </c>
      <c r="C14">
        <v>353857</v>
      </c>
      <c r="D14">
        <v>1</v>
      </c>
      <c r="E14">
        <v>4</v>
      </c>
      <c r="F14">
        <f t="shared" si="0"/>
        <v>4</v>
      </c>
      <c r="G14">
        <f t="shared" si="1"/>
        <v>1</v>
      </c>
      <c r="H14">
        <f t="shared" si="2"/>
        <v>2</v>
      </c>
      <c r="I14" t="str">
        <f t="shared" si="3"/>
        <v>12</v>
      </c>
      <c r="J14">
        <f t="shared" si="4"/>
        <v>585</v>
      </c>
      <c r="L14">
        <f t="shared" si="5"/>
        <v>1450344</v>
      </c>
      <c r="O14" s="33" t="s">
        <v>384</v>
      </c>
      <c r="P14" t="s">
        <v>340</v>
      </c>
      <c r="Q14" t="s">
        <v>341</v>
      </c>
      <c r="R14">
        <v>1800</v>
      </c>
      <c r="S14">
        <v>180</v>
      </c>
      <c r="T14">
        <v>3</v>
      </c>
      <c r="U14">
        <v>3</v>
      </c>
      <c r="V14">
        <v>15</v>
      </c>
      <c r="W14">
        <v>1</v>
      </c>
    </row>
    <row r="15" spans="1:23">
      <c r="A15">
        <v>14</v>
      </c>
      <c r="B15">
        <v>320</v>
      </c>
      <c r="C15">
        <v>432031</v>
      </c>
      <c r="D15">
        <v>1</v>
      </c>
      <c r="E15">
        <v>4</v>
      </c>
      <c r="F15">
        <f t="shared" si="0"/>
        <v>4</v>
      </c>
      <c r="G15">
        <f t="shared" si="1"/>
        <v>1</v>
      </c>
      <c r="H15">
        <f t="shared" si="2"/>
        <v>3</v>
      </c>
      <c r="I15" t="str">
        <f t="shared" si="3"/>
        <v>13</v>
      </c>
      <c r="J15">
        <f t="shared" si="4"/>
        <v>520</v>
      </c>
      <c r="L15">
        <f t="shared" si="5"/>
        <v>1882375</v>
      </c>
      <c r="O15" s="33" t="s">
        <v>385</v>
      </c>
      <c r="P15" t="s">
        <v>342</v>
      </c>
      <c r="Q15" t="s">
        <v>343</v>
      </c>
      <c r="R15">
        <v>1600</v>
      </c>
      <c r="S15">
        <v>160</v>
      </c>
      <c r="T15">
        <v>4</v>
      </c>
      <c r="U15">
        <v>4</v>
      </c>
      <c r="V15">
        <v>18</v>
      </c>
      <c r="W15">
        <v>1</v>
      </c>
    </row>
    <row r="16" spans="1:23">
      <c r="A16">
        <v>15</v>
      </c>
      <c r="B16">
        <v>350</v>
      </c>
      <c r="C16">
        <v>518004</v>
      </c>
      <c r="D16">
        <v>1</v>
      </c>
      <c r="E16">
        <v>4</v>
      </c>
      <c r="F16">
        <f t="shared" si="0"/>
        <v>4</v>
      </c>
      <c r="G16">
        <f t="shared" si="1"/>
        <v>1</v>
      </c>
      <c r="H16">
        <f t="shared" si="2"/>
        <v>4</v>
      </c>
      <c r="I16" t="str">
        <f t="shared" si="3"/>
        <v>14</v>
      </c>
      <c r="J16">
        <f t="shared" si="4"/>
        <v>165</v>
      </c>
      <c r="L16">
        <f t="shared" si="5"/>
        <v>2400379</v>
      </c>
      <c r="O16" s="33" t="s">
        <v>386</v>
      </c>
      <c r="P16" t="s">
        <v>344</v>
      </c>
      <c r="Q16" t="s">
        <v>345</v>
      </c>
      <c r="R16">
        <v>250</v>
      </c>
      <c r="S16">
        <v>15</v>
      </c>
      <c r="T16">
        <v>10</v>
      </c>
      <c r="U16">
        <v>0</v>
      </c>
      <c r="V16">
        <v>20</v>
      </c>
      <c r="W16">
        <v>0</v>
      </c>
    </row>
    <row r="17" spans="1:23">
      <c r="A17">
        <v>16</v>
      </c>
      <c r="B17">
        <v>390</v>
      </c>
      <c r="C17">
        <v>644768</v>
      </c>
      <c r="D17">
        <v>1</v>
      </c>
      <c r="E17">
        <v>5</v>
      </c>
      <c r="F17">
        <f t="shared" si="0"/>
        <v>5</v>
      </c>
      <c r="G17">
        <f t="shared" si="1"/>
        <v>1</v>
      </c>
      <c r="H17">
        <f t="shared" si="2"/>
        <v>0</v>
      </c>
      <c r="I17" t="str">
        <f t="shared" si="3"/>
        <v>10</v>
      </c>
      <c r="J17">
        <f t="shared" si="4"/>
        <v>840</v>
      </c>
      <c r="L17">
        <f t="shared" si="5"/>
        <v>3045147</v>
      </c>
      <c r="O17" s="33" t="s">
        <v>387</v>
      </c>
      <c r="P17" t="s">
        <v>346</v>
      </c>
      <c r="Q17" t="s">
        <v>347</v>
      </c>
      <c r="R17">
        <v>4800</v>
      </c>
      <c r="S17">
        <v>480</v>
      </c>
      <c r="T17">
        <v>1.7</v>
      </c>
      <c r="U17">
        <v>1</v>
      </c>
      <c r="V17">
        <v>7</v>
      </c>
      <c r="W17">
        <v>1</v>
      </c>
    </row>
    <row r="18" spans="1:23">
      <c r="A18">
        <v>17</v>
      </c>
      <c r="B18">
        <v>430</v>
      </c>
      <c r="C18">
        <v>785400</v>
      </c>
      <c r="D18">
        <v>1</v>
      </c>
      <c r="E18">
        <v>5</v>
      </c>
      <c r="F18">
        <f t="shared" si="0"/>
        <v>5</v>
      </c>
      <c r="G18">
        <f t="shared" si="1"/>
        <v>1</v>
      </c>
      <c r="H18">
        <f t="shared" si="2"/>
        <v>1</v>
      </c>
      <c r="I18" t="str">
        <f t="shared" si="3"/>
        <v>11</v>
      </c>
      <c r="J18">
        <f t="shared" si="4"/>
        <v>700</v>
      </c>
      <c r="L18">
        <f t="shared" si="5"/>
        <v>3830547</v>
      </c>
      <c r="O18" s="33" t="s">
        <v>388</v>
      </c>
      <c r="P18" t="s">
        <v>348</v>
      </c>
      <c r="Q18" t="s">
        <v>349</v>
      </c>
      <c r="R18">
        <v>4000</v>
      </c>
      <c r="S18">
        <v>400</v>
      </c>
      <c r="T18">
        <v>2.5</v>
      </c>
      <c r="U18">
        <v>2</v>
      </c>
      <c r="V18">
        <v>12</v>
      </c>
      <c r="W18">
        <v>1</v>
      </c>
    </row>
    <row r="19" spans="1:23">
      <c r="A19">
        <v>18</v>
      </c>
      <c r="B19">
        <v>470</v>
      </c>
      <c r="C19">
        <v>939897</v>
      </c>
      <c r="D19">
        <v>1</v>
      </c>
      <c r="E19">
        <v>5</v>
      </c>
      <c r="F19">
        <f t="shared" si="0"/>
        <v>5</v>
      </c>
      <c r="G19">
        <f t="shared" si="1"/>
        <v>1</v>
      </c>
      <c r="H19">
        <f t="shared" si="2"/>
        <v>2</v>
      </c>
      <c r="I19" t="str">
        <f t="shared" si="3"/>
        <v>12</v>
      </c>
      <c r="J19">
        <f t="shared" si="4"/>
        <v>630</v>
      </c>
      <c r="L19">
        <f t="shared" si="5"/>
        <v>4770444</v>
      </c>
      <c r="O19" s="33" t="s">
        <v>389</v>
      </c>
      <c r="P19" t="s">
        <v>350</v>
      </c>
      <c r="Q19" t="s">
        <v>351</v>
      </c>
      <c r="R19">
        <v>3600</v>
      </c>
      <c r="S19">
        <v>360</v>
      </c>
      <c r="T19">
        <v>3</v>
      </c>
      <c r="U19">
        <v>3</v>
      </c>
      <c r="V19">
        <v>15</v>
      </c>
      <c r="W19">
        <v>1</v>
      </c>
    </row>
    <row r="20" spans="1:23">
      <c r="A20">
        <v>19</v>
      </c>
      <c r="B20">
        <v>510</v>
      </c>
      <c r="C20">
        <v>1108262</v>
      </c>
      <c r="D20">
        <v>1</v>
      </c>
      <c r="E20">
        <v>5</v>
      </c>
      <c r="F20">
        <f t="shared" si="0"/>
        <v>5</v>
      </c>
      <c r="G20">
        <f t="shared" si="1"/>
        <v>1</v>
      </c>
      <c r="H20">
        <f t="shared" si="2"/>
        <v>3</v>
      </c>
      <c r="I20" t="str">
        <f t="shared" si="3"/>
        <v>13</v>
      </c>
      <c r="J20">
        <f t="shared" si="4"/>
        <v>560</v>
      </c>
      <c r="L20">
        <f t="shared" si="5"/>
        <v>5878706</v>
      </c>
      <c r="O20" s="33" t="s">
        <v>390</v>
      </c>
      <c r="P20" t="s">
        <v>352</v>
      </c>
      <c r="Q20" t="s">
        <v>353</v>
      </c>
      <c r="R20">
        <v>3200</v>
      </c>
      <c r="S20">
        <v>320</v>
      </c>
      <c r="T20">
        <v>4</v>
      </c>
      <c r="U20">
        <v>4</v>
      </c>
      <c r="V20">
        <v>18</v>
      </c>
      <c r="W20">
        <v>1</v>
      </c>
    </row>
    <row r="21" spans="1:23">
      <c r="A21">
        <v>20</v>
      </c>
      <c r="B21">
        <v>550</v>
      </c>
      <c r="C21">
        <v>1290493</v>
      </c>
      <c r="D21">
        <v>1</v>
      </c>
      <c r="E21">
        <v>5</v>
      </c>
      <c r="F21">
        <f t="shared" si="0"/>
        <v>5</v>
      </c>
      <c r="G21">
        <f t="shared" si="1"/>
        <v>1</v>
      </c>
      <c r="H21">
        <f t="shared" si="2"/>
        <v>4</v>
      </c>
      <c r="I21" t="str">
        <f t="shared" si="3"/>
        <v>14</v>
      </c>
      <c r="J21">
        <f t="shared" si="4"/>
        <v>170</v>
      </c>
      <c r="L21">
        <f t="shared" si="5"/>
        <v>7169199</v>
      </c>
      <c r="O21" s="33" t="s">
        <v>391</v>
      </c>
      <c r="P21" t="s">
        <v>354</v>
      </c>
      <c r="Q21" t="s">
        <v>355</v>
      </c>
      <c r="R21">
        <v>350</v>
      </c>
      <c r="S21">
        <v>20</v>
      </c>
      <c r="T21">
        <v>10</v>
      </c>
      <c r="U21">
        <v>0</v>
      </c>
      <c r="V21">
        <v>20</v>
      </c>
      <c r="W21">
        <v>0</v>
      </c>
    </row>
    <row r="22" spans="1:23">
      <c r="A22">
        <v>21</v>
      </c>
      <c r="B22">
        <v>600</v>
      </c>
      <c r="C22">
        <v>1537782</v>
      </c>
      <c r="D22">
        <v>1</v>
      </c>
      <c r="E22">
        <v>5</v>
      </c>
      <c r="F22">
        <f t="shared" si="0"/>
        <v>6</v>
      </c>
      <c r="G22">
        <f t="shared" si="1"/>
        <v>1</v>
      </c>
      <c r="H22">
        <f t="shared" si="2"/>
        <v>0</v>
      </c>
      <c r="I22" t="str">
        <f t="shared" si="3"/>
        <v>10</v>
      </c>
      <c r="J22">
        <f t="shared" si="4"/>
        <v>900</v>
      </c>
      <c r="L22">
        <f t="shared" si="5"/>
        <v>8706981</v>
      </c>
      <c r="O22" s="33" t="s">
        <v>392</v>
      </c>
      <c r="P22" t="s">
        <v>356</v>
      </c>
      <c r="Q22" t="s">
        <v>357</v>
      </c>
      <c r="R22">
        <v>9600</v>
      </c>
      <c r="S22">
        <v>960</v>
      </c>
      <c r="T22">
        <v>1.7</v>
      </c>
      <c r="U22">
        <v>1</v>
      </c>
      <c r="V22">
        <v>7</v>
      </c>
      <c r="W22">
        <v>1</v>
      </c>
    </row>
    <row r="23" spans="1:23">
      <c r="A23">
        <v>22</v>
      </c>
      <c r="B23">
        <v>650</v>
      </c>
      <c r="C23">
        <v>1806737</v>
      </c>
      <c r="D23">
        <v>1</v>
      </c>
      <c r="E23">
        <v>5</v>
      </c>
      <c r="F23">
        <f t="shared" si="0"/>
        <v>6</v>
      </c>
      <c r="G23">
        <f t="shared" si="1"/>
        <v>1</v>
      </c>
      <c r="H23">
        <f t="shared" si="2"/>
        <v>1</v>
      </c>
      <c r="I23" t="str">
        <f t="shared" si="3"/>
        <v>11</v>
      </c>
      <c r="J23">
        <f t="shared" si="4"/>
        <v>750</v>
      </c>
      <c r="L23">
        <f t="shared" si="5"/>
        <v>10513718</v>
      </c>
      <c r="O23" s="33" t="s">
        <v>393</v>
      </c>
      <c r="P23" t="s">
        <v>358</v>
      </c>
      <c r="Q23" t="s">
        <v>359</v>
      </c>
      <c r="R23">
        <v>8000</v>
      </c>
      <c r="S23">
        <v>800</v>
      </c>
      <c r="T23">
        <v>2.5</v>
      </c>
      <c r="U23">
        <v>2</v>
      </c>
      <c r="V23">
        <v>12</v>
      </c>
      <c r="W23">
        <v>1</v>
      </c>
    </row>
    <row r="24" spans="1:23">
      <c r="A24">
        <v>23</v>
      </c>
      <c r="B24">
        <v>700</v>
      </c>
      <c r="C24">
        <v>2097360</v>
      </c>
      <c r="D24">
        <v>1</v>
      </c>
      <c r="E24">
        <v>5</v>
      </c>
      <c r="F24">
        <f t="shared" si="0"/>
        <v>6</v>
      </c>
      <c r="G24">
        <f t="shared" si="1"/>
        <v>1</v>
      </c>
      <c r="H24">
        <f t="shared" si="2"/>
        <v>2</v>
      </c>
      <c r="I24" t="str">
        <f t="shared" si="3"/>
        <v>12</v>
      </c>
      <c r="J24">
        <f t="shared" si="4"/>
        <v>675</v>
      </c>
      <c r="L24">
        <f t="shared" si="5"/>
        <v>12611078</v>
      </c>
      <c r="O24" s="33" t="s">
        <v>394</v>
      </c>
      <c r="P24" t="s">
        <v>360</v>
      </c>
      <c r="Q24" t="s">
        <v>361</v>
      </c>
      <c r="R24">
        <v>7200</v>
      </c>
      <c r="S24">
        <v>720</v>
      </c>
      <c r="T24">
        <v>3</v>
      </c>
      <c r="U24">
        <v>3</v>
      </c>
      <c r="V24">
        <v>15</v>
      </c>
      <c r="W24">
        <v>1</v>
      </c>
    </row>
    <row r="25" spans="1:23">
      <c r="A25">
        <v>24</v>
      </c>
      <c r="B25">
        <v>750</v>
      </c>
      <c r="C25">
        <v>2409648</v>
      </c>
      <c r="D25">
        <v>1</v>
      </c>
      <c r="E25">
        <v>5</v>
      </c>
      <c r="F25">
        <f t="shared" si="0"/>
        <v>6</v>
      </c>
      <c r="G25">
        <f t="shared" si="1"/>
        <v>1</v>
      </c>
      <c r="H25">
        <f t="shared" si="2"/>
        <v>3</v>
      </c>
      <c r="I25" t="str">
        <f t="shared" si="3"/>
        <v>13</v>
      </c>
      <c r="J25">
        <f t="shared" si="4"/>
        <v>600</v>
      </c>
      <c r="L25">
        <f t="shared" si="5"/>
        <v>15020726</v>
      </c>
      <c r="O25" s="33" t="s">
        <v>395</v>
      </c>
      <c r="P25" t="s">
        <v>362</v>
      </c>
      <c r="Q25" t="s">
        <v>363</v>
      </c>
      <c r="R25">
        <v>6400</v>
      </c>
      <c r="S25">
        <v>640</v>
      </c>
      <c r="T25">
        <v>4</v>
      </c>
      <c r="U25">
        <v>4</v>
      </c>
      <c r="V25">
        <v>18</v>
      </c>
      <c r="W25">
        <v>1</v>
      </c>
    </row>
    <row r="26" spans="1:23">
      <c r="A26">
        <v>25</v>
      </c>
      <c r="B26">
        <v>800</v>
      </c>
      <c r="C26">
        <v>2743604</v>
      </c>
      <c r="D26">
        <v>1</v>
      </c>
      <c r="E26">
        <v>5</v>
      </c>
      <c r="F26">
        <f>INT((A26-1)/5)+2</f>
        <v>6</v>
      </c>
      <c r="G26">
        <f t="shared" si="1"/>
        <v>1</v>
      </c>
      <c r="H26">
        <f t="shared" si="2"/>
        <v>4</v>
      </c>
      <c r="I26" t="str">
        <f t="shared" si="3"/>
        <v>14</v>
      </c>
      <c r="J26">
        <f t="shared" si="4"/>
        <v>175</v>
      </c>
      <c r="L26">
        <f t="shared" si="5"/>
        <v>17764330</v>
      </c>
      <c r="O26" t="str">
        <f>TEXT(54, "0")</f>
        <v>54</v>
      </c>
      <c r="P26" t="s">
        <v>364</v>
      </c>
      <c r="Q26" t="s">
        <v>365</v>
      </c>
      <c r="R26">
        <v>500</v>
      </c>
      <c r="S26">
        <v>25</v>
      </c>
      <c r="T26">
        <v>10</v>
      </c>
      <c r="U26">
        <v>0</v>
      </c>
      <c r="V26">
        <v>20</v>
      </c>
      <c r="W26">
        <v>0</v>
      </c>
    </row>
    <row r="27" spans="1:23">
      <c r="A27">
        <v>26</v>
      </c>
      <c r="B27">
        <v>860</v>
      </c>
      <c r="C27">
        <v>3172951</v>
      </c>
      <c r="D27">
        <v>1</v>
      </c>
      <c r="E27">
        <v>5</v>
      </c>
      <c r="F27">
        <f>INT((A2-1)/5)+2</f>
        <v>2</v>
      </c>
      <c r="G27">
        <f t="shared" si="1"/>
        <v>2</v>
      </c>
      <c r="H27">
        <f t="shared" si="2"/>
        <v>0</v>
      </c>
      <c r="I27" t="str">
        <f t="shared" si="3"/>
        <v>20</v>
      </c>
      <c r="J27">
        <f t="shared" si="4"/>
        <v>1320</v>
      </c>
      <c r="L27">
        <f t="shared" si="5"/>
        <v>20937281</v>
      </c>
    </row>
    <row r="28" spans="1:23">
      <c r="A28">
        <v>27</v>
      </c>
      <c r="B28">
        <v>920</v>
      </c>
      <c r="C28">
        <v>3633498</v>
      </c>
      <c r="D28">
        <v>1</v>
      </c>
      <c r="E28">
        <v>5</v>
      </c>
      <c r="F28">
        <f t="shared" ref="F28:F51" si="6">INT((A3-1)/5)+2</f>
        <v>2</v>
      </c>
      <c r="G28">
        <f t="shared" si="1"/>
        <v>2</v>
      </c>
      <c r="H28">
        <f t="shared" si="2"/>
        <v>1</v>
      </c>
      <c r="I28" t="str">
        <f t="shared" si="3"/>
        <v>21</v>
      </c>
      <c r="J28">
        <f t="shared" si="4"/>
        <v>1100</v>
      </c>
      <c r="L28">
        <f t="shared" si="5"/>
        <v>24570779</v>
      </c>
    </row>
    <row r="29" spans="1:23">
      <c r="A29">
        <v>28</v>
      </c>
      <c r="B29">
        <v>980</v>
      </c>
      <c r="C29">
        <v>4125244</v>
      </c>
      <c r="D29">
        <v>1</v>
      </c>
      <c r="E29">
        <v>5</v>
      </c>
      <c r="F29">
        <f t="shared" si="6"/>
        <v>2</v>
      </c>
      <c r="G29">
        <f t="shared" si="1"/>
        <v>2</v>
      </c>
      <c r="H29">
        <f t="shared" si="2"/>
        <v>2</v>
      </c>
      <c r="I29" t="str">
        <f t="shared" si="3"/>
        <v>22</v>
      </c>
      <c r="J29">
        <f t="shared" si="4"/>
        <v>990</v>
      </c>
      <c r="L29">
        <f t="shared" si="5"/>
        <v>28696023</v>
      </c>
    </row>
    <row r="30" spans="1:23">
      <c r="A30">
        <v>29</v>
      </c>
      <c r="B30">
        <v>1040</v>
      </c>
      <c r="C30">
        <v>4648191</v>
      </c>
      <c r="D30">
        <v>1</v>
      </c>
      <c r="E30">
        <v>5</v>
      </c>
      <c r="F30">
        <f t="shared" si="6"/>
        <v>2</v>
      </c>
      <c r="G30">
        <f t="shared" si="1"/>
        <v>2</v>
      </c>
      <c r="H30">
        <f t="shared" si="2"/>
        <v>3</v>
      </c>
      <c r="I30" t="str">
        <f t="shared" si="3"/>
        <v>23</v>
      </c>
      <c r="J30">
        <f t="shared" si="4"/>
        <v>880</v>
      </c>
      <c r="L30">
        <f t="shared" si="5"/>
        <v>33344214</v>
      </c>
    </row>
    <row r="31" spans="1:23">
      <c r="A31">
        <v>30</v>
      </c>
      <c r="B31">
        <v>1100</v>
      </c>
      <c r="C31">
        <v>5202338</v>
      </c>
      <c r="D31">
        <v>1</v>
      </c>
      <c r="E31">
        <v>5</v>
      </c>
      <c r="F31">
        <f t="shared" si="6"/>
        <v>2</v>
      </c>
      <c r="G31">
        <f t="shared" si="1"/>
        <v>2</v>
      </c>
      <c r="H31">
        <f t="shared" si="2"/>
        <v>4</v>
      </c>
      <c r="I31" t="str">
        <f t="shared" si="3"/>
        <v>24</v>
      </c>
      <c r="J31">
        <f t="shared" si="4"/>
        <v>190</v>
      </c>
      <c r="L31">
        <f t="shared" si="5"/>
        <v>38546552</v>
      </c>
    </row>
    <row r="32" spans="1:23">
      <c r="A32">
        <v>31</v>
      </c>
      <c r="B32">
        <v>1170</v>
      </c>
      <c r="C32">
        <v>5888276</v>
      </c>
      <c r="D32">
        <v>1</v>
      </c>
      <c r="E32">
        <v>5</v>
      </c>
      <c r="F32">
        <f t="shared" si="6"/>
        <v>3</v>
      </c>
      <c r="G32">
        <f t="shared" si="1"/>
        <v>2</v>
      </c>
      <c r="H32">
        <f t="shared" si="2"/>
        <v>0</v>
      </c>
      <c r="I32" t="str">
        <f t="shared" si="3"/>
        <v>20</v>
      </c>
      <c r="J32">
        <f t="shared" si="4"/>
        <v>1440</v>
      </c>
      <c r="L32">
        <f t="shared" si="5"/>
        <v>44434828</v>
      </c>
    </row>
    <row r="33" spans="1:12">
      <c r="A33">
        <v>32</v>
      </c>
      <c r="B33">
        <v>1240</v>
      </c>
      <c r="C33">
        <v>6616680</v>
      </c>
      <c r="D33">
        <v>1</v>
      </c>
      <c r="E33">
        <v>5</v>
      </c>
      <c r="F33">
        <f t="shared" si="6"/>
        <v>3</v>
      </c>
      <c r="G33">
        <f t="shared" si="1"/>
        <v>2</v>
      </c>
      <c r="H33">
        <f t="shared" si="2"/>
        <v>1</v>
      </c>
      <c r="I33" t="str">
        <f t="shared" si="3"/>
        <v>21</v>
      </c>
      <c r="J33">
        <f t="shared" si="4"/>
        <v>1200</v>
      </c>
      <c r="L33">
        <f t="shared" si="5"/>
        <v>51051508</v>
      </c>
    </row>
    <row r="34" spans="1:12">
      <c r="A34">
        <v>33</v>
      </c>
      <c r="B34">
        <v>1310</v>
      </c>
      <c r="C34">
        <v>7387551</v>
      </c>
      <c r="D34">
        <v>1</v>
      </c>
      <c r="E34">
        <v>5</v>
      </c>
      <c r="F34">
        <f t="shared" si="6"/>
        <v>3</v>
      </c>
      <c r="G34">
        <f t="shared" si="1"/>
        <v>2</v>
      </c>
      <c r="H34">
        <f t="shared" si="2"/>
        <v>2</v>
      </c>
      <c r="I34" t="str">
        <f t="shared" si="3"/>
        <v>22</v>
      </c>
      <c r="J34">
        <f t="shared" si="4"/>
        <v>1080</v>
      </c>
      <c r="L34">
        <f t="shared" si="5"/>
        <v>58439059</v>
      </c>
    </row>
    <row r="35" spans="1:12">
      <c r="A35">
        <v>34</v>
      </c>
      <c r="B35">
        <v>1380</v>
      </c>
      <c r="C35">
        <v>8200889</v>
      </c>
      <c r="D35">
        <v>1</v>
      </c>
      <c r="E35">
        <v>5</v>
      </c>
      <c r="F35">
        <f t="shared" si="6"/>
        <v>3</v>
      </c>
      <c r="G35">
        <f t="shared" si="1"/>
        <v>2</v>
      </c>
      <c r="H35">
        <f t="shared" si="2"/>
        <v>3</v>
      </c>
      <c r="I35" t="str">
        <f t="shared" si="3"/>
        <v>23</v>
      </c>
      <c r="J35">
        <f t="shared" si="4"/>
        <v>960</v>
      </c>
      <c r="L35">
        <f t="shared" si="5"/>
        <v>66639948</v>
      </c>
    </row>
    <row r="36" spans="1:12">
      <c r="A36">
        <v>35</v>
      </c>
      <c r="B36">
        <v>1450</v>
      </c>
      <c r="C36">
        <v>9056694</v>
      </c>
      <c r="D36">
        <v>1</v>
      </c>
      <c r="E36">
        <v>5</v>
      </c>
      <c r="F36">
        <f t="shared" si="6"/>
        <v>3</v>
      </c>
      <c r="G36">
        <f t="shared" si="1"/>
        <v>2</v>
      </c>
      <c r="H36">
        <f t="shared" si="2"/>
        <v>4</v>
      </c>
      <c r="I36" t="str">
        <f t="shared" si="3"/>
        <v>24</v>
      </c>
      <c r="J36">
        <f t="shared" si="4"/>
        <v>200</v>
      </c>
      <c r="L36">
        <f t="shared" si="5"/>
        <v>75696642</v>
      </c>
    </row>
    <row r="37" spans="1:12">
      <c r="A37">
        <v>36</v>
      </c>
      <c r="B37">
        <v>1530</v>
      </c>
      <c r="C37">
        <v>10086756</v>
      </c>
      <c r="D37">
        <v>1</v>
      </c>
      <c r="E37">
        <v>5</v>
      </c>
      <c r="F37">
        <f t="shared" si="6"/>
        <v>4</v>
      </c>
      <c r="G37">
        <f t="shared" si="1"/>
        <v>2</v>
      </c>
      <c r="H37">
        <f t="shared" si="2"/>
        <v>0</v>
      </c>
      <c r="I37" t="str">
        <f t="shared" si="3"/>
        <v>20</v>
      </c>
      <c r="J37">
        <f t="shared" si="4"/>
        <v>1560</v>
      </c>
      <c r="L37">
        <f t="shared" si="5"/>
        <v>85783398</v>
      </c>
    </row>
    <row r="38" spans="1:12">
      <c r="A38">
        <v>37</v>
      </c>
      <c r="B38">
        <v>1610</v>
      </c>
      <c r="C38">
        <v>11172285</v>
      </c>
      <c r="D38">
        <v>1</v>
      </c>
      <c r="E38">
        <v>5</v>
      </c>
      <c r="F38">
        <f t="shared" si="6"/>
        <v>4</v>
      </c>
      <c r="G38">
        <f t="shared" si="1"/>
        <v>2</v>
      </c>
      <c r="H38">
        <f t="shared" si="2"/>
        <v>1</v>
      </c>
      <c r="I38" t="str">
        <f t="shared" si="3"/>
        <v>21</v>
      </c>
      <c r="J38">
        <f t="shared" si="4"/>
        <v>1300</v>
      </c>
      <c r="L38">
        <f t="shared" si="5"/>
        <v>96955683</v>
      </c>
    </row>
    <row r="39" spans="1:12">
      <c r="A39">
        <v>38</v>
      </c>
      <c r="B39">
        <v>1690</v>
      </c>
      <c r="C39">
        <v>12313281</v>
      </c>
      <c r="D39">
        <v>1</v>
      </c>
      <c r="E39">
        <v>5</v>
      </c>
      <c r="F39">
        <f t="shared" si="6"/>
        <v>4</v>
      </c>
      <c r="G39">
        <f t="shared" si="1"/>
        <v>2</v>
      </c>
      <c r="H39">
        <f t="shared" si="2"/>
        <v>2</v>
      </c>
      <c r="I39" t="str">
        <f t="shared" si="3"/>
        <v>22</v>
      </c>
      <c r="J39">
        <f t="shared" si="4"/>
        <v>1170</v>
      </c>
      <c r="L39">
        <f t="shared" si="5"/>
        <v>109268964</v>
      </c>
    </row>
    <row r="40" spans="1:12">
      <c r="A40">
        <v>39</v>
      </c>
      <c r="B40">
        <v>1770</v>
      </c>
      <c r="C40">
        <v>13509743</v>
      </c>
      <c r="D40">
        <v>1</v>
      </c>
      <c r="E40">
        <v>5</v>
      </c>
      <c r="F40">
        <f t="shared" si="6"/>
        <v>4</v>
      </c>
      <c r="G40">
        <f t="shared" si="1"/>
        <v>2</v>
      </c>
      <c r="H40">
        <f t="shared" si="2"/>
        <v>3</v>
      </c>
      <c r="I40" t="str">
        <f t="shared" si="3"/>
        <v>23</v>
      </c>
      <c r="J40">
        <f t="shared" si="4"/>
        <v>1040</v>
      </c>
      <c r="L40">
        <f t="shared" si="5"/>
        <v>122778707</v>
      </c>
    </row>
    <row r="41" spans="1:12">
      <c r="A41">
        <v>40</v>
      </c>
      <c r="B41">
        <v>1850</v>
      </c>
      <c r="C41">
        <v>14761672</v>
      </c>
      <c r="D41">
        <v>1</v>
      </c>
      <c r="E41">
        <v>5</v>
      </c>
      <c r="F41">
        <f t="shared" si="6"/>
        <v>4</v>
      </c>
      <c r="G41">
        <f t="shared" si="1"/>
        <v>2</v>
      </c>
      <c r="H41">
        <f t="shared" si="2"/>
        <v>4</v>
      </c>
      <c r="I41" t="str">
        <f t="shared" si="3"/>
        <v>24</v>
      </c>
      <c r="J41">
        <f t="shared" si="4"/>
        <v>210</v>
      </c>
      <c r="L41">
        <f t="shared" si="5"/>
        <v>137540379</v>
      </c>
    </row>
    <row r="42" spans="1:12">
      <c r="A42">
        <v>41</v>
      </c>
      <c r="B42">
        <v>1940</v>
      </c>
      <c r="C42">
        <v>16236392</v>
      </c>
      <c r="D42">
        <v>1</v>
      </c>
      <c r="E42">
        <v>5</v>
      </c>
      <c r="F42">
        <f t="shared" si="6"/>
        <v>5</v>
      </c>
      <c r="G42">
        <f t="shared" si="1"/>
        <v>2</v>
      </c>
      <c r="H42">
        <f t="shared" si="2"/>
        <v>0</v>
      </c>
      <c r="I42" t="str">
        <f t="shared" si="3"/>
        <v>20</v>
      </c>
      <c r="J42">
        <f t="shared" si="4"/>
        <v>1680</v>
      </c>
      <c r="L42">
        <f t="shared" si="5"/>
        <v>153776771</v>
      </c>
    </row>
    <row r="43" spans="1:12">
      <c r="A43">
        <v>42</v>
      </c>
      <c r="B43">
        <v>2030</v>
      </c>
      <c r="C43">
        <v>17781312</v>
      </c>
      <c r="D43">
        <v>1</v>
      </c>
      <c r="E43">
        <v>5</v>
      </c>
      <c r="F43">
        <f t="shared" si="6"/>
        <v>5</v>
      </c>
      <c r="G43">
        <f t="shared" si="1"/>
        <v>2</v>
      </c>
      <c r="H43">
        <f t="shared" si="2"/>
        <v>1</v>
      </c>
      <c r="I43" t="str">
        <f t="shared" si="3"/>
        <v>21</v>
      </c>
      <c r="J43">
        <f t="shared" si="4"/>
        <v>1400</v>
      </c>
      <c r="L43">
        <f t="shared" si="5"/>
        <v>171558083</v>
      </c>
    </row>
    <row r="44" spans="1:12">
      <c r="A44">
        <v>43</v>
      </c>
      <c r="B44">
        <v>2120</v>
      </c>
      <c r="C44">
        <v>19396432</v>
      </c>
      <c r="D44">
        <v>1</v>
      </c>
      <c r="E44">
        <v>5</v>
      </c>
      <c r="F44">
        <f t="shared" si="6"/>
        <v>5</v>
      </c>
      <c r="G44">
        <f t="shared" si="1"/>
        <v>2</v>
      </c>
      <c r="H44">
        <f t="shared" si="2"/>
        <v>2</v>
      </c>
      <c r="I44" t="str">
        <f t="shared" si="3"/>
        <v>22</v>
      </c>
      <c r="J44">
        <f t="shared" si="4"/>
        <v>1260</v>
      </c>
      <c r="L44">
        <f t="shared" si="5"/>
        <v>190954515</v>
      </c>
    </row>
    <row r="45" spans="1:12">
      <c r="A45">
        <v>44</v>
      </c>
      <c r="B45">
        <v>2210</v>
      </c>
      <c r="C45">
        <v>21081752</v>
      </c>
      <c r="D45">
        <v>1</v>
      </c>
      <c r="E45">
        <v>5</v>
      </c>
      <c r="F45">
        <f t="shared" si="6"/>
        <v>5</v>
      </c>
      <c r="G45">
        <f t="shared" si="1"/>
        <v>2</v>
      </c>
      <c r="H45">
        <f t="shared" si="2"/>
        <v>3</v>
      </c>
      <c r="I45" t="str">
        <f t="shared" si="3"/>
        <v>23</v>
      </c>
      <c r="J45">
        <f t="shared" si="4"/>
        <v>1120</v>
      </c>
      <c r="L45">
        <f t="shared" si="5"/>
        <v>212036267</v>
      </c>
    </row>
    <row r="46" spans="1:12">
      <c r="A46">
        <v>45</v>
      </c>
      <c r="B46">
        <v>2300</v>
      </c>
      <c r="C46">
        <v>22837272</v>
      </c>
      <c r="D46">
        <v>1</v>
      </c>
      <c r="E46">
        <v>5</v>
      </c>
      <c r="F46">
        <f t="shared" si="6"/>
        <v>5</v>
      </c>
      <c r="G46">
        <f t="shared" si="1"/>
        <v>2</v>
      </c>
      <c r="H46">
        <f t="shared" si="2"/>
        <v>4</v>
      </c>
      <c r="I46" t="str">
        <f t="shared" si="3"/>
        <v>24</v>
      </c>
      <c r="J46">
        <f t="shared" si="4"/>
        <v>220</v>
      </c>
      <c r="L46">
        <f t="shared" si="5"/>
        <v>234873539</v>
      </c>
    </row>
    <row r="47" spans="1:12">
      <c r="A47">
        <v>46</v>
      </c>
      <c r="B47">
        <v>2400</v>
      </c>
      <c r="C47">
        <v>24870184</v>
      </c>
      <c r="D47">
        <v>1</v>
      </c>
      <c r="E47">
        <v>5</v>
      </c>
      <c r="F47">
        <f t="shared" si="6"/>
        <v>6</v>
      </c>
      <c r="G47">
        <f t="shared" si="1"/>
        <v>2</v>
      </c>
      <c r="H47">
        <f t="shared" si="2"/>
        <v>0</v>
      </c>
      <c r="I47" t="str">
        <f t="shared" si="3"/>
        <v>20</v>
      </c>
      <c r="J47">
        <f t="shared" si="4"/>
        <v>1800</v>
      </c>
      <c r="L47">
        <f t="shared" si="5"/>
        <v>259743723</v>
      </c>
    </row>
    <row r="48" spans="1:12">
      <c r="A48">
        <v>47</v>
      </c>
      <c r="B48">
        <v>2500</v>
      </c>
      <c r="C48">
        <v>26989761</v>
      </c>
      <c r="D48">
        <v>1</v>
      </c>
      <c r="E48">
        <v>5</v>
      </c>
      <c r="F48">
        <f t="shared" si="6"/>
        <v>6</v>
      </c>
      <c r="G48">
        <f t="shared" si="1"/>
        <v>2</v>
      </c>
      <c r="H48">
        <f t="shared" si="2"/>
        <v>1</v>
      </c>
      <c r="I48" t="str">
        <f t="shared" si="3"/>
        <v>21</v>
      </c>
      <c r="J48">
        <f t="shared" si="4"/>
        <v>1500</v>
      </c>
      <c r="L48">
        <f t="shared" si="5"/>
        <v>286733484</v>
      </c>
    </row>
    <row r="49" spans="1:12">
      <c r="A49">
        <v>48</v>
      </c>
      <c r="B49">
        <v>2600</v>
      </c>
      <c r="C49">
        <v>29196007</v>
      </c>
      <c r="D49">
        <v>1</v>
      </c>
      <c r="E49">
        <v>5</v>
      </c>
      <c r="F49">
        <f t="shared" si="6"/>
        <v>6</v>
      </c>
      <c r="G49">
        <f t="shared" si="1"/>
        <v>2</v>
      </c>
      <c r="H49">
        <f t="shared" si="2"/>
        <v>2</v>
      </c>
      <c r="I49" t="str">
        <f t="shared" si="3"/>
        <v>22</v>
      </c>
      <c r="J49">
        <f t="shared" si="4"/>
        <v>1350</v>
      </c>
      <c r="L49">
        <f t="shared" si="5"/>
        <v>315929491</v>
      </c>
    </row>
    <row r="50" spans="1:12">
      <c r="A50">
        <v>49</v>
      </c>
      <c r="B50">
        <v>2700</v>
      </c>
      <c r="C50">
        <v>31488918</v>
      </c>
      <c r="D50">
        <v>1</v>
      </c>
      <c r="E50">
        <v>5</v>
      </c>
      <c r="F50">
        <f t="shared" si="6"/>
        <v>6</v>
      </c>
      <c r="G50">
        <f t="shared" si="1"/>
        <v>2</v>
      </c>
      <c r="H50">
        <f t="shared" si="2"/>
        <v>3</v>
      </c>
      <c r="I50" t="str">
        <f t="shared" si="3"/>
        <v>23</v>
      </c>
      <c r="J50">
        <f t="shared" si="4"/>
        <v>1200</v>
      </c>
      <c r="L50">
        <f t="shared" si="5"/>
        <v>347418409</v>
      </c>
    </row>
    <row r="51" spans="1:12">
      <c r="A51">
        <v>50</v>
      </c>
      <c r="B51">
        <v>2800</v>
      </c>
      <c r="C51">
        <v>33868497</v>
      </c>
      <c r="D51">
        <v>1</v>
      </c>
      <c r="E51">
        <v>5</v>
      </c>
      <c r="F51">
        <f t="shared" si="6"/>
        <v>6</v>
      </c>
      <c r="G51">
        <f t="shared" si="1"/>
        <v>2</v>
      </c>
      <c r="H51">
        <f t="shared" si="2"/>
        <v>4</v>
      </c>
      <c r="I51" t="str">
        <f t="shared" si="3"/>
        <v>24</v>
      </c>
      <c r="J51">
        <f t="shared" si="4"/>
        <v>230</v>
      </c>
      <c r="L51">
        <f t="shared" si="5"/>
        <v>381286906</v>
      </c>
    </row>
    <row r="52" spans="1:12">
      <c r="A52">
        <v>51</v>
      </c>
      <c r="B52">
        <v>2910</v>
      </c>
      <c r="C52">
        <v>36586131</v>
      </c>
      <c r="D52">
        <v>1</v>
      </c>
      <c r="E52">
        <v>5</v>
      </c>
      <c r="F52">
        <f>INT((A2-1)/5)+2</f>
        <v>2</v>
      </c>
      <c r="G52">
        <f t="shared" si="1"/>
        <v>3</v>
      </c>
      <c r="H52">
        <f t="shared" si="2"/>
        <v>0</v>
      </c>
      <c r="I52" t="str">
        <f t="shared" si="3"/>
        <v>30</v>
      </c>
      <c r="J52">
        <f t="shared" si="4"/>
        <v>2640</v>
      </c>
      <c r="L52">
        <f t="shared" si="5"/>
        <v>417873037</v>
      </c>
    </row>
    <row r="53" spans="1:12">
      <c r="A53">
        <v>52</v>
      </c>
      <c r="B53">
        <v>3020</v>
      </c>
      <c r="C53">
        <v>39408635</v>
      </c>
      <c r="D53">
        <v>1</v>
      </c>
      <c r="E53">
        <v>5</v>
      </c>
      <c r="F53">
        <f t="shared" ref="F53:F76" si="7">INT((A3-1)/5)+2</f>
        <v>2</v>
      </c>
      <c r="G53">
        <f t="shared" si="1"/>
        <v>3</v>
      </c>
      <c r="H53">
        <f t="shared" si="2"/>
        <v>1</v>
      </c>
      <c r="I53" t="str">
        <f t="shared" si="3"/>
        <v>31</v>
      </c>
      <c r="J53">
        <f t="shared" si="4"/>
        <v>2200</v>
      </c>
      <c r="L53">
        <f t="shared" si="5"/>
        <v>457281672</v>
      </c>
    </row>
    <row r="54" spans="1:12">
      <c r="A54">
        <v>53</v>
      </c>
      <c r="B54">
        <v>3130</v>
      </c>
      <c r="C54">
        <v>42336005</v>
      </c>
      <c r="D54">
        <v>1</v>
      </c>
      <c r="E54">
        <v>5</v>
      </c>
      <c r="F54">
        <f t="shared" si="7"/>
        <v>2</v>
      </c>
      <c r="G54">
        <f t="shared" si="1"/>
        <v>3</v>
      </c>
      <c r="H54">
        <f t="shared" si="2"/>
        <v>2</v>
      </c>
      <c r="I54" t="str">
        <f t="shared" si="3"/>
        <v>32</v>
      </c>
      <c r="J54">
        <f t="shared" si="4"/>
        <v>1980</v>
      </c>
      <c r="L54">
        <f t="shared" si="5"/>
        <v>499617677</v>
      </c>
    </row>
    <row r="55" spans="1:12">
      <c r="A55">
        <v>54</v>
      </c>
      <c r="B55">
        <v>3240</v>
      </c>
      <c r="C55">
        <v>45368239</v>
      </c>
      <c r="D55">
        <v>1</v>
      </c>
      <c r="E55">
        <v>5</v>
      </c>
      <c r="F55">
        <f t="shared" si="7"/>
        <v>2</v>
      </c>
      <c r="G55">
        <f t="shared" si="1"/>
        <v>3</v>
      </c>
      <c r="H55">
        <f t="shared" si="2"/>
        <v>3</v>
      </c>
      <c r="I55" t="str">
        <f t="shared" si="3"/>
        <v>33</v>
      </c>
      <c r="J55">
        <f t="shared" si="4"/>
        <v>1760</v>
      </c>
      <c r="L55">
        <f t="shared" si="5"/>
        <v>544985916</v>
      </c>
    </row>
    <row r="56" spans="1:12">
      <c r="A56">
        <v>55</v>
      </c>
      <c r="B56">
        <v>3350</v>
      </c>
      <c r="C56">
        <v>48505343</v>
      </c>
      <c r="D56">
        <v>1</v>
      </c>
      <c r="E56">
        <v>5</v>
      </c>
      <c r="F56">
        <f t="shared" si="7"/>
        <v>2</v>
      </c>
      <c r="G56">
        <f t="shared" si="1"/>
        <v>3</v>
      </c>
      <c r="H56">
        <f t="shared" si="2"/>
        <v>4</v>
      </c>
      <c r="I56" t="str">
        <f t="shared" si="3"/>
        <v>34</v>
      </c>
      <c r="J56">
        <f t="shared" si="4"/>
        <v>265</v>
      </c>
      <c r="L56">
        <f t="shared" si="5"/>
        <v>593491259</v>
      </c>
    </row>
    <row r="57" spans="1:12">
      <c r="A57">
        <v>56</v>
      </c>
      <c r="B57">
        <v>3470</v>
      </c>
      <c r="C57">
        <v>52047239</v>
      </c>
      <c r="D57">
        <v>1</v>
      </c>
      <c r="E57">
        <v>5</v>
      </c>
      <c r="F57">
        <f t="shared" si="7"/>
        <v>3</v>
      </c>
      <c r="G57">
        <f t="shared" si="1"/>
        <v>3</v>
      </c>
      <c r="H57">
        <f t="shared" si="2"/>
        <v>0</v>
      </c>
      <c r="I57" t="str">
        <f t="shared" si="3"/>
        <v>30</v>
      </c>
      <c r="J57">
        <f t="shared" si="4"/>
        <v>2880</v>
      </c>
      <c r="L57">
        <f t="shared" si="5"/>
        <v>645538498</v>
      </c>
    </row>
    <row r="58" spans="1:12">
      <c r="A58">
        <v>57</v>
      </c>
      <c r="B58">
        <v>3590</v>
      </c>
      <c r="C58">
        <v>55713934</v>
      </c>
      <c r="D58">
        <v>1</v>
      </c>
      <c r="E58">
        <v>5</v>
      </c>
      <c r="F58">
        <f t="shared" si="7"/>
        <v>3</v>
      </c>
      <c r="G58">
        <f t="shared" si="1"/>
        <v>3</v>
      </c>
      <c r="H58">
        <f t="shared" si="2"/>
        <v>1</v>
      </c>
      <c r="I58" t="str">
        <f t="shared" si="3"/>
        <v>31</v>
      </c>
      <c r="J58">
        <f t="shared" si="4"/>
        <v>2400</v>
      </c>
      <c r="L58">
        <f t="shared" si="5"/>
        <v>701252432</v>
      </c>
    </row>
    <row r="59" spans="1:12">
      <c r="A59">
        <v>58</v>
      </c>
      <c r="B59">
        <v>3710</v>
      </c>
      <c r="C59">
        <v>59505424</v>
      </c>
      <c r="D59">
        <v>1</v>
      </c>
      <c r="E59">
        <v>5</v>
      </c>
      <c r="F59">
        <f t="shared" si="7"/>
        <v>3</v>
      </c>
      <c r="G59">
        <f t="shared" si="1"/>
        <v>3</v>
      </c>
      <c r="H59">
        <f t="shared" si="2"/>
        <v>2</v>
      </c>
      <c r="I59" t="str">
        <f t="shared" si="3"/>
        <v>32</v>
      </c>
      <c r="J59">
        <f t="shared" si="4"/>
        <v>2160</v>
      </c>
      <c r="L59">
        <f t="shared" si="5"/>
        <v>760757856</v>
      </c>
    </row>
    <row r="60" spans="1:12">
      <c r="A60">
        <v>59</v>
      </c>
      <c r="B60">
        <v>3830</v>
      </c>
      <c r="C60">
        <v>63421719</v>
      </c>
      <c r="D60">
        <v>1</v>
      </c>
      <c r="E60">
        <v>5</v>
      </c>
      <c r="F60">
        <f t="shared" si="7"/>
        <v>3</v>
      </c>
      <c r="G60">
        <f t="shared" si="1"/>
        <v>3</v>
      </c>
      <c r="H60">
        <f t="shared" si="2"/>
        <v>3</v>
      </c>
      <c r="I60" t="str">
        <f t="shared" si="3"/>
        <v>33</v>
      </c>
      <c r="J60">
        <f t="shared" si="4"/>
        <v>1920</v>
      </c>
      <c r="L60">
        <f t="shared" si="5"/>
        <v>824179575</v>
      </c>
    </row>
    <row r="61" spans="1:12">
      <c r="A61">
        <v>60</v>
      </c>
      <c r="B61">
        <v>3950</v>
      </c>
      <c r="C61">
        <v>67462815</v>
      </c>
      <c r="D61">
        <v>1</v>
      </c>
      <c r="E61">
        <v>5</v>
      </c>
      <c r="F61">
        <f t="shared" si="7"/>
        <v>3</v>
      </c>
      <c r="G61">
        <f t="shared" si="1"/>
        <v>3</v>
      </c>
      <c r="H61">
        <f t="shared" si="2"/>
        <v>4</v>
      </c>
      <c r="I61" t="str">
        <f t="shared" si="3"/>
        <v>34</v>
      </c>
      <c r="J61">
        <f t="shared" si="4"/>
        <v>280</v>
      </c>
      <c r="L61">
        <f t="shared" si="5"/>
        <v>891642390</v>
      </c>
    </row>
    <row r="62" spans="1:12">
      <c r="A62">
        <v>61</v>
      </c>
      <c r="B62">
        <v>4080</v>
      </c>
      <c r="C62">
        <v>71981501</v>
      </c>
      <c r="D62">
        <v>1</v>
      </c>
      <c r="E62">
        <v>5</v>
      </c>
      <c r="F62">
        <f t="shared" si="7"/>
        <v>4</v>
      </c>
      <c r="G62">
        <f t="shared" si="1"/>
        <v>3</v>
      </c>
      <c r="H62">
        <f t="shared" si="2"/>
        <v>0</v>
      </c>
      <c r="I62" t="str">
        <f t="shared" si="3"/>
        <v>30</v>
      </c>
      <c r="J62">
        <f t="shared" si="4"/>
        <v>3120</v>
      </c>
      <c r="L62">
        <f t="shared" si="5"/>
        <v>963623891</v>
      </c>
    </row>
    <row r="63" spans="1:12">
      <c r="A63">
        <v>62</v>
      </c>
      <c r="B63">
        <v>4210</v>
      </c>
      <c r="C63">
        <v>76646652</v>
      </c>
      <c r="D63">
        <v>1</v>
      </c>
      <c r="E63">
        <v>5</v>
      </c>
      <c r="F63">
        <f t="shared" si="7"/>
        <v>4</v>
      </c>
      <c r="G63">
        <f t="shared" si="1"/>
        <v>3</v>
      </c>
      <c r="H63">
        <f t="shared" si="2"/>
        <v>1</v>
      </c>
      <c r="I63" t="str">
        <f t="shared" si="3"/>
        <v>31</v>
      </c>
      <c r="J63">
        <f t="shared" si="4"/>
        <v>2600</v>
      </c>
      <c r="L63">
        <f t="shared" si="5"/>
        <v>1040270543</v>
      </c>
    </row>
    <row r="64" spans="1:12">
      <c r="A64">
        <v>63</v>
      </c>
      <c r="B64">
        <v>4340</v>
      </c>
      <c r="C64">
        <v>81458267</v>
      </c>
      <c r="D64">
        <v>1</v>
      </c>
      <c r="E64">
        <v>5</v>
      </c>
      <c r="F64">
        <f t="shared" si="7"/>
        <v>4</v>
      </c>
      <c r="G64">
        <f t="shared" si="1"/>
        <v>3</v>
      </c>
      <c r="H64">
        <f t="shared" si="2"/>
        <v>2</v>
      </c>
      <c r="I64" t="str">
        <f t="shared" si="3"/>
        <v>32</v>
      </c>
      <c r="J64">
        <f t="shared" si="4"/>
        <v>2340</v>
      </c>
      <c r="L64">
        <f t="shared" si="5"/>
        <v>1121728810</v>
      </c>
    </row>
    <row r="65" spans="1:12">
      <c r="A65">
        <v>64</v>
      </c>
      <c r="B65">
        <v>4470</v>
      </c>
      <c r="C65">
        <v>86416354</v>
      </c>
      <c r="D65">
        <v>1</v>
      </c>
      <c r="E65">
        <v>5</v>
      </c>
      <c r="F65">
        <f t="shared" si="7"/>
        <v>4</v>
      </c>
      <c r="G65">
        <f t="shared" si="1"/>
        <v>3</v>
      </c>
      <c r="H65">
        <f t="shared" si="2"/>
        <v>3</v>
      </c>
      <c r="I65" t="str">
        <f t="shared" si="3"/>
        <v>33</v>
      </c>
      <c r="J65">
        <f t="shared" si="4"/>
        <v>2080</v>
      </c>
      <c r="L65">
        <f t="shared" si="5"/>
        <v>1208145164</v>
      </c>
    </row>
    <row r="66" spans="1:12">
      <c r="A66">
        <v>65</v>
      </c>
      <c r="B66">
        <v>4600</v>
      </c>
      <c r="C66">
        <v>91520911</v>
      </c>
      <c r="D66">
        <v>1</v>
      </c>
      <c r="E66">
        <v>5</v>
      </c>
      <c r="F66">
        <f t="shared" si="7"/>
        <v>4</v>
      </c>
      <c r="G66">
        <f t="shared" si="1"/>
        <v>3</v>
      </c>
      <c r="H66">
        <f t="shared" si="2"/>
        <v>4</v>
      </c>
      <c r="I66" t="str">
        <f t="shared" si="3"/>
        <v>34</v>
      </c>
      <c r="J66">
        <f t="shared" si="4"/>
        <v>295</v>
      </c>
      <c r="L66">
        <f t="shared" si="5"/>
        <v>1299666075</v>
      </c>
    </row>
    <row r="67" spans="1:12">
      <c r="A67">
        <v>66</v>
      </c>
      <c r="B67">
        <v>4740</v>
      </c>
      <c r="C67">
        <v>97181917</v>
      </c>
      <c r="D67">
        <v>1</v>
      </c>
      <c r="E67">
        <v>5</v>
      </c>
      <c r="F67">
        <f t="shared" si="7"/>
        <v>5</v>
      </c>
      <c r="G67">
        <f t="shared" ref="G67:G126" si="8">INT((A67-1)/25)+1</f>
        <v>3</v>
      </c>
      <c r="H67">
        <f t="shared" ref="H67:H126" si="9">MOD(A67-1, 5)</f>
        <v>0</v>
      </c>
      <c r="I67" t="str">
        <f t="shared" ref="I67:I126" si="10">_xlfn.TEXTJOIN("", TRUE, TEXT(G67,"0"), TEXT(H67,"0"))</f>
        <v>30</v>
      </c>
      <c r="J67">
        <f t="shared" ref="J67:J125" si="11">VLOOKUP(I67, O$2:W$26, 4, FALSE)+VLOOKUP(I67, O$2:W$26, 5, FALSE)*(F67-1)</f>
        <v>3360</v>
      </c>
      <c r="L67">
        <f t="shared" si="5"/>
        <v>1396847992</v>
      </c>
    </row>
    <row r="68" spans="1:12">
      <c r="A68">
        <v>67</v>
      </c>
      <c r="B68">
        <v>4880</v>
      </c>
      <c r="C68">
        <v>103012788</v>
      </c>
      <c r="D68">
        <v>1</v>
      </c>
      <c r="E68">
        <v>5</v>
      </c>
      <c r="F68">
        <f t="shared" si="7"/>
        <v>5</v>
      </c>
      <c r="G68">
        <f t="shared" si="8"/>
        <v>3</v>
      </c>
      <c r="H68">
        <f t="shared" si="9"/>
        <v>1</v>
      </c>
      <c r="I68" t="str">
        <f t="shared" si="10"/>
        <v>31</v>
      </c>
      <c r="J68">
        <f t="shared" si="11"/>
        <v>2800</v>
      </c>
      <c r="L68">
        <f t="shared" ref="L68:L126" si="12">C68+L67</f>
        <v>1499860780</v>
      </c>
    </row>
    <row r="69" spans="1:12">
      <c r="A69">
        <v>68</v>
      </c>
      <c r="B69">
        <v>5020</v>
      </c>
      <c r="C69">
        <v>109013536</v>
      </c>
      <c r="D69">
        <v>1</v>
      </c>
      <c r="E69">
        <v>5</v>
      </c>
      <c r="F69">
        <f t="shared" si="7"/>
        <v>5</v>
      </c>
      <c r="G69">
        <f t="shared" si="8"/>
        <v>3</v>
      </c>
      <c r="H69">
        <f t="shared" si="9"/>
        <v>2</v>
      </c>
      <c r="I69" t="str">
        <f t="shared" si="10"/>
        <v>32</v>
      </c>
      <c r="J69">
        <f t="shared" si="11"/>
        <v>2520</v>
      </c>
      <c r="L69">
        <f t="shared" si="12"/>
        <v>1608874316</v>
      </c>
    </row>
    <row r="70" spans="1:12">
      <c r="A70">
        <v>69</v>
      </c>
      <c r="B70">
        <v>5160</v>
      </c>
      <c r="C70">
        <v>115184148</v>
      </c>
      <c r="D70">
        <v>1</v>
      </c>
      <c r="E70">
        <v>5</v>
      </c>
      <c r="F70">
        <f t="shared" si="7"/>
        <v>5</v>
      </c>
      <c r="G70">
        <f t="shared" si="8"/>
        <v>3</v>
      </c>
      <c r="H70">
        <f t="shared" si="9"/>
        <v>3</v>
      </c>
      <c r="I70" t="str">
        <f t="shared" si="10"/>
        <v>33</v>
      </c>
      <c r="J70">
        <f t="shared" si="11"/>
        <v>2240</v>
      </c>
      <c r="L70">
        <f t="shared" si="12"/>
        <v>1724058464</v>
      </c>
    </row>
    <row r="71" spans="1:12">
      <c r="A71">
        <v>70</v>
      </c>
      <c r="B71">
        <v>5300</v>
      </c>
      <c r="C71">
        <v>121524619</v>
      </c>
      <c r="D71">
        <v>1</v>
      </c>
      <c r="E71">
        <v>5</v>
      </c>
      <c r="F71">
        <f t="shared" si="7"/>
        <v>5</v>
      </c>
      <c r="G71">
        <f t="shared" si="8"/>
        <v>3</v>
      </c>
      <c r="H71">
        <f t="shared" si="9"/>
        <v>4</v>
      </c>
      <c r="I71" t="str">
        <f t="shared" si="10"/>
        <v>34</v>
      </c>
      <c r="J71">
        <f t="shared" si="11"/>
        <v>310</v>
      </c>
      <c r="L71">
        <f t="shared" si="12"/>
        <v>1845583083</v>
      </c>
    </row>
    <row r="72" spans="1:12">
      <c r="A72">
        <v>71</v>
      </c>
      <c r="B72">
        <v>5450</v>
      </c>
      <c r="C72">
        <v>128506493</v>
      </c>
      <c r="D72">
        <v>1</v>
      </c>
      <c r="E72">
        <v>5</v>
      </c>
      <c r="F72">
        <f t="shared" si="7"/>
        <v>6</v>
      </c>
      <c r="G72">
        <f t="shared" si="8"/>
        <v>3</v>
      </c>
      <c r="H72">
        <f t="shared" si="9"/>
        <v>0</v>
      </c>
      <c r="I72" t="str">
        <f t="shared" si="10"/>
        <v>30</v>
      </c>
      <c r="J72">
        <f t="shared" si="11"/>
        <v>3600</v>
      </c>
      <c r="L72">
        <f t="shared" si="12"/>
        <v>1974089576</v>
      </c>
    </row>
    <row r="73" spans="1:12">
      <c r="A73">
        <v>72</v>
      </c>
      <c r="B73">
        <v>5600</v>
      </c>
      <c r="C73">
        <v>135683355</v>
      </c>
      <c r="D73">
        <v>1</v>
      </c>
      <c r="E73">
        <v>5</v>
      </c>
      <c r="F73">
        <f t="shared" si="7"/>
        <v>6</v>
      </c>
      <c r="G73">
        <f t="shared" si="8"/>
        <v>3</v>
      </c>
      <c r="H73">
        <f t="shared" si="9"/>
        <v>1</v>
      </c>
      <c r="I73" t="str">
        <f t="shared" si="10"/>
        <v>31</v>
      </c>
      <c r="J73">
        <f t="shared" si="11"/>
        <v>3000</v>
      </c>
      <c r="L73">
        <f t="shared" si="12"/>
        <v>2109772931</v>
      </c>
    </row>
    <row r="74" spans="1:12">
      <c r="A74">
        <v>73</v>
      </c>
      <c r="B74">
        <v>5750</v>
      </c>
      <c r="C74">
        <v>143055217</v>
      </c>
      <c r="D74">
        <v>1</v>
      </c>
      <c r="E74">
        <v>5</v>
      </c>
      <c r="F74">
        <f t="shared" si="7"/>
        <v>6</v>
      </c>
      <c r="G74">
        <f t="shared" si="8"/>
        <v>3</v>
      </c>
      <c r="H74">
        <f t="shared" si="9"/>
        <v>2</v>
      </c>
      <c r="I74" t="str">
        <f t="shared" si="10"/>
        <v>32</v>
      </c>
      <c r="J74">
        <f t="shared" si="11"/>
        <v>2700</v>
      </c>
      <c r="L74">
        <f t="shared" si="12"/>
        <v>2252828148</v>
      </c>
    </row>
    <row r="75" spans="1:12">
      <c r="A75">
        <v>74</v>
      </c>
      <c r="B75">
        <v>5900</v>
      </c>
      <c r="C75">
        <v>150622097</v>
      </c>
      <c r="D75">
        <v>1</v>
      </c>
      <c r="E75">
        <v>5</v>
      </c>
      <c r="F75">
        <f t="shared" si="7"/>
        <v>6</v>
      </c>
      <c r="G75">
        <f t="shared" si="8"/>
        <v>3</v>
      </c>
      <c r="H75">
        <f t="shared" si="9"/>
        <v>3</v>
      </c>
      <c r="I75" t="str">
        <f t="shared" si="10"/>
        <v>33</v>
      </c>
      <c r="J75">
        <f t="shared" si="11"/>
        <v>2400</v>
      </c>
      <c r="L75">
        <f t="shared" si="12"/>
        <v>2403450245</v>
      </c>
    </row>
    <row r="76" spans="1:12">
      <c r="A76">
        <v>75</v>
      </c>
      <c r="B76">
        <v>6050</v>
      </c>
      <c r="C76">
        <v>158383959</v>
      </c>
      <c r="D76">
        <v>1</v>
      </c>
      <c r="E76">
        <v>5</v>
      </c>
      <c r="F76">
        <f t="shared" si="7"/>
        <v>6</v>
      </c>
      <c r="G76">
        <f t="shared" si="8"/>
        <v>3</v>
      </c>
      <c r="H76">
        <f t="shared" si="9"/>
        <v>4</v>
      </c>
      <c r="I76" t="str">
        <f t="shared" si="10"/>
        <v>34</v>
      </c>
      <c r="J76">
        <f t="shared" si="11"/>
        <v>325</v>
      </c>
      <c r="L76">
        <f t="shared" si="12"/>
        <v>2561834204</v>
      </c>
    </row>
    <row r="77" spans="1:12">
      <c r="A77">
        <v>76</v>
      </c>
      <c r="B77">
        <v>6220</v>
      </c>
      <c r="C77">
        <v>167416473</v>
      </c>
      <c r="D77">
        <v>1</v>
      </c>
      <c r="E77">
        <v>5</v>
      </c>
      <c r="F77">
        <f>INT((A2-1)/5)+2</f>
        <v>2</v>
      </c>
      <c r="G77">
        <f t="shared" si="8"/>
        <v>4</v>
      </c>
      <c r="H77">
        <f t="shared" si="9"/>
        <v>0</v>
      </c>
      <c r="I77" t="str">
        <f t="shared" si="10"/>
        <v>40</v>
      </c>
      <c r="J77">
        <f t="shared" si="11"/>
        <v>5280</v>
      </c>
      <c r="L77">
        <f t="shared" si="12"/>
        <v>2729250677</v>
      </c>
    </row>
    <row r="78" spans="1:12">
      <c r="A78">
        <v>77</v>
      </c>
      <c r="B78">
        <v>6390</v>
      </c>
      <c r="C78">
        <v>176699464</v>
      </c>
      <c r="D78">
        <v>1</v>
      </c>
      <c r="E78">
        <v>5</v>
      </c>
      <c r="F78">
        <f t="shared" ref="F78:F101" si="13">INT((A3-1)/5)+2</f>
        <v>2</v>
      </c>
      <c r="G78">
        <f t="shared" si="8"/>
        <v>4</v>
      </c>
      <c r="H78">
        <f t="shared" si="9"/>
        <v>1</v>
      </c>
      <c r="I78" t="str">
        <f t="shared" si="10"/>
        <v>41</v>
      </c>
      <c r="J78">
        <f t="shared" si="11"/>
        <v>4400</v>
      </c>
      <c r="L78">
        <f t="shared" si="12"/>
        <v>2905950141</v>
      </c>
    </row>
    <row r="79" spans="1:12">
      <c r="A79">
        <v>78</v>
      </c>
      <c r="B79">
        <v>6560</v>
      </c>
      <c r="C79">
        <v>186232907</v>
      </c>
      <c r="D79">
        <v>1</v>
      </c>
      <c r="E79">
        <v>5</v>
      </c>
      <c r="F79">
        <f t="shared" si="13"/>
        <v>2</v>
      </c>
      <c r="G79">
        <f t="shared" si="8"/>
        <v>4</v>
      </c>
      <c r="H79">
        <f t="shared" si="9"/>
        <v>2</v>
      </c>
      <c r="I79" t="str">
        <f t="shared" si="10"/>
        <v>42</v>
      </c>
      <c r="J79">
        <f t="shared" si="11"/>
        <v>3960</v>
      </c>
      <c r="L79">
        <f t="shared" si="12"/>
        <v>3092183048</v>
      </c>
    </row>
    <row r="80" spans="1:12">
      <c r="A80">
        <v>79</v>
      </c>
      <c r="B80">
        <v>6730</v>
      </c>
      <c r="C80">
        <v>196016828</v>
      </c>
      <c r="D80">
        <v>1</v>
      </c>
      <c r="E80">
        <v>5</v>
      </c>
      <c r="F80">
        <f t="shared" si="13"/>
        <v>2</v>
      </c>
      <c r="G80">
        <f t="shared" si="8"/>
        <v>4</v>
      </c>
      <c r="H80">
        <f t="shared" si="9"/>
        <v>3</v>
      </c>
      <c r="I80" t="str">
        <f t="shared" si="10"/>
        <v>43</v>
      </c>
      <c r="J80">
        <f t="shared" si="11"/>
        <v>3520</v>
      </c>
      <c r="L80">
        <f t="shared" si="12"/>
        <v>3288199876</v>
      </c>
    </row>
    <row r="81" spans="1:12">
      <c r="A81">
        <v>80</v>
      </c>
      <c r="B81">
        <v>6900</v>
      </c>
      <c r="C81">
        <v>206051212</v>
      </c>
      <c r="D81">
        <v>1</v>
      </c>
      <c r="E81">
        <v>5</v>
      </c>
      <c r="F81">
        <f t="shared" si="13"/>
        <v>2</v>
      </c>
      <c r="G81">
        <f t="shared" si="8"/>
        <v>4</v>
      </c>
      <c r="H81">
        <f t="shared" si="9"/>
        <v>4</v>
      </c>
      <c r="I81" t="str">
        <f t="shared" si="10"/>
        <v>44</v>
      </c>
      <c r="J81">
        <f t="shared" si="11"/>
        <v>370</v>
      </c>
      <c r="L81">
        <f t="shared" si="12"/>
        <v>3494251088</v>
      </c>
    </row>
    <row r="82" spans="1:12">
      <c r="A82">
        <v>81</v>
      </c>
      <c r="B82">
        <v>7090</v>
      </c>
      <c r="C82">
        <v>217562508</v>
      </c>
      <c r="D82">
        <v>1</v>
      </c>
      <c r="E82">
        <v>5</v>
      </c>
      <c r="F82">
        <f t="shared" si="13"/>
        <v>3</v>
      </c>
      <c r="G82">
        <f t="shared" si="8"/>
        <v>4</v>
      </c>
      <c r="H82">
        <f t="shared" si="9"/>
        <v>0</v>
      </c>
      <c r="I82" t="str">
        <f t="shared" si="10"/>
        <v>40</v>
      </c>
      <c r="J82">
        <f t="shared" si="11"/>
        <v>5760</v>
      </c>
      <c r="L82">
        <f t="shared" si="12"/>
        <v>3711813596</v>
      </c>
    </row>
    <row r="83" spans="1:12">
      <c r="A83">
        <v>82</v>
      </c>
      <c r="B83">
        <v>7280</v>
      </c>
      <c r="C83">
        <v>229386669</v>
      </c>
      <c r="D83">
        <v>1</v>
      </c>
      <c r="E83">
        <v>5</v>
      </c>
      <c r="F83">
        <f t="shared" si="13"/>
        <v>3</v>
      </c>
      <c r="G83">
        <f t="shared" si="8"/>
        <v>4</v>
      </c>
      <c r="H83">
        <f t="shared" si="9"/>
        <v>1</v>
      </c>
      <c r="I83" t="str">
        <f t="shared" si="10"/>
        <v>41</v>
      </c>
      <c r="J83">
        <f t="shared" si="11"/>
        <v>4800</v>
      </c>
      <c r="L83">
        <f t="shared" si="12"/>
        <v>3941200265</v>
      </c>
    </row>
    <row r="84" spans="1:12">
      <c r="A84">
        <v>83</v>
      </c>
      <c r="B84">
        <v>7470</v>
      </c>
      <c r="C84">
        <v>241523706</v>
      </c>
      <c r="D84">
        <v>1</v>
      </c>
      <c r="E84">
        <v>5</v>
      </c>
      <c r="F84">
        <f t="shared" si="13"/>
        <v>3</v>
      </c>
      <c r="G84">
        <f t="shared" si="8"/>
        <v>4</v>
      </c>
      <c r="H84">
        <f t="shared" si="9"/>
        <v>2</v>
      </c>
      <c r="I84" t="str">
        <f t="shared" si="10"/>
        <v>42</v>
      </c>
      <c r="J84">
        <f t="shared" si="11"/>
        <v>4320</v>
      </c>
      <c r="L84">
        <f t="shared" si="12"/>
        <v>4182723971</v>
      </c>
    </row>
    <row r="85" spans="1:12">
      <c r="A85">
        <v>84</v>
      </c>
      <c r="B85">
        <v>7660</v>
      </c>
      <c r="C85">
        <v>253973608</v>
      </c>
      <c r="D85">
        <v>1</v>
      </c>
      <c r="E85">
        <v>5</v>
      </c>
      <c r="F85">
        <f t="shared" si="13"/>
        <v>3</v>
      </c>
      <c r="G85">
        <f t="shared" si="8"/>
        <v>4</v>
      </c>
      <c r="H85">
        <f t="shared" si="9"/>
        <v>3</v>
      </c>
      <c r="I85" t="str">
        <f t="shared" si="10"/>
        <v>43</v>
      </c>
      <c r="J85">
        <f t="shared" si="11"/>
        <v>3840</v>
      </c>
      <c r="L85">
        <f t="shared" si="12"/>
        <v>4436697579</v>
      </c>
    </row>
    <row r="86" spans="1:12">
      <c r="A86">
        <v>85</v>
      </c>
      <c r="B86">
        <v>7850</v>
      </c>
      <c r="C86">
        <v>266736374</v>
      </c>
      <c r="D86">
        <v>1</v>
      </c>
      <c r="E86">
        <v>5</v>
      </c>
      <c r="F86">
        <f t="shared" si="13"/>
        <v>3</v>
      </c>
      <c r="G86">
        <f t="shared" si="8"/>
        <v>4</v>
      </c>
      <c r="H86">
        <f t="shared" si="9"/>
        <v>4</v>
      </c>
      <c r="I86" t="str">
        <f t="shared" si="10"/>
        <v>44</v>
      </c>
      <c r="J86">
        <f t="shared" si="11"/>
        <v>390</v>
      </c>
      <c r="L86">
        <f t="shared" si="12"/>
        <v>4703433953</v>
      </c>
    </row>
    <row r="87" spans="1:12">
      <c r="A87">
        <v>86</v>
      </c>
      <c r="B87">
        <v>8060</v>
      </c>
      <c r="C87">
        <v>281206581</v>
      </c>
      <c r="D87">
        <v>1</v>
      </c>
      <c r="E87">
        <v>5</v>
      </c>
      <c r="F87">
        <f t="shared" si="13"/>
        <v>4</v>
      </c>
      <c r="G87">
        <f t="shared" si="8"/>
        <v>4</v>
      </c>
      <c r="H87">
        <f t="shared" si="9"/>
        <v>0</v>
      </c>
      <c r="I87" t="str">
        <f t="shared" si="10"/>
        <v>40</v>
      </c>
      <c r="J87">
        <f t="shared" si="11"/>
        <v>6240</v>
      </c>
      <c r="L87">
        <f t="shared" si="12"/>
        <v>4984640534</v>
      </c>
    </row>
    <row r="88" spans="1:12">
      <c r="A88">
        <v>87</v>
      </c>
      <c r="B88">
        <v>8270</v>
      </c>
      <c r="C88">
        <v>296058993</v>
      </c>
      <c r="D88">
        <v>1</v>
      </c>
      <c r="E88">
        <v>5</v>
      </c>
      <c r="F88">
        <f t="shared" si="13"/>
        <v>4</v>
      </c>
      <c r="G88">
        <f t="shared" si="8"/>
        <v>4</v>
      </c>
      <c r="H88">
        <f t="shared" si="9"/>
        <v>1</v>
      </c>
      <c r="I88" t="str">
        <f t="shared" si="10"/>
        <v>41</v>
      </c>
      <c r="J88">
        <f t="shared" si="11"/>
        <v>5200</v>
      </c>
      <c r="L88">
        <f t="shared" si="12"/>
        <v>5280699527</v>
      </c>
    </row>
    <row r="89" spans="1:12">
      <c r="A89">
        <v>88</v>
      </c>
      <c r="B89">
        <v>8480</v>
      </c>
      <c r="C89">
        <v>311293612</v>
      </c>
      <c r="D89">
        <v>1</v>
      </c>
      <c r="E89">
        <v>5</v>
      </c>
      <c r="F89">
        <f t="shared" si="13"/>
        <v>4</v>
      </c>
      <c r="G89">
        <f t="shared" si="8"/>
        <v>4</v>
      </c>
      <c r="H89">
        <f t="shared" si="9"/>
        <v>2</v>
      </c>
      <c r="I89" t="str">
        <f t="shared" si="10"/>
        <v>42</v>
      </c>
      <c r="J89">
        <f t="shared" si="11"/>
        <v>4680</v>
      </c>
      <c r="L89">
        <f t="shared" si="12"/>
        <v>5591993139</v>
      </c>
    </row>
    <row r="90" spans="1:12">
      <c r="A90">
        <v>89</v>
      </c>
      <c r="B90">
        <v>8690</v>
      </c>
      <c r="C90">
        <v>326910437</v>
      </c>
      <c r="D90">
        <v>1</v>
      </c>
      <c r="E90">
        <v>5</v>
      </c>
      <c r="F90">
        <f t="shared" si="13"/>
        <v>4</v>
      </c>
      <c r="G90">
        <f t="shared" si="8"/>
        <v>4</v>
      </c>
      <c r="H90">
        <f t="shared" si="9"/>
        <v>3</v>
      </c>
      <c r="I90" t="str">
        <f t="shared" si="10"/>
        <v>43</v>
      </c>
      <c r="J90">
        <f t="shared" si="11"/>
        <v>4160</v>
      </c>
      <c r="L90">
        <f t="shared" si="12"/>
        <v>5918903576</v>
      </c>
    </row>
    <row r="91" spans="1:12">
      <c r="A91">
        <v>90</v>
      </c>
      <c r="B91">
        <v>8900</v>
      </c>
      <c r="C91">
        <v>342986541</v>
      </c>
      <c r="D91">
        <v>1</v>
      </c>
      <c r="E91">
        <v>5</v>
      </c>
      <c r="F91">
        <f t="shared" si="13"/>
        <v>4</v>
      </c>
      <c r="G91">
        <f t="shared" si="8"/>
        <v>4</v>
      </c>
      <c r="H91">
        <f t="shared" si="9"/>
        <v>4</v>
      </c>
      <c r="I91" t="str">
        <f t="shared" si="10"/>
        <v>44</v>
      </c>
      <c r="J91">
        <f t="shared" si="11"/>
        <v>410</v>
      </c>
      <c r="L91">
        <f t="shared" si="12"/>
        <v>6261890117</v>
      </c>
    </row>
    <row r="92" spans="1:12">
      <c r="A92">
        <v>91</v>
      </c>
      <c r="B92">
        <v>9130</v>
      </c>
      <c r="C92">
        <v>360870728</v>
      </c>
      <c r="D92">
        <v>1</v>
      </c>
      <c r="E92">
        <v>5</v>
      </c>
      <c r="F92">
        <f t="shared" si="13"/>
        <v>5</v>
      </c>
      <c r="G92">
        <f t="shared" si="8"/>
        <v>4</v>
      </c>
      <c r="H92">
        <f t="shared" si="9"/>
        <v>0</v>
      </c>
      <c r="I92" t="str">
        <f t="shared" si="10"/>
        <v>40</v>
      </c>
      <c r="J92">
        <f t="shared" si="11"/>
        <v>6720</v>
      </c>
      <c r="L92">
        <f t="shared" si="12"/>
        <v>6622760845</v>
      </c>
    </row>
    <row r="93" spans="1:12">
      <c r="A93">
        <v>92</v>
      </c>
      <c r="B93">
        <v>9360</v>
      </c>
      <c r="C93">
        <v>379290427</v>
      </c>
      <c r="D93">
        <v>1</v>
      </c>
      <c r="E93">
        <v>5</v>
      </c>
      <c r="F93">
        <f t="shared" si="13"/>
        <v>5</v>
      </c>
      <c r="G93">
        <f t="shared" si="8"/>
        <v>4</v>
      </c>
      <c r="H93">
        <f t="shared" si="9"/>
        <v>1</v>
      </c>
      <c r="I93" t="str">
        <f t="shared" si="10"/>
        <v>41</v>
      </c>
      <c r="J93">
        <f t="shared" si="11"/>
        <v>5600</v>
      </c>
      <c r="L93">
        <f t="shared" si="12"/>
        <v>7002051272</v>
      </c>
    </row>
    <row r="94" spans="1:12">
      <c r="A94">
        <v>93</v>
      </c>
      <c r="B94">
        <v>9590</v>
      </c>
      <c r="C94">
        <v>398168639</v>
      </c>
      <c r="D94">
        <v>1</v>
      </c>
      <c r="E94">
        <v>5</v>
      </c>
      <c r="F94">
        <f t="shared" si="13"/>
        <v>5</v>
      </c>
      <c r="G94">
        <f t="shared" si="8"/>
        <v>4</v>
      </c>
      <c r="H94">
        <f t="shared" si="9"/>
        <v>2</v>
      </c>
      <c r="I94" t="str">
        <f t="shared" si="10"/>
        <v>42</v>
      </c>
      <c r="J94">
        <f t="shared" si="11"/>
        <v>5040</v>
      </c>
      <c r="L94">
        <f t="shared" si="12"/>
        <v>7400219911</v>
      </c>
    </row>
    <row r="95" spans="1:12">
      <c r="A95">
        <v>94</v>
      </c>
      <c r="B95">
        <v>9820</v>
      </c>
      <c r="C95">
        <v>417505317</v>
      </c>
      <c r="D95">
        <v>1</v>
      </c>
      <c r="E95">
        <v>5</v>
      </c>
      <c r="F95">
        <f t="shared" si="13"/>
        <v>5</v>
      </c>
      <c r="G95">
        <f t="shared" si="8"/>
        <v>4</v>
      </c>
      <c r="H95">
        <f t="shared" si="9"/>
        <v>3</v>
      </c>
      <c r="I95" t="str">
        <f t="shared" si="10"/>
        <v>43</v>
      </c>
      <c r="J95">
        <f t="shared" si="11"/>
        <v>4480</v>
      </c>
      <c r="L95">
        <f t="shared" si="12"/>
        <v>7817725228</v>
      </c>
    </row>
    <row r="96" spans="1:12">
      <c r="A96">
        <v>95</v>
      </c>
      <c r="B96">
        <v>10050</v>
      </c>
      <c r="C96">
        <v>437300434</v>
      </c>
      <c r="D96">
        <v>1</v>
      </c>
      <c r="E96">
        <v>5</v>
      </c>
      <c r="F96">
        <f t="shared" si="13"/>
        <v>5</v>
      </c>
      <c r="G96">
        <f t="shared" si="8"/>
        <v>4</v>
      </c>
      <c r="H96">
        <f t="shared" si="9"/>
        <v>4</v>
      </c>
      <c r="I96" t="str">
        <f t="shared" si="10"/>
        <v>44</v>
      </c>
      <c r="J96">
        <f t="shared" si="11"/>
        <v>430</v>
      </c>
      <c r="L96">
        <f t="shared" si="12"/>
        <v>8255025662</v>
      </c>
    </row>
    <row r="97" spans="1:12">
      <c r="A97">
        <v>96</v>
      </c>
      <c r="B97">
        <v>10300</v>
      </c>
      <c r="C97">
        <v>459336900</v>
      </c>
      <c r="D97">
        <v>1</v>
      </c>
      <c r="E97">
        <v>5</v>
      </c>
      <c r="F97">
        <f t="shared" si="13"/>
        <v>6</v>
      </c>
      <c r="G97">
        <f t="shared" si="8"/>
        <v>4</v>
      </c>
      <c r="H97">
        <f t="shared" si="9"/>
        <v>0</v>
      </c>
      <c r="I97" t="str">
        <f t="shared" si="10"/>
        <v>40</v>
      </c>
      <c r="J97">
        <f t="shared" si="11"/>
        <v>7200</v>
      </c>
      <c r="L97">
        <f t="shared" si="12"/>
        <v>8714362562</v>
      </c>
    </row>
    <row r="98" spans="1:12">
      <c r="A98">
        <v>97</v>
      </c>
      <c r="B98">
        <v>10550</v>
      </c>
      <c r="C98">
        <v>481915005</v>
      </c>
      <c r="D98">
        <v>1</v>
      </c>
      <c r="E98">
        <v>5</v>
      </c>
      <c r="F98">
        <f t="shared" si="13"/>
        <v>6</v>
      </c>
      <c r="G98">
        <f t="shared" si="8"/>
        <v>4</v>
      </c>
      <c r="H98">
        <f t="shared" si="9"/>
        <v>1</v>
      </c>
      <c r="I98" t="str">
        <f t="shared" si="10"/>
        <v>41</v>
      </c>
      <c r="J98">
        <f t="shared" si="11"/>
        <v>6000</v>
      </c>
      <c r="L98">
        <f t="shared" si="12"/>
        <v>9196277567</v>
      </c>
    </row>
    <row r="99" spans="1:12">
      <c r="A99">
        <v>98</v>
      </c>
      <c r="B99">
        <v>10800</v>
      </c>
      <c r="C99">
        <v>505034775</v>
      </c>
      <c r="D99">
        <v>1</v>
      </c>
      <c r="E99">
        <v>5</v>
      </c>
      <c r="F99">
        <f t="shared" si="13"/>
        <v>6</v>
      </c>
      <c r="G99">
        <f t="shared" si="8"/>
        <v>4</v>
      </c>
      <c r="H99">
        <f t="shared" si="9"/>
        <v>2</v>
      </c>
      <c r="I99" t="str">
        <f t="shared" si="10"/>
        <v>42</v>
      </c>
      <c r="J99">
        <f t="shared" si="11"/>
        <v>5400</v>
      </c>
      <c r="L99">
        <f t="shared" si="12"/>
        <v>9701312342</v>
      </c>
    </row>
    <row r="100" spans="1:12">
      <c r="A100">
        <v>99</v>
      </c>
      <c r="B100">
        <v>11050</v>
      </c>
      <c r="C100">
        <v>528696234</v>
      </c>
      <c r="D100">
        <v>1</v>
      </c>
      <c r="E100">
        <v>5</v>
      </c>
      <c r="F100">
        <f t="shared" si="13"/>
        <v>6</v>
      </c>
      <c r="G100">
        <f t="shared" si="8"/>
        <v>4</v>
      </c>
      <c r="H100">
        <f t="shared" si="9"/>
        <v>3</v>
      </c>
      <c r="I100" t="str">
        <f t="shared" si="10"/>
        <v>43</v>
      </c>
      <c r="J100">
        <f t="shared" si="11"/>
        <v>4800</v>
      </c>
      <c r="L100">
        <f t="shared" si="12"/>
        <v>10230008576</v>
      </c>
    </row>
    <row r="101" spans="1:12">
      <c r="A101">
        <v>100</v>
      </c>
      <c r="B101">
        <v>11300</v>
      </c>
      <c r="C101">
        <v>552899308</v>
      </c>
      <c r="D101">
        <v>1</v>
      </c>
      <c r="E101">
        <v>5</v>
      </c>
      <c r="F101">
        <f t="shared" si="13"/>
        <v>6</v>
      </c>
      <c r="G101">
        <f t="shared" si="8"/>
        <v>4</v>
      </c>
      <c r="H101">
        <f t="shared" si="9"/>
        <v>4</v>
      </c>
      <c r="I101" t="str">
        <f t="shared" si="10"/>
        <v>44</v>
      </c>
      <c r="J101">
        <f t="shared" si="11"/>
        <v>450</v>
      </c>
      <c r="L101">
        <f t="shared" si="12"/>
        <v>10782907884</v>
      </c>
    </row>
    <row r="102" spans="1:12">
      <c r="A102">
        <v>101</v>
      </c>
      <c r="B102">
        <v>11580</v>
      </c>
      <c r="C102">
        <v>580649888</v>
      </c>
      <c r="D102">
        <v>1</v>
      </c>
      <c r="E102">
        <v>5</v>
      </c>
      <c r="F102">
        <f>INT((A2-1)/5)+2</f>
        <v>2</v>
      </c>
      <c r="G102">
        <f t="shared" si="8"/>
        <v>5</v>
      </c>
      <c r="H102">
        <f t="shared" si="9"/>
        <v>0</v>
      </c>
      <c r="I102" t="str">
        <f t="shared" si="10"/>
        <v>50</v>
      </c>
      <c r="J102" t="s">
        <v>10</v>
      </c>
      <c r="L102">
        <f t="shared" si="12"/>
        <v>11363557772</v>
      </c>
    </row>
    <row r="103" spans="1:12">
      <c r="A103">
        <v>102</v>
      </c>
      <c r="B103">
        <v>11860</v>
      </c>
      <c r="C103">
        <v>609079950</v>
      </c>
      <c r="D103">
        <v>1</v>
      </c>
      <c r="E103">
        <v>5</v>
      </c>
      <c r="F103">
        <f t="shared" ref="F103:F126" si="14">INT((A3-1)/5)+2</f>
        <v>2</v>
      </c>
      <c r="G103">
        <f t="shared" si="8"/>
        <v>5</v>
      </c>
      <c r="H103">
        <f t="shared" si="9"/>
        <v>1</v>
      </c>
      <c r="I103" t="str">
        <f t="shared" si="10"/>
        <v>51</v>
      </c>
      <c r="J103">
        <f t="shared" si="11"/>
        <v>8800</v>
      </c>
      <c r="L103">
        <f t="shared" si="12"/>
        <v>11972637722</v>
      </c>
    </row>
    <row r="104" spans="1:12">
      <c r="A104">
        <v>103</v>
      </c>
      <c r="B104">
        <v>12140</v>
      </c>
      <c r="C104">
        <v>638189446</v>
      </c>
      <c r="D104">
        <v>1</v>
      </c>
      <c r="E104">
        <v>5</v>
      </c>
      <c r="F104">
        <f t="shared" si="14"/>
        <v>2</v>
      </c>
      <c r="G104">
        <f t="shared" si="8"/>
        <v>5</v>
      </c>
      <c r="H104">
        <f t="shared" si="9"/>
        <v>2</v>
      </c>
      <c r="I104" t="str">
        <f t="shared" si="10"/>
        <v>52</v>
      </c>
      <c r="J104">
        <f t="shared" si="11"/>
        <v>7920</v>
      </c>
      <c r="L104">
        <f t="shared" si="12"/>
        <v>12610827168</v>
      </c>
    </row>
    <row r="105" spans="1:12">
      <c r="A105">
        <v>104</v>
      </c>
      <c r="B105">
        <v>12420</v>
      </c>
      <c r="C105">
        <v>667978376</v>
      </c>
      <c r="D105">
        <v>1</v>
      </c>
      <c r="E105">
        <v>5</v>
      </c>
      <c r="F105">
        <f t="shared" si="14"/>
        <v>2</v>
      </c>
      <c r="G105">
        <f t="shared" si="8"/>
        <v>5</v>
      </c>
      <c r="H105">
        <f t="shared" si="9"/>
        <v>3</v>
      </c>
      <c r="I105" t="str">
        <f t="shared" si="10"/>
        <v>53</v>
      </c>
      <c r="J105">
        <f t="shared" si="11"/>
        <v>7040</v>
      </c>
      <c r="L105">
        <f t="shared" si="12"/>
        <v>13278805544</v>
      </c>
    </row>
    <row r="106" spans="1:12">
      <c r="A106">
        <v>105</v>
      </c>
      <c r="B106">
        <v>12700</v>
      </c>
      <c r="C106">
        <v>698446789</v>
      </c>
      <c r="D106">
        <v>1</v>
      </c>
      <c r="E106">
        <v>5</v>
      </c>
      <c r="F106">
        <f t="shared" si="14"/>
        <v>2</v>
      </c>
      <c r="G106">
        <f t="shared" si="8"/>
        <v>5</v>
      </c>
      <c r="H106">
        <f t="shared" si="9"/>
        <v>4</v>
      </c>
      <c r="I106" t="str">
        <f t="shared" si="10"/>
        <v>54</v>
      </c>
      <c r="J106">
        <f t="shared" si="11"/>
        <v>525</v>
      </c>
      <c r="L106">
        <f t="shared" si="12"/>
        <v>13977252333</v>
      </c>
    </row>
    <row r="107" spans="1:12">
      <c r="A107">
        <v>106</v>
      </c>
      <c r="B107">
        <v>13010</v>
      </c>
      <c r="C107">
        <v>732972283</v>
      </c>
      <c r="D107">
        <v>1</v>
      </c>
      <c r="E107">
        <v>5</v>
      </c>
      <c r="F107">
        <f t="shared" si="14"/>
        <v>3</v>
      </c>
      <c r="G107">
        <f t="shared" si="8"/>
        <v>5</v>
      </c>
      <c r="H107">
        <f t="shared" si="9"/>
        <v>0</v>
      </c>
      <c r="I107" t="str">
        <f t="shared" si="10"/>
        <v>50</v>
      </c>
      <c r="J107">
        <f t="shared" si="11"/>
        <v>11520</v>
      </c>
      <c r="L107">
        <f t="shared" si="12"/>
        <v>14710224616</v>
      </c>
    </row>
    <row r="108" spans="1:12">
      <c r="A108">
        <v>107</v>
      </c>
      <c r="B108">
        <v>13320</v>
      </c>
      <c r="C108">
        <v>768330616</v>
      </c>
      <c r="D108">
        <v>1</v>
      </c>
      <c r="E108">
        <v>5</v>
      </c>
      <c r="F108">
        <f t="shared" si="14"/>
        <v>3</v>
      </c>
      <c r="G108">
        <f t="shared" si="8"/>
        <v>5</v>
      </c>
      <c r="H108">
        <f t="shared" si="9"/>
        <v>1</v>
      </c>
      <c r="I108" t="str">
        <f t="shared" si="10"/>
        <v>51</v>
      </c>
      <c r="J108">
        <f t="shared" si="11"/>
        <v>9600</v>
      </c>
      <c r="L108">
        <f t="shared" si="12"/>
        <v>15478555232</v>
      </c>
    </row>
    <row r="109" spans="1:12">
      <c r="A109">
        <v>108</v>
      </c>
      <c r="B109">
        <v>13630</v>
      </c>
      <c r="C109">
        <v>804521789</v>
      </c>
      <c r="D109">
        <v>1</v>
      </c>
      <c r="E109">
        <v>5</v>
      </c>
      <c r="F109">
        <f t="shared" si="14"/>
        <v>3</v>
      </c>
      <c r="G109">
        <f t="shared" si="8"/>
        <v>5</v>
      </c>
      <c r="H109">
        <f t="shared" si="9"/>
        <v>2</v>
      </c>
      <c r="I109" t="str">
        <f t="shared" si="10"/>
        <v>52</v>
      </c>
      <c r="J109">
        <f t="shared" si="11"/>
        <v>8640</v>
      </c>
      <c r="L109">
        <f t="shared" si="12"/>
        <v>16283077021</v>
      </c>
    </row>
    <row r="110" spans="1:12">
      <c r="A110">
        <v>109</v>
      </c>
      <c r="B110">
        <v>13940</v>
      </c>
      <c r="C110">
        <v>841545852</v>
      </c>
      <c r="D110">
        <v>1</v>
      </c>
      <c r="E110">
        <v>5</v>
      </c>
      <c r="F110">
        <f t="shared" si="14"/>
        <v>3</v>
      </c>
      <c r="G110">
        <f t="shared" si="8"/>
        <v>5</v>
      </c>
      <c r="H110">
        <f t="shared" si="9"/>
        <v>3</v>
      </c>
      <c r="I110" t="str">
        <f t="shared" si="10"/>
        <v>53</v>
      </c>
      <c r="J110">
        <f t="shared" si="11"/>
        <v>7680</v>
      </c>
      <c r="L110">
        <f t="shared" si="12"/>
        <v>17124622873</v>
      </c>
    </row>
    <row r="111" spans="1:12">
      <c r="A111">
        <v>110</v>
      </c>
      <c r="B111">
        <v>14250</v>
      </c>
      <c r="C111">
        <v>879402804</v>
      </c>
      <c r="D111">
        <v>1</v>
      </c>
      <c r="E111">
        <v>5</v>
      </c>
      <c r="F111">
        <f t="shared" si="14"/>
        <v>3</v>
      </c>
      <c r="G111">
        <f t="shared" si="8"/>
        <v>5</v>
      </c>
      <c r="H111">
        <f t="shared" si="9"/>
        <v>4</v>
      </c>
      <c r="I111" t="str">
        <f t="shared" si="10"/>
        <v>54</v>
      </c>
      <c r="J111">
        <f t="shared" si="11"/>
        <v>550</v>
      </c>
      <c r="L111">
        <f t="shared" si="12"/>
        <v>18004025677</v>
      </c>
    </row>
    <row r="112" spans="1:12">
      <c r="A112">
        <v>111</v>
      </c>
      <c r="B112">
        <v>14590</v>
      </c>
      <c r="C112">
        <v>921880956</v>
      </c>
      <c r="D112">
        <v>1</v>
      </c>
      <c r="E112">
        <v>5</v>
      </c>
      <c r="F112">
        <f t="shared" si="14"/>
        <v>4</v>
      </c>
      <c r="G112">
        <f t="shared" si="8"/>
        <v>5</v>
      </c>
      <c r="H112">
        <f t="shared" si="9"/>
        <v>0</v>
      </c>
      <c r="I112" t="str">
        <f t="shared" si="10"/>
        <v>50</v>
      </c>
      <c r="J112">
        <f t="shared" si="11"/>
        <v>12480</v>
      </c>
      <c r="L112">
        <f t="shared" si="12"/>
        <v>18925906633</v>
      </c>
    </row>
    <row r="113" spans="1:12">
      <c r="A113">
        <v>112</v>
      </c>
      <c r="B113">
        <v>14930</v>
      </c>
      <c r="C113">
        <v>965361015</v>
      </c>
      <c r="D113">
        <v>1</v>
      </c>
      <c r="E113">
        <v>5</v>
      </c>
      <c r="F113">
        <f t="shared" si="14"/>
        <v>4</v>
      </c>
      <c r="G113">
        <f t="shared" si="8"/>
        <v>5</v>
      </c>
      <c r="H113">
        <f t="shared" si="9"/>
        <v>1</v>
      </c>
      <c r="I113" t="str">
        <f t="shared" si="10"/>
        <v>51</v>
      </c>
      <c r="J113">
        <f t="shared" si="11"/>
        <v>10400</v>
      </c>
      <c r="L113">
        <f t="shared" si="12"/>
        <v>19891267648</v>
      </c>
    </row>
    <row r="114" spans="1:12">
      <c r="A114">
        <v>113</v>
      </c>
      <c r="B114">
        <v>15270</v>
      </c>
      <c r="C114">
        <v>100984288</v>
      </c>
      <c r="D114">
        <v>10</v>
      </c>
      <c r="E114">
        <v>5</v>
      </c>
      <c r="F114">
        <f t="shared" si="14"/>
        <v>4</v>
      </c>
      <c r="G114">
        <f t="shared" si="8"/>
        <v>5</v>
      </c>
      <c r="H114">
        <f t="shared" si="9"/>
        <v>2</v>
      </c>
      <c r="I114" t="str">
        <f t="shared" si="10"/>
        <v>52</v>
      </c>
      <c r="J114">
        <f t="shared" si="11"/>
        <v>9360</v>
      </c>
      <c r="L114">
        <f t="shared" si="12"/>
        <v>19992251936</v>
      </c>
    </row>
    <row r="115" spans="1:12">
      <c r="A115">
        <v>114</v>
      </c>
      <c r="B115">
        <v>15610</v>
      </c>
      <c r="C115">
        <v>105532666</v>
      </c>
      <c r="D115">
        <v>10</v>
      </c>
      <c r="E115">
        <v>5</v>
      </c>
      <c r="F115">
        <f t="shared" si="14"/>
        <v>4</v>
      </c>
      <c r="G115">
        <f t="shared" si="8"/>
        <v>5</v>
      </c>
      <c r="H115">
        <f t="shared" si="9"/>
        <v>3</v>
      </c>
      <c r="I115" t="str">
        <f t="shared" si="10"/>
        <v>53</v>
      </c>
      <c r="J115">
        <f t="shared" si="11"/>
        <v>8320</v>
      </c>
      <c r="L115">
        <f t="shared" si="12"/>
        <v>20097784602</v>
      </c>
    </row>
    <row r="116" spans="1:12">
      <c r="A116">
        <v>115</v>
      </c>
      <c r="B116">
        <v>15950</v>
      </c>
      <c r="C116">
        <v>110181229</v>
      </c>
      <c r="D116">
        <v>10</v>
      </c>
      <c r="E116">
        <v>5</v>
      </c>
      <c r="F116">
        <f t="shared" si="14"/>
        <v>4</v>
      </c>
      <c r="G116">
        <f t="shared" si="8"/>
        <v>5</v>
      </c>
      <c r="H116">
        <f t="shared" si="9"/>
        <v>4</v>
      </c>
      <c r="I116" t="str">
        <f t="shared" si="10"/>
        <v>54</v>
      </c>
      <c r="J116">
        <f t="shared" si="11"/>
        <v>575</v>
      </c>
      <c r="L116">
        <f t="shared" si="12"/>
        <v>20207965831</v>
      </c>
    </row>
    <row r="117" spans="1:12">
      <c r="A117">
        <v>116</v>
      </c>
      <c r="B117">
        <v>16320</v>
      </c>
      <c r="C117">
        <v>115353799</v>
      </c>
      <c r="D117">
        <v>10</v>
      </c>
      <c r="E117">
        <v>5</v>
      </c>
      <c r="F117">
        <f t="shared" si="14"/>
        <v>5</v>
      </c>
      <c r="G117">
        <f t="shared" si="8"/>
        <v>5</v>
      </c>
      <c r="H117">
        <f t="shared" si="9"/>
        <v>0</v>
      </c>
      <c r="I117" t="str">
        <f t="shared" si="10"/>
        <v>50</v>
      </c>
      <c r="J117">
        <f t="shared" si="11"/>
        <v>13440</v>
      </c>
      <c r="L117">
        <f t="shared" si="12"/>
        <v>20323319630</v>
      </c>
    </row>
    <row r="118" spans="1:12">
      <c r="A118">
        <v>117</v>
      </c>
      <c r="B118">
        <v>16690</v>
      </c>
      <c r="C118">
        <v>120645013</v>
      </c>
      <c r="D118">
        <v>10</v>
      </c>
      <c r="E118">
        <v>5</v>
      </c>
      <c r="F118">
        <f t="shared" si="14"/>
        <v>5</v>
      </c>
      <c r="G118">
        <f t="shared" si="8"/>
        <v>5</v>
      </c>
      <c r="H118">
        <f t="shared" si="9"/>
        <v>1</v>
      </c>
      <c r="I118" t="str">
        <f t="shared" si="10"/>
        <v>51</v>
      </c>
      <c r="J118">
        <f t="shared" si="11"/>
        <v>11200</v>
      </c>
      <c r="L118">
        <f t="shared" si="12"/>
        <v>20443964643</v>
      </c>
    </row>
    <row r="119" spans="1:12">
      <c r="A119">
        <v>118</v>
      </c>
      <c r="B119">
        <v>17060</v>
      </c>
      <c r="C119">
        <v>126054880</v>
      </c>
      <c r="D119">
        <v>10</v>
      </c>
      <c r="E119">
        <v>5</v>
      </c>
      <c r="F119">
        <f t="shared" si="14"/>
        <v>5</v>
      </c>
      <c r="G119">
        <f t="shared" si="8"/>
        <v>5</v>
      </c>
      <c r="H119">
        <f t="shared" si="9"/>
        <v>2</v>
      </c>
      <c r="I119" t="str">
        <f t="shared" si="10"/>
        <v>52</v>
      </c>
      <c r="J119">
        <f t="shared" si="11"/>
        <v>10080</v>
      </c>
      <c r="L119">
        <f t="shared" si="12"/>
        <v>20570019523</v>
      </c>
    </row>
    <row r="120" spans="1:12">
      <c r="A120">
        <v>119</v>
      </c>
      <c r="B120">
        <v>17430</v>
      </c>
      <c r="C120">
        <v>131583382</v>
      </c>
      <c r="D120">
        <v>10</v>
      </c>
      <c r="E120">
        <v>5</v>
      </c>
      <c r="F120">
        <f t="shared" si="14"/>
        <v>5</v>
      </c>
      <c r="G120">
        <f t="shared" si="8"/>
        <v>5</v>
      </c>
      <c r="H120">
        <f t="shared" si="9"/>
        <v>3</v>
      </c>
      <c r="I120" t="str">
        <f t="shared" si="10"/>
        <v>53</v>
      </c>
      <c r="J120">
        <f>VLOOKUP(I120, O$2:W$26, 4, FALSE)+VLOOKUP(I120, O$2:W$26, 5, FALSE)*(F120-1)</f>
        <v>8960</v>
      </c>
      <c r="L120">
        <f t="shared" si="12"/>
        <v>20701602905</v>
      </c>
    </row>
    <row r="121" spans="1:12">
      <c r="A121">
        <v>120</v>
      </c>
      <c r="B121">
        <v>17800</v>
      </c>
      <c r="C121">
        <v>137230537</v>
      </c>
      <c r="D121">
        <v>10</v>
      </c>
      <c r="E121">
        <v>5</v>
      </c>
      <c r="F121">
        <f t="shared" si="14"/>
        <v>5</v>
      </c>
      <c r="G121">
        <f t="shared" si="8"/>
        <v>5</v>
      </c>
      <c r="H121">
        <f t="shared" si="9"/>
        <v>4</v>
      </c>
      <c r="I121" t="str">
        <f t="shared" si="10"/>
        <v>54</v>
      </c>
      <c r="J121">
        <f>VLOOKUP(I121, O$2:W$26, 4, FALSE)+VLOOKUP(I121, O$2:W$26, 5, FALSE)*(F121-1)</f>
        <v>600</v>
      </c>
      <c r="L121">
        <f t="shared" si="12"/>
        <v>20838833442</v>
      </c>
    </row>
    <row r="122" spans="1:12">
      <c r="A122">
        <v>121</v>
      </c>
      <c r="B122">
        <v>18200</v>
      </c>
      <c r="C122">
        <v>143469040</v>
      </c>
      <c r="D122">
        <v>10</v>
      </c>
      <c r="E122">
        <v>5</v>
      </c>
      <c r="F122">
        <f t="shared" si="14"/>
        <v>6</v>
      </c>
      <c r="G122">
        <f t="shared" si="8"/>
        <v>5</v>
      </c>
      <c r="H122">
        <f t="shared" si="9"/>
        <v>0</v>
      </c>
      <c r="I122" t="str">
        <f t="shared" si="10"/>
        <v>50</v>
      </c>
      <c r="J122">
        <f t="shared" si="11"/>
        <v>14400</v>
      </c>
      <c r="L122">
        <f t="shared" si="12"/>
        <v>20982302482</v>
      </c>
    </row>
    <row r="123" spans="1:12">
      <c r="A123">
        <v>122</v>
      </c>
      <c r="B123">
        <v>18600</v>
      </c>
      <c r="C123">
        <v>149846205</v>
      </c>
      <c r="D123">
        <v>10</v>
      </c>
      <c r="E123">
        <v>5</v>
      </c>
      <c r="F123">
        <f t="shared" si="14"/>
        <v>6</v>
      </c>
      <c r="G123">
        <f t="shared" si="8"/>
        <v>5</v>
      </c>
      <c r="H123">
        <f t="shared" si="9"/>
        <v>1</v>
      </c>
      <c r="I123" t="str">
        <f t="shared" si="10"/>
        <v>51</v>
      </c>
      <c r="J123">
        <f t="shared" si="11"/>
        <v>12000</v>
      </c>
      <c r="L123">
        <f t="shared" si="12"/>
        <v>21132148687</v>
      </c>
    </row>
    <row r="124" spans="1:12">
      <c r="A124">
        <v>123</v>
      </c>
      <c r="B124">
        <v>19000</v>
      </c>
      <c r="C124">
        <v>156362034</v>
      </c>
      <c r="D124">
        <v>10</v>
      </c>
      <c r="E124">
        <v>5</v>
      </c>
      <c r="F124">
        <f t="shared" si="14"/>
        <v>6</v>
      </c>
      <c r="G124">
        <f t="shared" si="8"/>
        <v>5</v>
      </c>
      <c r="H124">
        <f t="shared" si="9"/>
        <v>2</v>
      </c>
      <c r="I124" t="str">
        <f t="shared" si="10"/>
        <v>52</v>
      </c>
      <c r="J124">
        <f t="shared" si="11"/>
        <v>10800</v>
      </c>
      <c r="L124">
        <f t="shared" si="12"/>
        <v>21288510721</v>
      </c>
    </row>
    <row r="125" spans="1:12">
      <c r="A125">
        <v>124</v>
      </c>
      <c r="B125">
        <v>19400</v>
      </c>
      <c r="C125">
        <v>163016537</v>
      </c>
      <c r="D125">
        <v>10</v>
      </c>
      <c r="E125">
        <v>5</v>
      </c>
      <c r="F125">
        <f t="shared" si="14"/>
        <v>6</v>
      </c>
      <c r="G125">
        <f t="shared" si="8"/>
        <v>5</v>
      </c>
      <c r="H125">
        <f t="shared" si="9"/>
        <v>3</v>
      </c>
      <c r="I125" t="str">
        <f t="shared" si="10"/>
        <v>53</v>
      </c>
      <c r="J125">
        <f t="shared" si="11"/>
        <v>9600</v>
      </c>
      <c r="L125">
        <f t="shared" si="12"/>
        <v>21451527258</v>
      </c>
    </row>
    <row r="126" spans="1:12">
      <c r="A126">
        <v>125</v>
      </c>
      <c r="B126">
        <v>19800</v>
      </c>
      <c r="C126">
        <v>169809703</v>
      </c>
      <c r="D126">
        <v>10</v>
      </c>
      <c r="E126">
        <v>5</v>
      </c>
      <c r="F126">
        <f t="shared" si="14"/>
        <v>6</v>
      </c>
      <c r="G126">
        <f t="shared" si="8"/>
        <v>5</v>
      </c>
      <c r="H126">
        <f t="shared" si="9"/>
        <v>4</v>
      </c>
      <c r="I126" t="str">
        <f t="shared" si="10"/>
        <v>54</v>
      </c>
      <c r="J126">
        <f>VLOOKUP(I126, O$2:W$26, 4, FALSE)+VLOOKUP(I126, O$2:W$26, 5, FALSE)*(F126-1)</f>
        <v>625</v>
      </c>
      <c r="L126">
        <f t="shared" si="12"/>
        <v>21621336961</v>
      </c>
    </row>
    <row r="132" spans="8:10">
      <c r="H132">
        <v>7</v>
      </c>
      <c r="I132">
        <f>25/H132</f>
        <v>3.5714285714285716</v>
      </c>
      <c r="J132">
        <v>4</v>
      </c>
    </row>
    <row r="133" spans="8:10">
      <c r="H133">
        <v>12</v>
      </c>
      <c r="I133">
        <f t="shared" ref="I133:I136" si="15">25/H133</f>
        <v>2.0833333333333335</v>
      </c>
      <c r="J133">
        <v>3</v>
      </c>
    </row>
    <row r="134" spans="8:10">
      <c r="H134">
        <v>15</v>
      </c>
      <c r="I134">
        <f t="shared" si="15"/>
        <v>1.6666666666666667</v>
      </c>
      <c r="J134">
        <v>2</v>
      </c>
    </row>
    <row r="135" spans="8:10">
      <c r="H135">
        <v>18</v>
      </c>
      <c r="I135">
        <f t="shared" si="15"/>
        <v>1.3888888888888888</v>
      </c>
      <c r="J135">
        <v>2</v>
      </c>
    </row>
    <row r="136" spans="8:10">
      <c r="H136">
        <v>20</v>
      </c>
      <c r="I136">
        <f t="shared" si="15"/>
        <v>1.25</v>
      </c>
      <c r="J136" t="s">
        <v>397</v>
      </c>
    </row>
  </sheetData>
  <phoneticPr fontId="18" type="noConversion"/>
  <pageMargins left="0.7" right="0.7" top="0.75" bottom="0.75" header="0.3" footer="0.3"/>
  <ignoredErrors>
    <ignoredError sqref="J121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1BE8-50E4-4079-9638-4F7B3F00D6BA}">
  <sheetPr codeName="Sheet9"/>
  <dimension ref="A1:M39"/>
  <sheetViews>
    <sheetView workbookViewId="0">
      <selection activeCell="L9" sqref="L9:L10"/>
    </sheetView>
  </sheetViews>
  <sheetFormatPr defaultRowHeight="16.5"/>
  <cols>
    <col min="1" max="1" width="25.5" bestFit="1" customWidth="1"/>
    <col min="2" max="2" width="16.625" bestFit="1" customWidth="1"/>
    <col min="3" max="3" width="13.875" bestFit="1" customWidth="1"/>
    <col min="4" max="4" width="16.625" bestFit="1" customWidth="1"/>
    <col min="5" max="5" width="13.875" bestFit="1" customWidth="1"/>
    <col min="6" max="6" width="8.125" bestFit="1" customWidth="1"/>
    <col min="9" max="9" width="21.375" bestFit="1" customWidth="1"/>
  </cols>
  <sheetData>
    <row r="1" spans="1:13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</row>
    <row r="2" spans="1:13">
      <c r="A2" t="s">
        <v>263</v>
      </c>
      <c r="B2">
        <v>5</v>
      </c>
      <c r="C2">
        <v>330</v>
      </c>
      <c r="D2">
        <v>5</v>
      </c>
      <c r="E2">
        <v>670</v>
      </c>
    </row>
    <row r="3" spans="1:13">
      <c r="A3" t="s">
        <v>264</v>
      </c>
      <c r="B3">
        <v>4</v>
      </c>
      <c r="C3">
        <v>280</v>
      </c>
      <c r="D3">
        <v>4</v>
      </c>
      <c r="E3">
        <v>720</v>
      </c>
      <c r="I3" t="s">
        <v>291</v>
      </c>
    </row>
    <row r="4" spans="1:13">
      <c r="A4" t="s">
        <v>265</v>
      </c>
      <c r="I4" t="s">
        <v>142</v>
      </c>
    </row>
    <row r="5" spans="1:13">
      <c r="A5" t="s">
        <v>266</v>
      </c>
      <c r="B5">
        <v>3</v>
      </c>
      <c r="C5">
        <v>210</v>
      </c>
      <c r="D5">
        <v>2</v>
      </c>
      <c r="E5">
        <v>450</v>
      </c>
      <c r="J5" t="s">
        <v>292</v>
      </c>
      <c r="K5" t="s">
        <v>291</v>
      </c>
      <c r="L5" t="s">
        <v>294</v>
      </c>
    </row>
    <row r="6" spans="1:13">
      <c r="A6" t="s">
        <v>267</v>
      </c>
      <c r="B6">
        <v>2</v>
      </c>
      <c r="C6">
        <v>110</v>
      </c>
      <c r="D6">
        <v>2</v>
      </c>
      <c r="E6">
        <v>250</v>
      </c>
      <c r="I6" s="31" t="s">
        <v>263</v>
      </c>
      <c r="J6" s="29">
        <v>330</v>
      </c>
      <c r="K6" s="29">
        <v>670</v>
      </c>
      <c r="L6">
        <v>1000</v>
      </c>
      <c r="M6">
        <v>6</v>
      </c>
    </row>
    <row r="7" spans="1:13">
      <c r="A7" t="s">
        <v>268</v>
      </c>
      <c r="B7">
        <v>3</v>
      </c>
      <c r="C7">
        <v>210</v>
      </c>
      <c r="D7">
        <v>1</v>
      </c>
      <c r="E7">
        <v>450</v>
      </c>
      <c r="I7" s="32" t="s">
        <v>264</v>
      </c>
      <c r="J7" s="30">
        <v>280</v>
      </c>
      <c r="K7" s="30">
        <v>720</v>
      </c>
      <c r="L7">
        <v>1000</v>
      </c>
      <c r="M7">
        <v>7</v>
      </c>
    </row>
    <row r="8" spans="1:13">
      <c r="A8" t="s">
        <v>269</v>
      </c>
      <c r="B8">
        <v>2</v>
      </c>
      <c r="C8">
        <v>110</v>
      </c>
      <c r="D8">
        <v>1</v>
      </c>
      <c r="E8">
        <v>250</v>
      </c>
      <c r="I8" s="31" t="s">
        <v>265</v>
      </c>
      <c r="J8" s="29"/>
      <c r="K8" s="29"/>
      <c r="L8">
        <v>0</v>
      </c>
      <c r="M8">
        <v>8</v>
      </c>
    </row>
    <row r="9" spans="1:13">
      <c r="A9" t="s">
        <v>265</v>
      </c>
      <c r="I9" s="32" t="s">
        <v>266</v>
      </c>
      <c r="J9" s="30">
        <v>210</v>
      </c>
      <c r="K9" s="30">
        <v>450</v>
      </c>
      <c r="L9">
        <v>660</v>
      </c>
      <c r="M9">
        <v>9</v>
      </c>
    </row>
    <row r="10" spans="1:13">
      <c r="A10" t="s">
        <v>270</v>
      </c>
      <c r="B10">
        <v>3</v>
      </c>
      <c r="C10">
        <v>65</v>
      </c>
      <c r="D10">
        <v>3</v>
      </c>
      <c r="E10">
        <v>150</v>
      </c>
      <c r="I10" s="31" t="s">
        <v>267</v>
      </c>
      <c r="J10" s="29">
        <v>110</v>
      </c>
      <c r="K10" s="29">
        <v>250</v>
      </c>
      <c r="L10">
        <v>360</v>
      </c>
      <c r="M10">
        <v>10</v>
      </c>
    </row>
    <row r="11" spans="1:13">
      <c r="A11" t="s">
        <v>265</v>
      </c>
      <c r="I11" s="32" t="s">
        <v>268</v>
      </c>
      <c r="J11" s="30">
        <v>210</v>
      </c>
      <c r="K11" s="30">
        <v>450</v>
      </c>
      <c r="L11">
        <v>660</v>
      </c>
      <c r="M11">
        <v>11</v>
      </c>
    </row>
    <row r="12" spans="1:13">
      <c r="A12" t="s">
        <v>271</v>
      </c>
      <c r="B12">
        <v>4</v>
      </c>
      <c r="C12">
        <v>140</v>
      </c>
      <c r="D12">
        <v>4</v>
      </c>
      <c r="E12">
        <v>300</v>
      </c>
      <c r="I12" s="31" t="s">
        <v>269</v>
      </c>
      <c r="J12" s="29">
        <v>110</v>
      </c>
      <c r="K12" s="29">
        <v>250</v>
      </c>
      <c r="L12">
        <v>360</v>
      </c>
      <c r="M12">
        <v>12</v>
      </c>
    </row>
    <row r="13" spans="1:13">
      <c r="A13" t="s">
        <v>272</v>
      </c>
      <c r="B13">
        <v>3</v>
      </c>
      <c r="C13">
        <v>225</v>
      </c>
      <c r="D13">
        <v>1</v>
      </c>
      <c r="E13">
        <v>450</v>
      </c>
      <c r="I13" s="32" t="s">
        <v>265</v>
      </c>
      <c r="J13" s="30"/>
      <c r="K13" s="30"/>
      <c r="L13">
        <v>0</v>
      </c>
      <c r="M13">
        <v>13</v>
      </c>
    </row>
    <row r="14" spans="1:13">
      <c r="A14" t="s">
        <v>273</v>
      </c>
      <c r="B14">
        <v>3</v>
      </c>
      <c r="C14">
        <v>225</v>
      </c>
      <c r="D14">
        <v>1</v>
      </c>
      <c r="E14">
        <v>450</v>
      </c>
      <c r="I14" s="31" t="s">
        <v>270</v>
      </c>
      <c r="J14" s="29">
        <v>65</v>
      </c>
      <c r="K14" s="29">
        <v>150</v>
      </c>
      <c r="L14">
        <v>215</v>
      </c>
      <c r="M14">
        <v>14</v>
      </c>
    </row>
    <row r="15" spans="1:13">
      <c r="A15" t="s">
        <v>274</v>
      </c>
      <c r="B15">
        <v>3</v>
      </c>
      <c r="C15">
        <v>225</v>
      </c>
      <c r="D15">
        <v>1</v>
      </c>
      <c r="E15">
        <v>450</v>
      </c>
    </row>
    <row r="16" spans="1:13">
      <c r="A16" t="s">
        <v>265</v>
      </c>
    </row>
    <row r="17" spans="1:6">
      <c r="A17" t="s">
        <v>275</v>
      </c>
      <c r="B17">
        <v>4</v>
      </c>
      <c r="C17">
        <v>60</v>
      </c>
      <c r="D17">
        <v>3</v>
      </c>
      <c r="E17">
        <v>60</v>
      </c>
    </row>
    <row r="18" spans="1:6">
      <c r="A18" t="s">
        <v>265</v>
      </c>
    </row>
    <row r="19" spans="1:6">
      <c r="A19" t="s">
        <v>276</v>
      </c>
      <c r="B19">
        <v>2</v>
      </c>
      <c r="C19">
        <v>10</v>
      </c>
      <c r="D19">
        <v>1</v>
      </c>
      <c r="E19">
        <v>10</v>
      </c>
      <c r="F19">
        <v>50</v>
      </c>
    </row>
    <row r="20" spans="1:6">
      <c r="A20" t="s">
        <v>277</v>
      </c>
      <c r="B20">
        <v>2</v>
      </c>
      <c r="C20">
        <v>40</v>
      </c>
      <c r="D20">
        <v>1</v>
      </c>
      <c r="E20">
        <v>60</v>
      </c>
      <c r="F20">
        <v>140</v>
      </c>
    </row>
    <row r="21" spans="1:6">
      <c r="A21" t="s">
        <v>278</v>
      </c>
      <c r="B21">
        <v>2</v>
      </c>
      <c r="C21">
        <v>40</v>
      </c>
      <c r="D21">
        <v>1</v>
      </c>
      <c r="E21">
        <v>60</v>
      </c>
      <c r="F21">
        <v>240</v>
      </c>
    </row>
    <row r="22" spans="1:6">
      <c r="A22" t="s">
        <v>265</v>
      </c>
    </row>
    <row r="23" spans="1:6">
      <c r="A23" t="s">
        <v>279</v>
      </c>
      <c r="B23">
        <v>2</v>
      </c>
      <c r="C23">
        <v>200</v>
      </c>
      <c r="D23">
        <v>1</v>
      </c>
      <c r="E23">
        <v>200</v>
      </c>
    </row>
    <row r="24" spans="1:6">
      <c r="A24" t="s">
        <v>280</v>
      </c>
      <c r="B24">
        <v>2</v>
      </c>
      <c r="C24">
        <v>200</v>
      </c>
      <c r="D24">
        <v>1</v>
      </c>
      <c r="E24">
        <v>200</v>
      </c>
    </row>
    <row r="25" spans="1:6">
      <c r="A25" t="s">
        <v>281</v>
      </c>
      <c r="B25">
        <v>2</v>
      </c>
      <c r="C25">
        <v>200</v>
      </c>
      <c r="D25">
        <v>1</v>
      </c>
      <c r="E25">
        <v>200</v>
      </c>
    </row>
    <row r="26" spans="1:6">
      <c r="A26" t="s">
        <v>282</v>
      </c>
      <c r="B26">
        <v>2</v>
      </c>
      <c r="C26">
        <v>200</v>
      </c>
      <c r="D26">
        <v>1</v>
      </c>
      <c r="E26">
        <v>200</v>
      </c>
    </row>
    <row r="27" spans="1:6">
      <c r="A27" t="s">
        <v>283</v>
      </c>
      <c r="B27">
        <v>2</v>
      </c>
      <c r="C27">
        <v>200</v>
      </c>
      <c r="D27">
        <v>1</v>
      </c>
      <c r="E27">
        <v>200</v>
      </c>
    </row>
    <row r="28" spans="1:6">
      <c r="A28" t="s">
        <v>284</v>
      </c>
      <c r="B28">
        <v>2</v>
      </c>
      <c r="C28">
        <v>200</v>
      </c>
      <c r="D28">
        <v>1</v>
      </c>
      <c r="E28">
        <v>200</v>
      </c>
    </row>
    <row r="29" spans="1:6">
      <c r="A29" t="s">
        <v>285</v>
      </c>
      <c r="B29">
        <v>2</v>
      </c>
      <c r="C29">
        <v>200</v>
      </c>
      <c r="D29">
        <v>1</v>
      </c>
      <c r="E29">
        <v>200</v>
      </c>
    </row>
    <row r="30" spans="1:6">
      <c r="A30" t="s">
        <v>265</v>
      </c>
      <c r="F30">
        <v>60</v>
      </c>
    </row>
    <row r="31" spans="1:6">
      <c r="A31" t="s">
        <v>286</v>
      </c>
      <c r="B31">
        <v>5</v>
      </c>
      <c r="C31">
        <v>500</v>
      </c>
      <c r="D31">
        <v>4</v>
      </c>
      <c r="E31">
        <v>500</v>
      </c>
      <c r="F31">
        <v>200</v>
      </c>
    </row>
    <row r="32" spans="1:6">
      <c r="A32" t="s">
        <v>265</v>
      </c>
      <c r="F32">
        <v>300</v>
      </c>
    </row>
    <row r="33" spans="1:5">
      <c r="A33" t="s">
        <v>287</v>
      </c>
      <c r="B33">
        <v>0</v>
      </c>
      <c r="D33">
        <v>2</v>
      </c>
      <c r="E33">
        <v>50</v>
      </c>
    </row>
    <row r="34" spans="1:5">
      <c r="A34" t="s">
        <v>288</v>
      </c>
      <c r="B34">
        <v>0</v>
      </c>
      <c r="D34">
        <v>3</v>
      </c>
      <c r="E34">
        <v>45</v>
      </c>
    </row>
    <row r="35" spans="1:5">
      <c r="A35" t="s">
        <v>265</v>
      </c>
    </row>
    <row r="36" spans="1:5">
      <c r="A36" t="s">
        <v>289</v>
      </c>
      <c r="B36">
        <v>0</v>
      </c>
      <c r="D36">
        <v>3</v>
      </c>
      <c r="E36">
        <v>100</v>
      </c>
    </row>
    <row r="37" spans="1:5">
      <c r="A37" t="s">
        <v>265</v>
      </c>
    </row>
    <row r="38" spans="1:5">
      <c r="A38" t="s">
        <v>290</v>
      </c>
      <c r="B38">
        <v>64</v>
      </c>
      <c r="D38">
        <v>50</v>
      </c>
    </row>
    <row r="39" spans="1:5">
      <c r="A39" t="s">
        <v>265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18B9-8D9C-4D6E-8E7A-CCF306C5A016}">
  <sheetPr codeName="Sheet7"/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2A6CF-39CF-44D4-96A0-9181B98D93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보스체력</vt:lpstr>
      <vt:lpstr>보스데미지</vt:lpstr>
      <vt:lpstr>능력치</vt:lpstr>
      <vt:lpstr>시나리오 피벗 테이블</vt:lpstr>
      <vt:lpstr>계산</vt:lpstr>
      <vt:lpstr>Sheet2</vt:lpstr>
      <vt:lpstr>스킬</vt:lpstr>
      <vt:lpstr>연구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조정기</dc:creator>
  <cp:lastModifiedBy>정기 조</cp:lastModifiedBy>
  <dcterms:created xsi:type="dcterms:W3CDTF">2025-02-04T05:39:15Z</dcterms:created>
  <dcterms:modified xsi:type="dcterms:W3CDTF">2025-03-18T07:27:35Z</dcterms:modified>
</cp:coreProperties>
</file>