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JG\엑셀\"/>
    </mc:Choice>
  </mc:AlternateContent>
  <xr:revisionPtr revIDLastSave="0" documentId="13_ncr:1_{1F580541-0CBF-4FDA-B256-77D7E90D391C}" xr6:coauthVersionLast="47" xr6:coauthVersionMax="47" xr10:uidLastSave="{00000000-0000-0000-0000-000000000000}"/>
  <bookViews>
    <workbookView xWindow="6450" yWindow="345" windowWidth="17205" windowHeight="15480" activeTab="4" xr2:uid="{D2D37F6D-4275-4991-B10D-42AEDB9E4AB5}"/>
  </bookViews>
  <sheets>
    <sheet name="계산" sheetId="1" r:id="rId1"/>
    <sheet name="오프라인보상" sheetId="2" r:id="rId2"/>
    <sheet name="기존 재화 가치" sheetId="5" r:id="rId3"/>
    <sheet name="유저 일일 분석" sheetId="4" r:id="rId4"/>
    <sheet name="통계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6" l="1"/>
  <c r="K36" i="6"/>
  <c r="K35" i="6"/>
  <c r="M35" i="6"/>
  <c r="H35" i="6"/>
  <c r="I35" i="6" s="1"/>
  <c r="H27" i="6"/>
  <c r="H26" i="6"/>
  <c r="H25" i="6"/>
  <c r="H24" i="6"/>
  <c r="H23" i="6"/>
  <c r="H22" i="6"/>
  <c r="H17" i="6"/>
  <c r="H16" i="6"/>
  <c r="H15" i="6"/>
  <c r="H14" i="6"/>
  <c r="H13" i="6"/>
  <c r="H12" i="6"/>
  <c r="H4" i="6"/>
  <c r="H5" i="6"/>
  <c r="H6" i="6"/>
  <c r="H7" i="6"/>
  <c r="H8" i="6"/>
  <c r="H3" i="6"/>
  <c r="C24" i="6"/>
  <c r="H28" i="6" l="1"/>
  <c r="K28" i="6" s="1"/>
  <c r="L28" i="6" s="1"/>
  <c r="H18" i="6"/>
  <c r="K18" i="6" s="1"/>
  <c r="L18" i="6" s="1"/>
  <c r="H9" i="6"/>
  <c r="K9" i="6" s="1"/>
  <c r="L9" i="6" s="1"/>
  <c r="E50" i="1"/>
  <c r="L12" i="5"/>
  <c r="N12" i="5" s="1"/>
  <c r="L13" i="5"/>
  <c r="N13" i="5"/>
  <c r="L14" i="5"/>
  <c r="N14" i="5" s="1"/>
  <c r="L15" i="5"/>
  <c r="N15" i="5"/>
  <c r="L16" i="5"/>
  <c r="L17" i="5"/>
  <c r="L18" i="5"/>
  <c r="L19" i="5"/>
  <c r="L20" i="5"/>
  <c r="L21" i="5"/>
  <c r="L22" i="5"/>
  <c r="L23" i="5"/>
  <c r="L24" i="5"/>
  <c r="L25" i="5"/>
  <c r="L26" i="5"/>
  <c r="L27" i="5"/>
  <c r="G7" i="4"/>
  <c r="D7" i="4"/>
  <c r="C7" i="4"/>
  <c r="O24" i="1"/>
  <c r="N25" i="1"/>
  <c r="M26" i="1"/>
  <c r="M49" i="1" s="1"/>
  <c r="M37" i="1"/>
  <c r="N38" i="1"/>
  <c r="N49" i="1" s="1"/>
  <c r="O39" i="1"/>
  <c r="O49" i="1"/>
  <c r="S23" i="1"/>
  <c r="C43" i="1" a="1"/>
  <c r="D42" i="1" a="1"/>
  <c r="M4" i="1" a="1"/>
  <c r="N4" i="1" a="1"/>
  <c r="D42" i="1" l="1"/>
  <c r="N4" i="1"/>
  <c r="C43" i="1"/>
  <c r="M4" i="1"/>
  <c r="R21" i="1"/>
  <c r="R20" i="1"/>
  <c r="R19" i="1"/>
  <c r="R18" i="1"/>
  <c r="R17" i="1"/>
  <c r="R16" i="1"/>
  <c r="R14" i="1"/>
  <c r="R12" i="1"/>
  <c r="R11" i="1"/>
  <c r="R10" i="1"/>
  <c r="R9" i="1"/>
  <c r="R8" i="1"/>
  <c r="F49" i="1"/>
  <c r="J49" i="1"/>
  <c r="K49" i="1"/>
  <c r="E9" i="1"/>
  <c r="E16" i="1"/>
  <c r="E17" i="1"/>
  <c r="E20" i="1"/>
  <c r="E23" i="1"/>
  <c r="L27" i="1"/>
  <c r="E31" i="1"/>
  <c r="P32" i="1"/>
  <c r="P33" i="1"/>
  <c r="L36" i="1"/>
  <c r="G45" i="1"/>
  <c r="G46" i="1"/>
  <c r="G47" i="1"/>
  <c r="R23" i="1" l="1"/>
  <c r="G42" i="1"/>
  <c r="L49" i="1"/>
  <c r="P49" i="1"/>
  <c r="G44" i="1"/>
  <c r="R31" i="1"/>
  <c r="R27" i="1"/>
  <c r="R28" i="1"/>
  <c r="R29" i="1"/>
  <c r="R26" i="1"/>
  <c r="K4" i="1" a="1"/>
  <c r="E4" i="1" a="1"/>
  <c r="L4" i="1" a="1"/>
  <c r="H4" i="1" a="1"/>
  <c r="D4" i="1" a="1"/>
  <c r="C4" i="1" a="1"/>
  <c r="G4" i="1" a="1"/>
  <c r="B4" i="1" a="1"/>
  <c r="R33" i="1" l="1"/>
  <c r="R37" i="1" s="1"/>
  <c r="G49" i="1"/>
  <c r="H4" i="1"/>
  <c r="G4" i="1"/>
  <c r="L4" i="1"/>
  <c r="E4" i="1"/>
  <c r="D4" i="1"/>
  <c r="K4" i="1"/>
  <c r="C4" i="1"/>
  <c r="B4" i="1"/>
  <c r="B45" i="1" s="1"/>
  <c r="E7" i="1" l="1"/>
  <c r="E49" i="1" s="1"/>
  <c r="E51" i="1" s="1"/>
  <c r="B7" i="1"/>
  <c r="I45" i="1"/>
  <c r="I49" i="1" s="1"/>
  <c r="H45" i="1"/>
  <c r="D7" i="1"/>
  <c r="D49" i="1" s="1"/>
  <c r="C7" i="1"/>
  <c r="C49" i="1" s="1"/>
  <c r="H7" i="1"/>
  <c r="H49" i="1" s="1"/>
  <c r="B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<sst xmlns="http://schemas.openxmlformats.org/spreadsheetml/2006/main" count="300" uniqueCount="212">
  <si>
    <t>스테이지</t>
    <phoneticPr fontId="2" type="noConversion"/>
  </si>
  <si>
    <t>골드</t>
    <phoneticPr fontId="2" type="noConversion"/>
  </si>
  <si>
    <t>강화석</t>
    <phoneticPr fontId="2" type="noConversion"/>
  </si>
  <si>
    <t>정령석</t>
    <phoneticPr fontId="2" type="noConversion"/>
  </si>
  <si>
    <t>다이아</t>
    <phoneticPr fontId="2" type="noConversion"/>
  </si>
  <si>
    <t>어빌석</t>
    <phoneticPr fontId="2" type="noConversion"/>
  </si>
  <si>
    <t>무기/갑옷소환권</t>
    <phoneticPr fontId="2" type="noConversion"/>
  </si>
  <si>
    <t>고려/조선 소환권</t>
    <phoneticPr fontId="2" type="noConversion"/>
  </si>
  <si>
    <t>김준/박범</t>
  </si>
  <si>
    <t>12시간</t>
    <phoneticPr fontId="2" type="noConversion"/>
  </si>
  <si>
    <t>드랍 골드</t>
  </si>
  <si>
    <t>드랍 강화석</t>
  </si>
  <si>
    <t>드랍 경험치</t>
  </si>
  <si>
    <t>드랍 정령석</t>
  </si>
  <si>
    <t>드랍 장비 번호</t>
  </si>
  <si>
    <t>드랍 장비 확률</t>
  </si>
  <si>
    <t>오프 다이아</t>
  </si>
  <si>
    <t>오프 어빌석</t>
  </si>
  <si>
    <t>오프 정령석</t>
  </si>
  <si>
    <t>맞춰야함</t>
    <phoneticPr fontId="2" type="noConversion"/>
  </si>
  <si>
    <t>신규출석</t>
    <phoneticPr fontId="2" type="noConversion"/>
  </si>
  <si>
    <t>저녁보상</t>
    <phoneticPr fontId="2" type="noConversion"/>
  </si>
  <si>
    <t>일간임무</t>
    <phoneticPr fontId="2" type="noConversion"/>
  </si>
  <si>
    <t>일일퀘스트 완료</t>
    <phoneticPr fontId="2" type="noConversion"/>
  </si>
  <si>
    <t>로그인</t>
    <phoneticPr fontId="2" type="noConversion"/>
  </si>
  <si>
    <t>몬스터 처치</t>
    <phoneticPr fontId="2" type="noConversion"/>
  </si>
  <si>
    <t>육성하기</t>
    <phoneticPr fontId="2" type="noConversion"/>
  </si>
  <si>
    <t>입장권 구매</t>
    <phoneticPr fontId="2" type="noConversion"/>
  </si>
  <si>
    <t>장비합성</t>
    <phoneticPr fontId="2" type="noConversion"/>
  </si>
  <si>
    <t>장비소환</t>
    <phoneticPr fontId="2" type="noConversion"/>
  </si>
  <si>
    <t>영웅소환</t>
    <phoneticPr fontId="2" type="noConversion"/>
  </si>
  <si>
    <t>횟수</t>
    <phoneticPr fontId="2" type="noConversion"/>
  </si>
  <si>
    <t>광제기준</t>
    <phoneticPr fontId="2" type="noConversion"/>
  </si>
  <si>
    <t xml:space="preserve"> </t>
    <phoneticPr fontId="2" type="noConversion"/>
  </si>
  <si>
    <t>입장권1</t>
    <phoneticPr fontId="2" type="noConversion"/>
  </si>
  <si>
    <t>입장권2</t>
    <phoneticPr fontId="2" type="noConversion"/>
  </si>
  <si>
    <t>입장권3</t>
  </si>
  <si>
    <t>입장권4</t>
  </si>
  <si>
    <t>주간임무</t>
    <phoneticPr fontId="2" type="noConversion"/>
  </si>
  <si>
    <t>로근인</t>
    <phoneticPr fontId="2" type="noConversion"/>
  </si>
  <si>
    <t>몬스터처치</t>
    <phoneticPr fontId="2" type="noConversion"/>
  </si>
  <si>
    <t>점령전 소탕5</t>
    <phoneticPr fontId="2" type="noConversion"/>
  </si>
  <si>
    <t>무릉전 소탕</t>
    <phoneticPr fontId="2" type="noConversion"/>
  </si>
  <si>
    <t>퇴마전 소탕</t>
    <phoneticPr fontId="2" type="noConversion"/>
  </si>
  <si>
    <t>노다지 도전</t>
    <phoneticPr fontId="2" type="noConversion"/>
  </si>
  <si>
    <t>레벨달성</t>
    <phoneticPr fontId="2" type="noConversion"/>
  </si>
  <si>
    <t>스테이지클리어</t>
    <phoneticPr fontId="2" type="noConversion"/>
  </si>
  <si>
    <t>점령전돌파</t>
    <phoneticPr fontId="2" type="noConversion"/>
  </si>
  <si>
    <t>무를전돌파</t>
    <phoneticPr fontId="2" type="noConversion"/>
  </si>
  <si>
    <t>퇴마전돌파</t>
    <phoneticPr fontId="2" type="noConversion"/>
  </si>
  <si>
    <t>육성레벨달성</t>
    <phoneticPr fontId="2" type="noConversion"/>
  </si>
  <si>
    <t>초월레벨달성</t>
    <phoneticPr fontId="2" type="noConversion"/>
  </si>
  <si>
    <t>룬총합레벨</t>
    <phoneticPr fontId="2" type="noConversion"/>
  </si>
  <si>
    <t>업적(평균내야함)</t>
    <phoneticPr fontId="2" type="noConversion"/>
  </si>
  <si>
    <t>1당</t>
    <phoneticPr fontId="2" type="noConversion"/>
  </si>
  <si>
    <t>200마리당</t>
    <phoneticPr fontId="2" type="noConversion"/>
  </si>
  <si>
    <t>한스테이지당</t>
    <phoneticPr fontId="2" type="noConversion"/>
  </si>
  <si>
    <t>2당</t>
  </si>
  <si>
    <t>3당</t>
  </si>
  <si>
    <t>5업당</t>
    <phoneticPr fontId="2" type="noConversion"/>
  </si>
  <si>
    <t>3업당</t>
  </si>
  <si>
    <t>4업당</t>
  </si>
  <si>
    <t>1꺨당</t>
    <phoneticPr fontId="2" type="noConversion"/>
  </si>
  <si>
    <t>레벨</t>
    <phoneticPr fontId="2" type="noConversion"/>
  </si>
  <si>
    <t>스테이지패스</t>
    <phoneticPr fontId="2" type="noConversion"/>
  </si>
  <si>
    <t>사냥패스</t>
    <phoneticPr fontId="2" type="noConversion"/>
  </si>
  <si>
    <t>육성패스</t>
    <phoneticPr fontId="2" type="noConversion"/>
  </si>
  <si>
    <t xml:space="preserve">10당 </t>
    <phoneticPr fontId="2" type="noConversion"/>
  </si>
  <si>
    <t xml:space="preserve">5당 </t>
    <phoneticPr fontId="2" type="noConversion"/>
  </si>
  <si>
    <t>몬스터 1000 처치당</t>
    <phoneticPr fontId="2" type="noConversion"/>
  </si>
  <si>
    <t xml:space="preserve">50당 </t>
    <phoneticPr fontId="2" type="noConversion"/>
  </si>
  <si>
    <t>승급</t>
    <phoneticPr fontId="2" type="noConversion"/>
  </si>
  <si>
    <t>획득량</t>
    <phoneticPr fontId="2" type="noConversion"/>
  </si>
  <si>
    <t>소환보상</t>
    <phoneticPr fontId="2" type="noConversion"/>
  </si>
  <si>
    <t>100마리당</t>
    <phoneticPr fontId="2" type="noConversion"/>
  </si>
  <si>
    <t>100개당</t>
    <phoneticPr fontId="2" type="noConversion"/>
  </si>
  <si>
    <t>스테이지 보상</t>
    <phoneticPr fontId="2" type="noConversion"/>
  </si>
  <si>
    <t>일일보상</t>
    <phoneticPr fontId="2" type="noConversion"/>
  </si>
  <si>
    <t>레벨업</t>
    <phoneticPr fontId="2" type="noConversion"/>
  </si>
  <si>
    <t>난생역전</t>
    <phoneticPr fontId="2" type="noConversion"/>
  </si>
  <si>
    <t>5lv 당</t>
    <phoneticPr fontId="2" type="noConversion"/>
  </si>
  <si>
    <t>월간출석</t>
    <phoneticPr fontId="2" type="noConversion"/>
  </si>
  <si>
    <t>분단위</t>
    <phoneticPr fontId="2" type="noConversion"/>
  </si>
  <si>
    <t>점령전</t>
    <phoneticPr fontId="2" type="noConversion"/>
  </si>
  <si>
    <t>무릉전</t>
    <phoneticPr fontId="2" type="noConversion"/>
  </si>
  <si>
    <t>퇴마전</t>
    <phoneticPr fontId="2" type="noConversion"/>
  </si>
  <si>
    <t>노다지</t>
    <phoneticPr fontId="2" type="noConversion"/>
  </si>
  <si>
    <t>묘목산</t>
    <phoneticPr fontId="2" type="noConversion"/>
  </si>
  <si>
    <t>연구석</t>
    <phoneticPr fontId="2" type="noConversion"/>
  </si>
  <si>
    <t>룬석</t>
    <phoneticPr fontId="2" type="noConversion"/>
  </si>
  <si>
    <t>횟수/단계</t>
    <phoneticPr fontId="2" type="noConversion"/>
  </si>
  <si>
    <t>스테이지</t>
  </si>
  <si>
    <t>초월석(마리당)</t>
  </si>
  <si>
    <t>안설(마리당)</t>
  </si>
  <si>
    <t>강화석 (Per 5Stage)</t>
  </si>
  <si>
    <t>인봉 (Per 5Stage)</t>
  </si>
  <si>
    <t>다이아 (Per 5Stage)</t>
  </si>
  <si>
    <t>화련(Per 20Stage)</t>
  </si>
  <si>
    <t>쿠폰 계산 안함</t>
    <phoneticPr fontId="2" type="noConversion"/>
  </si>
  <si>
    <t>입장권 구매값</t>
    <phoneticPr fontId="2" type="noConversion"/>
  </si>
  <si>
    <t>고려/조선</t>
    <phoneticPr fontId="2" type="noConversion"/>
  </si>
  <si>
    <t>전설4등급</t>
    <phoneticPr fontId="2" type="noConversion"/>
  </si>
  <si>
    <t>전설2등급</t>
    <phoneticPr fontId="2" type="noConversion"/>
  </si>
  <si>
    <t>신화4등급</t>
    <phoneticPr fontId="2" type="noConversion"/>
  </si>
  <si>
    <t>신화3등급</t>
    <phoneticPr fontId="2" type="noConversion"/>
  </si>
  <si>
    <t>신화2등급</t>
    <phoneticPr fontId="2" type="noConversion"/>
  </si>
  <si>
    <t>신화1등급</t>
    <phoneticPr fontId="2" type="noConversion"/>
  </si>
  <si>
    <t>무기/갑옷</t>
    <phoneticPr fontId="2" type="noConversion"/>
  </si>
  <si>
    <t>공대생</t>
  </si>
  <si>
    <t>표류자</t>
  </si>
  <si>
    <t>무사</t>
  </si>
  <si>
    <t>검객</t>
  </si>
  <si>
    <t>투사</t>
  </si>
  <si>
    <t>검제</t>
  </si>
  <si>
    <t>투신</t>
  </si>
  <si>
    <t>패왕</t>
  </si>
  <si>
    <t>검선</t>
  </si>
  <si>
    <t>아수라</t>
  </si>
  <si>
    <t>구매입장권</t>
    <phoneticPr fontId="2" type="noConversion"/>
  </si>
  <si>
    <t>총합</t>
    <phoneticPr fontId="2" type="noConversion"/>
  </si>
  <si>
    <t>두개합</t>
    <phoneticPr fontId="2" type="noConversion"/>
  </si>
  <si>
    <t>전투준비</t>
    <phoneticPr fontId="2" type="noConversion"/>
  </si>
  <si>
    <t>영웅준비</t>
    <phoneticPr fontId="2" type="noConversion"/>
  </si>
  <si>
    <t>무기/갑소환권</t>
    <phoneticPr fontId="2" type="noConversion"/>
  </si>
  <si>
    <t>날</t>
    <phoneticPr fontId="2" type="noConversion"/>
  </si>
  <si>
    <t xml:space="preserve"> 스테이지</t>
    <phoneticPr fontId="2" type="noConversion"/>
  </si>
  <si>
    <t>육성</t>
    <phoneticPr fontId="2" type="noConversion"/>
  </si>
  <si>
    <t>초월</t>
    <phoneticPr fontId="2" type="noConversion"/>
  </si>
  <si>
    <t>룬</t>
    <phoneticPr fontId="2" type="noConversion"/>
  </si>
  <si>
    <t>장비</t>
    <phoneticPr fontId="2" type="noConversion"/>
  </si>
  <si>
    <t>12보상</t>
    <phoneticPr fontId="2" type="noConversion"/>
  </si>
  <si>
    <t>변화</t>
    <phoneticPr fontId="2" type="noConversion"/>
  </si>
  <si>
    <t>수입</t>
    <phoneticPr fontId="2" type="noConversion"/>
  </si>
  <si>
    <t>지출</t>
    <phoneticPr fontId="2" type="noConversion"/>
  </si>
  <si>
    <t>특징</t>
    <phoneticPr fontId="2" type="noConversion"/>
  </si>
  <si>
    <t>6.338a</t>
    <phoneticPr fontId="2" type="noConversion"/>
  </si>
  <si>
    <t>신화4</t>
    <phoneticPr fontId="2" type="noConversion"/>
  </si>
  <si>
    <t>광제</t>
    <phoneticPr fontId="2" type="noConversion"/>
  </si>
  <si>
    <t>무사승급</t>
    <phoneticPr fontId="2" type="noConversion"/>
  </si>
  <si>
    <t>어빌맞춤</t>
    <phoneticPr fontId="2" type="noConversion"/>
  </si>
  <si>
    <t>티켓11개씩 소모</t>
    <phoneticPr fontId="2" type="noConversion"/>
  </si>
  <si>
    <t>조선15만</t>
    <phoneticPr fontId="2" type="noConversion"/>
  </si>
  <si>
    <t>갑옷5만</t>
    <phoneticPr fontId="2" type="noConversion"/>
  </si>
  <si>
    <t>148 체력딸림</t>
    <phoneticPr fontId="2" type="noConversion"/>
  </si>
  <si>
    <t>검객승급</t>
    <phoneticPr fontId="2" type="noConversion"/>
  </si>
  <si>
    <t>노다지돌림</t>
    <phoneticPr fontId="2" type="noConversion"/>
  </si>
  <si>
    <t>조선상자4레벨</t>
    <phoneticPr fontId="2" type="noConversion"/>
  </si>
  <si>
    <t>6000/12000/30000</t>
    <phoneticPr fontId="2" type="noConversion"/>
  </si>
  <si>
    <t>소환보상 / 승급보상 많이받음</t>
    <phoneticPr fontId="2" type="noConversion"/>
  </si>
  <si>
    <t>65레벨업</t>
    <phoneticPr fontId="2" type="noConversion"/>
  </si>
  <si>
    <t>오르라인 보상2</t>
    <phoneticPr fontId="2" type="noConversion"/>
  </si>
  <si>
    <t>12.218b</t>
    <phoneticPr fontId="2" type="noConversion"/>
  </si>
  <si>
    <t>11시간 보상받음</t>
    <phoneticPr fontId="2" type="noConversion"/>
  </si>
  <si>
    <t>출석다야받음</t>
    <phoneticPr fontId="2" type="noConversion"/>
  </si>
  <si>
    <t>보상 육성</t>
    <phoneticPr fontId="2" type="noConversion"/>
  </si>
  <si>
    <t>오프라인보상+일일보상 최대한밈</t>
    <phoneticPr fontId="2" type="noConversion"/>
  </si>
  <si>
    <t>4시 최대한 밀고 최대업그레이드</t>
    <phoneticPr fontId="2" type="noConversion"/>
  </si>
  <si>
    <t>승급함</t>
    <phoneticPr fontId="2" type="noConversion"/>
  </si>
  <si>
    <t>던전돔</t>
    <phoneticPr fontId="2" type="noConversion"/>
  </si>
  <si>
    <t xml:space="preserve"> 던전 다돔</t>
    <phoneticPr fontId="2" type="noConversion"/>
  </si>
  <si>
    <t>스테이지 체력딸림</t>
    <phoneticPr fontId="2" type="noConversion"/>
  </si>
  <si>
    <t>무릉전 51층 갑옷없어 못꺰</t>
    <phoneticPr fontId="2" type="noConversion"/>
  </si>
  <si>
    <t>무료장비소환보상5000x2</t>
    <phoneticPr fontId="2" type="noConversion"/>
  </si>
  <si>
    <t>1000마일리지</t>
    <phoneticPr fontId="2" type="noConversion"/>
  </si>
  <si>
    <t>50조각</t>
    <phoneticPr fontId="2" type="noConversion"/>
  </si>
  <si>
    <t>박범</t>
    <phoneticPr fontId="2" type="noConversion"/>
  </si>
  <si>
    <t>영웅소환권</t>
    <phoneticPr fontId="2" type="noConversion"/>
  </si>
  <si>
    <t>유물방어권</t>
    <phoneticPr fontId="2" type="noConversion"/>
  </si>
  <si>
    <t>나무</t>
    <phoneticPr fontId="2" type="noConversion"/>
  </si>
  <si>
    <t>12h</t>
    <phoneticPr fontId="2" type="noConversion"/>
  </si>
  <si>
    <t>금화</t>
    <phoneticPr fontId="2" type="noConversion"/>
  </si>
  <si>
    <t>초월석</t>
    <phoneticPr fontId="2" type="noConversion"/>
  </si>
  <si>
    <t>1h</t>
    <phoneticPr fontId="2" type="noConversion"/>
  </si>
  <si>
    <t>가속</t>
    <phoneticPr fontId="2" type="noConversion"/>
  </si>
  <si>
    <t>조선소환</t>
    <phoneticPr fontId="2" type="noConversion"/>
  </si>
  <si>
    <t>고려소환</t>
    <phoneticPr fontId="2" type="noConversion"/>
  </si>
  <si>
    <t>입장권</t>
    <phoneticPr fontId="2" type="noConversion"/>
  </si>
  <si>
    <t>갑옷소환</t>
    <phoneticPr fontId="2" type="noConversion"/>
  </si>
  <si>
    <t>무기소환</t>
    <phoneticPr fontId="2" type="noConversion"/>
  </si>
  <si>
    <t>어빌</t>
    <phoneticPr fontId="2" type="noConversion"/>
  </si>
  <si>
    <t>가치 다이아</t>
    <phoneticPr fontId="2" type="noConversion"/>
  </si>
  <si>
    <t>재화</t>
    <phoneticPr fontId="2" type="noConversion"/>
  </si>
  <si>
    <t>장</t>
    <phoneticPr fontId="2" type="noConversion"/>
  </si>
  <si>
    <t>시간</t>
    <phoneticPr fontId="2" type="noConversion"/>
  </si>
  <si>
    <t>하루 받을걸로 끝까지 밈 ( 다이아 안씀)</t>
    <phoneticPr fontId="2" type="noConversion"/>
  </si>
  <si>
    <t xml:space="preserve">다이아 어디에 써야 썌질지 모르겠음 </t>
    <phoneticPr fontId="2" type="noConversion"/>
  </si>
  <si>
    <t>일단 조선 보상 가까워 씀</t>
    <phoneticPr fontId="2" type="noConversion"/>
  </si>
  <si>
    <t>조선에 다씀</t>
    <phoneticPr fontId="2" type="noConversion"/>
  </si>
  <si>
    <t>72000 조선 보상</t>
    <phoneticPr fontId="2" type="noConversion"/>
  </si>
  <si>
    <t>위인 뽑은 보상 28000</t>
    <phoneticPr fontId="2" type="noConversion"/>
  </si>
  <si>
    <t>업적 10000</t>
    <phoneticPr fontId="2" type="noConversion"/>
  </si>
  <si>
    <t>전설강화갑옷3개 200</t>
    <phoneticPr fontId="2" type="noConversion"/>
  </si>
  <si>
    <t>11만 갑옷지름</t>
    <phoneticPr fontId="2" type="noConversion"/>
  </si>
  <si>
    <t>"</t>
    <phoneticPr fontId="2" type="noConversion"/>
  </si>
  <si>
    <t>다밈</t>
    <phoneticPr fontId="2" type="noConversion"/>
  </si>
  <si>
    <t>다이아 뺴고 할수있는것 다함</t>
    <phoneticPr fontId="2" type="noConversion"/>
  </si>
  <si>
    <t>다이아 고려 다뽑음</t>
    <phoneticPr fontId="2" type="noConversion"/>
  </si>
  <si>
    <t xml:space="preserve">성균관 업뎃 </t>
    <phoneticPr fontId="2" type="noConversion"/>
  </si>
  <si>
    <t>오프보상받음</t>
    <phoneticPr fontId="2" type="noConversion"/>
  </si>
  <si>
    <t>다야보상도 다받음</t>
    <phoneticPr fontId="2" type="noConversion"/>
  </si>
  <si>
    <t>고려영웅 좀 뽑고 6레벨 20만 다이아</t>
    <phoneticPr fontId="2" type="noConversion"/>
  </si>
  <si>
    <t xml:space="preserve">가속 다뽑았지만 2단계만 함 </t>
    <phoneticPr fontId="2" type="noConversion"/>
  </si>
  <si>
    <t>조선영웅 다투자</t>
    <phoneticPr fontId="2" type="noConversion"/>
  </si>
  <si>
    <t>영웅승급보상</t>
    <phoneticPr fontId="2" type="noConversion"/>
  </si>
  <si>
    <t>입장권삼</t>
    <phoneticPr fontId="2" type="noConversion"/>
  </si>
  <si>
    <t>끔</t>
    <phoneticPr fontId="2" type="noConversion"/>
  </si>
  <si>
    <t>순번</t>
  </si>
  <si>
    <t>값</t>
  </si>
  <si>
    <t>100만 다이아 레벨5상자로 다 뽑음</t>
    <phoneticPr fontId="2" type="noConversion"/>
  </si>
  <si>
    <t>6레벨</t>
    <phoneticPr fontId="2" type="noConversion"/>
  </si>
  <si>
    <t>7레벨</t>
    <phoneticPr fontId="2" type="noConversion"/>
  </si>
  <si>
    <t>5레벨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</si>
</sst>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1" fontId="0" fillId="0" borderId="0" xfId="1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4" fillId="8" borderId="0" xfId="0" applyFont="1" applyFill="1">
      <alignment vertical="center"/>
    </xf>
    <xf numFmtId="0" fontId="4" fillId="0" borderId="0" xfId="0" applyFont="1">
      <alignment vertical="center"/>
    </xf>
    <xf numFmtId="0" fontId="4" fillId="8" borderId="2" xfId="0" applyFont="1" applyFill="1" applyBorder="1">
      <alignment vertical="center"/>
    </xf>
    <xf numFmtId="0" fontId="0" fillId="7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7" borderId="7" xfId="0" applyFill="1" applyBorder="1">
      <alignment vertical="center"/>
    </xf>
    <xf numFmtId="176" fontId="0" fillId="0" borderId="0" xfId="1" applyNumberFormat="1" applyFont="1">
      <alignment vertical="center"/>
    </xf>
    <xf numFmtId="43" fontId="0" fillId="7" borderId="3" xfId="0" applyNumberFormat="1" applyFill="1" applyBorder="1">
      <alignment vertical="center"/>
    </xf>
    <xf numFmtId="43" fontId="0" fillId="0" borderId="3" xfId="0" applyNumberFormat="1" applyBorder="1">
      <alignment vertical="center"/>
    </xf>
    <xf numFmtId="41" fontId="0" fillId="0" borderId="0" xfId="0" applyNumberFormat="1">
      <alignment vertical="center"/>
    </xf>
    <xf numFmtId="2" fontId="0" fillId="0" borderId="3" xfId="0" applyNumberFormat="1" applyBorder="1">
      <alignment vertical="center"/>
    </xf>
    <xf numFmtId="2" fontId="0" fillId="7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4" borderId="0" xfId="0" applyFill="1" applyAlignment="1">
      <alignment horizontal="center" vertical="center"/>
    </xf>
    <xf numFmtId="0" fontId="3" fillId="9" borderId="0" xfId="0" applyFont="1" applyFill="1">
      <alignment vertical="center"/>
    </xf>
    <xf numFmtId="9" fontId="0" fillId="9" borderId="0" xfId="2" applyFont="1" applyFill="1">
      <alignment vertical="center"/>
    </xf>
    <xf numFmtId="0" fontId="0" fillId="9" borderId="3" xfId="0" applyFill="1" applyBorder="1">
      <alignment vertical="center"/>
    </xf>
    <xf numFmtId="0" fontId="4" fillId="9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C6B5-F9EB-4E84-ACEE-EC0830D94702}">
  <dimension ref="A1:AH199"/>
  <sheetViews>
    <sheetView zoomScale="85" zoomScaleNormal="85" workbookViewId="0">
      <pane ySplit="1" topLeftCell="A2" activePane="bottomLeft" state="frozen"/>
      <selection pane="bottomLeft" activeCell="I19" sqref="I19"/>
    </sheetView>
  </sheetViews>
  <sheetFormatPr defaultRowHeight="16.5" x14ac:dyDescent="0.3"/>
  <cols>
    <col min="1" max="1" width="15.875" bestFit="1" customWidth="1"/>
    <col min="2" max="2" width="14.625" bestFit="1" customWidth="1"/>
    <col min="3" max="4" width="11.875" bestFit="1" customWidth="1"/>
    <col min="6" max="6" width="8" customWidth="1"/>
    <col min="7" max="7" width="11.875" customWidth="1"/>
    <col min="8" max="8" width="9.75" bestFit="1" customWidth="1"/>
    <col min="10" max="10" width="10.25" customWidth="1"/>
    <col min="11" max="11" width="10.125" customWidth="1"/>
    <col min="12" max="15" width="4.625" customWidth="1"/>
    <col min="17" max="17" width="16.5" bestFit="1" customWidth="1"/>
    <col min="19" max="19" width="5.25" bestFit="1" customWidth="1"/>
    <col min="20" max="20" width="13" bestFit="1" customWidth="1"/>
  </cols>
  <sheetData>
    <row r="1" spans="1:34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90</v>
      </c>
      <c r="G1" s="2" t="s">
        <v>89</v>
      </c>
      <c r="H1" s="2" t="s">
        <v>5</v>
      </c>
      <c r="I1" s="2" t="s">
        <v>88</v>
      </c>
      <c r="J1" s="2" t="s">
        <v>6</v>
      </c>
      <c r="K1" s="2" t="s">
        <v>7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8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</row>
    <row r="2" spans="1:34" x14ac:dyDescent="0.3">
      <c r="A2" s="4" t="s">
        <v>72</v>
      </c>
      <c r="B2" s="4" t="s">
        <v>1</v>
      </c>
      <c r="C2" s="28">
        <v>2.74</v>
      </c>
      <c r="D2" s="4" t="s">
        <v>2</v>
      </c>
      <c r="E2" s="28">
        <v>2.38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B2">
        <v>1</v>
      </c>
      <c r="AC2">
        <v>100</v>
      </c>
      <c r="AD2">
        <v>1</v>
      </c>
      <c r="AE2">
        <v>100</v>
      </c>
      <c r="AF2">
        <v>1</v>
      </c>
      <c r="AG2">
        <v>300</v>
      </c>
      <c r="AH2">
        <v>1</v>
      </c>
    </row>
    <row r="3" spans="1:34" x14ac:dyDescent="0.3">
      <c r="A3" s="4" t="s">
        <v>0</v>
      </c>
      <c r="B3" s="27">
        <v>828</v>
      </c>
      <c r="C3" s="4"/>
      <c r="D3" s="4"/>
      <c r="E3" s="4"/>
      <c r="F3" s="4"/>
      <c r="G3" s="4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B3">
        <v>2</v>
      </c>
      <c r="AC3">
        <v>150</v>
      </c>
      <c r="AD3">
        <v>1</v>
      </c>
      <c r="AE3">
        <v>300</v>
      </c>
      <c r="AF3">
        <v>2</v>
      </c>
      <c r="AG3">
        <v>600</v>
      </c>
      <c r="AH3">
        <v>2</v>
      </c>
    </row>
    <row r="4" spans="1:34" x14ac:dyDescent="0.3">
      <c r="A4" s="4" t="s">
        <v>82</v>
      </c>
      <c r="B4" s="4" cm="1">
        <f t="array" aca="1" ref="B4" ca="1">INDIRECT("오프라인보상!"&amp;CHAR(COLUMN(A3)+64)&amp;($B3+1))</f>
        <v>543941</v>
      </c>
      <c r="C4" s="4" cm="1">
        <f t="array" aca="1" ref="C4" ca="1">INDIRECT("오프라인보상!"&amp;CHAR(COLUMN(B3)+64)&amp;($B3+1))</f>
        <v>410</v>
      </c>
      <c r="D4" s="4" cm="1">
        <f t="array" aca="1" ref="D4" ca="1">INDIRECT("오프라인보상!"&amp;CHAR(COLUMN(C3)+64)&amp;($B3+1))</f>
        <v>1213</v>
      </c>
      <c r="E4" s="4" cm="1">
        <f t="array" aca="1" ref="E4" ca="1">INDIRECT("오프라인보상!"&amp;CHAR(COLUMN(B2)+64)&amp;($B3+1))</f>
        <v>410</v>
      </c>
      <c r="F4" s="4">
        <v>0</v>
      </c>
      <c r="G4" s="4" cm="1">
        <f t="array" aca="1" ref="G4" ca="1">INDIRECT("오프라인보상!"&amp;CHAR(COLUMN(F3)+64)&amp;($B3+1))</f>
        <v>0.08</v>
      </c>
      <c r="H4" s="4" cm="1">
        <f t="array" aca="1" ref="H4" ca="1">INDIRECT("오프라인보상!"&amp;CHAR(COLUMN(G3)+64)&amp;($B3+1))</f>
        <v>14</v>
      </c>
      <c r="I4" s="4"/>
      <c r="J4" s="4"/>
      <c r="K4" s="4" cm="1">
        <f t="array" aca="1" ref="K4" ca="1">INDIRECT("오프라인보상!"&amp;CHAR(COLUMN(H3)+64)&amp;($B3+1))</f>
        <v>16</v>
      </c>
      <c r="L4" s="4" cm="1">
        <f t="array" aca="1" ref="L4" ca="1">INDIRECT("오프라인보상!"&amp;CHAR(COLUMN(K3)+64)&amp;($B3+1))</f>
        <v>0</v>
      </c>
      <c r="M4" s="4" cm="1">
        <f t="array" aca="1" ref="M4" ca="1">INDIRECT("오프라인보상!"&amp;CHAR(COLUMN(L3)+64)&amp;($B3+1))</f>
        <v>0</v>
      </c>
      <c r="N4" s="4" cm="1">
        <f t="array" aca="1" ref="N4" ca="1">INDIRECT("오프라인보상!"&amp;CHAR(COLUMN(M3)+64)&amp;($B3+1))</f>
        <v>0</v>
      </c>
      <c r="O4" s="4"/>
      <c r="P4" s="4"/>
      <c r="Q4" s="4"/>
      <c r="R4" s="4"/>
      <c r="S4" s="4"/>
      <c r="T4" s="4"/>
      <c r="U4" s="4"/>
      <c r="V4" s="4"/>
      <c r="W4" s="4"/>
      <c r="AB4">
        <v>3</v>
      </c>
      <c r="AC4">
        <v>300</v>
      </c>
      <c r="AD4">
        <v>1</v>
      </c>
      <c r="AE4">
        <v>500</v>
      </c>
      <c r="AF4">
        <v>3</v>
      </c>
      <c r="AG4">
        <v>900</v>
      </c>
      <c r="AH4">
        <v>3</v>
      </c>
    </row>
    <row r="5" spans="1:34" x14ac:dyDescent="0.3">
      <c r="AB5">
        <v>4</v>
      </c>
      <c r="AC5">
        <v>540</v>
      </c>
      <c r="AD5">
        <v>2</v>
      </c>
      <c r="AE5">
        <v>700</v>
      </c>
      <c r="AF5">
        <v>4</v>
      </c>
      <c r="AG5">
        <v>1200</v>
      </c>
      <c r="AH5">
        <v>4</v>
      </c>
    </row>
    <row r="6" spans="1:34" ht="17.25" thickBot="1" x14ac:dyDescent="0.35">
      <c r="AB6">
        <v>5</v>
      </c>
      <c r="AC6">
        <v>950</v>
      </c>
      <c r="AD6">
        <v>2</v>
      </c>
      <c r="AE6">
        <v>900</v>
      </c>
      <c r="AF6">
        <v>5</v>
      </c>
      <c r="AG6">
        <v>1500</v>
      </c>
      <c r="AH6">
        <v>5</v>
      </c>
    </row>
    <row r="7" spans="1:34" x14ac:dyDescent="0.3">
      <c r="A7" s="10" t="s">
        <v>9</v>
      </c>
      <c r="B7" s="11">
        <f ca="1">B4*12*60*C2</f>
        <v>1073086804.8000001</v>
      </c>
      <c r="C7" s="10">
        <f ca="1">C4*12*60*E2</f>
        <v>702576</v>
      </c>
      <c r="D7" s="10">
        <f ca="1">E4*12*60</f>
        <v>295200</v>
      </c>
      <c r="E7" s="10">
        <f ca="1">H4*12*60</f>
        <v>10080</v>
      </c>
      <c r="F7" s="10"/>
      <c r="G7" s="15" t="s">
        <v>33</v>
      </c>
      <c r="H7" s="10">
        <f ca="1">K4*12*60</f>
        <v>11520</v>
      </c>
      <c r="I7" s="10"/>
      <c r="J7" s="10"/>
      <c r="K7" s="10"/>
      <c r="L7" s="10"/>
      <c r="M7" s="10"/>
      <c r="N7" s="10"/>
      <c r="O7" s="10" t="s">
        <v>19</v>
      </c>
      <c r="P7" s="12"/>
      <c r="Q7" s="17" t="s">
        <v>53</v>
      </c>
      <c r="R7" s="13" t="s">
        <v>4</v>
      </c>
      <c r="S7" s="13" t="s">
        <v>31</v>
      </c>
      <c r="T7" s="13"/>
      <c r="AB7">
        <v>7</v>
      </c>
      <c r="AC7">
        <v>1970</v>
      </c>
      <c r="AD7">
        <v>3</v>
      </c>
      <c r="AE7">
        <v>1300</v>
      </c>
      <c r="AF7">
        <v>7</v>
      </c>
      <c r="AG7">
        <v>2100</v>
      </c>
      <c r="AH7">
        <v>7</v>
      </c>
    </row>
    <row r="8" spans="1:34" x14ac:dyDescent="0.3">
      <c r="A8" s="13" t="s">
        <v>81</v>
      </c>
      <c r="B8" s="13"/>
      <c r="C8" s="13"/>
      <c r="D8" s="13"/>
      <c r="E8" s="13">
        <v>5000</v>
      </c>
      <c r="F8" s="13"/>
      <c r="G8" s="13" t="s">
        <v>33</v>
      </c>
      <c r="H8" s="13"/>
      <c r="I8" s="13"/>
      <c r="J8" s="13"/>
      <c r="K8" s="13"/>
      <c r="L8" s="13"/>
      <c r="M8" s="13"/>
      <c r="N8" s="13"/>
      <c r="O8" s="13"/>
      <c r="P8" s="14"/>
      <c r="Q8" s="15" t="s">
        <v>45</v>
      </c>
      <c r="R8" s="15">
        <f>200*S8</f>
        <v>400</v>
      </c>
      <c r="S8" s="29">
        <v>2</v>
      </c>
      <c r="T8" s="15" t="s">
        <v>54</v>
      </c>
      <c r="AB8">
        <v>8</v>
      </c>
      <c r="AC8">
        <v>2480</v>
      </c>
      <c r="AD8">
        <v>3</v>
      </c>
      <c r="AE8">
        <v>1500</v>
      </c>
      <c r="AF8">
        <v>8</v>
      </c>
      <c r="AG8">
        <v>2400</v>
      </c>
      <c r="AH8">
        <v>8</v>
      </c>
    </row>
    <row r="9" spans="1:34" x14ac:dyDescent="0.3">
      <c r="A9" s="15" t="s">
        <v>20</v>
      </c>
      <c r="B9" s="15"/>
      <c r="C9" s="15"/>
      <c r="D9" s="15"/>
      <c r="E9" s="15">
        <f>20000/3</f>
        <v>6666.666666666667</v>
      </c>
      <c r="F9" s="15"/>
      <c r="G9" s="15" t="s">
        <v>33</v>
      </c>
      <c r="H9" s="15"/>
      <c r="I9" s="15"/>
      <c r="J9" s="15"/>
      <c r="K9" s="15"/>
      <c r="L9" s="15"/>
      <c r="M9" s="15"/>
      <c r="N9" s="15"/>
      <c r="O9" s="15"/>
      <c r="P9" s="16"/>
      <c r="Q9" s="13" t="s">
        <v>40</v>
      </c>
      <c r="R9" s="13">
        <f>100*S9</f>
        <v>200</v>
      </c>
      <c r="S9" s="29">
        <v>2</v>
      </c>
      <c r="T9" s="13" t="s">
        <v>55</v>
      </c>
      <c r="AB9">
        <v>9</v>
      </c>
      <c r="AC9">
        <v>2990</v>
      </c>
      <c r="AD9">
        <v>3</v>
      </c>
      <c r="AE9">
        <v>1700</v>
      </c>
      <c r="AF9">
        <v>9</v>
      </c>
      <c r="AG9">
        <v>2700</v>
      </c>
      <c r="AH9">
        <v>9</v>
      </c>
    </row>
    <row r="10" spans="1:34" x14ac:dyDescent="0.3">
      <c r="A10" s="13" t="s">
        <v>21</v>
      </c>
      <c r="B10" s="13"/>
      <c r="C10" s="13"/>
      <c r="D10" s="13"/>
      <c r="E10" s="13">
        <v>10000</v>
      </c>
      <c r="F10" s="13"/>
      <c r="G10" s="13" t="s">
        <v>33</v>
      </c>
      <c r="H10" s="13"/>
      <c r="I10" s="13"/>
      <c r="J10" s="13"/>
      <c r="K10" s="13"/>
      <c r="L10" s="13"/>
      <c r="M10" s="13"/>
      <c r="N10" s="13"/>
      <c r="O10" s="13"/>
      <c r="P10" s="14"/>
      <c r="Q10" s="15" t="s">
        <v>29</v>
      </c>
      <c r="R10" s="15">
        <f>50*S10</f>
        <v>100</v>
      </c>
      <c r="S10" s="29">
        <v>2</v>
      </c>
      <c r="T10" s="15" t="s">
        <v>75</v>
      </c>
      <c r="AB10">
        <v>10</v>
      </c>
      <c r="AC10">
        <v>4012</v>
      </c>
      <c r="AD10">
        <v>4</v>
      </c>
      <c r="AE10">
        <v>1900</v>
      </c>
      <c r="AF10">
        <v>10</v>
      </c>
      <c r="AG10">
        <v>3000</v>
      </c>
      <c r="AH10">
        <v>10</v>
      </c>
    </row>
    <row r="11" spans="1:34" x14ac:dyDescent="0.3">
      <c r="A11" s="15" t="s">
        <v>121</v>
      </c>
      <c r="B11" s="15"/>
      <c r="C11" s="15"/>
      <c r="D11" s="15"/>
      <c r="E11" s="15"/>
      <c r="F11" s="15"/>
      <c r="G11" s="15" t="s">
        <v>33</v>
      </c>
      <c r="H11" s="15"/>
      <c r="I11" s="15"/>
      <c r="J11" s="15">
        <v>100</v>
      </c>
      <c r="K11" s="15"/>
      <c r="L11" s="15"/>
      <c r="M11" s="15"/>
      <c r="N11" s="15"/>
      <c r="O11" s="15"/>
      <c r="P11" s="16"/>
      <c r="Q11" s="13" t="s">
        <v>30</v>
      </c>
      <c r="R11" s="13">
        <f>75*S11</f>
        <v>150</v>
      </c>
      <c r="S11" s="29">
        <v>2</v>
      </c>
      <c r="T11" s="13" t="s">
        <v>74</v>
      </c>
      <c r="AB11">
        <v>11</v>
      </c>
      <c r="AC11">
        <v>5034</v>
      </c>
      <c r="AD11">
        <v>4</v>
      </c>
      <c r="AE11">
        <v>2100</v>
      </c>
      <c r="AF11">
        <v>11</v>
      </c>
      <c r="AG11">
        <v>3300</v>
      </c>
      <c r="AH11">
        <v>11</v>
      </c>
    </row>
    <row r="12" spans="1:34" x14ac:dyDescent="0.3">
      <c r="A12" s="25" t="s">
        <v>122</v>
      </c>
      <c r="B12" s="13"/>
      <c r="C12" s="13"/>
      <c r="D12" s="13"/>
      <c r="E12" s="13">
        <v>4500</v>
      </c>
      <c r="F12" s="13"/>
      <c r="G12" s="13" t="s">
        <v>33</v>
      </c>
      <c r="H12" s="13"/>
      <c r="I12" s="13"/>
      <c r="J12" s="13"/>
      <c r="K12" s="13">
        <v>100</v>
      </c>
      <c r="L12" s="13"/>
      <c r="M12" s="13"/>
      <c r="N12" s="13"/>
      <c r="O12" s="13"/>
      <c r="P12" s="14"/>
      <c r="Q12" s="15" t="s">
        <v>28</v>
      </c>
      <c r="R12" s="15">
        <f>100*S12</f>
        <v>200</v>
      </c>
      <c r="S12" s="29">
        <v>2</v>
      </c>
      <c r="T12" s="15" t="s">
        <v>75</v>
      </c>
      <c r="AB12">
        <v>12</v>
      </c>
      <c r="AC12">
        <v>6056</v>
      </c>
      <c r="AD12">
        <v>4</v>
      </c>
      <c r="AE12">
        <v>2300</v>
      </c>
      <c r="AF12">
        <v>12</v>
      </c>
      <c r="AG12">
        <v>3600</v>
      </c>
      <c r="AH12">
        <v>12</v>
      </c>
    </row>
    <row r="13" spans="1:34" x14ac:dyDescent="0.3">
      <c r="A13" s="15"/>
      <c r="B13" s="15"/>
      <c r="C13" s="15"/>
      <c r="D13" s="15"/>
      <c r="E13" s="15"/>
      <c r="F13" s="15"/>
      <c r="G13" s="15" t="s">
        <v>33</v>
      </c>
      <c r="H13" s="15"/>
      <c r="I13" s="15"/>
      <c r="J13" s="15"/>
      <c r="K13" s="15"/>
      <c r="L13" s="15"/>
      <c r="M13" s="15"/>
      <c r="N13" s="15"/>
      <c r="O13" s="15"/>
      <c r="P13" s="16"/>
      <c r="Q13" s="15"/>
      <c r="R13" s="15"/>
      <c r="S13" s="29"/>
      <c r="T13" s="15"/>
      <c r="AB13">
        <v>13</v>
      </c>
      <c r="AC13">
        <v>7078</v>
      </c>
      <c r="AD13">
        <v>5</v>
      </c>
      <c r="AE13">
        <v>2500</v>
      </c>
      <c r="AF13">
        <v>13</v>
      </c>
      <c r="AG13">
        <v>3900</v>
      </c>
      <c r="AH13">
        <v>13</v>
      </c>
    </row>
    <row r="14" spans="1:34" x14ac:dyDescent="0.3">
      <c r="A14" s="13" t="s">
        <v>77</v>
      </c>
      <c r="C14">
        <v>1000</v>
      </c>
      <c r="E14">
        <v>1000</v>
      </c>
      <c r="K14">
        <v>60</v>
      </c>
      <c r="Q14" s="13" t="s">
        <v>46</v>
      </c>
      <c r="R14" s="13">
        <f>100*S14</f>
        <v>200</v>
      </c>
      <c r="S14" s="29">
        <v>2</v>
      </c>
      <c r="T14" s="13" t="s">
        <v>56</v>
      </c>
      <c r="AB14">
        <v>14</v>
      </c>
      <c r="AC14">
        <v>8100</v>
      </c>
      <c r="AD14">
        <v>5</v>
      </c>
      <c r="AE14">
        <v>2700</v>
      </c>
      <c r="AF14">
        <v>14</v>
      </c>
      <c r="AG14">
        <v>4200</v>
      </c>
      <c r="AH14">
        <v>13</v>
      </c>
    </row>
    <row r="15" spans="1:34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 t="s">
        <v>33</v>
      </c>
      <c r="L15" s="15"/>
      <c r="M15" s="15"/>
      <c r="N15" s="15"/>
      <c r="O15" s="15"/>
      <c r="P15" s="16"/>
      <c r="Q15" s="13"/>
      <c r="R15" s="13"/>
      <c r="S15" s="29"/>
      <c r="T15" s="13"/>
      <c r="AB15">
        <v>15</v>
      </c>
      <c r="AC15">
        <v>9122</v>
      </c>
      <c r="AD15">
        <v>5</v>
      </c>
      <c r="AE15">
        <v>2900</v>
      </c>
      <c r="AF15">
        <v>15</v>
      </c>
      <c r="AG15">
        <v>4500</v>
      </c>
      <c r="AH15">
        <v>13</v>
      </c>
    </row>
    <row r="16" spans="1:34" x14ac:dyDescent="0.3">
      <c r="A16" s="13" t="s">
        <v>78</v>
      </c>
      <c r="B16" s="13"/>
      <c r="C16" s="13"/>
      <c r="D16" s="13" t="s">
        <v>80</v>
      </c>
      <c r="E16" s="13">
        <f>F16*5000</f>
        <v>15000</v>
      </c>
      <c r="F16" s="13">
        <v>3</v>
      </c>
      <c r="G16" s="13" t="s">
        <v>33</v>
      </c>
      <c r="H16" s="13"/>
      <c r="I16" s="13"/>
      <c r="J16" s="13"/>
      <c r="K16" s="13"/>
      <c r="L16" s="13"/>
      <c r="M16" s="13"/>
      <c r="N16" s="13"/>
      <c r="O16" s="13"/>
      <c r="P16" s="14"/>
      <c r="Q16" s="15" t="s">
        <v>47</v>
      </c>
      <c r="R16" s="15">
        <f>250*S16</f>
        <v>500</v>
      </c>
      <c r="S16" s="29">
        <v>2</v>
      </c>
      <c r="T16" s="15" t="s">
        <v>62</v>
      </c>
      <c r="AB16">
        <v>16</v>
      </c>
      <c r="AC16">
        <v>10144</v>
      </c>
      <c r="AD16">
        <v>6</v>
      </c>
      <c r="AE16">
        <v>3100</v>
      </c>
      <c r="AF16">
        <v>16</v>
      </c>
      <c r="AG16">
        <v>4800</v>
      </c>
      <c r="AH16">
        <v>13</v>
      </c>
    </row>
    <row r="17" spans="1:34" x14ac:dyDescent="0.3">
      <c r="A17" s="15" t="s">
        <v>79</v>
      </c>
      <c r="B17" s="15"/>
      <c r="C17" s="15"/>
      <c r="D17" s="15"/>
      <c r="E17" s="15">
        <f>6071.961*2</f>
        <v>12143.922</v>
      </c>
      <c r="F17" s="15"/>
      <c r="G17" s="15" t="s">
        <v>33</v>
      </c>
      <c r="H17" s="15"/>
      <c r="I17" s="15"/>
      <c r="J17" s="15"/>
      <c r="K17" s="15"/>
      <c r="L17" s="15"/>
      <c r="M17" s="15"/>
      <c r="N17" s="15"/>
      <c r="O17" s="15"/>
      <c r="P17" s="16"/>
      <c r="Q17" s="13" t="s">
        <v>48</v>
      </c>
      <c r="R17" s="13">
        <f>250*S17</f>
        <v>500</v>
      </c>
      <c r="S17" s="29">
        <v>2</v>
      </c>
      <c r="T17" s="13" t="s">
        <v>57</v>
      </c>
      <c r="AB17">
        <v>17</v>
      </c>
      <c r="AC17">
        <v>11166</v>
      </c>
      <c r="AD17">
        <v>6</v>
      </c>
      <c r="AE17">
        <v>3300</v>
      </c>
      <c r="AF17">
        <v>17</v>
      </c>
      <c r="AG17">
        <v>5100</v>
      </c>
      <c r="AH17">
        <v>13</v>
      </c>
    </row>
    <row r="18" spans="1:34" x14ac:dyDescent="0.3">
      <c r="A18" s="13"/>
      <c r="B18" s="13"/>
      <c r="C18" s="13"/>
      <c r="D18" s="13"/>
      <c r="E18" s="13"/>
      <c r="F18" s="13"/>
      <c r="G18" s="13" t="s">
        <v>33</v>
      </c>
      <c r="H18" s="13"/>
      <c r="I18" s="13"/>
      <c r="J18" s="13"/>
      <c r="K18" s="13"/>
      <c r="L18" s="13"/>
      <c r="M18" s="13"/>
      <c r="N18" s="13"/>
      <c r="O18" s="13"/>
      <c r="P18" s="14"/>
      <c r="Q18" s="15" t="s">
        <v>49</v>
      </c>
      <c r="R18" s="15">
        <f>150*S18</f>
        <v>300</v>
      </c>
      <c r="S18" s="29">
        <v>2</v>
      </c>
      <c r="T18" s="15" t="s">
        <v>58</v>
      </c>
      <c r="AB18">
        <v>18</v>
      </c>
      <c r="AC18">
        <v>12188</v>
      </c>
      <c r="AD18">
        <v>6</v>
      </c>
      <c r="AE18">
        <v>3500</v>
      </c>
      <c r="AF18">
        <v>18</v>
      </c>
      <c r="AG18">
        <v>5400</v>
      </c>
      <c r="AH18">
        <v>13</v>
      </c>
    </row>
    <row r="19" spans="1:34" x14ac:dyDescent="0.3">
      <c r="A19" s="17" t="s">
        <v>22</v>
      </c>
      <c r="B19" s="15"/>
      <c r="C19" s="15"/>
      <c r="D19" s="15"/>
      <c r="E19" s="15"/>
      <c r="F19" s="15"/>
      <c r="G19" s="15" t="s">
        <v>33</v>
      </c>
      <c r="H19" s="15"/>
      <c r="I19" s="15"/>
      <c r="J19" s="15"/>
      <c r="K19" s="15"/>
      <c r="L19" s="15"/>
      <c r="M19" s="15"/>
      <c r="N19" s="15"/>
      <c r="O19" s="15"/>
      <c r="P19" s="16"/>
      <c r="Q19" s="13" t="s">
        <v>50</v>
      </c>
      <c r="R19" s="13">
        <f>25*S19</f>
        <v>50</v>
      </c>
      <c r="S19" s="29">
        <v>2</v>
      </c>
      <c r="T19" s="13" t="s">
        <v>60</v>
      </c>
      <c r="AB19">
        <v>19</v>
      </c>
      <c r="AC19">
        <v>13210</v>
      </c>
      <c r="AD19">
        <v>7</v>
      </c>
      <c r="AE19">
        <v>3700</v>
      </c>
      <c r="AF19">
        <v>19</v>
      </c>
      <c r="AG19">
        <v>5700</v>
      </c>
      <c r="AH19">
        <v>13</v>
      </c>
    </row>
    <row r="20" spans="1:34" x14ac:dyDescent="0.3">
      <c r="A20" s="13" t="s">
        <v>23</v>
      </c>
      <c r="B20" s="13"/>
      <c r="C20" s="13"/>
      <c r="D20" s="13"/>
      <c r="E20" s="13">
        <f>5000*2</f>
        <v>10000</v>
      </c>
      <c r="F20" s="13" t="s">
        <v>33</v>
      </c>
      <c r="G20" s="13" t="s">
        <v>33</v>
      </c>
      <c r="H20" s="13"/>
      <c r="I20" s="13"/>
      <c r="J20" s="13"/>
      <c r="K20" s="13"/>
      <c r="L20" s="13"/>
      <c r="M20" s="13"/>
      <c r="N20" s="13"/>
      <c r="O20" s="13"/>
      <c r="P20" s="14"/>
      <c r="Q20" s="15" t="s">
        <v>51</v>
      </c>
      <c r="R20" s="15">
        <f>150*S20</f>
        <v>300</v>
      </c>
      <c r="S20" s="29">
        <v>2</v>
      </c>
      <c r="T20" s="15" t="s">
        <v>61</v>
      </c>
      <c r="AB20">
        <v>20</v>
      </c>
      <c r="AC20">
        <v>15062</v>
      </c>
      <c r="AD20">
        <v>7</v>
      </c>
      <c r="AE20">
        <v>3900</v>
      </c>
      <c r="AF20">
        <v>20</v>
      </c>
      <c r="AG20">
        <v>6000</v>
      </c>
      <c r="AH20">
        <v>13</v>
      </c>
    </row>
    <row r="21" spans="1:34" x14ac:dyDescent="0.3">
      <c r="A21" s="15" t="s">
        <v>24</v>
      </c>
      <c r="B21" s="15"/>
      <c r="C21" s="15"/>
      <c r="D21" s="15"/>
      <c r="E21" s="15"/>
      <c r="F21" s="15"/>
      <c r="G21" s="15" t="s">
        <v>33</v>
      </c>
      <c r="H21" s="15"/>
      <c r="I21" s="15"/>
      <c r="J21" s="15"/>
      <c r="K21" s="15"/>
      <c r="L21" s="15"/>
      <c r="M21" s="15"/>
      <c r="N21" s="15"/>
      <c r="O21" s="15"/>
      <c r="P21" s="16">
        <v>15</v>
      </c>
      <c r="Q21" s="13" t="s">
        <v>52</v>
      </c>
      <c r="R21" s="13">
        <f>50*S21</f>
        <v>100</v>
      </c>
      <c r="S21" s="29">
        <v>2</v>
      </c>
      <c r="T21" s="13" t="s">
        <v>59</v>
      </c>
      <c r="AB21">
        <v>21</v>
      </c>
      <c r="AC21">
        <v>16914</v>
      </c>
      <c r="AD21">
        <v>7</v>
      </c>
      <c r="AE21">
        <v>4100</v>
      </c>
      <c r="AF21">
        <v>21</v>
      </c>
      <c r="AG21">
        <v>6300</v>
      </c>
      <c r="AH21">
        <v>13</v>
      </c>
    </row>
    <row r="22" spans="1:34" x14ac:dyDescent="0.3">
      <c r="A22" s="13" t="s">
        <v>25</v>
      </c>
      <c r="B22" s="13"/>
      <c r="C22" s="13"/>
      <c r="D22" s="13"/>
      <c r="E22" s="13"/>
      <c r="F22" s="13"/>
      <c r="G22" s="13" t="s">
        <v>33</v>
      </c>
      <c r="H22" s="13"/>
      <c r="I22" s="13"/>
      <c r="J22" s="13"/>
      <c r="K22" s="13"/>
      <c r="L22" s="13"/>
      <c r="M22" s="13"/>
      <c r="N22" s="13"/>
      <c r="O22" s="13"/>
      <c r="P22" s="14">
        <v>15</v>
      </c>
      <c r="AB22">
        <v>22</v>
      </c>
      <c r="AC22">
        <v>18766</v>
      </c>
      <c r="AD22">
        <v>8</v>
      </c>
      <c r="AE22">
        <v>4300</v>
      </c>
      <c r="AF22">
        <v>22</v>
      </c>
      <c r="AG22">
        <v>6600</v>
      </c>
      <c r="AH22">
        <v>13</v>
      </c>
    </row>
    <row r="23" spans="1:34" x14ac:dyDescent="0.3">
      <c r="A23" s="15" t="s">
        <v>26</v>
      </c>
      <c r="B23" s="15"/>
      <c r="C23" s="15"/>
      <c r="D23" s="15"/>
      <c r="E23" s="15">
        <f>1000*2</f>
        <v>2000</v>
      </c>
      <c r="F23" s="15"/>
      <c r="G23" s="15" t="s">
        <v>33</v>
      </c>
      <c r="H23" s="15"/>
      <c r="I23" s="15"/>
      <c r="J23" s="15"/>
      <c r="K23" s="15"/>
      <c r="L23" s="15"/>
      <c r="M23" s="15"/>
      <c r="N23" s="15"/>
      <c r="O23" s="15"/>
      <c r="P23" s="16"/>
      <c r="Q23" s="1" t="s">
        <v>119</v>
      </c>
      <c r="R23">
        <f>SUM(R8:R21)</f>
        <v>3000</v>
      </c>
      <c r="S23">
        <f>SUM(S8:S21)</f>
        <v>24</v>
      </c>
      <c r="AB23">
        <v>23</v>
      </c>
      <c r="AC23">
        <v>20618</v>
      </c>
      <c r="AD23">
        <v>8</v>
      </c>
      <c r="AE23">
        <v>4500</v>
      </c>
      <c r="AF23">
        <v>23</v>
      </c>
      <c r="AG23">
        <v>6900</v>
      </c>
      <c r="AH23">
        <v>13</v>
      </c>
    </row>
    <row r="24" spans="1:34" x14ac:dyDescent="0.3">
      <c r="A24" s="13" t="s">
        <v>27</v>
      </c>
      <c r="B24" s="13"/>
      <c r="C24" s="13"/>
      <c r="D24" s="13"/>
      <c r="E24" s="13"/>
      <c r="F24" s="13"/>
      <c r="G24" s="13" t="s">
        <v>33</v>
      </c>
      <c r="H24" s="13"/>
      <c r="I24" s="13"/>
      <c r="J24" s="13"/>
      <c r="K24" s="13"/>
      <c r="L24" s="13"/>
      <c r="M24" s="13"/>
      <c r="N24" s="13"/>
      <c r="O24" s="13">
        <f>2</f>
        <v>2</v>
      </c>
      <c r="P24" s="14"/>
      <c r="AB24">
        <v>24</v>
      </c>
      <c r="AC24">
        <v>22470</v>
      </c>
      <c r="AD24">
        <v>8</v>
      </c>
      <c r="AE24">
        <v>4700</v>
      </c>
      <c r="AF24">
        <v>24</v>
      </c>
      <c r="AG24">
        <v>7200</v>
      </c>
      <c r="AH24">
        <v>13</v>
      </c>
    </row>
    <row r="25" spans="1:34" x14ac:dyDescent="0.3">
      <c r="A25" s="15" t="s">
        <v>28</v>
      </c>
      <c r="B25" s="15"/>
      <c r="C25" s="15"/>
      <c r="D25" s="15"/>
      <c r="E25" s="15"/>
      <c r="F25" s="15"/>
      <c r="G25" s="15" t="s">
        <v>33</v>
      </c>
      <c r="H25" s="15"/>
      <c r="I25" s="15"/>
      <c r="J25" s="15"/>
      <c r="K25" s="15"/>
      <c r="L25" s="15"/>
      <c r="M25" s="15"/>
      <c r="N25" s="15">
        <f>2</f>
        <v>2</v>
      </c>
      <c r="O25" s="15"/>
      <c r="P25" s="16"/>
      <c r="Q25" s="7"/>
      <c r="R25" s="7" t="s">
        <v>4</v>
      </c>
      <c r="S25" s="7"/>
      <c r="T25" s="7"/>
      <c r="AB25">
        <v>25</v>
      </c>
      <c r="AC25">
        <v>24322</v>
      </c>
      <c r="AD25">
        <v>9</v>
      </c>
      <c r="AE25">
        <v>4900</v>
      </c>
      <c r="AF25">
        <v>25</v>
      </c>
      <c r="AG25">
        <v>7500</v>
      </c>
      <c r="AH25">
        <v>13</v>
      </c>
    </row>
    <row r="26" spans="1:34" x14ac:dyDescent="0.3">
      <c r="A26" s="13" t="s">
        <v>29</v>
      </c>
      <c r="B26" s="13"/>
      <c r="C26" s="13"/>
      <c r="D26" s="13"/>
      <c r="E26" s="13"/>
      <c r="F26" s="13"/>
      <c r="G26" s="13" t="s">
        <v>33</v>
      </c>
      <c r="H26" s="13"/>
      <c r="I26" s="13"/>
      <c r="J26" s="13"/>
      <c r="K26" s="13"/>
      <c r="L26" s="13"/>
      <c r="M26" s="13">
        <f>2</f>
        <v>2</v>
      </c>
      <c r="N26" s="13" t="s">
        <v>33</v>
      </c>
      <c r="O26" s="13"/>
      <c r="P26" s="14"/>
      <c r="Q26" s="8" t="s">
        <v>63</v>
      </c>
      <c r="R26" s="8">
        <f>500*S26</f>
        <v>500</v>
      </c>
      <c r="S26" s="30">
        <v>1</v>
      </c>
      <c r="T26" s="8" t="s">
        <v>67</v>
      </c>
      <c r="AB26">
        <v>26</v>
      </c>
      <c r="AC26">
        <v>26174</v>
      </c>
      <c r="AD26">
        <v>9</v>
      </c>
      <c r="AE26">
        <v>5100</v>
      </c>
      <c r="AF26">
        <v>26</v>
      </c>
      <c r="AG26">
        <v>7800</v>
      </c>
      <c r="AH26">
        <v>13</v>
      </c>
    </row>
    <row r="27" spans="1:34" x14ac:dyDescent="0.3">
      <c r="A27" s="15" t="s">
        <v>30</v>
      </c>
      <c r="B27" s="15"/>
      <c r="C27" s="15"/>
      <c r="D27" s="15"/>
      <c r="E27" s="15"/>
      <c r="F27" s="15"/>
      <c r="G27" s="15" t="s">
        <v>33</v>
      </c>
      <c r="H27" s="15"/>
      <c r="I27" s="15"/>
      <c r="J27" s="15"/>
      <c r="K27" s="15"/>
      <c r="L27" s="15">
        <f>2</f>
        <v>2</v>
      </c>
      <c r="M27" s="15"/>
      <c r="N27" s="15" t="s">
        <v>33</v>
      </c>
      <c r="O27" s="15"/>
      <c r="P27" s="16"/>
      <c r="Q27" s="7" t="s">
        <v>64</v>
      </c>
      <c r="R27" s="7">
        <f t="shared" ref="R27:R29" si="0">500*S27</f>
        <v>500</v>
      </c>
      <c r="S27" s="30">
        <v>1</v>
      </c>
      <c r="T27" s="7" t="s">
        <v>68</v>
      </c>
      <c r="AB27">
        <v>27</v>
      </c>
      <c r="AC27">
        <v>28026</v>
      </c>
      <c r="AD27">
        <v>9</v>
      </c>
      <c r="AE27">
        <v>5300</v>
      </c>
      <c r="AF27">
        <v>27</v>
      </c>
      <c r="AG27">
        <v>8100</v>
      </c>
      <c r="AH27">
        <v>13</v>
      </c>
    </row>
    <row r="28" spans="1:34" x14ac:dyDescent="0.3">
      <c r="A28" s="13" t="s">
        <v>118</v>
      </c>
      <c r="B28" s="13"/>
      <c r="C28" s="13"/>
      <c r="D28" s="13"/>
      <c r="E28" s="13"/>
      <c r="F28" s="13"/>
      <c r="G28" s="13" t="s">
        <v>33</v>
      </c>
      <c r="H28" s="13"/>
      <c r="I28" s="13"/>
      <c r="J28" s="13"/>
      <c r="K28" s="13"/>
      <c r="L28" s="13">
        <v>3</v>
      </c>
      <c r="M28" s="13">
        <v>3</v>
      </c>
      <c r="N28" s="13">
        <v>3</v>
      </c>
      <c r="O28" s="13">
        <v>3</v>
      </c>
      <c r="P28" s="14"/>
      <c r="Q28" s="8" t="s">
        <v>65</v>
      </c>
      <c r="R28" s="8">
        <f t="shared" si="0"/>
        <v>500</v>
      </c>
      <c r="S28" s="30">
        <v>1</v>
      </c>
      <c r="T28" s="8" t="s">
        <v>69</v>
      </c>
      <c r="AB28">
        <v>28</v>
      </c>
      <c r="AC28">
        <v>29878</v>
      </c>
      <c r="AD28">
        <v>10</v>
      </c>
      <c r="AE28">
        <v>5500</v>
      </c>
      <c r="AF28">
        <v>28</v>
      </c>
      <c r="AG28">
        <v>8400</v>
      </c>
      <c r="AH28">
        <v>13</v>
      </c>
    </row>
    <row r="29" spans="1:34" x14ac:dyDescent="0.3">
      <c r="A29" s="15"/>
      <c r="B29" s="15"/>
      <c r="C29" s="15"/>
      <c r="D29" s="15"/>
      <c r="E29" s="15"/>
      <c r="F29" s="15"/>
      <c r="G29" s="15" t="s">
        <v>33</v>
      </c>
      <c r="H29" s="15"/>
      <c r="I29" s="15"/>
      <c r="J29" s="15"/>
      <c r="K29" s="15"/>
      <c r="L29" s="15"/>
      <c r="M29" s="15"/>
      <c r="N29" s="15"/>
      <c r="O29" s="15"/>
      <c r="P29" s="16"/>
      <c r="Q29" s="7" t="s">
        <v>66</v>
      </c>
      <c r="R29" s="7">
        <f t="shared" si="0"/>
        <v>500</v>
      </c>
      <c r="S29" s="30">
        <v>1</v>
      </c>
      <c r="T29" s="7" t="s">
        <v>70</v>
      </c>
      <c r="AB29">
        <v>29</v>
      </c>
      <c r="AC29">
        <v>31730</v>
      </c>
      <c r="AD29">
        <v>10</v>
      </c>
      <c r="AE29">
        <v>5700</v>
      </c>
      <c r="AF29">
        <v>29</v>
      </c>
      <c r="AG29">
        <v>8700</v>
      </c>
      <c r="AH29">
        <v>13</v>
      </c>
    </row>
    <row r="30" spans="1:34" x14ac:dyDescent="0.3">
      <c r="A30" s="17" t="s">
        <v>38</v>
      </c>
      <c r="B30" s="13"/>
      <c r="C30" s="13"/>
      <c r="D30" s="13"/>
      <c r="E30" s="13"/>
      <c r="F30" s="13"/>
      <c r="G30" s="13" t="s">
        <v>33</v>
      </c>
      <c r="H30" s="13"/>
      <c r="I30" s="13"/>
      <c r="J30" s="13"/>
      <c r="K30" s="13"/>
      <c r="L30" s="13"/>
      <c r="M30" s="13"/>
      <c r="N30" s="13"/>
      <c r="O30" s="13"/>
      <c r="P30" s="14"/>
      <c r="Q30" s="8"/>
      <c r="R30" s="8"/>
      <c r="S30" s="30"/>
      <c r="T30" s="8"/>
      <c r="AB30">
        <v>30</v>
      </c>
      <c r="AC30">
        <v>34091</v>
      </c>
      <c r="AD30">
        <v>10</v>
      </c>
      <c r="AE30">
        <v>5900</v>
      </c>
      <c r="AF30">
        <v>30</v>
      </c>
      <c r="AG30">
        <v>9000</v>
      </c>
      <c r="AH30">
        <v>13</v>
      </c>
    </row>
    <row r="31" spans="1:34" x14ac:dyDescent="0.3">
      <c r="A31" s="15" t="s">
        <v>39</v>
      </c>
      <c r="B31" s="15"/>
      <c r="C31" s="15"/>
      <c r="D31" s="15"/>
      <c r="E31" s="15">
        <f>10000/7</f>
        <v>1428.5714285714287</v>
      </c>
      <c r="F31" s="15"/>
      <c r="G31" s="15" t="s">
        <v>33</v>
      </c>
      <c r="H31" s="15"/>
      <c r="I31" s="15"/>
      <c r="J31" s="15"/>
      <c r="K31" s="15"/>
      <c r="L31" s="15"/>
      <c r="M31" s="15"/>
      <c r="N31" s="15"/>
      <c r="O31" s="15"/>
      <c r="P31" s="16"/>
      <c r="Q31" s="7" t="s">
        <v>76</v>
      </c>
      <c r="R31" s="7">
        <f>S31*1000</f>
        <v>1000</v>
      </c>
      <c r="S31" s="30">
        <v>1</v>
      </c>
      <c r="T31" s="7"/>
      <c r="AB31">
        <v>31</v>
      </c>
      <c r="AC31">
        <v>36452</v>
      </c>
      <c r="AD31">
        <v>11</v>
      </c>
      <c r="AE31">
        <v>6100</v>
      </c>
      <c r="AF31">
        <v>31</v>
      </c>
      <c r="AG31">
        <v>9300</v>
      </c>
      <c r="AH31">
        <v>13</v>
      </c>
    </row>
    <row r="32" spans="1:34" x14ac:dyDescent="0.3">
      <c r="A32" s="13" t="s">
        <v>29</v>
      </c>
      <c r="B32" s="13"/>
      <c r="C32" s="13"/>
      <c r="D32" s="13"/>
      <c r="E32" s="13"/>
      <c r="F32" s="13"/>
      <c r="G32" s="13" t="s">
        <v>33</v>
      </c>
      <c r="H32" s="13"/>
      <c r="I32" s="13"/>
      <c r="J32" s="13"/>
      <c r="K32" s="13"/>
      <c r="L32" s="13"/>
      <c r="M32" s="13"/>
      <c r="N32" s="13"/>
      <c r="O32" s="13"/>
      <c r="P32" s="14">
        <f>100/7</f>
        <v>14.285714285714286</v>
      </c>
      <c r="Q32" s="8"/>
      <c r="R32" s="8">
        <v>0</v>
      </c>
      <c r="S32" s="8"/>
      <c r="T32" s="8"/>
      <c r="AB32">
        <v>32</v>
      </c>
      <c r="AC32">
        <v>38813</v>
      </c>
      <c r="AD32">
        <v>11</v>
      </c>
      <c r="AE32">
        <v>6300</v>
      </c>
      <c r="AF32">
        <v>31</v>
      </c>
      <c r="AG32">
        <v>9600</v>
      </c>
      <c r="AH32">
        <v>13</v>
      </c>
    </row>
    <row r="33" spans="1:34" x14ac:dyDescent="0.3">
      <c r="A33" s="15" t="s">
        <v>30</v>
      </c>
      <c r="B33" s="15"/>
      <c r="C33" s="15"/>
      <c r="D33" s="15"/>
      <c r="E33" s="15"/>
      <c r="F33" s="15"/>
      <c r="G33" s="15" t="s">
        <v>33</v>
      </c>
      <c r="H33" s="15"/>
      <c r="I33" s="15"/>
      <c r="J33" s="15"/>
      <c r="K33" s="15"/>
      <c r="L33" s="15"/>
      <c r="M33" s="15"/>
      <c r="N33" s="15"/>
      <c r="O33" s="15"/>
      <c r="P33" s="16">
        <f>100/7</f>
        <v>14.285714285714286</v>
      </c>
      <c r="Q33" s="1" t="s">
        <v>119</v>
      </c>
      <c r="R33" s="9">
        <f>SUM(R26:R32)</f>
        <v>3000</v>
      </c>
      <c r="S33" s="9"/>
      <c r="T33" s="9"/>
      <c r="AB33">
        <v>33</v>
      </c>
      <c r="AC33">
        <v>41174</v>
      </c>
      <c r="AD33">
        <v>11</v>
      </c>
      <c r="AE33">
        <v>6500</v>
      </c>
      <c r="AF33">
        <v>31</v>
      </c>
      <c r="AG33">
        <v>9900</v>
      </c>
      <c r="AH33">
        <v>13</v>
      </c>
    </row>
    <row r="34" spans="1:34" x14ac:dyDescent="0.3">
      <c r="A34" s="13" t="s">
        <v>28</v>
      </c>
      <c r="B34" s="13"/>
      <c r="C34" s="13"/>
      <c r="D34" s="13"/>
      <c r="E34" s="13">
        <v>5000</v>
      </c>
      <c r="F34" s="13"/>
      <c r="G34" s="13" t="s">
        <v>33</v>
      </c>
      <c r="H34" s="13"/>
      <c r="I34" s="13"/>
      <c r="J34" s="13"/>
      <c r="K34" s="13"/>
      <c r="L34" s="13"/>
      <c r="M34" s="13"/>
      <c r="N34" s="13"/>
      <c r="O34" s="13"/>
      <c r="P34" s="14"/>
      <c r="AB34">
        <v>34</v>
      </c>
      <c r="AC34">
        <v>43535</v>
      </c>
      <c r="AD34">
        <v>12</v>
      </c>
      <c r="AE34">
        <v>6700</v>
      </c>
      <c r="AF34">
        <v>31</v>
      </c>
      <c r="AG34">
        <v>10200</v>
      </c>
      <c r="AH34">
        <v>13</v>
      </c>
    </row>
    <row r="35" spans="1:34" x14ac:dyDescent="0.3">
      <c r="A35" s="15" t="s">
        <v>40</v>
      </c>
      <c r="B35" s="15"/>
      <c r="C35" s="15"/>
      <c r="D35" s="15"/>
      <c r="E35" s="15">
        <v>5000</v>
      </c>
      <c r="F35" s="15"/>
      <c r="G35" s="15" t="s">
        <v>33</v>
      </c>
      <c r="H35" s="15"/>
      <c r="I35" s="15"/>
      <c r="J35" s="15"/>
      <c r="K35" s="15"/>
      <c r="L35" s="15"/>
      <c r="M35" s="15"/>
      <c r="N35" s="15"/>
      <c r="O35" s="15"/>
      <c r="P35" s="16"/>
      <c r="AB35">
        <v>35</v>
      </c>
      <c r="AC35">
        <v>45896</v>
      </c>
      <c r="AD35">
        <v>12</v>
      </c>
      <c r="AE35">
        <v>6900</v>
      </c>
      <c r="AF35">
        <v>31</v>
      </c>
      <c r="AG35">
        <v>10500</v>
      </c>
      <c r="AH35">
        <v>13</v>
      </c>
    </row>
    <row r="36" spans="1:34" x14ac:dyDescent="0.3">
      <c r="A36" s="13" t="s">
        <v>41</v>
      </c>
      <c r="B36" s="13"/>
      <c r="C36" s="13"/>
      <c r="D36" s="13"/>
      <c r="E36" s="13"/>
      <c r="F36" s="13"/>
      <c r="G36" s="13" t="s">
        <v>33</v>
      </c>
      <c r="H36" s="13"/>
      <c r="I36" s="13"/>
      <c r="J36" s="13"/>
      <c r="K36" s="13"/>
      <c r="L36" s="23">
        <f>3/7</f>
        <v>0.42857142857142855</v>
      </c>
      <c r="M36" s="23"/>
      <c r="N36" s="23"/>
      <c r="O36" s="23"/>
      <c r="P36" s="14"/>
      <c r="AB36">
        <v>36</v>
      </c>
      <c r="AC36">
        <v>48257</v>
      </c>
      <c r="AD36">
        <v>12</v>
      </c>
      <c r="AE36">
        <v>7100</v>
      </c>
      <c r="AF36">
        <v>31</v>
      </c>
      <c r="AG36">
        <v>10800</v>
      </c>
      <c r="AH36">
        <v>13</v>
      </c>
    </row>
    <row r="37" spans="1:34" x14ac:dyDescent="0.3">
      <c r="A37" s="15" t="s">
        <v>42</v>
      </c>
      <c r="B37" s="15"/>
      <c r="C37" s="15"/>
      <c r="D37" s="15"/>
      <c r="E37" s="15"/>
      <c r="F37" s="15"/>
      <c r="G37" s="15" t="s">
        <v>33</v>
      </c>
      <c r="H37" s="15"/>
      <c r="I37" s="15"/>
      <c r="J37" s="15"/>
      <c r="K37" s="15"/>
      <c r="L37" s="24"/>
      <c r="M37" s="24">
        <f>3/7</f>
        <v>0.42857142857142855</v>
      </c>
      <c r="N37" s="24"/>
      <c r="O37" s="24"/>
      <c r="P37" s="16"/>
      <c r="Q37" s="5" t="s">
        <v>120</v>
      </c>
      <c r="R37">
        <f>R33+R23</f>
        <v>6000</v>
      </c>
      <c r="AB37">
        <v>37</v>
      </c>
      <c r="AC37">
        <v>50618</v>
      </c>
      <c r="AD37">
        <v>13</v>
      </c>
      <c r="AE37">
        <v>7300</v>
      </c>
      <c r="AF37">
        <v>31</v>
      </c>
      <c r="AG37">
        <v>11100</v>
      </c>
      <c r="AH37">
        <v>13</v>
      </c>
    </row>
    <row r="38" spans="1:34" x14ac:dyDescent="0.3">
      <c r="A38" s="13" t="s">
        <v>43</v>
      </c>
      <c r="B38" s="13"/>
      <c r="C38" s="13"/>
      <c r="D38" s="13"/>
      <c r="E38" s="13"/>
      <c r="F38" s="13"/>
      <c r="G38" s="13" t="s">
        <v>33</v>
      </c>
      <c r="H38" s="13"/>
      <c r="I38" s="13"/>
      <c r="J38" s="13"/>
      <c r="K38" s="13"/>
      <c r="L38" s="23"/>
      <c r="M38" s="23"/>
      <c r="N38" s="23">
        <f>3/7</f>
        <v>0.42857142857142855</v>
      </c>
      <c r="O38" s="23"/>
      <c r="P38" s="14"/>
      <c r="AB38">
        <v>38</v>
      </c>
      <c r="AC38">
        <v>52979</v>
      </c>
      <c r="AD38">
        <v>13</v>
      </c>
      <c r="AE38">
        <v>7500</v>
      </c>
      <c r="AF38">
        <v>31</v>
      </c>
      <c r="AG38">
        <v>11400</v>
      </c>
      <c r="AH38">
        <v>13</v>
      </c>
    </row>
    <row r="39" spans="1:34" x14ac:dyDescent="0.3">
      <c r="A39" s="15" t="s">
        <v>44</v>
      </c>
      <c r="B39" s="15"/>
      <c r="C39" s="15"/>
      <c r="D39" s="15"/>
      <c r="E39" s="15"/>
      <c r="F39" s="15"/>
      <c r="G39" s="15" t="s">
        <v>33</v>
      </c>
      <c r="H39" s="15"/>
      <c r="I39" s="15"/>
      <c r="J39" s="15"/>
      <c r="K39" s="15"/>
      <c r="L39" s="24"/>
      <c r="M39" s="24"/>
      <c r="N39" s="24"/>
      <c r="O39" s="24">
        <f>3/7</f>
        <v>0.42857142857142855</v>
      </c>
      <c r="P39" s="16"/>
      <c r="AB39">
        <v>40</v>
      </c>
      <c r="AC39">
        <v>57701</v>
      </c>
      <c r="AD39">
        <v>13</v>
      </c>
      <c r="AE39">
        <v>7900</v>
      </c>
      <c r="AF39">
        <v>31</v>
      </c>
      <c r="AG39">
        <v>12000</v>
      </c>
      <c r="AH39">
        <v>13</v>
      </c>
    </row>
    <row r="40" spans="1:34" x14ac:dyDescent="0.3">
      <c r="A40" s="13"/>
      <c r="B40" s="13"/>
      <c r="C40" s="13"/>
      <c r="D40" s="13"/>
      <c r="E40" s="13"/>
      <c r="F40" s="13"/>
      <c r="G40" s="13" t="s">
        <v>33</v>
      </c>
      <c r="H40" s="13"/>
      <c r="I40" s="13"/>
      <c r="J40" s="13"/>
      <c r="K40" s="13"/>
      <c r="L40" s="13"/>
      <c r="M40" s="13"/>
      <c r="N40" s="13"/>
      <c r="O40" s="13"/>
      <c r="P40" s="14"/>
      <c r="AB40">
        <v>41</v>
      </c>
      <c r="AC40">
        <v>60062</v>
      </c>
      <c r="AD40">
        <v>13</v>
      </c>
      <c r="AE40">
        <v>8100</v>
      </c>
      <c r="AF40">
        <v>31</v>
      </c>
      <c r="AG40">
        <v>12300</v>
      </c>
      <c r="AH40">
        <v>13</v>
      </c>
    </row>
    <row r="41" spans="1:34" x14ac:dyDescent="0.3">
      <c r="A41" s="15"/>
      <c r="B41" s="15"/>
      <c r="C41" s="15"/>
      <c r="D41" s="15"/>
      <c r="E41" s="15"/>
      <c r="F41" s="15"/>
      <c r="G41" s="15" t="s">
        <v>33</v>
      </c>
      <c r="H41" s="15"/>
      <c r="I41" s="15"/>
      <c r="J41" s="15"/>
      <c r="K41" s="15"/>
      <c r="L41" s="15"/>
      <c r="M41" s="15"/>
      <c r="N41" s="15"/>
      <c r="O41" s="15"/>
      <c r="P41" s="16"/>
      <c r="AB41">
        <v>42</v>
      </c>
      <c r="AC41">
        <v>62423</v>
      </c>
      <c r="AD41">
        <v>13</v>
      </c>
      <c r="AE41">
        <v>8300</v>
      </c>
      <c r="AF41">
        <v>31</v>
      </c>
      <c r="AG41">
        <v>12600</v>
      </c>
      <c r="AH41">
        <v>13</v>
      </c>
    </row>
    <row r="42" spans="1:34" x14ac:dyDescent="0.3">
      <c r="A42" s="13" t="s">
        <v>83</v>
      </c>
      <c r="B42" s="13"/>
      <c r="C42" s="13"/>
      <c r="D42" s="13" cm="1">
        <f t="array" aca="1" ref="D42" ca="1">INDIRECT("AC" &amp; F42)*20*2.42</f>
        <v>1087548</v>
      </c>
      <c r="E42" s="13"/>
      <c r="F42" s="13">
        <v>24</v>
      </c>
      <c r="G42" s="21">
        <f>40*1.5*F42*N49</f>
        <v>7817.1428571428578</v>
      </c>
      <c r="H42" s="13"/>
      <c r="I42" s="13"/>
      <c r="J42" s="13"/>
      <c r="K42" s="13"/>
      <c r="L42" s="13"/>
      <c r="M42" s="13"/>
      <c r="N42" s="13"/>
      <c r="O42" s="13"/>
      <c r="P42" s="14"/>
      <c r="AB42">
        <v>43</v>
      </c>
      <c r="AC42">
        <v>64784</v>
      </c>
      <c r="AD42">
        <v>13</v>
      </c>
      <c r="AE42">
        <v>8500</v>
      </c>
      <c r="AF42">
        <v>31</v>
      </c>
      <c r="AG42">
        <v>12900</v>
      </c>
      <c r="AH42">
        <v>13</v>
      </c>
    </row>
    <row r="43" spans="1:34" x14ac:dyDescent="0.3">
      <c r="A43" s="15" t="s">
        <v>84</v>
      </c>
      <c r="B43" s="15"/>
      <c r="C43" s="20" cm="1">
        <f t="array" aca="1" ref="C43" ca="1">INDIRECT("AC" &amp; ROUNDUP((F43/5), 0)+1)*F43*N49</f>
        <v>288745.71428571432</v>
      </c>
      <c r="D43" s="20"/>
      <c r="E43" s="15"/>
      <c r="F43" s="15">
        <v>27</v>
      </c>
      <c r="G43" s="15"/>
      <c r="H43" s="15"/>
      <c r="I43" s="15"/>
      <c r="J43" s="15"/>
      <c r="K43" s="15"/>
      <c r="L43" s="15"/>
      <c r="M43" s="15"/>
      <c r="N43" s="15"/>
      <c r="O43" s="15"/>
      <c r="P43" s="16"/>
      <c r="AB43">
        <v>44</v>
      </c>
      <c r="AC43">
        <v>67145</v>
      </c>
      <c r="AD43">
        <v>13</v>
      </c>
      <c r="AE43">
        <v>8700</v>
      </c>
      <c r="AF43">
        <v>31</v>
      </c>
      <c r="AG43">
        <v>13200</v>
      </c>
      <c r="AH43">
        <v>13</v>
      </c>
    </row>
    <row r="44" spans="1:34" x14ac:dyDescent="0.3">
      <c r="A44" s="13" t="s">
        <v>85</v>
      </c>
      <c r="B44" s="13"/>
      <c r="C44" s="13"/>
      <c r="D44" s="13"/>
      <c r="E44" s="13"/>
      <c r="F44" s="13">
        <v>24</v>
      </c>
      <c r="G44" s="21">
        <f>40*1.5*F44*O49</f>
        <v>7817.1428571428578</v>
      </c>
      <c r="H44" s="13"/>
      <c r="I44" s="13"/>
      <c r="J44" s="13"/>
      <c r="K44" s="13" t="s">
        <v>33</v>
      </c>
      <c r="L44" s="13"/>
      <c r="M44" s="13"/>
      <c r="N44" s="13"/>
      <c r="O44" s="13"/>
      <c r="P44" s="14"/>
      <c r="AB44">
        <v>45</v>
      </c>
      <c r="AC44">
        <v>69506</v>
      </c>
      <c r="AD44">
        <v>13</v>
      </c>
      <c r="AE44">
        <v>8900</v>
      </c>
      <c r="AF44">
        <v>31</v>
      </c>
      <c r="AG44">
        <v>13500</v>
      </c>
      <c r="AH44">
        <v>13</v>
      </c>
    </row>
    <row r="45" spans="1:34" x14ac:dyDescent="0.3">
      <c r="A45" s="15" t="s">
        <v>86</v>
      </c>
      <c r="B45" s="20">
        <f ca="1">B4*25*L49</f>
        <v>73820564.285714284</v>
      </c>
      <c r="C45" s="15"/>
      <c r="D45" s="15"/>
      <c r="E45" s="15"/>
      <c r="F45" s="15"/>
      <c r="G45" s="15">
        <f>40*1.5*F45*Q50</f>
        <v>0</v>
      </c>
      <c r="H45" s="15">
        <f>1.5*10*B3*P49</f>
        <v>727457.14285714284</v>
      </c>
      <c r="I45" s="15">
        <f>1.5*10*B3*P49</f>
        <v>727457.14285714284</v>
      </c>
      <c r="J45" s="15"/>
      <c r="K45" s="15"/>
      <c r="L45" s="15"/>
      <c r="M45" s="15"/>
      <c r="N45" s="15"/>
      <c r="O45" s="15"/>
      <c r="P45" s="16"/>
      <c r="AB45">
        <v>46</v>
      </c>
      <c r="AC45">
        <v>71867</v>
      </c>
      <c r="AD45">
        <v>13</v>
      </c>
      <c r="AE45">
        <v>9100</v>
      </c>
      <c r="AF45">
        <v>31</v>
      </c>
      <c r="AG45">
        <v>13800</v>
      </c>
      <c r="AH45">
        <v>13</v>
      </c>
    </row>
    <row r="46" spans="1:34" x14ac:dyDescent="0.3">
      <c r="A46" s="13" t="s">
        <v>87</v>
      </c>
      <c r="B46" s="13"/>
      <c r="C46" s="13"/>
      <c r="D46" s="13"/>
      <c r="E46" s="13"/>
      <c r="F46" s="13"/>
      <c r="G46" s="13">
        <f>40*1.5*F46*Q51</f>
        <v>0</v>
      </c>
      <c r="H46" s="13"/>
      <c r="I46" s="13"/>
      <c r="J46" s="13"/>
      <c r="K46" s="13"/>
      <c r="L46" s="13"/>
      <c r="M46" s="13"/>
      <c r="N46" s="13"/>
      <c r="O46" s="13"/>
      <c r="P46" s="14"/>
      <c r="AB46">
        <v>47</v>
      </c>
      <c r="AC46">
        <v>74228</v>
      </c>
      <c r="AD46">
        <v>13</v>
      </c>
      <c r="AE46">
        <v>9300</v>
      </c>
      <c r="AF46">
        <v>31</v>
      </c>
      <c r="AG46">
        <v>14100</v>
      </c>
      <c r="AH46">
        <v>13</v>
      </c>
    </row>
    <row r="47" spans="1:34" x14ac:dyDescent="0.3">
      <c r="A47" s="18"/>
      <c r="B47" s="18"/>
      <c r="C47" s="18"/>
      <c r="D47" s="18"/>
      <c r="E47" s="18"/>
      <c r="F47" s="18"/>
      <c r="G47" s="18">
        <f>40*1.5*F47*G52</f>
        <v>0</v>
      </c>
      <c r="H47" s="18"/>
      <c r="I47" s="18"/>
      <c r="J47" s="18"/>
      <c r="K47" s="18"/>
      <c r="L47" s="18"/>
      <c r="M47" s="18"/>
      <c r="N47" s="18"/>
      <c r="O47" s="18"/>
      <c r="P47" s="6"/>
      <c r="AB47">
        <v>48</v>
      </c>
      <c r="AC47">
        <v>76589</v>
      </c>
      <c r="AD47">
        <v>13</v>
      </c>
      <c r="AE47">
        <v>9500</v>
      </c>
      <c r="AF47">
        <v>31</v>
      </c>
      <c r="AG47">
        <v>14400</v>
      </c>
      <c r="AH47">
        <v>13</v>
      </c>
    </row>
    <row r="48" spans="1:34" x14ac:dyDescent="0.3">
      <c r="A48" s="2"/>
      <c r="B48" s="26" t="s">
        <v>1</v>
      </c>
      <c r="C48" s="26" t="s">
        <v>2</v>
      </c>
      <c r="D48" s="26" t="s">
        <v>3</v>
      </c>
      <c r="E48" s="26" t="s">
        <v>4</v>
      </c>
      <c r="F48" s="26" t="s">
        <v>31</v>
      </c>
      <c r="G48" s="26" t="s">
        <v>89</v>
      </c>
      <c r="H48" s="26" t="s">
        <v>5</v>
      </c>
      <c r="I48" s="26" t="s">
        <v>3</v>
      </c>
      <c r="J48" s="26" t="s">
        <v>123</v>
      </c>
      <c r="K48" s="26" t="s">
        <v>7</v>
      </c>
      <c r="L48" s="26" t="s">
        <v>34</v>
      </c>
      <c r="M48" s="26" t="s">
        <v>35</v>
      </c>
      <c r="N48" s="26" t="s">
        <v>36</v>
      </c>
      <c r="O48" s="26" t="s">
        <v>37</v>
      </c>
      <c r="P48" s="26" t="s">
        <v>8</v>
      </c>
      <c r="AB48">
        <v>49</v>
      </c>
      <c r="AC48">
        <v>78950</v>
      </c>
      <c r="AD48">
        <v>13</v>
      </c>
      <c r="AE48">
        <v>9700</v>
      </c>
      <c r="AF48">
        <v>31</v>
      </c>
      <c r="AG48">
        <v>14700</v>
      </c>
      <c r="AH48">
        <v>13</v>
      </c>
    </row>
    <row r="49" spans="1:34" x14ac:dyDescent="0.3">
      <c r="B49" s="3">
        <f t="shared" ref="B49:P49" ca="1" si="1">SUM(B7:B47)</f>
        <v>1146907369.0857143</v>
      </c>
      <c r="C49" s="3">
        <f t="shared" ca="1" si="1"/>
        <v>992321.71428571432</v>
      </c>
      <c r="D49" s="3">
        <f t="shared" ca="1" si="1"/>
        <v>1382748</v>
      </c>
      <c r="E49" s="3">
        <f t="shared" ca="1" si="1"/>
        <v>87819.160095238112</v>
      </c>
      <c r="F49" s="3">
        <f t="shared" si="1"/>
        <v>78</v>
      </c>
      <c r="G49" s="3">
        <f t="shared" si="1"/>
        <v>15634.285714285716</v>
      </c>
      <c r="H49" s="3">
        <f t="shared" ca="1" si="1"/>
        <v>738977.14285714284</v>
      </c>
      <c r="I49" s="3">
        <f t="shared" si="1"/>
        <v>727457.14285714284</v>
      </c>
      <c r="J49" s="3">
        <f t="shared" si="1"/>
        <v>100</v>
      </c>
      <c r="K49" s="3">
        <f t="shared" si="1"/>
        <v>160</v>
      </c>
      <c r="L49" s="19">
        <f t="shared" si="1"/>
        <v>5.4285714285714288</v>
      </c>
      <c r="M49" s="19">
        <f t="shared" si="1"/>
        <v>5.4285714285714288</v>
      </c>
      <c r="N49" s="19">
        <f t="shared" si="1"/>
        <v>5.4285714285714288</v>
      </c>
      <c r="O49" s="19">
        <f t="shared" si="1"/>
        <v>5.4285714285714288</v>
      </c>
      <c r="P49" s="3">
        <f t="shared" si="1"/>
        <v>58.571428571428569</v>
      </c>
      <c r="AB49">
        <v>50</v>
      </c>
      <c r="AC49">
        <v>81311</v>
      </c>
      <c r="AD49">
        <v>13</v>
      </c>
      <c r="AE49">
        <v>9900</v>
      </c>
      <c r="AF49">
        <v>31</v>
      </c>
      <c r="AG49">
        <v>15000</v>
      </c>
      <c r="AH49">
        <v>13</v>
      </c>
    </row>
    <row r="50" spans="1:34" x14ac:dyDescent="0.3">
      <c r="D50" t="s">
        <v>99</v>
      </c>
      <c r="E50">
        <f>-2500*12</f>
        <v>-30000</v>
      </c>
      <c r="AB50">
        <v>51</v>
      </c>
      <c r="AC50">
        <v>83672</v>
      </c>
      <c r="AD50">
        <v>13</v>
      </c>
      <c r="AE50">
        <v>10100</v>
      </c>
      <c r="AF50">
        <v>31</v>
      </c>
      <c r="AG50">
        <v>15000</v>
      </c>
      <c r="AH50">
        <v>13</v>
      </c>
    </row>
    <row r="51" spans="1:34" x14ac:dyDescent="0.3">
      <c r="A51" t="s">
        <v>119</v>
      </c>
      <c r="E51" s="22">
        <f ca="1">SUM(E49:E50)</f>
        <v>57819.160095238112</v>
      </c>
      <c r="AB51">
        <v>52</v>
      </c>
      <c r="AC51">
        <v>86033</v>
      </c>
      <c r="AD51">
        <v>13</v>
      </c>
      <c r="AE51">
        <v>10300</v>
      </c>
      <c r="AF51">
        <v>31</v>
      </c>
      <c r="AG51">
        <v>15000</v>
      </c>
      <c r="AH51">
        <v>13</v>
      </c>
    </row>
    <row r="52" spans="1:34" x14ac:dyDescent="0.3">
      <c r="A52" s="5" t="s">
        <v>98</v>
      </c>
      <c r="AB52">
        <v>53</v>
      </c>
      <c r="AC52">
        <v>88394</v>
      </c>
      <c r="AD52">
        <v>13</v>
      </c>
      <c r="AE52">
        <v>10500</v>
      </c>
      <c r="AF52">
        <v>31</v>
      </c>
      <c r="AG52">
        <v>15000</v>
      </c>
      <c r="AH52">
        <v>13</v>
      </c>
    </row>
    <row r="53" spans="1:34" x14ac:dyDescent="0.3">
      <c r="A53" t="s">
        <v>71</v>
      </c>
      <c r="B53" t="s">
        <v>108</v>
      </c>
      <c r="C53">
        <v>1</v>
      </c>
      <c r="AB53">
        <v>54</v>
      </c>
      <c r="AC53">
        <v>90755</v>
      </c>
      <c r="AD53">
        <v>13</v>
      </c>
      <c r="AE53">
        <v>10700</v>
      </c>
      <c r="AF53">
        <v>31</v>
      </c>
      <c r="AG53">
        <v>15000</v>
      </c>
      <c r="AH53">
        <v>13</v>
      </c>
    </row>
    <row r="54" spans="1:34" x14ac:dyDescent="0.3">
      <c r="B54" t="s">
        <v>109</v>
      </c>
      <c r="C54">
        <v>2</v>
      </c>
      <c r="D54">
        <v>20000</v>
      </c>
      <c r="AB54">
        <v>55</v>
      </c>
      <c r="AC54">
        <v>93116</v>
      </c>
      <c r="AD54">
        <v>13</v>
      </c>
      <c r="AE54">
        <v>10900</v>
      </c>
      <c r="AF54">
        <v>31</v>
      </c>
      <c r="AG54">
        <v>15000</v>
      </c>
      <c r="AH54">
        <v>13</v>
      </c>
    </row>
    <row r="55" spans="1:34" x14ac:dyDescent="0.3">
      <c r="B55" t="s">
        <v>110</v>
      </c>
      <c r="C55">
        <v>3</v>
      </c>
      <c r="D55">
        <v>40000</v>
      </c>
      <c r="AB55">
        <v>56</v>
      </c>
      <c r="AC55">
        <v>95477</v>
      </c>
      <c r="AD55">
        <v>13</v>
      </c>
      <c r="AE55">
        <v>11100</v>
      </c>
      <c r="AF55">
        <v>31</v>
      </c>
      <c r="AG55">
        <v>15000</v>
      </c>
      <c r="AH55">
        <v>13</v>
      </c>
    </row>
    <row r="56" spans="1:34" x14ac:dyDescent="0.3">
      <c r="B56" t="s">
        <v>111</v>
      </c>
      <c r="C56">
        <v>4</v>
      </c>
      <c r="D56">
        <v>60000</v>
      </c>
      <c r="AB56">
        <v>57</v>
      </c>
      <c r="AC56">
        <v>97838</v>
      </c>
      <c r="AD56">
        <v>13</v>
      </c>
      <c r="AE56">
        <v>11300</v>
      </c>
      <c r="AF56">
        <v>31</v>
      </c>
      <c r="AG56">
        <v>15000</v>
      </c>
      <c r="AH56">
        <v>13</v>
      </c>
    </row>
    <row r="57" spans="1:34" x14ac:dyDescent="0.3">
      <c r="B57" t="s">
        <v>112</v>
      </c>
      <c r="C57">
        <v>5</v>
      </c>
      <c r="D57">
        <v>80000</v>
      </c>
      <c r="AB57">
        <v>58</v>
      </c>
      <c r="AC57">
        <v>100199</v>
      </c>
      <c r="AD57">
        <v>13</v>
      </c>
      <c r="AE57">
        <v>11500</v>
      </c>
      <c r="AF57">
        <v>31</v>
      </c>
      <c r="AG57">
        <v>15000</v>
      </c>
      <c r="AH57">
        <v>13</v>
      </c>
    </row>
    <row r="58" spans="1:34" x14ac:dyDescent="0.3">
      <c r="B58" t="s">
        <v>113</v>
      </c>
      <c r="C58">
        <v>6</v>
      </c>
      <c r="D58">
        <v>100000</v>
      </c>
      <c r="AB58">
        <v>59</v>
      </c>
      <c r="AC58">
        <v>102560</v>
      </c>
      <c r="AD58">
        <v>13</v>
      </c>
      <c r="AE58">
        <v>11700</v>
      </c>
      <c r="AF58">
        <v>31</v>
      </c>
      <c r="AG58">
        <v>15000</v>
      </c>
      <c r="AH58">
        <v>13</v>
      </c>
    </row>
    <row r="59" spans="1:34" x14ac:dyDescent="0.3">
      <c r="B59" t="s">
        <v>114</v>
      </c>
      <c r="C59">
        <v>7</v>
      </c>
      <c r="D59">
        <v>120000</v>
      </c>
      <c r="AB59">
        <v>60</v>
      </c>
      <c r="AC59">
        <v>104921</v>
      </c>
      <c r="AD59">
        <v>13</v>
      </c>
      <c r="AE59">
        <v>11900</v>
      </c>
      <c r="AF59">
        <v>31</v>
      </c>
      <c r="AG59">
        <v>15000</v>
      </c>
      <c r="AH59">
        <v>13</v>
      </c>
    </row>
    <row r="60" spans="1:34" x14ac:dyDescent="0.3">
      <c r="B60" t="s">
        <v>115</v>
      </c>
      <c r="C60">
        <v>8</v>
      </c>
      <c r="D60">
        <v>140000</v>
      </c>
      <c r="AB60">
        <v>61</v>
      </c>
      <c r="AC60">
        <v>107282</v>
      </c>
      <c r="AD60">
        <v>13</v>
      </c>
      <c r="AE60">
        <v>12100</v>
      </c>
      <c r="AF60">
        <v>31</v>
      </c>
      <c r="AG60">
        <v>15000</v>
      </c>
      <c r="AH60">
        <v>13</v>
      </c>
    </row>
    <row r="61" spans="1:34" x14ac:dyDescent="0.3">
      <c r="B61" t="s">
        <v>116</v>
      </c>
      <c r="C61">
        <v>9</v>
      </c>
      <c r="D61">
        <v>160000</v>
      </c>
      <c r="AB61">
        <v>62</v>
      </c>
      <c r="AC61">
        <v>109643</v>
      </c>
      <c r="AD61">
        <v>13</v>
      </c>
      <c r="AE61">
        <v>12300</v>
      </c>
      <c r="AF61">
        <v>31</v>
      </c>
      <c r="AG61">
        <v>15000</v>
      </c>
      <c r="AH61">
        <v>13</v>
      </c>
    </row>
    <row r="62" spans="1:34" x14ac:dyDescent="0.3">
      <c r="B62" t="s">
        <v>117</v>
      </c>
      <c r="C62">
        <v>10</v>
      </c>
      <c r="D62">
        <v>200000</v>
      </c>
      <c r="AB62">
        <v>63</v>
      </c>
      <c r="AC62">
        <v>112004</v>
      </c>
      <c r="AD62">
        <v>13</v>
      </c>
      <c r="AE62">
        <v>12500</v>
      </c>
      <c r="AF62">
        <v>31</v>
      </c>
      <c r="AG62">
        <v>15000</v>
      </c>
      <c r="AH62">
        <v>13</v>
      </c>
    </row>
    <row r="63" spans="1:34" x14ac:dyDescent="0.3">
      <c r="R63" t="s">
        <v>33</v>
      </c>
      <c r="AB63">
        <v>64</v>
      </c>
      <c r="AC63">
        <v>114365</v>
      </c>
      <c r="AD63">
        <v>13</v>
      </c>
      <c r="AE63">
        <v>12700</v>
      </c>
      <c r="AF63">
        <v>31</v>
      </c>
      <c r="AG63">
        <v>15000</v>
      </c>
      <c r="AH63">
        <v>13</v>
      </c>
    </row>
    <row r="64" spans="1:34" x14ac:dyDescent="0.3">
      <c r="C64">
        <v>11</v>
      </c>
      <c r="D64">
        <v>220000</v>
      </c>
      <c r="AB64">
        <v>65</v>
      </c>
      <c r="AC64">
        <v>116726</v>
      </c>
      <c r="AD64">
        <v>13</v>
      </c>
      <c r="AE64">
        <v>12900</v>
      </c>
      <c r="AF64">
        <v>31</v>
      </c>
      <c r="AG64">
        <v>15000</v>
      </c>
      <c r="AH64">
        <v>13</v>
      </c>
    </row>
    <row r="65" spans="1:34" x14ac:dyDescent="0.3">
      <c r="AB65">
        <v>66</v>
      </c>
      <c r="AC65">
        <v>119087</v>
      </c>
      <c r="AD65">
        <v>13</v>
      </c>
      <c r="AE65">
        <v>13100</v>
      </c>
      <c r="AF65">
        <v>31</v>
      </c>
      <c r="AG65">
        <v>15000</v>
      </c>
      <c r="AH65">
        <v>13</v>
      </c>
    </row>
    <row r="66" spans="1:34" x14ac:dyDescent="0.3">
      <c r="A66" t="s">
        <v>73</v>
      </c>
      <c r="B66" t="s">
        <v>33</v>
      </c>
      <c r="D66" t="s">
        <v>100</v>
      </c>
      <c r="E66" t="s">
        <v>107</v>
      </c>
      <c r="AB66">
        <v>67</v>
      </c>
      <c r="AC66">
        <v>121448</v>
      </c>
      <c r="AD66">
        <v>13</v>
      </c>
      <c r="AE66">
        <v>13300</v>
      </c>
      <c r="AF66">
        <v>31</v>
      </c>
      <c r="AG66">
        <v>15000</v>
      </c>
      <c r="AH66">
        <v>13</v>
      </c>
    </row>
    <row r="67" spans="1:34" x14ac:dyDescent="0.3">
      <c r="A67">
        <v>2</v>
      </c>
      <c r="B67">
        <v>200</v>
      </c>
      <c r="D67">
        <v>6000</v>
      </c>
      <c r="E67" t="s">
        <v>33</v>
      </c>
      <c r="AB67">
        <v>68</v>
      </c>
      <c r="AC67">
        <v>123809</v>
      </c>
      <c r="AD67">
        <v>13</v>
      </c>
      <c r="AE67">
        <v>13500</v>
      </c>
      <c r="AF67">
        <v>31</v>
      </c>
      <c r="AG67">
        <v>15000</v>
      </c>
      <c r="AH67">
        <v>13</v>
      </c>
    </row>
    <row r="68" spans="1:34" x14ac:dyDescent="0.3">
      <c r="A68">
        <v>3</v>
      </c>
      <c r="B68">
        <v>400</v>
      </c>
      <c r="D68">
        <v>12000</v>
      </c>
      <c r="E68" t="s">
        <v>101</v>
      </c>
      <c r="AB68">
        <v>69</v>
      </c>
      <c r="AC68">
        <v>126170</v>
      </c>
      <c r="AD68">
        <v>13</v>
      </c>
      <c r="AE68">
        <v>13700</v>
      </c>
      <c r="AF68">
        <v>31</v>
      </c>
      <c r="AG68">
        <v>15000</v>
      </c>
      <c r="AH68">
        <v>13</v>
      </c>
    </row>
    <row r="69" spans="1:34" x14ac:dyDescent="0.3">
      <c r="A69">
        <v>4</v>
      </c>
      <c r="B69">
        <v>1000</v>
      </c>
      <c r="D69">
        <v>30000</v>
      </c>
      <c r="E69" t="s">
        <v>102</v>
      </c>
      <c r="AB69">
        <v>70</v>
      </c>
      <c r="AC69">
        <v>128531</v>
      </c>
      <c r="AD69">
        <v>13</v>
      </c>
      <c r="AE69">
        <v>13900</v>
      </c>
      <c r="AF69">
        <v>31</v>
      </c>
      <c r="AG69">
        <v>15000</v>
      </c>
      <c r="AH69">
        <v>13</v>
      </c>
    </row>
    <row r="70" spans="1:34" x14ac:dyDescent="0.3">
      <c r="A70">
        <v>5</v>
      </c>
      <c r="B70">
        <v>2400</v>
      </c>
      <c r="D70">
        <v>72000</v>
      </c>
      <c r="E70" t="s">
        <v>103</v>
      </c>
      <c r="AB70">
        <v>71</v>
      </c>
      <c r="AC70">
        <v>130892</v>
      </c>
      <c r="AD70">
        <v>13</v>
      </c>
      <c r="AE70">
        <v>14100</v>
      </c>
      <c r="AF70">
        <v>31</v>
      </c>
      <c r="AG70">
        <v>15000</v>
      </c>
      <c r="AH70">
        <v>13</v>
      </c>
    </row>
    <row r="71" spans="1:34" x14ac:dyDescent="0.3">
      <c r="A71">
        <v>6</v>
      </c>
      <c r="B71">
        <v>6600</v>
      </c>
      <c r="D71">
        <v>200000</v>
      </c>
      <c r="E71" t="s">
        <v>104</v>
      </c>
      <c r="AB71">
        <v>72</v>
      </c>
      <c r="AC71">
        <v>133253</v>
      </c>
      <c r="AD71">
        <v>13</v>
      </c>
      <c r="AE71">
        <v>14300</v>
      </c>
      <c r="AF71">
        <v>31</v>
      </c>
      <c r="AG71">
        <v>15000</v>
      </c>
      <c r="AH71">
        <v>13</v>
      </c>
    </row>
    <row r="72" spans="1:34" x14ac:dyDescent="0.3">
      <c r="A72">
        <v>7</v>
      </c>
      <c r="B72">
        <v>16000</v>
      </c>
      <c r="D72">
        <v>500000</v>
      </c>
      <c r="E72" t="s">
        <v>105</v>
      </c>
      <c r="AB72">
        <v>73</v>
      </c>
      <c r="AC72">
        <v>135614</v>
      </c>
      <c r="AD72">
        <v>13</v>
      </c>
      <c r="AE72">
        <v>14500</v>
      </c>
      <c r="AF72">
        <v>31</v>
      </c>
      <c r="AG72">
        <v>15000</v>
      </c>
      <c r="AH72">
        <v>13</v>
      </c>
    </row>
    <row r="73" spans="1:34" x14ac:dyDescent="0.3">
      <c r="A73">
        <v>8</v>
      </c>
      <c r="B73">
        <v>33000</v>
      </c>
      <c r="D73">
        <v>1000000</v>
      </c>
      <c r="E73" t="s">
        <v>106</v>
      </c>
      <c r="AB73">
        <v>74</v>
      </c>
      <c r="AC73">
        <v>137975</v>
      </c>
      <c r="AD73">
        <v>13</v>
      </c>
      <c r="AE73">
        <v>14700</v>
      </c>
      <c r="AF73">
        <v>31</v>
      </c>
      <c r="AG73">
        <v>15000</v>
      </c>
      <c r="AH73">
        <v>13</v>
      </c>
    </row>
    <row r="74" spans="1:34" x14ac:dyDescent="0.3">
      <c r="A74">
        <v>9</v>
      </c>
      <c r="B74">
        <v>46000</v>
      </c>
      <c r="D74">
        <v>1400000</v>
      </c>
      <c r="E74">
        <v>1400000</v>
      </c>
      <c r="AB74">
        <v>75</v>
      </c>
      <c r="AC74">
        <v>140336</v>
      </c>
      <c r="AD74">
        <v>13</v>
      </c>
      <c r="AE74">
        <v>14900</v>
      </c>
      <c r="AF74">
        <v>31</v>
      </c>
      <c r="AG74">
        <v>15000</v>
      </c>
      <c r="AH74">
        <v>13</v>
      </c>
    </row>
    <row r="75" spans="1:34" x14ac:dyDescent="0.3">
      <c r="A75">
        <v>10</v>
      </c>
      <c r="B75">
        <v>66000</v>
      </c>
      <c r="D75">
        <v>2000000</v>
      </c>
      <c r="E75">
        <v>2000000</v>
      </c>
      <c r="AB75">
        <v>76</v>
      </c>
      <c r="AC75">
        <v>142697</v>
      </c>
      <c r="AD75">
        <v>13</v>
      </c>
      <c r="AE75">
        <v>15100</v>
      </c>
      <c r="AF75">
        <v>31</v>
      </c>
      <c r="AG75">
        <v>15000</v>
      </c>
      <c r="AH75">
        <v>13</v>
      </c>
    </row>
    <row r="76" spans="1:34" x14ac:dyDescent="0.3">
      <c r="A76">
        <v>11</v>
      </c>
      <c r="B76">
        <v>66000</v>
      </c>
      <c r="D76">
        <v>2000000</v>
      </c>
      <c r="E76">
        <v>2000000</v>
      </c>
      <c r="AB76">
        <v>77</v>
      </c>
      <c r="AC76">
        <v>145058</v>
      </c>
      <c r="AD76">
        <v>13</v>
      </c>
      <c r="AE76">
        <v>15300</v>
      </c>
      <c r="AF76">
        <v>31</v>
      </c>
      <c r="AG76">
        <v>15000</v>
      </c>
      <c r="AH76">
        <v>13</v>
      </c>
    </row>
    <row r="77" spans="1:34" x14ac:dyDescent="0.3">
      <c r="AB77">
        <v>78</v>
      </c>
      <c r="AC77">
        <v>147419</v>
      </c>
      <c r="AD77">
        <v>13</v>
      </c>
      <c r="AE77">
        <v>15500</v>
      </c>
      <c r="AF77">
        <v>31</v>
      </c>
      <c r="AG77">
        <v>15000</v>
      </c>
      <c r="AH77">
        <v>13</v>
      </c>
    </row>
    <row r="78" spans="1:34" x14ac:dyDescent="0.3">
      <c r="AB78">
        <v>79</v>
      </c>
      <c r="AC78">
        <v>149780</v>
      </c>
      <c r="AD78">
        <v>13</v>
      </c>
      <c r="AE78">
        <v>15700</v>
      </c>
      <c r="AF78">
        <v>31</v>
      </c>
      <c r="AG78">
        <v>15000</v>
      </c>
      <c r="AH78">
        <v>13</v>
      </c>
    </row>
    <row r="79" spans="1:34" x14ac:dyDescent="0.3">
      <c r="AB79">
        <v>80</v>
      </c>
      <c r="AC79">
        <v>152141</v>
      </c>
      <c r="AD79">
        <v>13</v>
      </c>
      <c r="AE79">
        <v>15900</v>
      </c>
      <c r="AF79">
        <v>31</v>
      </c>
      <c r="AG79">
        <v>15000</v>
      </c>
      <c r="AH79">
        <v>13</v>
      </c>
    </row>
    <row r="80" spans="1:34" x14ac:dyDescent="0.3">
      <c r="AB80">
        <v>81</v>
      </c>
      <c r="AC80">
        <v>154502</v>
      </c>
      <c r="AD80">
        <v>13</v>
      </c>
      <c r="AE80">
        <v>16100</v>
      </c>
      <c r="AF80">
        <v>31</v>
      </c>
      <c r="AG80">
        <v>15000</v>
      </c>
      <c r="AH80">
        <v>13</v>
      </c>
    </row>
    <row r="81" spans="28:34" x14ac:dyDescent="0.3">
      <c r="AB81">
        <v>82</v>
      </c>
      <c r="AC81">
        <v>156863</v>
      </c>
      <c r="AD81">
        <v>13</v>
      </c>
      <c r="AE81">
        <v>16300</v>
      </c>
      <c r="AF81">
        <v>31</v>
      </c>
      <c r="AG81">
        <v>15000</v>
      </c>
      <c r="AH81">
        <v>13</v>
      </c>
    </row>
    <row r="82" spans="28:34" x14ac:dyDescent="0.3">
      <c r="AB82">
        <v>83</v>
      </c>
      <c r="AC82">
        <v>159224</v>
      </c>
      <c r="AD82">
        <v>13</v>
      </c>
      <c r="AE82">
        <v>16500</v>
      </c>
      <c r="AF82">
        <v>31</v>
      </c>
      <c r="AG82">
        <v>15000</v>
      </c>
      <c r="AH82">
        <v>13</v>
      </c>
    </row>
    <row r="83" spans="28:34" x14ac:dyDescent="0.3">
      <c r="AB83">
        <v>84</v>
      </c>
      <c r="AC83">
        <v>161585</v>
      </c>
      <c r="AD83">
        <v>13</v>
      </c>
      <c r="AE83">
        <v>16700</v>
      </c>
      <c r="AF83">
        <v>31</v>
      </c>
      <c r="AG83">
        <v>15000</v>
      </c>
      <c r="AH83">
        <v>13</v>
      </c>
    </row>
    <row r="84" spans="28:34" x14ac:dyDescent="0.3">
      <c r="AB84">
        <v>85</v>
      </c>
      <c r="AC84">
        <v>163946</v>
      </c>
      <c r="AD84">
        <v>13</v>
      </c>
      <c r="AE84">
        <v>16900</v>
      </c>
      <c r="AF84">
        <v>31</v>
      </c>
      <c r="AG84">
        <v>15000</v>
      </c>
      <c r="AH84">
        <v>13</v>
      </c>
    </row>
    <row r="85" spans="28:34" x14ac:dyDescent="0.3">
      <c r="AB85">
        <v>86</v>
      </c>
      <c r="AC85">
        <v>166307</v>
      </c>
      <c r="AD85">
        <v>13</v>
      </c>
      <c r="AE85">
        <v>17100</v>
      </c>
      <c r="AF85">
        <v>31</v>
      </c>
      <c r="AG85">
        <v>15000</v>
      </c>
      <c r="AH85">
        <v>13</v>
      </c>
    </row>
    <row r="86" spans="28:34" x14ac:dyDescent="0.3">
      <c r="AB86">
        <v>87</v>
      </c>
      <c r="AC86">
        <v>168668</v>
      </c>
      <c r="AD86">
        <v>13</v>
      </c>
      <c r="AE86">
        <v>17300</v>
      </c>
      <c r="AF86">
        <v>31</v>
      </c>
      <c r="AG86">
        <v>15000</v>
      </c>
      <c r="AH86">
        <v>13</v>
      </c>
    </row>
    <row r="87" spans="28:34" x14ac:dyDescent="0.3">
      <c r="AB87">
        <v>88</v>
      </c>
      <c r="AC87">
        <v>171029</v>
      </c>
      <c r="AD87">
        <v>13</v>
      </c>
      <c r="AE87">
        <v>17500</v>
      </c>
      <c r="AF87">
        <v>31</v>
      </c>
      <c r="AG87">
        <v>15000</v>
      </c>
      <c r="AH87">
        <v>13</v>
      </c>
    </row>
    <row r="88" spans="28:34" x14ac:dyDescent="0.3">
      <c r="AB88">
        <v>89</v>
      </c>
      <c r="AC88">
        <v>173390</v>
      </c>
      <c r="AD88">
        <v>13</v>
      </c>
      <c r="AE88">
        <v>17700</v>
      </c>
      <c r="AF88">
        <v>31</v>
      </c>
      <c r="AG88">
        <v>15000</v>
      </c>
      <c r="AH88">
        <v>13</v>
      </c>
    </row>
    <row r="89" spans="28:34" x14ac:dyDescent="0.3">
      <c r="AB89">
        <v>90</v>
      </c>
      <c r="AC89">
        <v>175751</v>
      </c>
      <c r="AD89">
        <v>13</v>
      </c>
      <c r="AE89">
        <v>17900</v>
      </c>
      <c r="AF89">
        <v>31</v>
      </c>
      <c r="AG89">
        <v>15000</v>
      </c>
      <c r="AH89">
        <v>13</v>
      </c>
    </row>
    <row r="90" spans="28:34" x14ac:dyDescent="0.3">
      <c r="AB90">
        <v>91</v>
      </c>
      <c r="AC90">
        <v>178112</v>
      </c>
      <c r="AD90">
        <v>13</v>
      </c>
      <c r="AE90">
        <v>18100</v>
      </c>
      <c r="AF90">
        <v>31</v>
      </c>
      <c r="AG90">
        <v>15000</v>
      </c>
      <c r="AH90">
        <v>13</v>
      </c>
    </row>
    <row r="91" spans="28:34" x14ac:dyDescent="0.3">
      <c r="AB91">
        <v>92</v>
      </c>
      <c r="AC91">
        <v>180473</v>
      </c>
      <c r="AD91">
        <v>13</v>
      </c>
      <c r="AE91">
        <v>18300</v>
      </c>
      <c r="AF91">
        <v>31</v>
      </c>
      <c r="AG91">
        <v>15000</v>
      </c>
      <c r="AH91">
        <v>13</v>
      </c>
    </row>
    <row r="92" spans="28:34" x14ac:dyDescent="0.3">
      <c r="AB92">
        <v>93</v>
      </c>
      <c r="AC92">
        <v>182834</v>
      </c>
      <c r="AD92">
        <v>13</v>
      </c>
      <c r="AE92">
        <v>18500</v>
      </c>
      <c r="AF92">
        <v>31</v>
      </c>
      <c r="AG92">
        <v>15000</v>
      </c>
      <c r="AH92">
        <v>13</v>
      </c>
    </row>
    <row r="93" spans="28:34" x14ac:dyDescent="0.3">
      <c r="AB93">
        <v>94</v>
      </c>
      <c r="AC93">
        <v>185195</v>
      </c>
      <c r="AD93">
        <v>13</v>
      </c>
      <c r="AE93">
        <v>18700</v>
      </c>
      <c r="AF93">
        <v>31</v>
      </c>
      <c r="AG93">
        <v>15000</v>
      </c>
      <c r="AH93">
        <v>13</v>
      </c>
    </row>
    <row r="94" spans="28:34" x14ac:dyDescent="0.3">
      <c r="AB94">
        <v>95</v>
      </c>
      <c r="AC94">
        <v>187556</v>
      </c>
      <c r="AD94">
        <v>13</v>
      </c>
      <c r="AE94">
        <v>18900</v>
      </c>
      <c r="AF94">
        <v>31</v>
      </c>
      <c r="AG94">
        <v>15000</v>
      </c>
      <c r="AH94">
        <v>13</v>
      </c>
    </row>
    <row r="95" spans="28:34" x14ac:dyDescent="0.3">
      <c r="AB95">
        <v>96</v>
      </c>
      <c r="AC95">
        <v>189917</v>
      </c>
      <c r="AD95">
        <v>13</v>
      </c>
      <c r="AE95">
        <v>19100</v>
      </c>
      <c r="AF95">
        <v>31</v>
      </c>
      <c r="AG95">
        <v>15000</v>
      </c>
      <c r="AH95">
        <v>13</v>
      </c>
    </row>
    <row r="96" spans="28:34" x14ac:dyDescent="0.3">
      <c r="AB96">
        <v>97</v>
      </c>
      <c r="AC96">
        <v>192278</v>
      </c>
      <c r="AD96">
        <v>13</v>
      </c>
      <c r="AE96">
        <v>19300</v>
      </c>
      <c r="AF96">
        <v>31</v>
      </c>
      <c r="AG96">
        <v>15000</v>
      </c>
      <c r="AH96">
        <v>13</v>
      </c>
    </row>
    <row r="97" spans="28:34" x14ac:dyDescent="0.3">
      <c r="AB97">
        <v>98</v>
      </c>
      <c r="AC97">
        <v>194639</v>
      </c>
      <c r="AD97">
        <v>13</v>
      </c>
      <c r="AE97">
        <v>19500</v>
      </c>
      <c r="AF97">
        <v>31</v>
      </c>
      <c r="AG97">
        <v>15000</v>
      </c>
      <c r="AH97">
        <v>13</v>
      </c>
    </row>
    <row r="98" spans="28:34" x14ac:dyDescent="0.3">
      <c r="AB98">
        <v>99</v>
      </c>
      <c r="AC98">
        <v>197000</v>
      </c>
      <c r="AD98">
        <v>13</v>
      </c>
      <c r="AE98">
        <v>19700</v>
      </c>
      <c r="AF98">
        <v>31</v>
      </c>
      <c r="AG98">
        <v>15000</v>
      </c>
      <c r="AH98">
        <v>13</v>
      </c>
    </row>
    <row r="99" spans="28:34" x14ac:dyDescent="0.3">
      <c r="AB99">
        <v>100</v>
      </c>
      <c r="AC99">
        <v>199361</v>
      </c>
      <c r="AD99">
        <v>13</v>
      </c>
      <c r="AE99">
        <v>19900</v>
      </c>
      <c r="AF99">
        <v>31</v>
      </c>
      <c r="AG99">
        <v>15000</v>
      </c>
      <c r="AH99">
        <v>13</v>
      </c>
    </row>
    <row r="100" spans="28:34" x14ac:dyDescent="0.3">
      <c r="AB100">
        <v>101</v>
      </c>
      <c r="AC100">
        <v>201722</v>
      </c>
      <c r="AD100">
        <v>13</v>
      </c>
      <c r="AE100">
        <v>20100</v>
      </c>
      <c r="AF100">
        <v>31</v>
      </c>
      <c r="AG100">
        <v>15000</v>
      </c>
      <c r="AH100">
        <v>13</v>
      </c>
    </row>
    <row r="101" spans="28:34" x14ac:dyDescent="0.3">
      <c r="AB101">
        <v>102</v>
      </c>
      <c r="AC101">
        <v>204083</v>
      </c>
      <c r="AD101">
        <v>13</v>
      </c>
      <c r="AE101">
        <v>20300</v>
      </c>
      <c r="AF101">
        <v>31</v>
      </c>
      <c r="AG101">
        <v>15000</v>
      </c>
      <c r="AH101">
        <v>13</v>
      </c>
    </row>
    <row r="102" spans="28:34" x14ac:dyDescent="0.3">
      <c r="AB102">
        <v>103</v>
      </c>
      <c r="AC102">
        <v>206444</v>
      </c>
      <c r="AD102">
        <v>13</v>
      </c>
      <c r="AE102">
        <v>20500</v>
      </c>
      <c r="AF102">
        <v>31</v>
      </c>
      <c r="AG102">
        <v>15000</v>
      </c>
      <c r="AH102">
        <v>13</v>
      </c>
    </row>
    <row r="103" spans="28:34" x14ac:dyDescent="0.3">
      <c r="AB103">
        <v>104</v>
      </c>
      <c r="AC103">
        <v>208805</v>
      </c>
      <c r="AD103">
        <v>13</v>
      </c>
      <c r="AE103">
        <v>20700</v>
      </c>
      <c r="AF103">
        <v>31</v>
      </c>
      <c r="AG103">
        <v>15000</v>
      </c>
      <c r="AH103">
        <v>13</v>
      </c>
    </row>
    <row r="104" spans="28:34" x14ac:dyDescent="0.3">
      <c r="AB104">
        <v>105</v>
      </c>
      <c r="AC104">
        <v>211166</v>
      </c>
      <c r="AD104">
        <v>13</v>
      </c>
      <c r="AE104">
        <v>20900</v>
      </c>
      <c r="AF104">
        <v>31</v>
      </c>
      <c r="AG104">
        <v>15000</v>
      </c>
      <c r="AH104">
        <v>13</v>
      </c>
    </row>
    <row r="105" spans="28:34" x14ac:dyDescent="0.3">
      <c r="AB105">
        <v>106</v>
      </c>
      <c r="AC105">
        <v>213527</v>
      </c>
      <c r="AD105">
        <v>13</v>
      </c>
      <c r="AE105">
        <v>21100</v>
      </c>
      <c r="AF105">
        <v>31</v>
      </c>
      <c r="AG105">
        <v>15000</v>
      </c>
      <c r="AH105">
        <v>13</v>
      </c>
    </row>
    <row r="106" spans="28:34" x14ac:dyDescent="0.3">
      <c r="AB106">
        <v>107</v>
      </c>
      <c r="AC106">
        <v>215888</v>
      </c>
      <c r="AD106">
        <v>13</v>
      </c>
      <c r="AE106">
        <v>21300</v>
      </c>
      <c r="AF106">
        <v>31</v>
      </c>
      <c r="AG106">
        <v>15000</v>
      </c>
      <c r="AH106">
        <v>13</v>
      </c>
    </row>
    <row r="107" spans="28:34" x14ac:dyDescent="0.3">
      <c r="AB107">
        <v>108</v>
      </c>
      <c r="AC107">
        <v>218249</v>
      </c>
      <c r="AD107">
        <v>13</v>
      </c>
      <c r="AE107">
        <v>21500</v>
      </c>
      <c r="AF107">
        <v>31</v>
      </c>
      <c r="AG107">
        <v>15000</v>
      </c>
      <c r="AH107">
        <v>13</v>
      </c>
    </row>
    <row r="108" spans="28:34" x14ac:dyDescent="0.3">
      <c r="AB108">
        <v>109</v>
      </c>
      <c r="AC108">
        <v>220610</v>
      </c>
      <c r="AD108">
        <v>13</v>
      </c>
      <c r="AE108">
        <v>21700</v>
      </c>
      <c r="AF108">
        <v>31</v>
      </c>
      <c r="AG108">
        <v>15000</v>
      </c>
      <c r="AH108">
        <v>13</v>
      </c>
    </row>
    <row r="109" spans="28:34" x14ac:dyDescent="0.3">
      <c r="AB109">
        <v>110</v>
      </c>
      <c r="AC109">
        <v>222971</v>
      </c>
      <c r="AD109">
        <v>13</v>
      </c>
      <c r="AE109">
        <v>21900</v>
      </c>
      <c r="AF109">
        <v>31</v>
      </c>
      <c r="AG109">
        <v>15000</v>
      </c>
      <c r="AH109">
        <v>13</v>
      </c>
    </row>
    <row r="110" spans="28:34" x14ac:dyDescent="0.3">
      <c r="AB110">
        <v>111</v>
      </c>
      <c r="AC110">
        <v>225332</v>
      </c>
      <c r="AD110">
        <v>13</v>
      </c>
      <c r="AE110">
        <v>22100</v>
      </c>
      <c r="AF110">
        <v>31</v>
      </c>
      <c r="AG110">
        <v>15000</v>
      </c>
      <c r="AH110">
        <v>13</v>
      </c>
    </row>
    <row r="111" spans="28:34" x14ac:dyDescent="0.3">
      <c r="AB111">
        <v>112</v>
      </c>
      <c r="AC111">
        <v>227693</v>
      </c>
      <c r="AD111">
        <v>13</v>
      </c>
      <c r="AE111">
        <v>22300</v>
      </c>
      <c r="AF111">
        <v>31</v>
      </c>
      <c r="AG111">
        <v>15000</v>
      </c>
      <c r="AH111">
        <v>13</v>
      </c>
    </row>
    <row r="112" spans="28:34" x14ac:dyDescent="0.3">
      <c r="AB112">
        <v>113</v>
      </c>
      <c r="AC112">
        <v>230054</v>
      </c>
      <c r="AD112">
        <v>13</v>
      </c>
      <c r="AE112">
        <v>22500</v>
      </c>
      <c r="AF112">
        <v>31</v>
      </c>
      <c r="AG112">
        <v>15000</v>
      </c>
      <c r="AH112">
        <v>13</v>
      </c>
    </row>
    <row r="113" spans="28:34" x14ac:dyDescent="0.3">
      <c r="AB113">
        <v>114</v>
      </c>
      <c r="AC113">
        <v>232415</v>
      </c>
      <c r="AD113">
        <v>13</v>
      </c>
      <c r="AE113">
        <v>22700</v>
      </c>
      <c r="AF113">
        <v>31</v>
      </c>
      <c r="AG113">
        <v>15000</v>
      </c>
      <c r="AH113">
        <v>13</v>
      </c>
    </row>
    <row r="114" spans="28:34" x14ac:dyDescent="0.3">
      <c r="AB114">
        <v>115</v>
      </c>
      <c r="AC114">
        <v>234776</v>
      </c>
      <c r="AD114">
        <v>13</v>
      </c>
      <c r="AE114">
        <v>22900</v>
      </c>
      <c r="AF114">
        <v>31</v>
      </c>
      <c r="AG114">
        <v>15000</v>
      </c>
      <c r="AH114">
        <v>13</v>
      </c>
    </row>
    <row r="115" spans="28:34" x14ac:dyDescent="0.3">
      <c r="AB115">
        <v>116</v>
      </c>
      <c r="AC115">
        <v>237137</v>
      </c>
      <c r="AD115">
        <v>13</v>
      </c>
      <c r="AE115">
        <v>23100</v>
      </c>
      <c r="AF115">
        <v>31</v>
      </c>
      <c r="AG115">
        <v>15000</v>
      </c>
      <c r="AH115">
        <v>13</v>
      </c>
    </row>
    <row r="116" spans="28:34" x14ac:dyDescent="0.3">
      <c r="AB116">
        <v>117</v>
      </c>
      <c r="AC116">
        <v>239498</v>
      </c>
      <c r="AD116">
        <v>13</v>
      </c>
      <c r="AE116">
        <v>23300</v>
      </c>
      <c r="AF116">
        <v>31</v>
      </c>
      <c r="AG116">
        <v>15000</v>
      </c>
      <c r="AH116">
        <v>13</v>
      </c>
    </row>
    <row r="117" spans="28:34" x14ac:dyDescent="0.3">
      <c r="AB117">
        <v>118</v>
      </c>
      <c r="AC117">
        <v>241859</v>
      </c>
      <c r="AD117">
        <v>13</v>
      </c>
      <c r="AE117">
        <v>23500</v>
      </c>
      <c r="AF117">
        <v>31</v>
      </c>
      <c r="AG117">
        <v>15000</v>
      </c>
      <c r="AH117">
        <v>13</v>
      </c>
    </row>
    <row r="118" spans="28:34" x14ac:dyDescent="0.3">
      <c r="AB118">
        <v>119</v>
      </c>
      <c r="AC118">
        <v>244220</v>
      </c>
      <c r="AD118">
        <v>13</v>
      </c>
      <c r="AE118">
        <v>23700</v>
      </c>
      <c r="AF118">
        <v>31</v>
      </c>
      <c r="AG118">
        <v>15000</v>
      </c>
      <c r="AH118">
        <v>13</v>
      </c>
    </row>
    <row r="119" spans="28:34" x14ac:dyDescent="0.3">
      <c r="AB119">
        <v>120</v>
      </c>
      <c r="AC119">
        <v>246581</v>
      </c>
      <c r="AD119">
        <v>13</v>
      </c>
      <c r="AE119">
        <v>23900</v>
      </c>
      <c r="AF119">
        <v>31</v>
      </c>
      <c r="AG119">
        <v>15000</v>
      </c>
      <c r="AH119">
        <v>13</v>
      </c>
    </row>
    <row r="120" spans="28:34" x14ac:dyDescent="0.3">
      <c r="AB120">
        <v>121</v>
      </c>
      <c r="AC120">
        <v>248942</v>
      </c>
      <c r="AD120">
        <v>13</v>
      </c>
      <c r="AE120">
        <v>24100</v>
      </c>
      <c r="AF120">
        <v>31</v>
      </c>
      <c r="AG120">
        <v>15000</v>
      </c>
      <c r="AH120">
        <v>13</v>
      </c>
    </row>
    <row r="121" spans="28:34" x14ac:dyDescent="0.3">
      <c r="AB121">
        <v>122</v>
      </c>
      <c r="AC121">
        <v>251303</v>
      </c>
      <c r="AD121">
        <v>13</v>
      </c>
      <c r="AE121">
        <v>24300</v>
      </c>
      <c r="AF121">
        <v>31</v>
      </c>
      <c r="AG121">
        <v>15000</v>
      </c>
      <c r="AH121">
        <v>13</v>
      </c>
    </row>
    <row r="122" spans="28:34" x14ac:dyDescent="0.3">
      <c r="AB122">
        <v>123</v>
      </c>
      <c r="AC122">
        <v>253664</v>
      </c>
      <c r="AD122">
        <v>13</v>
      </c>
      <c r="AE122">
        <v>24500</v>
      </c>
      <c r="AF122">
        <v>31</v>
      </c>
      <c r="AG122">
        <v>15000</v>
      </c>
      <c r="AH122">
        <v>13</v>
      </c>
    </row>
    <row r="123" spans="28:34" x14ac:dyDescent="0.3">
      <c r="AB123">
        <v>124</v>
      </c>
      <c r="AC123">
        <v>256025</v>
      </c>
      <c r="AD123">
        <v>13</v>
      </c>
      <c r="AE123">
        <v>24700</v>
      </c>
      <c r="AF123">
        <v>31</v>
      </c>
      <c r="AG123">
        <v>15000</v>
      </c>
      <c r="AH123">
        <v>13</v>
      </c>
    </row>
    <row r="124" spans="28:34" x14ac:dyDescent="0.3">
      <c r="AB124">
        <v>125</v>
      </c>
      <c r="AC124">
        <v>258386</v>
      </c>
      <c r="AD124">
        <v>13</v>
      </c>
      <c r="AE124">
        <v>24900</v>
      </c>
      <c r="AF124">
        <v>31</v>
      </c>
      <c r="AG124">
        <v>15000</v>
      </c>
      <c r="AH124">
        <v>13</v>
      </c>
    </row>
    <row r="125" spans="28:34" x14ac:dyDescent="0.3">
      <c r="AB125">
        <v>126</v>
      </c>
      <c r="AC125">
        <v>260747</v>
      </c>
      <c r="AD125">
        <v>13</v>
      </c>
      <c r="AE125">
        <v>25100</v>
      </c>
      <c r="AF125">
        <v>31</v>
      </c>
      <c r="AG125">
        <v>15000</v>
      </c>
      <c r="AH125">
        <v>13</v>
      </c>
    </row>
    <row r="126" spans="28:34" x14ac:dyDescent="0.3">
      <c r="AB126">
        <v>127</v>
      </c>
      <c r="AC126">
        <v>263108</v>
      </c>
      <c r="AD126">
        <v>13</v>
      </c>
      <c r="AE126">
        <v>25300</v>
      </c>
      <c r="AF126">
        <v>31</v>
      </c>
      <c r="AG126">
        <v>15000</v>
      </c>
      <c r="AH126">
        <v>13</v>
      </c>
    </row>
    <row r="127" spans="28:34" x14ac:dyDescent="0.3">
      <c r="AB127">
        <v>128</v>
      </c>
      <c r="AC127">
        <v>265469</v>
      </c>
      <c r="AD127">
        <v>13</v>
      </c>
      <c r="AE127">
        <v>25500</v>
      </c>
      <c r="AF127">
        <v>31</v>
      </c>
      <c r="AG127">
        <v>15000</v>
      </c>
      <c r="AH127">
        <v>13</v>
      </c>
    </row>
    <row r="128" spans="28:34" x14ac:dyDescent="0.3">
      <c r="AB128">
        <v>129</v>
      </c>
      <c r="AC128">
        <v>267830</v>
      </c>
      <c r="AD128">
        <v>13</v>
      </c>
      <c r="AE128">
        <v>25700</v>
      </c>
      <c r="AF128">
        <v>31</v>
      </c>
      <c r="AG128">
        <v>15000</v>
      </c>
      <c r="AH128">
        <v>13</v>
      </c>
    </row>
    <row r="129" spans="28:34" x14ac:dyDescent="0.3">
      <c r="AB129">
        <v>130</v>
      </c>
      <c r="AC129">
        <v>270191</v>
      </c>
      <c r="AD129">
        <v>13</v>
      </c>
      <c r="AE129">
        <v>25900</v>
      </c>
      <c r="AF129">
        <v>31</v>
      </c>
      <c r="AG129">
        <v>15000</v>
      </c>
      <c r="AH129">
        <v>13</v>
      </c>
    </row>
    <row r="130" spans="28:34" x14ac:dyDescent="0.3">
      <c r="AB130">
        <v>131</v>
      </c>
      <c r="AC130">
        <v>272552</v>
      </c>
      <c r="AD130">
        <v>13</v>
      </c>
      <c r="AE130">
        <v>26100</v>
      </c>
      <c r="AF130">
        <v>31</v>
      </c>
      <c r="AG130">
        <v>15000</v>
      </c>
      <c r="AH130">
        <v>13</v>
      </c>
    </row>
    <row r="131" spans="28:34" x14ac:dyDescent="0.3">
      <c r="AB131">
        <v>132</v>
      </c>
      <c r="AC131">
        <v>274913</v>
      </c>
      <c r="AD131">
        <v>13</v>
      </c>
      <c r="AE131">
        <v>26300</v>
      </c>
      <c r="AF131">
        <v>31</v>
      </c>
      <c r="AG131">
        <v>15000</v>
      </c>
      <c r="AH131">
        <v>13</v>
      </c>
    </row>
    <row r="132" spans="28:34" x14ac:dyDescent="0.3">
      <c r="AB132">
        <v>133</v>
      </c>
      <c r="AC132">
        <v>277274</v>
      </c>
      <c r="AD132">
        <v>13</v>
      </c>
      <c r="AE132">
        <v>26500</v>
      </c>
      <c r="AF132">
        <v>31</v>
      </c>
      <c r="AG132">
        <v>15000</v>
      </c>
      <c r="AH132">
        <v>13</v>
      </c>
    </row>
    <row r="133" spans="28:34" x14ac:dyDescent="0.3">
      <c r="AB133">
        <v>134</v>
      </c>
      <c r="AC133">
        <v>279635</v>
      </c>
      <c r="AD133">
        <v>13</v>
      </c>
      <c r="AE133">
        <v>26700</v>
      </c>
      <c r="AF133">
        <v>31</v>
      </c>
      <c r="AG133">
        <v>15000</v>
      </c>
      <c r="AH133">
        <v>13</v>
      </c>
    </row>
    <row r="134" spans="28:34" x14ac:dyDescent="0.3">
      <c r="AB134">
        <v>135</v>
      </c>
      <c r="AC134">
        <v>281996</v>
      </c>
      <c r="AD134">
        <v>13</v>
      </c>
      <c r="AE134">
        <v>26900</v>
      </c>
      <c r="AF134">
        <v>31</v>
      </c>
      <c r="AG134">
        <v>15000</v>
      </c>
      <c r="AH134">
        <v>13</v>
      </c>
    </row>
    <row r="135" spans="28:34" x14ac:dyDescent="0.3">
      <c r="AB135">
        <v>136</v>
      </c>
      <c r="AC135">
        <v>284357</v>
      </c>
      <c r="AD135">
        <v>13</v>
      </c>
      <c r="AE135">
        <v>27100</v>
      </c>
      <c r="AF135">
        <v>31</v>
      </c>
      <c r="AG135">
        <v>15000</v>
      </c>
      <c r="AH135">
        <v>13</v>
      </c>
    </row>
    <row r="136" spans="28:34" x14ac:dyDescent="0.3">
      <c r="AB136">
        <v>137</v>
      </c>
      <c r="AC136">
        <v>286718</v>
      </c>
      <c r="AD136">
        <v>13</v>
      </c>
      <c r="AE136">
        <v>27300</v>
      </c>
      <c r="AF136">
        <v>31</v>
      </c>
      <c r="AG136">
        <v>15000</v>
      </c>
      <c r="AH136">
        <v>13</v>
      </c>
    </row>
    <row r="137" spans="28:34" x14ac:dyDescent="0.3">
      <c r="AB137">
        <v>138</v>
      </c>
      <c r="AC137">
        <v>289079</v>
      </c>
      <c r="AD137">
        <v>13</v>
      </c>
      <c r="AE137">
        <v>27500</v>
      </c>
      <c r="AF137">
        <v>31</v>
      </c>
      <c r="AG137">
        <v>15000</v>
      </c>
      <c r="AH137">
        <v>13</v>
      </c>
    </row>
    <row r="138" spans="28:34" x14ac:dyDescent="0.3">
      <c r="AB138">
        <v>139</v>
      </c>
      <c r="AC138">
        <v>291440</v>
      </c>
      <c r="AD138">
        <v>13</v>
      </c>
      <c r="AE138">
        <v>27700</v>
      </c>
      <c r="AF138">
        <v>31</v>
      </c>
      <c r="AG138">
        <v>15000</v>
      </c>
      <c r="AH138">
        <v>13</v>
      </c>
    </row>
    <row r="139" spans="28:34" x14ac:dyDescent="0.3">
      <c r="AB139">
        <v>140</v>
      </c>
      <c r="AC139">
        <v>293801</v>
      </c>
      <c r="AD139">
        <v>13</v>
      </c>
      <c r="AE139">
        <v>27900</v>
      </c>
      <c r="AF139">
        <v>31</v>
      </c>
      <c r="AG139">
        <v>15000</v>
      </c>
      <c r="AH139">
        <v>13</v>
      </c>
    </row>
    <row r="140" spans="28:34" x14ac:dyDescent="0.3">
      <c r="AB140">
        <v>141</v>
      </c>
      <c r="AC140">
        <v>296162</v>
      </c>
      <c r="AD140">
        <v>13</v>
      </c>
      <c r="AE140">
        <v>28100</v>
      </c>
      <c r="AF140">
        <v>31</v>
      </c>
      <c r="AG140">
        <v>15000</v>
      </c>
      <c r="AH140">
        <v>13</v>
      </c>
    </row>
    <row r="141" spans="28:34" x14ac:dyDescent="0.3">
      <c r="AB141">
        <v>142</v>
      </c>
      <c r="AC141">
        <v>298523</v>
      </c>
      <c r="AD141">
        <v>13</v>
      </c>
      <c r="AE141">
        <v>28300</v>
      </c>
      <c r="AF141">
        <v>31</v>
      </c>
      <c r="AG141">
        <v>15000</v>
      </c>
      <c r="AH141">
        <v>13</v>
      </c>
    </row>
    <row r="142" spans="28:34" x14ac:dyDescent="0.3">
      <c r="AB142">
        <v>143</v>
      </c>
      <c r="AC142">
        <v>300884</v>
      </c>
      <c r="AD142">
        <v>13</v>
      </c>
      <c r="AE142">
        <v>28500</v>
      </c>
      <c r="AF142">
        <v>31</v>
      </c>
      <c r="AG142">
        <v>15000</v>
      </c>
      <c r="AH142">
        <v>13</v>
      </c>
    </row>
    <row r="143" spans="28:34" x14ac:dyDescent="0.3">
      <c r="AB143">
        <v>144</v>
      </c>
      <c r="AC143">
        <v>303245</v>
      </c>
      <c r="AD143">
        <v>13</v>
      </c>
      <c r="AE143">
        <v>28700</v>
      </c>
      <c r="AF143">
        <v>31</v>
      </c>
      <c r="AG143">
        <v>15000</v>
      </c>
      <c r="AH143">
        <v>13</v>
      </c>
    </row>
    <row r="144" spans="28:34" x14ac:dyDescent="0.3">
      <c r="AB144">
        <v>145</v>
      </c>
      <c r="AC144">
        <v>305606</v>
      </c>
      <c r="AD144">
        <v>13</v>
      </c>
      <c r="AE144">
        <v>28900</v>
      </c>
      <c r="AF144">
        <v>31</v>
      </c>
      <c r="AG144">
        <v>15000</v>
      </c>
      <c r="AH144">
        <v>13</v>
      </c>
    </row>
    <row r="145" spans="28:34" x14ac:dyDescent="0.3">
      <c r="AB145">
        <v>146</v>
      </c>
      <c r="AC145">
        <v>307967</v>
      </c>
      <c r="AD145">
        <v>13</v>
      </c>
      <c r="AE145">
        <v>29100</v>
      </c>
      <c r="AF145">
        <v>31</v>
      </c>
      <c r="AG145">
        <v>15000</v>
      </c>
      <c r="AH145">
        <v>13</v>
      </c>
    </row>
    <row r="146" spans="28:34" x14ac:dyDescent="0.3">
      <c r="AB146">
        <v>147</v>
      </c>
      <c r="AC146">
        <v>310328</v>
      </c>
      <c r="AD146">
        <v>13</v>
      </c>
      <c r="AE146">
        <v>29300</v>
      </c>
      <c r="AF146">
        <v>31</v>
      </c>
      <c r="AG146">
        <v>15000</v>
      </c>
      <c r="AH146">
        <v>13</v>
      </c>
    </row>
    <row r="147" spans="28:34" x14ac:dyDescent="0.3">
      <c r="AB147">
        <v>148</v>
      </c>
      <c r="AC147">
        <v>312689</v>
      </c>
      <c r="AD147">
        <v>13</v>
      </c>
      <c r="AE147">
        <v>29500</v>
      </c>
      <c r="AF147">
        <v>31</v>
      </c>
      <c r="AG147">
        <v>15000</v>
      </c>
      <c r="AH147">
        <v>13</v>
      </c>
    </row>
    <row r="148" spans="28:34" x14ac:dyDescent="0.3">
      <c r="AB148">
        <v>149</v>
      </c>
      <c r="AC148">
        <v>315050</v>
      </c>
      <c r="AD148">
        <v>13</v>
      </c>
      <c r="AE148">
        <v>29700</v>
      </c>
      <c r="AF148">
        <v>31</v>
      </c>
      <c r="AG148">
        <v>15000</v>
      </c>
      <c r="AH148">
        <v>13</v>
      </c>
    </row>
    <row r="149" spans="28:34" x14ac:dyDescent="0.3">
      <c r="AB149">
        <v>150</v>
      </c>
      <c r="AC149">
        <v>317411</v>
      </c>
      <c r="AD149">
        <v>13</v>
      </c>
      <c r="AE149">
        <v>29900</v>
      </c>
      <c r="AF149">
        <v>31</v>
      </c>
      <c r="AG149">
        <v>15000</v>
      </c>
      <c r="AH149">
        <v>13</v>
      </c>
    </row>
    <row r="150" spans="28:34" x14ac:dyDescent="0.3">
      <c r="AB150">
        <v>151</v>
      </c>
      <c r="AC150">
        <v>319772</v>
      </c>
      <c r="AD150">
        <v>13</v>
      </c>
      <c r="AE150">
        <v>30100</v>
      </c>
      <c r="AF150">
        <v>31</v>
      </c>
      <c r="AG150">
        <v>15000</v>
      </c>
      <c r="AH150">
        <v>13</v>
      </c>
    </row>
    <row r="151" spans="28:34" x14ac:dyDescent="0.3">
      <c r="AB151">
        <v>152</v>
      </c>
      <c r="AC151">
        <v>322133</v>
      </c>
      <c r="AD151">
        <v>13</v>
      </c>
      <c r="AE151">
        <v>30300</v>
      </c>
      <c r="AF151">
        <v>31</v>
      </c>
      <c r="AG151">
        <v>15000</v>
      </c>
      <c r="AH151">
        <v>13</v>
      </c>
    </row>
    <row r="152" spans="28:34" x14ac:dyDescent="0.3">
      <c r="AB152">
        <v>153</v>
      </c>
      <c r="AC152">
        <v>324494</v>
      </c>
      <c r="AD152">
        <v>13</v>
      </c>
      <c r="AE152">
        <v>30500</v>
      </c>
      <c r="AF152">
        <v>31</v>
      </c>
      <c r="AG152">
        <v>15000</v>
      </c>
      <c r="AH152">
        <v>13</v>
      </c>
    </row>
    <row r="153" spans="28:34" x14ac:dyDescent="0.3">
      <c r="AB153">
        <v>154</v>
      </c>
      <c r="AC153">
        <v>326855</v>
      </c>
      <c r="AD153">
        <v>13</v>
      </c>
      <c r="AE153">
        <v>30700</v>
      </c>
      <c r="AF153">
        <v>31</v>
      </c>
      <c r="AG153">
        <v>15000</v>
      </c>
      <c r="AH153">
        <v>13</v>
      </c>
    </row>
    <row r="154" spans="28:34" x14ac:dyDescent="0.3">
      <c r="AB154">
        <v>155</v>
      </c>
      <c r="AC154">
        <v>329216</v>
      </c>
      <c r="AD154">
        <v>13</v>
      </c>
      <c r="AE154">
        <v>30900</v>
      </c>
      <c r="AF154">
        <v>31</v>
      </c>
      <c r="AG154">
        <v>15000</v>
      </c>
      <c r="AH154">
        <v>13</v>
      </c>
    </row>
    <row r="155" spans="28:34" x14ac:dyDescent="0.3">
      <c r="AB155">
        <v>156</v>
      </c>
      <c r="AC155">
        <v>331577</v>
      </c>
      <c r="AD155">
        <v>13</v>
      </c>
      <c r="AE155">
        <v>31100</v>
      </c>
      <c r="AF155">
        <v>31</v>
      </c>
      <c r="AG155">
        <v>15000</v>
      </c>
      <c r="AH155">
        <v>13</v>
      </c>
    </row>
    <row r="156" spans="28:34" x14ac:dyDescent="0.3">
      <c r="AB156">
        <v>157</v>
      </c>
      <c r="AC156">
        <v>333938</v>
      </c>
      <c r="AD156">
        <v>13</v>
      </c>
      <c r="AE156">
        <v>31300</v>
      </c>
      <c r="AF156">
        <v>31</v>
      </c>
      <c r="AG156">
        <v>15000</v>
      </c>
      <c r="AH156">
        <v>13</v>
      </c>
    </row>
    <row r="157" spans="28:34" x14ac:dyDescent="0.3">
      <c r="AB157">
        <v>158</v>
      </c>
      <c r="AC157">
        <v>336299</v>
      </c>
      <c r="AD157">
        <v>13</v>
      </c>
      <c r="AE157">
        <v>31500</v>
      </c>
      <c r="AF157">
        <v>31</v>
      </c>
      <c r="AG157">
        <v>15000</v>
      </c>
      <c r="AH157">
        <v>13</v>
      </c>
    </row>
    <row r="158" spans="28:34" x14ac:dyDescent="0.3">
      <c r="AB158">
        <v>159</v>
      </c>
      <c r="AC158">
        <v>338660</v>
      </c>
      <c r="AD158">
        <v>13</v>
      </c>
      <c r="AE158">
        <v>31700</v>
      </c>
      <c r="AF158">
        <v>31</v>
      </c>
      <c r="AG158">
        <v>15000</v>
      </c>
      <c r="AH158">
        <v>13</v>
      </c>
    </row>
    <row r="159" spans="28:34" x14ac:dyDescent="0.3">
      <c r="AB159">
        <v>160</v>
      </c>
      <c r="AC159">
        <v>341021</v>
      </c>
      <c r="AD159">
        <v>13</v>
      </c>
      <c r="AE159">
        <v>31900</v>
      </c>
      <c r="AF159">
        <v>31</v>
      </c>
      <c r="AG159">
        <v>15000</v>
      </c>
      <c r="AH159">
        <v>13</v>
      </c>
    </row>
    <row r="160" spans="28:34" x14ac:dyDescent="0.3">
      <c r="AB160">
        <v>161</v>
      </c>
      <c r="AC160">
        <v>343382</v>
      </c>
      <c r="AD160">
        <v>13</v>
      </c>
      <c r="AE160">
        <v>32100</v>
      </c>
      <c r="AF160">
        <v>31</v>
      </c>
      <c r="AG160">
        <v>15000</v>
      </c>
      <c r="AH160">
        <v>13</v>
      </c>
    </row>
    <row r="161" spans="28:34" x14ac:dyDescent="0.3">
      <c r="AB161">
        <v>162</v>
      </c>
      <c r="AC161">
        <v>345743</v>
      </c>
      <c r="AD161">
        <v>13</v>
      </c>
      <c r="AE161">
        <v>32300</v>
      </c>
      <c r="AF161">
        <v>31</v>
      </c>
      <c r="AG161">
        <v>15000</v>
      </c>
      <c r="AH161">
        <v>13</v>
      </c>
    </row>
    <row r="162" spans="28:34" x14ac:dyDescent="0.3">
      <c r="AB162">
        <v>163</v>
      </c>
      <c r="AC162">
        <v>348104</v>
      </c>
      <c r="AD162">
        <v>13</v>
      </c>
      <c r="AE162">
        <v>32500</v>
      </c>
      <c r="AF162">
        <v>31</v>
      </c>
      <c r="AG162">
        <v>15000</v>
      </c>
      <c r="AH162">
        <v>13</v>
      </c>
    </row>
    <row r="163" spans="28:34" x14ac:dyDescent="0.3">
      <c r="AB163">
        <v>164</v>
      </c>
      <c r="AC163">
        <v>350465</v>
      </c>
      <c r="AD163">
        <v>13</v>
      </c>
      <c r="AE163">
        <v>32700</v>
      </c>
      <c r="AF163">
        <v>31</v>
      </c>
      <c r="AG163">
        <v>15000</v>
      </c>
      <c r="AH163">
        <v>13</v>
      </c>
    </row>
    <row r="164" spans="28:34" x14ac:dyDescent="0.3">
      <c r="AB164">
        <v>165</v>
      </c>
      <c r="AC164">
        <v>352826</v>
      </c>
      <c r="AD164">
        <v>13</v>
      </c>
      <c r="AE164">
        <v>32900</v>
      </c>
      <c r="AF164">
        <v>31</v>
      </c>
      <c r="AG164">
        <v>15000</v>
      </c>
      <c r="AH164">
        <v>13</v>
      </c>
    </row>
    <row r="165" spans="28:34" x14ac:dyDescent="0.3">
      <c r="AB165">
        <v>166</v>
      </c>
      <c r="AC165">
        <v>355187</v>
      </c>
      <c r="AD165">
        <v>13</v>
      </c>
      <c r="AE165">
        <v>33100</v>
      </c>
      <c r="AF165">
        <v>31</v>
      </c>
      <c r="AG165">
        <v>15000</v>
      </c>
      <c r="AH165">
        <v>13</v>
      </c>
    </row>
    <row r="166" spans="28:34" x14ac:dyDescent="0.3">
      <c r="AB166">
        <v>167</v>
      </c>
      <c r="AC166">
        <v>357548</v>
      </c>
      <c r="AD166">
        <v>13</v>
      </c>
      <c r="AE166">
        <v>33300</v>
      </c>
      <c r="AF166">
        <v>31</v>
      </c>
      <c r="AG166">
        <v>15000</v>
      </c>
      <c r="AH166">
        <v>13</v>
      </c>
    </row>
    <row r="167" spans="28:34" x14ac:dyDescent="0.3">
      <c r="AB167">
        <v>168</v>
      </c>
      <c r="AC167">
        <v>359909</v>
      </c>
      <c r="AD167">
        <v>13</v>
      </c>
      <c r="AE167">
        <v>33500</v>
      </c>
      <c r="AF167">
        <v>31</v>
      </c>
      <c r="AG167">
        <v>15000</v>
      </c>
      <c r="AH167">
        <v>13</v>
      </c>
    </row>
    <row r="168" spans="28:34" x14ac:dyDescent="0.3">
      <c r="AB168">
        <v>169</v>
      </c>
      <c r="AC168">
        <v>362270</v>
      </c>
      <c r="AD168">
        <v>13</v>
      </c>
      <c r="AE168">
        <v>33700</v>
      </c>
      <c r="AF168">
        <v>31</v>
      </c>
      <c r="AG168">
        <v>15000</v>
      </c>
      <c r="AH168">
        <v>13</v>
      </c>
    </row>
    <row r="169" spans="28:34" x14ac:dyDescent="0.3">
      <c r="AB169">
        <v>170</v>
      </c>
      <c r="AC169">
        <v>364631</v>
      </c>
      <c r="AD169">
        <v>13</v>
      </c>
      <c r="AE169">
        <v>33900</v>
      </c>
      <c r="AF169">
        <v>31</v>
      </c>
      <c r="AG169">
        <v>15000</v>
      </c>
      <c r="AH169">
        <v>13</v>
      </c>
    </row>
    <row r="170" spans="28:34" x14ac:dyDescent="0.3">
      <c r="AB170">
        <v>171</v>
      </c>
      <c r="AC170">
        <v>366992</v>
      </c>
      <c r="AD170">
        <v>13</v>
      </c>
      <c r="AE170">
        <v>34100</v>
      </c>
      <c r="AF170">
        <v>31</v>
      </c>
      <c r="AG170">
        <v>15000</v>
      </c>
      <c r="AH170">
        <v>13</v>
      </c>
    </row>
    <row r="171" spans="28:34" x14ac:dyDescent="0.3">
      <c r="AB171">
        <v>172</v>
      </c>
      <c r="AC171">
        <v>369353</v>
      </c>
      <c r="AD171">
        <v>13</v>
      </c>
      <c r="AE171">
        <v>34300</v>
      </c>
      <c r="AF171">
        <v>31</v>
      </c>
      <c r="AG171">
        <v>15000</v>
      </c>
      <c r="AH171">
        <v>13</v>
      </c>
    </row>
    <row r="172" spans="28:34" x14ac:dyDescent="0.3">
      <c r="AB172">
        <v>173</v>
      </c>
      <c r="AC172">
        <v>371714</v>
      </c>
      <c r="AD172">
        <v>13</v>
      </c>
      <c r="AE172">
        <v>34500</v>
      </c>
      <c r="AF172">
        <v>31</v>
      </c>
      <c r="AG172">
        <v>15000</v>
      </c>
      <c r="AH172">
        <v>13</v>
      </c>
    </row>
    <row r="173" spans="28:34" x14ac:dyDescent="0.3">
      <c r="AB173">
        <v>174</v>
      </c>
      <c r="AC173">
        <v>374075</v>
      </c>
      <c r="AD173">
        <v>13</v>
      </c>
      <c r="AE173">
        <v>34700</v>
      </c>
      <c r="AF173">
        <v>31</v>
      </c>
      <c r="AG173">
        <v>15000</v>
      </c>
      <c r="AH173">
        <v>13</v>
      </c>
    </row>
    <row r="174" spans="28:34" x14ac:dyDescent="0.3">
      <c r="AB174">
        <v>175</v>
      </c>
      <c r="AC174">
        <v>376436</v>
      </c>
      <c r="AD174">
        <v>13</v>
      </c>
      <c r="AE174">
        <v>34900</v>
      </c>
      <c r="AF174">
        <v>31</v>
      </c>
      <c r="AG174">
        <v>15000</v>
      </c>
      <c r="AH174">
        <v>13</v>
      </c>
    </row>
    <row r="175" spans="28:34" x14ac:dyDescent="0.3">
      <c r="AB175">
        <v>176</v>
      </c>
      <c r="AC175">
        <v>378797</v>
      </c>
      <c r="AD175">
        <v>13</v>
      </c>
      <c r="AE175">
        <v>35100</v>
      </c>
      <c r="AF175">
        <v>31</v>
      </c>
      <c r="AG175">
        <v>15000</v>
      </c>
      <c r="AH175">
        <v>13</v>
      </c>
    </row>
    <row r="176" spans="28:34" x14ac:dyDescent="0.3">
      <c r="AB176">
        <v>177</v>
      </c>
      <c r="AC176">
        <v>381158</v>
      </c>
      <c r="AD176">
        <v>13</v>
      </c>
      <c r="AE176">
        <v>35300</v>
      </c>
      <c r="AF176">
        <v>31</v>
      </c>
      <c r="AG176">
        <v>15000</v>
      </c>
      <c r="AH176">
        <v>13</v>
      </c>
    </row>
    <row r="177" spans="28:34" x14ac:dyDescent="0.3">
      <c r="AB177">
        <v>178</v>
      </c>
      <c r="AC177">
        <v>383519</v>
      </c>
      <c r="AD177">
        <v>13</v>
      </c>
      <c r="AE177">
        <v>35500</v>
      </c>
      <c r="AF177">
        <v>31</v>
      </c>
      <c r="AG177">
        <v>15000</v>
      </c>
      <c r="AH177">
        <v>13</v>
      </c>
    </row>
    <row r="178" spans="28:34" x14ac:dyDescent="0.3">
      <c r="AB178">
        <v>179</v>
      </c>
      <c r="AC178">
        <v>385880</v>
      </c>
      <c r="AD178">
        <v>13</v>
      </c>
      <c r="AE178">
        <v>35700</v>
      </c>
      <c r="AF178">
        <v>31</v>
      </c>
      <c r="AG178">
        <v>15000</v>
      </c>
      <c r="AH178">
        <v>13</v>
      </c>
    </row>
    <row r="179" spans="28:34" x14ac:dyDescent="0.3">
      <c r="AB179">
        <v>180</v>
      </c>
      <c r="AC179">
        <v>388241</v>
      </c>
      <c r="AD179">
        <v>13</v>
      </c>
      <c r="AE179">
        <v>35900</v>
      </c>
      <c r="AF179">
        <v>31</v>
      </c>
      <c r="AG179">
        <v>15000</v>
      </c>
      <c r="AH179">
        <v>13</v>
      </c>
    </row>
    <row r="180" spans="28:34" x14ac:dyDescent="0.3">
      <c r="AB180">
        <v>181</v>
      </c>
      <c r="AC180">
        <v>390602</v>
      </c>
      <c r="AD180">
        <v>13</v>
      </c>
      <c r="AE180">
        <v>36100</v>
      </c>
      <c r="AF180">
        <v>31</v>
      </c>
      <c r="AG180">
        <v>15000</v>
      </c>
      <c r="AH180">
        <v>13</v>
      </c>
    </row>
    <row r="181" spans="28:34" x14ac:dyDescent="0.3">
      <c r="AB181">
        <v>182</v>
      </c>
      <c r="AC181">
        <v>392963</v>
      </c>
      <c r="AD181">
        <v>13</v>
      </c>
      <c r="AE181">
        <v>36300</v>
      </c>
      <c r="AF181">
        <v>31</v>
      </c>
      <c r="AG181">
        <v>15000</v>
      </c>
      <c r="AH181">
        <v>13</v>
      </c>
    </row>
    <row r="182" spans="28:34" x14ac:dyDescent="0.3">
      <c r="AB182">
        <v>183</v>
      </c>
      <c r="AC182">
        <v>395324</v>
      </c>
      <c r="AD182">
        <v>13</v>
      </c>
      <c r="AE182">
        <v>36500</v>
      </c>
      <c r="AF182">
        <v>31</v>
      </c>
      <c r="AG182">
        <v>15000</v>
      </c>
      <c r="AH182">
        <v>13</v>
      </c>
    </row>
    <row r="183" spans="28:34" x14ac:dyDescent="0.3">
      <c r="AB183">
        <v>184</v>
      </c>
      <c r="AC183">
        <v>397685</v>
      </c>
      <c r="AD183">
        <v>13</v>
      </c>
      <c r="AE183">
        <v>36700</v>
      </c>
      <c r="AF183">
        <v>31</v>
      </c>
      <c r="AG183">
        <v>15000</v>
      </c>
      <c r="AH183">
        <v>13</v>
      </c>
    </row>
    <row r="184" spans="28:34" x14ac:dyDescent="0.3">
      <c r="AB184">
        <v>185</v>
      </c>
      <c r="AC184">
        <v>400046</v>
      </c>
      <c r="AD184">
        <v>13</v>
      </c>
      <c r="AE184">
        <v>36900</v>
      </c>
      <c r="AF184">
        <v>31</v>
      </c>
      <c r="AG184">
        <v>15000</v>
      </c>
      <c r="AH184">
        <v>13</v>
      </c>
    </row>
    <row r="185" spans="28:34" x14ac:dyDescent="0.3">
      <c r="AB185">
        <v>186</v>
      </c>
      <c r="AC185">
        <v>402407</v>
      </c>
      <c r="AD185">
        <v>13</v>
      </c>
      <c r="AE185">
        <v>37100</v>
      </c>
      <c r="AF185">
        <v>31</v>
      </c>
      <c r="AG185">
        <v>15000</v>
      </c>
      <c r="AH185">
        <v>13</v>
      </c>
    </row>
    <row r="186" spans="28:34" x14ac:dyDescent="0.3">
      <c r="AB186">
        <v>187</v>
      </c>
      <c r="AC186">
        <v>404768</v>
      </c>
      <c r="AD186">
        <v>13</v>
      </c>
      <c r="AE186">
        <v>37300</v>
      </c>
      <c r="AF186">
        <v>31</v>
      </c>
      <c r="AG186">
        <v>15000</v>
      </c>
      <c r="AH186">
        <v>13</v>
      </c>
    </row>
    <row r="187" spans="28:34" x14ac:dyDescent="0.3">
      <c r="AB187">
        <v>188</v>
      </c>
      <c r="AC187">
        <v>407129</v>
      </c>
      <c r="AD187">
        <v>13</v>
      </c>
      <c r="AE187">
        <v>37500</v>
      </c>
      <c r="AF187">
        <v>31</v>
      </c>
      <c r="AG187">
        <v>15000</v>
      </c>
      <c r="AH187">
        <v>13</v>
      </c>
    </row>
    <row r="188" spans="28:34" x14ac:dyDescent="0.3">
      <c r="AB188">
        <v>189</v>
      </c>
      <c r="AC188">
        <v>409490</v>
      </c>
      <c r="AD188">
        <v>13</v>
      </c>
      <c r="AE188">
        <v>37700</v>
      </c>
      <c r="AF188">
        <v>31</v>
      </c>
      <c r="AG188">
        <v>15000</v>
      </c>
      <c r="AH188">
        <v>13</v>
      </c>
    </row>
    <row r="189" spans="28:34" x14ac:dyDescent="0.3">
      <c r="AB189">
        <v>190</v>
      </c>
      <c r="AC189">
        <v>411851</v>
      </c>
      <c r="AD189">
        <v>13</v>
      </c>
      <c r="AE189">
        <v>37900</v>
      </c>
      <c r="AF189">
        <v>31</v>
      </c>
      <c r="AG189">
        <v>15000</v>
      </c>
      <c r="AH189">
        <v>13</v>
      </c>
    </row>
    <row r="190" spans="28:34" x14ac:dyDescent="0.3">
      <c r="AB190">
        <v>191</v>
      </c>
      <c r="AC190">
        <v>414212</v>
      </c>
      <c r="AD190">
        <v>13</v>
      </c>
      <c r="AE190">
        <v>38100</v>
      </c>
      <c r="AF190">
        <v>31</v>
      </c>
      <c r="AG190">
        <v>15000</v>
      </c>
      <c r="AH190">
        <v>13</v>
      </c>
    </row>
    <row r="191" spans="28:34" x14ac:dyDescent="0.3">
      <c r="AB191">
        <v>192</v>
      </c>
      <c r="AC191">
        <v>416573</v>
      </c>
      <c r="AD191">
        <v>13</v>
      </c>
      <c r="AE191">
        <v>38300</v>
      </c>
      <c r="AF191">
        <v>31</v>
      </c>
      <c r="AG191">
        <v>15000</v>
      </c>
      <c r="AH191">
        <v>13</v>
      </c>
    </row>
    <row r="192" spans="28:34" x14ac:dyDescent="0.3">
      <c r="AB192">
        <v>193</v>
      </c>
      <c r="AC192">
        <v>418934</v>
      </c>
      <c r="AD192">
        <v>13</v>
      </c>
      <c r="AE192">
        <v>38500</v>
      </c>
      <c r="AF192">
        <v>31</v>
      </c>
      <c r="AG192">
        <v>15000</v>
      </c>
      <c r="AH192">
        <v>13</v>
      </c>
    </row>
    <row r="193" spans="28:34" x14ac:dyDescent="0.3">
      <c r="AB193">
        <v>194</v>
      </c>
      <c r="AC193">
        <v>421295</v>
      </c>
      <c r="AD193">
        <v>13</v>
      </c>
      <c r="AE193">
        <v>38700</v>
      </c>
      <c r="AF193">
        <v>31</v>
      </c>
      <c r="AG193">
        <v>15000</v>
      </c>
      <c r="AH193">
        <v>13</v>
      </c>
    </row>
    <row r="194" spans="28:34" x14ac:dyDescent="0.3">
      <c r="AB194">
        <v>195</v>
      </c>
      <c r="AC194">
        <v>423656</v>
      </c>
      <c r="AD194">
        <v>13</v>
      </c>
      <c r="AE194">
        <v>38900</v>
      </c>
      <c r="AF194">
        <v>31</v>
      </c>
      <c r="AG194">
        <v>15000</v>
      </c>
      <c r="AH194">
        <v>13</v>
      </c>
    </row>
    <row r="195" spans="28:34" x14ac:dyDescent="0.3">
      <c r="AB195">
        <v>196</v>
      </c>
      <c r="AC195">
        <v>426017</v>
      </c>
      <c r="AD195">
        <v>13</v>
      </c>
      <c r="AE195">
        <v>39100</v>
      </c>
      <c r="AF195">
        <v>31</v>
      </c>
      <c r="AG195">
        <v>15000</v>
      </c>
      <c r="AH195">
        <v>13</v>
      </c>
    </row>
    <row r="196" spans="28:34" x14ac:dyDescent="0.3">
      <c r="AB196">
        <v>197</v>
      </c>
      <c r="AC196">
        <v>428378</v>
      </c>
      <c r="AD196">
        <v>13</v>
      </c>
      <c r="AE196">
        <v>39300</v>
      </c>
      <c r="AF196">
        <v>31</v>
      </c>
      <c r="AG196">
        <v>15000</v>
      </c>
      <c r="AH196">
        <v>13</v>
      </c>
    </row>
    <row r="197" spans="28:34" x14ac:dyDescent="0.3">
      <c r="AB197">
        <v>198</v>
      </c>
      <c r="AC197">
        <v>430739</v>
      </c>
      <c r="AD197">
        <v>13</v>
      </c>
      <c r="AE197">
        <v>39500</v>
      </c>
      <c r="AF197">
        <v>31</v>
      </c>
      <c r="AG197">
        <v>15000</v>
      </c>
      <c r="AH197">
        <v>13</v>
      </c>
    </row>
    <row r="198" spans="28:34" x14ac:dyDescent="0.3">
      <c r="AB198">
        <v>199</v>
      </c>
      <c r="AC198">
        <v>433100</v>
      </c>
      <c r="AD198">
        <v>13</v>
      </c>
      <c r="AE198">
        <v>39700</v>
      </c>
      <c r="AF198">
        <v>31</v>
      </c>
      <c r="AG198">
        <v>15000</v>
      </c>
      <c r="AH198">
        <v>13</v>
      </c>
    </row>
    <row r="199" spans="28:34" x14ac:dyDescent="0.3">
      <c r="AB199">
        <v>200</v>
      </c>
      <c r="AC199">
        <v>435461</v>
      </c>
      <c r="AD199">
        <v>13</v>
      </c>
      <c r="AE199">
        <v>39900</v>
      </c>
      <c r="AF199">
        <v>31</v>
      </c>
      <c r="AG199">
        <v>15000</v>
      </c>
      <c r="AH199">
        <v>13</v>
      </c>
    </row>
  </sheetData>
  <phoneticPr fontId="2" type="noConversion"/>
  <dataValidations count="1">
    <dataValidation type="list" allowBlank="1" showInputMessage="1" showErrorMessage="1" sqref="F42:F44" xr:uid="{0589D0D9-5C44-4983-BC0B-D267B9367C5F}">
      <formula1>$AB$2:$AB$199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D15A-ADDB-49F6-99A2-892989D6F6FC}">
  <dimension ref="A1:I1501"/>
  <sheetViews>
    <sheetView topLeftCell="A10" workbookViewId="0">
      <selection activeCell="G13" sqref="G13"/>
    </sheetView>
  </sheetViews>
  <sheetFormatPr defaultRowHeight="16.5" x14ac:dyDescent="0.3"/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>
        <v>30</v>
      </c>
      <c r="B2">
        <v>5</v>
      </c>
      <c r="C2">
        <v>1</v>
      </c>
      <c r="D2">
        <v>0</v>
      </c>
      <c r="E2">
        <v>0</v>
      </c>
      <c r="F2">
        <v>0.05</v>
      </c>
      <c r="G2">
        <v>14</v>
      </c>
      <c r="H2">
        <v>0</v>
      </c>
      <c r="I2">
        <v>0</v>
      </c>
    </row>
    <row r="3" spans="1:9" x14ac:dyDescent="0.3">
      <c r="A3">
        <v>35</v>
      </c>
      <c r="B3">
        <v>5</v>
      </c>
      <c r="C3">
        <v>2</v>
      </c>
      <c r="D3">
        <v>0</v>
      </c>
      <c r="E3">
        <v>0</v>
      </c>
      <c r="F3">
        <v>0.1</v>
      </c>
      <c r="G3">
        <v>14</v>
      </c>
      <c r="H3">
        <v>0</v>
      </c>
      <c r="I3">
        <v>0</v>
      </c>
    </row>
    <row r="4" spans="1:9" x14ac:dyDescent="0.3">
      <c r="A4">
        <v>41</v>
      </c>
      <c r="B4">
        <v>5</v>
      </c>
      <c r="C4">
        <v>2</v>
      </c>
      <c r="D4">
        <v>0</v>
      </c>
      <c r="E4">
        <v>0</v>
      </c>
      <c r="F4">
        <v>0.15</v>
      </c>
      <c r="G4">
        <v>14</v>
      </c>
      <c r="H4">
        <v>0</v>
      </c>
      <c r="I4">
        <v>0</v>
      </c>
    </row>
    <row r="5" spans="1:9" x14ac:dyDescent="0.3">
      <c r="A5">
        <v>48</v>
      </c>
      <c r="B5">
        <v>5</v>
      </c>
      <c r="C5">
        <v>3</v>
      </c>
      <c r="D5">
        <v>0</v>
      </c>
      <c r="E5">
        <v>0</v>
      </c>
      <c r="F5">
        <v>0.2</v>
      </c>
      <c r="G5">
        <v>14</v>
      </c>
      <c r="H5">
        <v>0</v>
      </c>
      <c r="I5">
        <v>0</v>
      </c>
    </row>
    <row r="6" spans="1:9" x14ac:dyDescent="0.3">
      <c r="A6">
        <v>56</v>
      </c>
      <c r="B6">
        <v>5</v>
      </c>
      <c r="C6">
        <v>3</v>
      </c>
      <c r="D6">
        <v>0</v>
      </c>
      <c r="E6">
        <v>0</v>
      </c>
      <c r="F6">
        <v>0.25</v>
      </c>
      <c r="G6">
        <v>14</v>
      </c>
      <c r="H6">
        <v>0</v>
      </c>
      <c r="I6">
        <v>0</v>
      </c>
    </row>
    <row r="7" spans="1:9" x14ac:dyDescent="0.3">
      <c r="A7">
        <v>65</v>
      </c>
      <c r="B7">
        <v>5</v>
      </c>
      <c r="C7">
        <v>4</v>
      </c>
      <c r="D7">
        <v>0</v>
      </c>
      <c r="E7">
        <v>0</v>
      </c>
      <c r="F7">
        <v>0.3</v>
      </c>
      <c r="G7">
        <v>14</v>
      </c>
      <c r="H7">
        <v>0</v>
      </c>
      <c r="I7">
        <v>0</v>
      </c>
    </row>
    <row r="8" spans="1:9" x14ac:dyDescent="0.3">
      <c r="A8">
        <v>75</v>
      </c>
      <c r="B8">
        <v>5</v>
      </c>
      <c r="C8">
        <v>4</v>
      </c>
      <c r="D8">
        <v>0</v>
      </c>
      <c r="E8">
        <v>0</v>
      </c>
      <c r="F8">
        <v>0.35</v>
      </c>
      <c r="G8">
        <v>14</v>
      </c>
      <c r="H8">
        <v>0</v>
      </c>
      <c r="I8">
        <v>0</v>
      </c>
    </row>
    <row r="9" spans="1:9" x14ac:dyDescent="0.3">
      <c r="A9">
        <v>86</v>
      </c>
      <c r="B9">
        <v>5</v>
      </c>
      <c r="C9">
        <v>5</v>
      </c>
      <c r="D9">
        <v>0</v>
      </c>
      <c r="E9">
        <v>0</v>
      </c>
      <c r="F9">
        <v>0.4</v>
      </c>
      <c r="G9">
        <v>14</v>
      </c>
      <c r="H9">
        <v>0</v>
      </c>
      <c r="I9">
        <v>0</v>
      </c>
    </row>
    <row r="10" spans="1:9" x14ac:dyDescent="0.3">
      <c r="A10">
        <v>98</v>
      </c>
      <c r="B10">
        <v>5</v>
      </c>
      <c r="C10">
        <v>5</v>
      </c>
      <c r="D10">
        <v>0</v>
      </c>
      <c r="E10">
        <v>0</v>
      </c>
      <c r="F10">
        <v>0.45</v>
      </c>
      <c r="G10">
        <v>14</v>
      </c>
      <c r="H10">
        <v>0</v>
      </c>
      <c r="I10">
        <v>0</v>
      </c>
    </row>
    <row r="11" spans="1:9" x14ac:dyDescent="0.3">
      <c r="A11">
        <v>101</v>
      </c>
      <c r="B11">
        <v>5</v>
      </c>
      <c r="C11">
        <v>6</v>
      </c>
      <c r="D11">
        <v>0</v>
      </c>
      <c r="E11">
        <v>0</v>
      </c>
      <c r="F11">
        <v>0.5</v>
      </c>
      <c r="G11">
        <v>14</v>
      </c>
      <c r="H11">
        <v>0</v>
      </c>
      <c r="I11">
        <v>0</v>
      </c>
    </row>
    <row r="12" spans="1:9" x14ac:dyDescent="0.3">
      <c r="A12">
        <v>121</v>
      </c>
      <c r="B12">
        <v>7</v>
      </c>
      <c r="C12">
        <v>6</v>
      </c>
      <c r="D12">
        <v>0</v>
      </c>
      <c r="E12">
        <v>1</v>
      </c>
      <c r="F12">
        <v>0.05</v>
      </c>
      <c r="G12">
        <v>14</v>
      </c>
      <c r="H12">
        <v>0</v>
      </c>
      <c r="I12">
        <v>0</v>
      </c>
    </row>
    <row r="13" spans="1:9" x14ac:dyDescent="0.3">
      <c r="A13">
        <v>144</v>
      </c>
      <c r="B13">
        <v>7</v>
      </c>
      <c r="C13">
        <v>7</v>
      </c>
      <c r="D13">
        <v>0</v>
      </c>
      <c r="E13">
        <v>1</v>
      </c>
      <c r="F13">
        <v>0.1</v>
      </c>
      <c r="G13">
        <v>14</v>
      </c>
      <c r="H13">
        <v>0</v>
      </c>
      <c r="I13">
        <v>0</v>
      </c>
    </row>
    <row r="14" spans="1:9" x14ac:dyDescent="0.3">
      <c r="A14">
        <v>169</v>
      </c>
      <c r="B14">
        <v>7</v>
      </c>
      <c r="C14">
        <v>7</v>
      </c>
      <c r="D14">
        <v>0</v>
      </c>
      <c r="E14">
        <v>1</v>
      </c>
      <c r="F14">
        <v>0.15</v>
      </c>
      <c r="G14">
        <v>14</v>
      </c>
      <c r="H14">
        <v>0</v>
      </c>
      <c r="I14">
        <v>0</v>
      </c>
    </row>
    <row r="15" spans="1:9" x14ac:dyDescent="0.3">
      <c r="A15">
        <v>196</v>
      </c>
      <c r="B15">
        <v>7</v>
      </c>
      <c r="C15">
        <v>8</v>
      </c>
      <c r="D15">
        <v>0</v>
      </c>
      <c r="E15">
        <v>1</v>
      </c>
      <c r="F15">
        <v>0.2</v>
      </c>
      <c r="G15">
        <v>14</v>
      </c>
      <c r="H15">
        <v>0</v>
      </c>
      <c r="I15">
        <v>0</v>
      </c>
    </row>
    <row r="16" spans="1:9" x14ac:dyDescent="0.3">
      <c r="A16">
        <v>225</v>
      </c>
      <c r="B16">
        <v>7</v>
      </c>
      <c r="C16">
        <v>8</v>
      </c>
      <c r="D16">
        <v>0</v>
      </c>
      <c r="E16">
        <v>1</v>
      </c>
      <c r="F16">
        <v>0.25</v>
      </c>
      <c r="G16">
        <v>14</v>
      </c>
      <c r="H16">
        <v>0</v>
      </c>
      <c r="I16">
        <v>0</v>
      </c>
    </row>
    <row r="17" spans="1:9" x14ac:dyDescent="0.3">
      <c r="A17">
        <v>256</v>
      </c>
      <c r="B17">
        <v>7</v>
      </c>
      <c r="C17">
        <v>9</v>
      </c>
      <c r="D17">
        <v>0</v>
      </c>
      <c r="E17">
        <v>1</v>
      </c>
      <c r="F17">
        <v>0.3</v>
      </c>
      <c r="G17">
        <v>14</v>
      </c>
      <c r="H17">
        <v>0</v>
      </c>
      <c r="I17">
        <v>0</v>
      </c>
    </row>
    <row r="18" spans="1:9" x14ac:dyDescent="0.3">
      <c r="A18">
        <v>289</v>
      </c>
      <c r="B18">
        <v>7</v>
      </c>
      <c r="C18">
        <v>9</v>
      </c>
      <c r="D18">
        <v>0</v>
      </c>
      <c r="E18">
        <v>1</v>
      </c>
      <c r="F18">
        <v>0.35</v>
      </c>
      <c r="G18">
        <v>14</v>
      </c>
      <c r="H18">
        <v>0</v>
      </c>
      <c r="I18">
        <v>0</v>
      </c>
    </row>
    <row r="19" spans="1:9" x14ac:dyDescent="0.3">
      <c r="A19">
        <v>324</v>
      </c>
      <c r="B19">
        <v>7</v>
      </c>
      <c r="C19">
        <v>10</v>
      </c>
      <c r="D19">
        <v>0</v>
      </c>
      <c r="E19">
        <v>1</v>
      </c>
      <c r="F19">
        <v>0.4</v>
      </c>
      <c r="G19">
        <v>14</v>
      </c>
      <c r="H19">
        <v>0</v>
      </c>
      <c r="I19">
        <v>0</v>
      </c>
    </row>
    <row r="20" spans="1:9" x14ac:dyDescent="0.3">
      <c r="A20">
        <v>361</v>
      </c>
      <c r="B20">
        <v>7</v>
      </c>
      <c r="C20">
        <v>10</v>
      </c>
      <c r="D20">
        <v>0</v>
      </c>
      <c r="E20">
        <v>1</v>
      </c>
      <c r="F20">
        <v>0.45</v>
      </c>
      <c r="G20">
        <v>14</v>
      </c>
      <c r="H20">
        <v>0</v>
      </c>
      <c r="I20">
        <v>0</v>
      </c>
    </row>
    <row r="21" spans="1:9" x14ac:dyDescent="0.3">
      <c r="A21">
        <v>400</v>
      </c>
      <c r="B21">
        <v>10</v>
      </c>
      <c r="C21">
        <v>11</v>
      </c>
      <c r="D21">
        <v>0</v>
      </c>
      <c r="E21">
        <v>1</v>
      </c>
      <c r="F21">
        <v>0.5</v>
      </c>
      <c r="G21">
        <v>14</v>
      </c>
      <c r="H21">
        <v>0</v>
      </c>
      <c r="I21">
        <v>0</v>
      </c>
    </row>
    <row r="22" spans="1:9" x14ac:dyDescent="0.3">
      <c r="A22">
        <v>441</v>
      </c>
      <c r="B22">
        <v>10</v>
      </c>
      <c r="C22">
        <v>12</v>
      </c>
      <c r="D22">
        <v>0</v>
      </c>
      <c r="E22">
        <v>2</v>
      </c>
      <c r="F22">
        <v>0.05</v>
      </c>
      <c r="G22">
        <v>14</v>
      </c>
      <c r="H22">
        <v>0</v>
      </c>
      <c r="I22">
        <v>0</v>
      </c>
    </row>
    <row r="23" spans="1:9" x14ac:dyDescent="0.3">
      <c r="A23">
        <v>484</v>
      </c>
      <c r="B23">
        <v>10</v>
      </c>
      <c r="C23">
        <v>13</v>
      </c>
      <c r="D23">
        <v>0</v>
      </c>
      <c r="E23">
        <v>2</v>
      </c>
      <c r="F23">
        <v>0.1</v>
      </c>
      <c r="G23">
        <v>14</v>
      </c>
      <c r="H23">
        <v>0</v>
      </c>
      <c r="I23">
        <v>0</v>
      </c>
    </row>
    <row r="24" spans="1:9" x14ac:dyDescent="0.3">
      <c r="A24">
        <v>529</v>
      </c>
      <c r="B24">
        <v>10</v>
      </c>
      <c r="C24">
        <v>14</v>
      </c>
      <c r="D24">
        <v>0</v>
      </c>
      <c r="E24">
        <v>2</v>
      </c>
      <c r="F24">
        <v>0.15</v>
      </c>
      <c r="G24">
        <v>14</v>
      </c>
      <c r="H24">
        <v>0</v>
      </c>
      <c r="I24">
        <v>0</v>
      </c>
    </row>
    <row r="25" spans="1:9" x14ac:dyDescent="0.3">
      <c r="A25">
        <v>576</v>
      </c>
      <c r="B25">
        <v>10</v>
      </c>
      <c r="C25">
        <v>15</v>
      </c>
      <c r="D25">
        <v>0</v>
      </c>
      <c r="E25">
        <v>2</v>
      </c>
      <c r="F25">
        <v>0.2</v>
      </c>
      <c r="G25">
        <v>14</v>
      </c>
      <c r="H25">
        <v>0</v>
      </c>
      <c r="I25">
        <v>0</v>
      </c>
    </row>
    <row r="26" spans="1:9" x14ac:dyDescent="0.3">
      <c r="A26">
        <v>625</v>
      </c>
      <c r="B26">
        <v>10</v>
      </c>
      <c r="C26">
        <v>16</v>
      </c>
      <c r="D26">
        <v>0</v>
      </c>
      <c r="E26">
        <v>2</v>
      </c>
      <c r="F26">
        <v>0.25</v>
      </c>
      <c r="G26">
        <v>14</v>
      </c>
      <c r="H26">
        <v>0</v>
      </c>
      <c r="I26">
        <v>0</v>
      </c>
    </row>
    <row r="27" spans="1:9" x14ac:dyDescent="0.3">
      <c r="A27">
        <v>676</v>
      </c>
      <c r="B27">
        <v>10</v>
      </c>
      <c r="C27">
        <v>17</v>
      </c>
      <c r="D27">
        <v>0</v>
      </c>
      <c r="E27">
        <v>2</v>
      </c>
      <c r="F27">
        <v>0.3</v>
      </c>
      <c r="G27">
        <v>14</v>
      </c>
      <c r="H27">
        <v>0</v>
      </c>
      <c r="I27">
        <v>0</v>
      </c>
    </row>
    <row r="28" spans="1:9" x14ac:dyDescent="0.3">
      <c r="A28">
        <v>729</v>
      </c>
      <c r="B28">
        <v>10</v>
      </c>
      <c r="C28">
        <v>18</v>
      </c>
      <c r="D28">
        <v>0</v>
      </c>
      <c r="E28">
        <v>2</v>
      </c>
      <c r="F28">
        <v>0.35</v>
      </c>
      <c r="G28">
        <v>14</v>
      </c>
      <c r="H28">
        <v>0</v>
      </c>
      <c r="I28">
        <v>0</v>
      </c>
    </row>
    <row r="29" spans="1:9" x14ac:dyDescent="0.3">
      <c r="A29">
        <v>784</v>
      </c>
      <c r="B29">
        <v>10</v>
      </c>
      <c r="C29">
        <v>19</v>
      </c>
      <c r="D29">
        <v>0</v>
      </c>
      <c r="E29">
        <v>2</v>
      </c>
      <c r="F29">
        <v>0.4</v>
      </c>
      <c r="G29">
        <v>14</v>
      </c>
      <c r="H29">
        <v>0</v>
      </c>
      <c r="I29">
        <v>0</v>
      </c>
    </row>
    <row r="30" spans="1:9" x14ac:dyDescent="0.3">
      <c r="A30">
        <v>841</v>
      </c>
      <c r="B30">
        <v>10</v>
      </c>
      <c r="C30">
        <v>20</v>
      </c>
      <c r="D30">
        <v>0</v>
      </c>
      <c r="E30">
        <v>2</v>
      </c>
      <c r="F30">
        <v>0.45</v>
      </c>
      <c r="G30">
        <v>14</v>
      </c>
      <c r="H30">
        <v>0</v>
      </c>
      <c r="I30">
        <v>0</v>
      </c>
    </row>
    <row r="31" spans="1:9" x14ac:dyDescent="0.3">
      <c r="A31">
        <v>900</v>
      </c>
      <c r="B31">
        <v>15</v>
      </c>
      <c r="C31">
        <v>21</v>
      </c>
      <c r="D31">
        <v>0</v>
      </c>
      <c r="E31">
        <v>2</v>
      </c>
      <c r="F31">
        <v>0.5</v>
      </c>
      <c r="G31">
        <v>14</v>
      </c>
      <c r="H31">
        <v>0</v>
      </c>
      <c r="I31">
        <v>0</v>
      </c>
    </row>
    <row r="32" spans="1:9" x14ac:dyDescent="0.3">
      <c r="A32">
        <v>961</v>
      </c>
      <c r="B32">
        <v>15</v>
      </c>
      <c r="C32">
        <v>22</v>
      </c>
      <c r="D32">
        <v>0</v>
      </c>
      <c r="E32">
        <v>3</v>
      </c>
      <c r="F32">
        <v>0.05</v>
      </c>
      <c r="G32">
        <v>14</v>
      </c>
      <c r="H32">
        <v>0</v>
      </c>
      <c r="I32">
        <v>0</v>
      </c>
    </row>
    <row r="33" spans="1:9" x14ac:dyDescent="0.3">
      <c r="A33">
        <v>1024</v>
      </c>
      <c r="B33">
        <v>15</v>
      </c>
      <c r="C33">
        <v>23</v>
      </c>
      <c r="D33">
        <v>0</v>
      </c>
      <c r="E33">
        <v>3</v>
      </c>
      <c r="F33">
        <v>7.0000000000000007E-2</v>
      </c>
      <c r="G33">
        <v>14</v>
      </c>
      <c r="H33">
        <v>0</v>
      </c>
      <c r="I33">
        <v>0</v>
      </c>
    </row>
    <row r="34" spans="1:9" x14ac:dyDescent="0.3">
      <c r="A34">
        <v>1089</v>
      </c>
      <c r="B34">
        <v>15</v>
      </c>
      <c r="C34">
        <v>24</v>
      </c>
      <c r="D34">
        <v>0</v>
      </c>
      <c r="E34">
        <v>3</v>
      </c>
      <c r="F34">
        <v>0.1</v>
      </c>
      <c r="G34">
        <v>14</v>
      </c>
      <c r="H34">
        <v>0</v>
      </c>
      <c r="I34">
        <v>0</v>
      </c>
    </row>
    <row r="35" spans="1:9" x14ac:dyDescent="0.3">
      <c r="A35">
        <v>1156</v>
      </c>
      <c r="B35">
        <v>15</v>
      </c>
      <c r="C35">
        <v>25</v>
      </c>
      <c r="D35">
        <v>0</v>
      </c>
      <c r="E35">
        <v>3</v>
      </c>
      <c r="F35">
        <v>0.13</v>
      </c>
      <c r="G35">
        <v>14</v>
      </c>
      <c r="H35">
        <v>0</v>
      </c>
      <c r="I35">
        <v>0</v>
      </c>
    </row>
    <row r="36" spans="1:9" x14ac:dyDescent="0.3">
      <c r="A36">
        <v>1225</v>
      </c>
      <c r="B36">
        <v>15</v>
      </c>
      <c r="C36">
        <v>26</v>
      </c>
      <c r="D36">
        <v>0</v>
      </c>
      <c r="E36">
        <v>3</v>
      </c>
      <c r="F36">
        <v>0.16</v>
      </c>
      <c r="G36">
        <v>14</v>
      </c>
      <c r="H36">
        <v>0</v>
      </c>
      <c r="I36">
        <v>0</v>
      </c>
    </row>
    <row r="37" spans="1:9" x14ac:dyDescent="0.3">
      <c r="A37">
        <v>1296</v>
      </c>
      <c r="B37">
        <v>15</v>
      </c>
      <c r="C37">
        <v>27</v>
      </c>
      <c r="D37">
        <v>0</v>
      </c>
      <c r="E37">
        <v>3</v>
      </c>
      <c r="F37">
        <v>0.18</v>
      </c>
      <c r="G37">
        <v>14</v>
      </c>
      <c r="H37">
        <v>0</v>
      </c>
      <c r="I37">
        <v>0</v>
      </c>
    </row>
    <row r="38" spans="1:9" x14ac:dyDescent="0.3">
      <c r="A38">
        <v>1369</v>
      </c>
      <c r="B38">
        <v>15</v>
      </c>
      <c r="C38">
        <v>28</v>
      </c>
      <c r="D38">
        <v>0</v>
      </c>
      <c r="E38">
        <v>3</v>
      </c>
      <c r="F38">
        <v>0.21</v>
      </c>
      <c r="G38">
        <v>14</v>
      </c>
      <c r="H38">
        <v>0</v>
      </c>
      <c r="I38">
        <v>0</v>
      </c>
    </row>
    <row r="39" spans="1:9" x14ac:dyDescent="0.3">
      <c r="A39">
        <v>1444</v>
      </c>
      <c r="B39">
        <v>15</v>
      </c>
      <c r="C39">
        <v>29</v>
      </c>
      <c r="D39">
        <v>0</v>
      </c>
      <c r="E39">
        <v>3</v>
      </c>
      <c r="F39">
        <v>0.24</v>
      </c>
      <c r="G39">
        <v>14</v>
      </c>
      <c r="H39">
        <v>0</v>
      </c>
      <c r="I39">
        <v>0</v>
      </c>
    </row>
    <row r="40" spans="1:9" x14ac:dyDescent="0.3">
      <c r="A40">
        <v>1521</v>
      </c>
      <c r="B40">
        <v>15</v>
      </c>
      <c r="C40">
        <v>30</v>
      </c>
      <c r="D40">
        <v>0</v>
      </c>
      <c r="E40">
        <v>3</v>
      </c>
      <c r="F40">
        <v>0.27</v>
      </c>
      <c r="G40">
        <v>14</v>
      </c>
      <c r="H40">
        <v>0</v>
      </c>
      <c r="I40">
        <v>0</v>
      </c>
    </row>
    <row r="41" spans="1:9" x14ac:dyDescent="0.3">
      <c r="A41">
        <v>1600</v>
      </c>
      <c r="B41">
        <v>20</v>
      </c>
      <c r="C41">
        <v>31</v>
      </c>
      <c r="D41">
        <v>0</v>
      </c>
      <c r="E41">
        <v>3</v>
      </c>
      <c r="F41">
        <v>0.3</v>
      </c>
      <c r="G41">
        <v>14</v>
      </c>
      <c r="H41">
        <v>0</v>
      </c>
      <c r="I41">
        <v>0</v>
      </c>
    </row>
    <row r="42" spans="1:9" x14ac:dyDescent="0.3">
      <c r="A42">
        <v>1681</v>
      </c>
      <c r="B42">
        <v>20</v>
      </c>
      <c r="C42">
        <v>32</v>
      </c>
      <c r="D42">
        <v>0</v>
      </c>
      <c r="E42">
        <v>4</v>
      </c>
      <c r="F42">
        <v>0.05</v>
      </c>
      <c r="G42">
        <v>14</v>
      </c>
      <c r="H42">
        <v>0</v>
      </c>
      <c r="I42">
        <v>0</v>
      </c>
    </row>
    <row r="43" spans="1:9" x14ac:dyDescent="0.3">
      <c r="A43">
        <v>1764</v>
      </c>
      <c r="B43">
        <v>20</v>
      </c>
      <c r="C43">
        <v>34</v>
      </c>
      <c r="D43">
        <v>0</v>
      </c>
      <c r="E43">
        <v>4</v>
      </c>
      <c r="F43">
        <v>7.0000000000000007E-2</v>
      </c>
      <c r="G43">
        <v>14</v>
      </c>
      <c r="H43">
        <v>0</v>
      </c>
      <c r="I43">
        <v>0</v>
      </c>
    </row>
    <row r="44" spans="1:9" x14ac:dyDescent="0.3">
      <c r="A44">
        <v>1849</v>
      </c>
      <c r="B44">
        <v>20</v>
      </c>
      <c r="C44">
        <v>35</v>
      </c>
      <c r="D44">
        <v>0</v>
      </c>
      <c r="E44">
        <v>4</v>
      </c>
      <c r="F44">
        <v>0.1</v>
      </c>
      <c r="G44">
        <v>14</v>
      </c>
      <c r="H44">
        <v>0</v>
      </c>
      <c r="I44">
        <v>0</v>
      </c>
    </row>
    <row r="45" spans="1:9" x14ac:dyDescent="0.3">
      <c r="A45">
        <v>1936</v>
      </c>
      <c r="B45">
        <v>20</v>
      </c>
      <c r="C45">
        <v>37</v>
      </c>
      <c r="D45">
        <v>0</v>
      </c>
      <c r="E45">
        <v>4</v>
      </c>
      <c r="F45">
        <v>0.13</v>
      </c>
      <c r="G45">
        <v>14</v>
      </c>
      <c r="H45">
        <v>0</v>
      </c>
      <c r="I45">
        <v>0</v>
      </c>
    </row>
    <row r="46" spans="1:9" x14ac:dyDescent="0.3">
      <c r="A46">
        <v>2025</v>
      </c>
      <c r="B46">
        <v>20</v>
      </c>
      <c r="C46">
        <v>38</v>
      </c>
      <c r="D46">
        <v>0</v>
      </c>
      <c r="E46">
        <v>4</v>
      </c>
      <c r="F46">
        <v>0.16</v>
      </c>
      <c r="G46">
        <v>14</v>
      </c>
      <c r="H46">
        <v>0</v>
      </c>
      <c r="I46">
        <v>0</v>
      </c>
    </row>
    <row r="47" spans="1:9" x14ac:dyDescent="0.3">
      <c r="A47">
        <v>2116</v>
      </c>
      <c r="B47">
        <v>20</v>
      </c>
      <c r="C47">
        <v>40</v>
      </c>
      <c r="D47">
        <v>0</v>
      </c>
      <c r="E47">
        <v>4</v>
      </c>
      <c r="F47">
        <v>0.18</v>
      </c>
      <c r="G47">
        <v>14</v>
      </c>
      <c r="H47">
        <v>0</v>
      </c>
      <c r="I47">
        <v>0</v>
      </c>
    </row>
    <row r="48" spans="1:9" x14ac:dyDescent="0.3">
      <c r="A48">
        <v>2209</v>
      </c>
      <c r="B48">
        <v>20</v>
      </c>
      <c r="C48">
        <v>41</v>
      </c>
      <c r="D48">
        <v>0</v>
      </c>
      <c r="E48">
        <v>4</v>
      </c>
      <c r="F48">
        <v>0.21</v>
      </c>
      <c r="G48">
        <v>14</v>
      </c>
      <c r="H48">
        <v>0</v>
      </c>
      <c r="I48">
        <v>0</v>
      </c>
    </row>
    <row r="49" spans="1:9" x14ac:dyDescent="0.3">
      <c r="A49">
        <v>2304</v>
      </c>
      <c r="B49">
        <v>20</v>
      </c>
      <c r="C49">
        <v>43</v>
      </c>
      <c r="D49">
        <v>0</v>
      </c>
      <c r="E49">
        <v>4</v>
      </c>
      <c r="F49">
        <v>0.24</v>
      </c>
      <c r="G49">
        <v>14</v>
      </c>
      <c r="H49">
        <v>0</v>
      </c>
      <c r="I49">
        <v>0</v>
      </c>
    </row>
    <row r="50" spans="1:9" x14ac:dyDescent="0.3">
      <c r="A50">
        <v>2401</v>
      </c>
      <c r="B50">
        <v>20</v>
      </c>
      <c r="C50">
        <v>44</v>
      </c>
      <c r="D50">
        <v>0</v>
      </c>
      <c r="E50">
        <v>4</v>
      </c>
      <c r="F50">
        <v>0.27</v>
      </c>
      <c r="G50">
        <v>14</v>
      </c>
      <c r="H50">
        <v>0</v>
      </c>
      <c r="I50">
        <v>0</v>
      </c>
    </row>
    <row r="51" spans="1:9" x14ac:dyDescent="0.3">
      <c r="A51">
        <v>2500</v>
      </c>
      <c r="B51">
        <v>25</v>
      </c>
      <c r="C51">
        <v>46</v>
      </c>
      <c r="D51">
        <v>0</v>
      </c>
      <c r="E51">
        <v>4</v>
      </c>
      <c r="F51">
        <v>0.3</v>
      </c>
      <c r="G51">
        <v>14</v>
      </c>
      <c r="H51">
        <v>0</v>
      </c>
      <c r="I51">
        <v>0</v>
      </c>
    </row>
    <row r="52" spans="1:9" x14ac:dyDescent="0.3">
      <c r="A52">
        <v>2601</v>
      </c>
      <c r="B52">
        <v>25</v>
      </c>
      <c r="C52">
        <v>47</v>
      </c>
      <c r="D52">
        <v>0</v>
      </c>
      <c r="E52">
        <v>5</v>
      </c>
      <c r="F52">
        <v>0.05</v>
      </c>
      <c r="G52">
        <v>14</v>
      </c>
      <c r="H52">
        <v>0</v>
      </c>
      <c r="I52">
        <v>0</v>
      </c>
    </row>
    <row r="53" spans="1:9" x14ac:dyDescent="0.3">
      <c r="A53">
        <v>2704</v>
      </c>
      <c r="B53">
        <v>25</v>
      </c>
      <c r="C53">
        <v>49</v>
      </c>
      <c r="D53">
        <v>0</v>
      </c>
      <c r="E53">
        <v>5</v>
      </c>
      <c r="F53">
        <v>7.0000000000000007E-2</v>
      </c>
      <c r="G53">
        <v>14</v>
      </c>
      <c r="H53">
        <v>0</v>
      </c>
      <c r="I53">
        <v>0</v>
      </c>
    </row>
    <row r="54" spans="1:9" x14ac:dyDescent="0.3">
      <c r="A54">
        <v>2809</v>
      </c>
      <c r="B54">
        <v>25</v>
      </c>
      <c r="C54">
        <v>50</v>
      </c>
      <c r="D54">
        <v>0</v>
      </c>
      <c r="E54">
        <v>5</v>
      </c>
      <c r="F54">
        <v>0.1</v>
      </c>
      <c r="G54">
        <v>14</v>
      </c>
      <c r="H54">
        <v>0</v>
      </c>
      <c r="I54">
        <v>0</v>
      </c>
    </row>
    <row r="55" spans="1:9" x14ac:dyDescent="0.3">
      <c r="A55">
        <v>2916</v>
      </c>
      <c r="B55">
        <v>25</v>
      </c>
      <c r="C55">
        <v>52</v>
      </c>
      <c r="D55">
        <v>0</v>
      </c>
      <c r="E55">
        <v>5</v>
      </c>
      <c r="F55">
        <v>0.13</v>
      </c>
      <c r="G55">
        <v>14</v>
      </c>
      <c r="H55">
        <v>0</v>
      </c>
      <c r="I55">
        <v>0</v>
      </c>
    </row>
    <row r="56" spans="1:9" x14ac:dyDescent="0.3">
      <c r="A56">
        <v>3025</v>
      </c>
      <c r="B56">
        <v>25</v>
      </c>
      <c r="C56">
        <v>53</v>
      </c>
      <c r="D56">
        <v>0</v>
      </c>
      <c r="E56">
        <v>5</v>
      </c>
      <c r="F56">
        <v>0.16</v>
      </c>
      <c r="G56">
        <v>14</v>
      </c>
      <c r="H56">
        <v>0</v>
      </c>
      <c r="I56">
        <v>0</v>
      </c>
    </row>
    <row r="57" spans="1:9" x14ac:dyDescent="0.3">
      <c r="A57">
        <v>3136</v>
      </c>
      <c r="B57">
        <v>25</v>
      </c>
      <c r="C57">
        <v>55</v>
      </c>
      <c r="D57">
        <v>0</v>
      </c>
      <c r="E57">
        <v>5</v>
      </c>
      <c r="F57">
        <v>0.18</v>
      </c>
      <c r="G57">
        <v>14</v>
      </c>
      <c r="H57">
        <v>13</v>
      </c>
      <c r="I57">
        <v>0</v>
      </c>
    </row>
    <row r="58" spans="1:9" x14ac:dyDescent="0.3">
      <c r="A58">
        <v>3249</v>
      </c>
      <c r="B58">
        <v>25</v>
      </c>
      <c r="C58">
        <v>56</v>
      </c>
      <c r="D58">
        <v>0</v>
      </c>
      <c r="E58">
        <v>5</v>
      </c>
      <c r="F58">
        <v>0.21</v>
      </c>
      <c r="G58">
        <v>14</v>
      </c>
      <c r="H58">
        <v>13</v>
      </c>
      <c r="I58">
        <v>0</v>
      </c>
    </row>
    <row r="59" spans="1:9" x14ac:dyDescent="0.3">
      <c r="A59">
        <v>3364</v>
      </c>
      <c r="B59">
        <v>25</v>
      </c>
      <c r="C59">
        <v>58</v>
      </c>
      <c r="D59">
        <v>0</v>
      </c>
      <c r="E59">
        <v>5</v>
      </c>
      <c r="F59">
        <v>0.24</v>
      </c>
      <c r="G59">
        <v>14</v>
      </c>
      <c r="H59">
        <v>13</v>
      </c>
      <c r="I59">
        <v>0</v>
      </c>
    </row>
    <row r="60" spans="1:9" x14ac:dyDescent="0.3">
      <c r="A60">
        <v>3481</v>
      </c>
      <c r="B60">
        <v>25</v>
      </c>
      <c r="C60">
        <v>59</v>
      </c>
      <c r="D60">
        <v>0</v>
      </c>
      <c r="E60">
        <v>5</v>
      </c>
      <c r="F60">
        <v>0.27</v>
      </c>
      <c r="G60">
        <v>14</v>
      </c>
      <c r="H60">
        <v>13</v>
      </c>
      <c r="I60">
        <v>0</v>
      </c>
    </row>
    <row r="61" spans="1:9" x14ac:dyDescent="0.3">
      <c r="A61">
        <v>3600</v>
      </c>
      <c r="B61">
        <v>30</v>
      </c>
      <c r="C61">
        <v>61</v>
      </c>
      <c r="D61">
        <v>0</v>
      </c>
      <c r="E61">
        <v>5</v>
      </c>
      <c r="F61">
        <v>0.3</v>
      </c>
      <c r="G61">
        <v>14</v>
      </c>
      <c r="H61">
        <v>13</v>
      </c>
      <c r="I61">
        <v>0</v>
      </c>
    </row>
    <row r="62" spans="1:9" x14ac:dyDescent="0.3">
      <c r="A62">
        <v>3721</v>
      </c>
      <c r="B62">
        <v>30</v>
      </c>
      <c r="C62">
        <v>62</v>
      </c>
      <c r="D62">
        <v>0</v>
      </c>
      <c r="E62">
        <v>6</v>
      </c>
      <c r="F62">
        <v>0.05</v>
      </c>
      <c r="G62">
        <v>14</v>
      </c>
      <c r="H62">
        <v>13</v>
      </c>
      <c r="I62">
        <v>0</v>
      </c>
    </row>
    <row r="63" spans="1:9" x14ac:dyDescent="0.3">
      <c r="A63">
        <v>3844</v>
      </c>
      <c r="B63">
        <v>30</v>
      </c>
      <c r="C63">
        <v>64</v>
      </c>
      <c r="D63">
        <v>0</v>
      </c>
      <c r="E63">
        <v>6</v>
      </c>
      <c r="F63">
        <v>7.0000000000000007E-2</v>
      </c>
      <c r="G63">
        <v>14</v>
      </c>
      <c r="H63">
        <v>13</v>
      </c>
      <c r="I63">
        <v>0</v>
      </c>
    </row>
    <row r="64" spans="1:9" x14ac:dyDescent="0.3">
      <c r="A64">
        <v>3969</v>
      </c>
      <c r="B64">
        <v>30</v>
      </c>
      <c r="C64">
        <v>65</v>
      </c>
      <c r="D64">
        <v>0</v>
      </c>
      <c r="E64">
        <v>6</v>
      </c>
      <c r="F64">
        <v>0.1</v>
      </c>
      <c r="G64">
        <v>14</v>
      </c>
      <c r="H64">
        <v>13</v>
      </c>
      <c r="I64">
        <v>0</v>
      </c>
    </row>
    <row r="65" spans="1:9" x14ac:dyDescent="0.3">
      <c r="A65">
        <v>4096</v>
      </c>
      <c r="B65">
        <v>30</v>
      </c>
      <c r="C65">
        <v>67</v>
      </c>
      <c r="D65">
        <v>0</v>
      </c>
      <c r="E65">
        <v>6</v>
      </c>
      <c r="F65">
        <v>0.13</v>
      </c>
      <c r="G65">
        <v>14</v>
      </c>
      <c r="H65">
        <v>13</v>
      </c>
      <c r="I65">
        <v>0</v>
      </c>
    </row>
    <row r="66" spans="1:9" x14ac:dyDescent="0.3">
      <c r="A66">
        <v>4225</v>
      </c>
      <c r="B66">
        <v>30</v>
      </c>
      <c r="C66">
        <v>68</v>
      </c>
      <c r="D66">
        <v>0</v>
      </c>
      <c r="E66">
        <v>6</v>
      </c>
      <c r="F66">
        <v>0.16</v>
      </c>
      <c r="G66">
        <v>14</v>
      </c>
      <c r="H66">
        <v>13</v>
      </c>
      <c r="I66">
        <v>0</v>
      </c>
    </row>
    <row r="67" spans="1:9" x14ac:dyDescent="0.3">
      <c r="A67">
        <v>4356</v>
      </c>
      <c r="B67">
        <v>30</v>
      </c>
      <c r="C67">
        <v>70</v>
      </c>
      <c r="D67">
        <v>0</v>
      </c>
      <c r="E67">
        <v>6</v>
      </c>
      <c r="F67">
        <v>0.18</v>
      </c>
      <c r="G67">
        <v>14</v>
      </c>
      <c r="H67">
        <v>13</v>
      </c>
      <c r="I67">
        <v>0</v>
      </c>
    </row>
    <row r="68" spans="1:9" x14ac:dyDescent="0.3">
      <c r="A68">
        <v>4489</v>
      </c>
      <c r="B68">
        <v>30</v>
      </c>
      <c r="C68">
        <v>71</v>
      </c>
      <c r="D68">
        <v>0</v>
      </c>
      <c r="E68">
        <v>6</v>
      </c>
      <c r="F68">
        <v>0.21</v>
      </c>
      <c r="G68">
        <v>14</v>
      </c>
      <c r="H68">
        <v>13</v>
      </c>
      <c r="I68">
        <v>0</v>
      </c>
    </row>
    <row r="69" spans="1:9" x14ac:dyDescent="0.3">
      <c r="A69">
        <v>4624</v>
      </c>
      <c r="B69">
        <v>30</v>
      </c>
      <c r="C69">
        <v>73</v>
      </c>
      <c r="D69">
        <v>0</v>
      </c>
      <c r="E69">
        <v>6</v>
      </c>
      <c r="F69">
        <v>0.24</v>
      </c>
      <c r="G69">
        <v>14</v>
      </c>
      <c r="H69">
        <v>13</v>
      </c>
      <c r="I69">
        <v>0</v>
      </c>
    </row>
    <row r="70" spans="1:9" x14ac:dyDescent="0.3">
      <c r="A70">
        <v>4761</v>
      </c>
      <c r="B70">
        <v>30</v>
      </c>
      <c r="C70">
        <v>74</v>
      </c>
      <c r="D70">
        <v>0</v>
      </c>
      <c r="E70">
        <v>6</v>
      </c>
      <c r="F70">
        <v>0.27</v>
      </c>
      <c r="G70">
        <v>14</v>
      </c>
      <c r="H70">
        <v>13</v>
      </c>
      <c r="I70">
        <v>0</v>
      </c>
    </row>
    <row r="71" spans="1:9" x14ac:dyDescent="0.3">
      <c r="A71">
        <v>4900</v>
      </c>
      <c r="B71">
        <v>35</v>
      </c>
      <c r="C71">
        <v>76</v>
      </c>
      <c r="D71">
        <v>0</v>
      </c>
      <c r="E71">
        <v>6</v>
      </c>
      <c r="F71">
        <v>0.3</v>
      </c>
      <c r="G71">
        <v>14</v>
      </c>
      <c r="H71">
        <v>13</v>
      </c>
      <c r="I71">
        <v>0</v>
      </c>
    </row>
    <row r="72" spans="1:9" x14ac:dyDescent="0.3">
      <c r="A72">
        <v>5041</v>
      </c>
      <c r="B72">
        <v>35</v>
      </c>
      <c r="C72">
        <v>77</v>
      </c>
      <c r="D72">
        <v>0</v>
      </c>
      <c r="E72">
        <v>7</v>
      </c>
      <c r="F72">
        <v>0.05</v>
      </c>
      <c r="G72">
        <v>14</v>
      </c>
      <c r="H72">
        <v>13</v>
      </c>
      <c r="I72">
        <v>0</v>
      </c>
    </row>
    <row r="73" spans="1:9" x14ac:dyDescent="0.3">
      <c r="A73">
        <v>5184</v>
      </c>
      <c r="B73">
        <v>35</v>
      </c>
      <c r="C73">
        <v>79</v>
      </c>
      <c r="D73">
        <v>0</v>
      </c>
      <c r="E73">
        <v>7</v>
      </c>
      <c r="F73">
        <v>7.0000000000000007E-2</v>
      </c>
      <c r="G73">
        <v>14</v>
      </c>
      <c r="H73">
        <v>13</v>
      </c>
      <c r="I73">
        <v>0</v>
      </c>
    </row>
    <row r="74" spans="1:9" x14ac:dyDescent="0.3">
      <c r="A74">
        <v>5329</v>
      </c>
      <c r="B74">
        <v>35</v>
      </c>
      <c r="C74">
        <v>80</v>
      </c>
      <c r="D74">
        <v>0</v>
      </c>
      <c r="E74">
        <v>7</v>
      </c>
      <c r="F74">
        <v>0.1</v>
      </c>
      <c r="G74">
        <v>14</v>
      </c>
      <c r="H74">
        <v>13</v>
      </c>
      <c r="I74">
        <v>0</v>
      </c>
    </row>
    <row r="75" spans="1:9" x14ac:dyDescent="0.3">
      <c r="A75">
        <v>5476</v>
      </c>
      <c r="B75">
        <v>35</v>
      </c>
      <c r="C75">
        <v>82</v>
      </c>
      <c r="D75">
        <v>0</v>
      </c>
      <c r="E75">
        <v>7</v>
      </c>
      <c r="F75">
        <v>0.13</v>
      </c>
      <c r="G75">
        <v>14</v>
      </c>
      <c r="H75">
        <v>13</v>
      </c>
      <c r="I75">
        <v>0</v>
      </c>
    </row>
    <row r="76" spans="1:9" x14ac:dyDescent="0.3">
      <c r="A76">
        <v>5625</v>
      </c>
      <c r="B76">
        <v>35</v>
      </c>
      <c r="C76">
        <v>83</v>
      </c>
      <c r="D76">
        <v>0</v>
      </c>
      <c r="E76">
        <v>7</v>
      </c>
      <c r="F76">
        <v>0.16</v>
      </c>
      <c r="G76">
        <v>14</v>
      </c>
      <c r="H76">
        <v>13</v>
      </c>
      <c r="I76">
        <v>0</v>
      </c>
    </row>
    <row r="77" spans="1:9" x14ac:dyDescent="0.3">
      <c r="A77">
        <v>5776</v>
      </c>
      <c r="B77">
        <v>35</v>
      </c>
      <c r="C77">
        <v>85</v>
      </c>
      <c r="D77">
        <v>0</v>
      </c>
      <c r="E77">
        <v>7</v>
      </c>
      <c r="F77">
        <v>0.18</v>
      </c>
      <c r="G77">
        <v>14</v>
      </c>
      <c r="H77">
        <v>13</v>
      </c>
      <c r="I77">
        <v>0</v>
      </c>
    </row>
    <row r="78" spans="1:9" x14ac:dyDescent="0.3">
      <c r="A78">
        <v>5929</v>
      </c>
      <c r="B78">
        <v>35</v>
      </c>
      <c r="C78">
        <v>86</v>
      </c>
      <c r="D78">
        <v>0</v>
      </c>
      <c r="E78">
        <v>7</v>
      </c>
      <c r="F78">
        <v>0.21</v>
      </c>
      <c r="G78">
        <v>14</v>
      </c>
      <c r="H78">
        <v>13</v>
      </c>
      <c r="I78">
        <v>0</v>
      </c>
    </row>
    <row r="79" spans="1:9" x14ac:dyDescent="0.3">
      <c r="A79">
        <v>6084</v>
      </c>
      <c r="B79">
        <v>35</v>
      </c>
      <c r="C79">
        <v>88</v>
      </c>
      <c r="D79">
        <v>0</v>
      </c>
      <c r="E79">
        <v>7</v>
      </c>
      <c r="F79">
        <v>0.24</v>
      </c>
      <c r="G79">
        <v>14</v>
      </c>
      <c r="H79">
        <v>13</v>
      </c>
      <c r="I79">
        <v>0</v>
      </c>
    </row>
    <row r="80" spans="1:9" x14ac:dyDescent="0.3">
      <c r="A80">
        <v>6241</v>
      </c>
      <c r="B80">
        <v>35</v>
      </c>
      <c r="C80">
        <v>89</v>
      </c>
      <c r="D80">
        <v>0</v>
      </c>
      <c r="E80">
        <v>7</v>
      </c>
      <c r="F80">
        <v>0.27</v>
      </c>
      <c r="G80">
        <v>14</v>
      </c>
      <c r="H80">
        <v>13</v>
      </c>
      <c r="I80">
        <v>0</v>
      </c>
    </row>
    <row r="81" spans="1:9" x14ac:dyDescent="0.3">
      <c r="A81">
        <v>6400</v>
      </c>
      <c r="B81">
        <v>40</v>
      </c>
      <c r="C81">
        <v>91</v>
      </c>
      <c r="D81">
        <v>0</v>
      </c>
      <c r="E81">
        <v>7</v>
      </c>
      <c r="F81">
        <v>0.3</v>
      </c>
      <c r="G81">
        <v>14</v>
      </c>
      <c r="H81">
        <v>13</v>
      </c>
      <c r="I81">
        <v>0</v>
      </c>
    </row>
    <row r="82" spans="1:9" x14ac:dyDescent="0.3">
      <c r="A82">
        <v>6561</v>
      </c>
      <c r="B82">
        <v>40</v>
      </c>
      <c r="C82">
        <v>92</v>
      </c>
      <c r="D82">
        <v>0</v>
      </c>
      <c r="E82">
        <v>8</v>
      </c>
      <c r="F82">
        <v>0.05</v>
      </c>
      <c r="G82">
        <v>14</v>
      </c>
      <c r="H82">
        <v>13</v>
      </c>
      <c r="I82">
        <v>0</v>
      </c>
    </row>
    <row r="83" spans="1:9" x14ac:dyDescent="0.3">
      <c r="A83">
        <v>6724</v>
      </c>
      <c r="B83">
        <v>40</v>
      </c>
      <c r="C83">
        <v>94</v>
      </c>
      <c r="D83">
        <v>0</v>
      </c>
      <c r="E83">
        <v>8</v>
      </c>
      <c r="F83">
        <v>7.0000000000000007E-2</v>
      </c>
      <c r="G83">
        <v>14</v>
      </c>
      <c r="H83">
        <v>13</v>
      </c>
      <c r="I83">
        <v>0</v>
      </c>
    </row>
    <row r="84" spans="1:9" x14ac:dyDescent="0.3">
      <c r="A84">
        <v>6889</v>
      </c>
      <c r="B84">
        <v>40</v>
      </c>
      <c r="C84">
        <v>95</v>
      </c>
      <c r="D84">
        <v>0</v>
      </c>
      <c r="E84">
        <v>8</v>
      </c>
      <c r="F84">
        <v>0.1</v>
      </c>
      <c r="G84">
        <v>14</v>
      </c>
      <c r="H84">
        <v>13</v>
      </c>
      <c r="I84">
        <v>0</v>
      </c>
    </row>
    <row r="85" spans="1:9" x14ac:dyDescent="0.3">
      <c r="A85">
        <v>7056</v>
      </c>
      <c r="B85">
        <v>40</v>
      </c>
      <c r="C85">
        <v>97</v>
      </c>
      <c r="D85">
        <v>0</v>
      </c>
      <c r="E85">
        <v>8</v>
      </c>
      <c r="F85">
        <v>0.13</v>
      </c>
      <c r="G85">
        <v>14</v>
      </c>
      <c r="H85">
        <v>13</v>
      </c>
      <c r="I85">
        <v>0</v>
      </c>
    </row>
    <row r="86" spans="1:9" x14ac:dyDescent="0.3">
      <c r="A86">
        <v>7225</v>
      </c>
      <c r="B86">
        <v>40</v>
      </c>
      <c r="C86">
        <v>98</v>
      </c>
      <c r="D86">
        <v>0</v>
      </c>
      <c r="E86">
        <v>8</v>
      </c>
      <c r="F86">
        <v>0.16</v>
      </c>
      <c r="G86">
        <v>14</v>
      </c>
      <c r="H86">
        <v>13</v>
      </c>
      <c r="I86">
        <v>0</v>
      </c>
    </row>
    <row r="87" spans="1:9" x14ac:dyDescent="0.3">
      <c r="A87">
        <v>7396</v>
      </c>
      <c r="B87">
        <v>40</v>
      </c>
      <c r="C87">
        <v>100</v>
      </c>
      <c r="D87">
        <v>0</v>
      </c>
      <c r="E87">
        <v>8</v>
      </c>
      <c r="F87">
        <v>0.18</v>
      </c>
      <c r="G87">
        <v>14</v>
      </c>
      <c r="H87">
        <v>13</v>
      </c>
      <c r="I87">
        <v>0</v>
      </c>
    </row>
    <row r="88" spans="1:9" x14ac:dyDescent="0.3">
      <c r="A88">
        <v>7569</v>
      </c>
      <c r="B88">
        <v>40</v>
      </c>
      <c r="C88">
        <v>101</v>
      </c>
      <c r="D88">
        <v>0</v>
      </c>
      <c r="E88">
        <v>8</v>
      </c>
      <c r="F88">
        <v>0.21</v>
      </c>
      <c r="G88">
        <v>14</v>
      </c>
      <c r="H88">
        <v>13</v>
      </c>
      <c r="I88">
        <v>0</v>
      </c>
    </row>
    <row r="89" spans="1:9" x14ac:dyDescent="0.3">
      <c r="A89">
        <v>7744</v>
      </c>
      <c r="B89">
        <v>40</v>
      </c>
      <c r="C89">
        <v>103</v>
      </c>
      <c r="D89">
        <v>0</v>
      </c>
      <c r="E89">
        <v>8</v>
      </c>
      <c r="F89">
        <v>0.24</v>
      </c>
      <c r="G89">
        <v>14</v>
      </c>
      <c r="H89">
        <v>13</v>
      </c>
      <c r="I89">
        <v>0</v>
      </c>
    </row>
    <row r="90" spans="1:9" x14ac:dyDescent="0.3">
      <c r="A90">
        <v>7921</v>
      </c>
      <c r="B90">
        <v>40</v>
      </c>
      <c r="C90">
        <v>104</v>
      </c>
      <c r="D90">
        <v>0</v>
      </c>
      <c r="E90">
        <v>8</v>
      </c>
      <c r="F90">
        <v>0.27</v>
      </c>
      <c r="G90">
        <v>14</v>
      </c>
      <c r="H90">
        <v>13</v>
      </c>
      <c r="I90">
        <v>0</v>
      </c>
    </row>
    <row r="91" spans="1:9" x14ac:dyDescent="0.3">
      <c r="A91">
        <v>8100</v>
      </c>
      <c r="B91">
        <v>45</v>
      </c>
      <c r="C91">
        <v>106</v>
      </c>
      <c r="D91">
        <v>0</v>
      </c>
      <c r="E91">
        <v>8</v>
      </c>
      <c r="F91">
        <v>0.3</v>
      </c>
      <c r="G91">
        <v>14</v>
      </c>
      <c r="H91">
        <v>13</v>
      </c>
      <c r="I91">
        <v>0</v>
      </c>
    </row>
    <row r="92" spans="1:9" x14ac:dyDescent="0.3">
      <c r="A92">
        <v>8281</v>
      </c>
      <c r="B92">
        <v>45</v>
      </c>
      <c r="C92">
        <v>107</v>
      </c>
      <c r="D92">
        <v>0</v>
      </c>
      <c r="E92">
        <v>9</v>
      </c>
      <c r="F92">
        <v>0.05</v>
      </c>
      <c r="G92">
        <v>14</v>
      </c>
      <c r="H92">
        <v>13</v>
      </c>
      <c r="I92">
        <v>0</v>
      </c>
    </row>
    <row r="93" spans="1:9" x14ac:dyDescent="0.3">
      <c r="A93">
        <v>8464</v>
      </c>
      <c r="B93">
        <v>45</v>
      </c>
      <c r="C93">
        <v>109</v>
      </c>
      <c r="D93">
        <v>0</v>
      </c>
      <c r="E93">
        <v>9</v>
      </c>
      <c r="F93">
        <v>7.0000000000000007E-2</v>
      </c>
      <c r="G93">
        <v>14</v>
      </c>
      <c r="H93">
        <v>13</v>
      </c>
      <c r="I93">
        <v>0</v>
      </c>
    </row>
    <row r="94" spans="1:9" x14ac:dyDescent="0.3">
      <c r="A94">
        <v>8649</v>
      </c>
      <c r="B94">
        <v>45</v>
      </c>
      <c r="C94">
        <v>110</v>
      </c>
      <c r="D94">
        <v>0</v>
      </c>
      <c r="E94">
        <v>9</v>
      </c>
      <c r="F94">
        <v>0.1</v>
      </c>
      <c r="G94">
        <v>14</v>
      </c>
      <c r="H94">
        <v>13</v>
      </c>
      <c r="I94">
        <v>0</v>
      </c>
    </row>
    <row r="95" spans="1:9" x14ac:dyDescent="0.3">
      <c r="A95">
        <v>8836</v>
      </c>
      <c r="B95">
        <v>45</v>
      </c>
      <c r="C95">
        <v>112</v>
      </c>
      <c r="D95">
        <v>0</v>
      </c>
      <c r="E95">
        <v>9</v>
      </c>
      <c r="F95">
        <v>0.13</v>
      </c>
      <c r="G95">
        <v>14</v>
      </c>
      <c r="H95">
        <v>13</v>
      </c>
      <c r="I95">
        <v>0</v>
      </c>
    </row>
    <row r="96" spans="1:9" x14ac:dyDescent="0.3">
      <c r="A96">
        <v>9025</v>
      </c>
      <c r="B96">
        <v>45</v>
      </c>
      <c r="C96">
        <v>113</v>
      </c>
      <c r="D96">
        <v>0</v>
      </c>
      <c r="E96">
        <v>9</v>
      </c>
      <c r="F96">
        <v>0.16</v>
      </c>
      <c r="G96">
        <v>14</v>
      </c>
      <c r="H96">
        <v>13</v>
      </c>
      <c r="I96">
        <v>0</v>
      </c>
    </row>
    <row r="97" spans="1:9" x14ac:dyDescent="0.3">
      <c r="A97">
        <v>9216</v>
      </c>
      <c r="B97">
        <v>45</v>
      </c>
      <c r="C97">
        <v>115</v>
      </c>
      <c r="D97">
        <v>0</v>
      </c>
      <c r="E97">
        <v>9</v>
      </c>
      <c r="F97">
        <v>0.18</v>
      </c>
      <c r="G97">
        <v>14</v>
      </c>
      <c r="H97">
        <v>13</v>
      </c>
      <c r="I97">
        <v>0</v>
      </c>
    </row>
    <row r="98" spans="1:9" x14ac:dyDescent="0.3">
      <c r="A98">
        <v>9409</v>
      </c>
      <c r="B98">
        <v>45</v>
      </c>
      <c r="C98">
        <v>116</v>
      </c>
      <c r="D98">
        <v>0</v>
      </c>
      <c r="E98">
        <v>9</v>
      </c>
      <c r="F98">
        <v>0.21</v>
      </c>
      <c r="G98">
        <v>14</v>
      </c>
      <c r="H98">
        <v>13</v>
      </c>
      <c r="I98">
        <v>0</v>
      </c>
    </row>
    <row r="99" spans="1:9" x14ac:dyDescent="0.3">
      <c r="A99">
        <v>9604</v>
      </c>
      <c r="B99">
        <v>45</v>
      </c>
      <c r="C99">
        <v>118</v>
      </c>
      <c r="D99">
        <v>0</v>
      </c>
      <c r="E99">
        <v>9</v>
      </c>
      <c r="F99">
        <v>0.24</v>
      </c>
      <c r="G99">
        <v>14</v>
      </c>
      <c r="H99">
        <v>13</v>
      </c>
      <c r="I99">
        <v>0</v>
      </c>
    </row>
    <row r="100" spans="1:9" x14ac:dyDescent="0.3">
      <c r="A100">
        <v>9801</v>
      </c>
      <c r="B100">
        <v>45</v>
      </c>
      <c r="C100">
        <v>119</v>
      </c>
      <c r="D100">
        <v>0</v>
      </c>
      <c r="E100">
        <v>9</v>
      </c>
      <c r="F100">
        <v>0.27</v>
      </c>
      <c r="G100">
        <v>14</v>
      </c>
      <c r="H100">
        <v>13</v>
      </c>
      <c r="I100">
        <v>0</v>
      </c>
    </row>
    <row r="101" spans="1:9" x14ac:dyDescent="0.3">
      <c r="A101">
        <v>10000</v>
      </c>
      <c r="B101">
        <v>50</v>
      </c>
      <c r="C101">
        <v>121</v>
      </c>
      <c r="D101">
        <v>0</v>
      </c>
      <c r="E101">
        <v>9</v>
      </c>
      <c r="F101">
        <v>0.3</v>
      </c>
      <c r="G101">
        <v>14</v>
      </c>
      <c r="H101">
        <v>13</v>
      </c>
      <c r="I101">
        <v>0</v>
      </c>
    </row>
    <row r="102" spans="1:9" x14ac:dyDescent="0.3">
      <c r="A102">
        <v>10201</v>
      </c>
      <c r="B102">
        <v>50</v>
      </c>
      <c r="C102">
        <v>122</v>
      </c>
      <c r="D102">
        <v>0</v>
      </c>
      <c r="E102">
        <v>10</v>
      </c>
      <c r="F102">
        <v>0.05</v>
      </c>
      <c r="G102">
        <v>14</v>
      </c>
      <c r="H102">
        <v>14</v>
      </c>
      <c r="I102">
        <v>0</v>
      </c>
    </row>
    <row r="103" spans="1:9" x14ac:dyDescent="0.3">
      <c r="A103">
        <v>10404</v>
      </c>
      <c r="B103">
        <v>50</v>
      </c>
      <c r="C103">
        <v>124</v>
      </c>
      <c r="D103">
        <v>0</v>
      </c>
      <c r="E103">
        <v>10</v>
      </c>
      <c r="F103">
        <v>7.0000000000000007E-2</v>
      </c>
      <c r="G103">
        <v>14</v>
      </c>
      <c r="H103">
        <v>14</v>
      </c>
      <c r="I103">
        <v>0</v>
      </c>
    </row>
    <row r="104" spans="1:9" x14ac:dyDescent="0.3">
      <c r="A104">
        <v>10609</v>
      </c>
      <c r="B104">
        <v>50</v>
      </c>
      <c r="C104">
        <v>125</v>
      </c>
      <c r="D104">
        <v>0</v>
      </c>
      <c r="E104">
        <v>10</v>
      </c>
      <c r="F104">
        <v>0.1</v>
      </c>
      <c r="G104">
        <v>14</v>
      </c>
      <c r="H104">
        <v>14</v>
      </c>
      <c r="I104">
        <v>0</v>
      </c>
    </row>
    <row r="105" spans="1:9" x14ac:dyDescent="0.3">
      <c r="A105">
        <v>10816</v>
      </c>
      <c r="B105">
        <v>50</v>
      </c>
      <c r="C105">
        <v>127</v>
      </c>
      <c r="D105">
        <v>0</v>
      </c>
      <c r="E105">
        <v>10</v>
      </c>
      <c r="F105">
        <v>0.13</v>
      </c>
      <c r="G105">
        <v>14</v>
      </c>
      <c r="H105">
        <v>14</v>
      </c>
      <c r="I105">
        <v>0</v>
      </c>
    </row>
    <row r="106" spans="1:9" x14ac:dyDescent="0.3">
      <c r="A106">
        <v>11025</v>
      </c>
      <c r="B106">
        <v>50</v>
      </c>
      <c r="C106">
        <v>128</v>
      </c>
      <c r="D106">
        <v>0</v>
      </c>
      <c r="E106">
        <v>10</v>
      </c>
      <c r="F106">
        <v>0.16</v>
      </c>
      <c r="G106">
        <v>14</v>
      </c>
      <c r="H106">
        <v>14</v>
      </c>
      <c r="I106">
        <v>0</v>
      </c>
    </row>
    <row r="107" spans="1:9" x14ac:dyDescent="0.3">
      <c r="A107">
        <v>11236</v>
      </c>
      <c r="B107">
        <v>50</v>
      </c>
      <c r="C107">
        <v>130</v>
      </c>
      <c r="D107">
        <v>0</v>
      </c>
      <c r="E107">
        <v>10</v>
      </c>
      <c r="F107">
        <v>0.18</v>
      </c>
      <c r="G107">
        <v>14</v>
      </c>
      <c r="H107">
        <v>14</v>
      </c>
      <c r="I107">
        <v>0</v>
      </c>
    </row>
    <row r="108" spans="1:9" x14ac:dyDescent="0.3">
      <c r="A108">
        <v>11449</v>
      </c>
      <c r="B108">
        <v>50</v>
      </c>
      <c r="C108">
        <v>131</v>
      </c>
      <c r="D108">
        <v>0</v>
      </c>
      <c r="E108">
        <v>10</v>
      </c>
      <c r="F108">
        <v>0.21</v>
      </c>
      <c r="G108">
        <v>14</v>
      </c>
      <c r="H108">
        <v>14</v>
      </c>
      <c r="I108">
        <v>0</v>
      </c>
    </row>
    <row r="109" spans="1:9" x14ac:dyDescent="0.3">
      <c r="A109">
        <v>11664</v>
      </c>
      <c r="B109">
        <v>50</v>
      </c>
      <c r="C109">
        <v>133</v>
      </c>
      <c r="D109">
        <v>0</v>
      </c>
      <c r="E109">
        <v>10</v>
      </c>
      <c r="F109">
        <v>0.24</v>
      </c>
      <c r="G109">
        <v>14</v>
      </c>
      <c r="H109">
        <v>14</v>
      </c>
      <c r="I109">
        <v>0</v>
      </c>
    </row>
    <row r="110" spans="1:9" x14ac:dyDescent="0.3">
      <c r="A110">
        <v>11881</v>
      </c>
      <c r="B110">
        <v>50</v>
      </c>
      <c r="C110">
        <v>134</v>
      </c>
      <c r="D110">
        <v>0</v>
      </c>
      <c r="E110">
        <v>10</v>
      </c>
      <c r="F110">
        <v>0.27</v>
      </c>
      <c r="G110">
        <v>14</v>
      </c>
      <c r="H110">
        <v>14</v>
      </c>
      <c r="I110">
        <v>0</v>
      </c>
    </row>
    <row r="111" spans="1:9" x14ac:dyDescent="0.3">
      <c r="A111">
        <v>12100</v>
      </c>
      <c r="B111">
        <v>55</v>
      </c>
      <c r="C111">
        <v>136</v>
      </c>
      <c r="D111">
        <v>0</v>
      </c>
      <c r="E111">
        <v>10</v>
      </c>
      <c r="F111">
        <v>0.3</v>
      </c>
      <c r="G111">
        <v>14</v>
      </c>
      <c r="H111">
        <v>14</v>
      </c>
      <c r="I111">
        <v>0</v>
      </c>
    </row>
    <row r="112" spans="1:9" x14ac:dyDescent="0.3">
      <c r="A112">
        <v>12321</v>
      </c>
      <c r="B112">
        <v>55</v>
      </c>
      <c r="C112">
        <v>137</v>
      </c>
      <c r="D112">
        <v>0</v>
      </c>
      <c r="E112">
        <v>11</v>
      </c>
      <c r="F112">
        <v>0.05</v>
      </c>
      <c r="G112">
        <v>14</v>
      </c>
      <c r="H112">
        <v>14</v>
      </c>
      <c r="I112">
        <v>0</v>
      </c>
    </row>
    <row r="113" spans="1:9" x14ac:dyDescent="0.3">
      <c r="A113">
        <v>12544</v>
      </c>
      <c r="B113">
        <v>55</v>
      </c>
      <c r="C113">
        <v>139</v>
      </c>
      <c r="D113">
        <v>0</v>
      </c>
      <c r="E113">
        <v>11</v>
      </c>
      <c r="F113">
        <v>7.0000000000000007E-2</v>
      </c>
      <c r="G113">
        <v>14</v>
      </c>
      <c r="H113">
        <v>14</v>
      </c>
      <c r="I113">
        <v>0</v>
      </c>
    </row>
    <row r="114" spans="1:9" x14ac:dyDescent="0.3">
      <c r="A114">
        <v>12769</v>
      </c>
      <c r="B114">
        <v>55</v>
      </c>
      <c r="C114">
        <v>140</v>
      </c>
      <c r="D114">
        <v>0</v>
      </c>
      <c r="E114">
        <v>11</v>
      </c>
      <c r="F114">
        <v>0.1</v>
      </c>
      <c r="G114">
        <v>14</v>
      </c>
      <c r="H114">
        <v>14</v>
      </c>
      <c r="I114">
        <v>0</v>
      </c>
    </row>
    <row r="115" spans="1:9" x14ac:dyDescent="0.3">
      <c r="A115">
        <v>12996</v>
      </c>
      <c r="B115">
        <v>55</v>
      </c>
      <c r="C115">
        <v>142</v>
      </c>
      <c r="D115">
        <v>0</v>
      </c>
      <c r="E115">
        <v>11</v>
      </c>
      <c r="F115">
        <v>0.13</v>
      </c>
      <c r="G115">
        <v>14</v>
      </c>
      <c r="H115">
        <v>14</v>
      </c>
      <c r="I115">
        <v>0</v>
      </c>
    </row>
    <row r="116" spans="1:9" x14ac:dyDescent="0.3">
      <c r="A116">
        <v>13225</v>
      </c>
      <c r="B116">
        <v>55</v>
      </c>
      <c r="C116">
        <v>143</v>
      </c>
      <c r="D116">
        <v>0</v>
      </c>
      <c r="E116">
        <v>11</v>
      </c>
      <c r="F116">
        <v>0.16</v>
      </c>
      <c r="G116">
        <v>14</v>
      </c>
      <c r="H116">
        <v>14</v>
      </c>
      <c r="I116">
        <v>0</v>
      </c>
    </row>
    <row r="117" spans="1:9" x14ac:dyDescent="0.3">
      <c r="A117">
        <v>13456</v>
      </c>
      <c r="B117">
        <v>55</v>
      </c>
      <c r="C117">
        <v>145</v>
      </c>
      <c r="D117">
        <v>0</v>
      </c>
      <c r="E117">
        <v>11</v>
      </c>
      <c r="F117">
        <v>0.18</v>
      </c>
      <c r="G117">
        <v>14</v>
      </c>
      <c r="H117">
        <v>14</v>
      </c>
      <c r="I117">
        <v>0</v>
      </c>
    </row>
    <row r="118" spans="1:9" x14ac:dyDescent="0.3">
      <c r="A118">
        <v>13689</v>
      </c>
      <c r="B118">
        <v>55</v>
      </c>
      <c r="C118">
        <v>146</v>
      </c>
      <c r="D118">
        <v>0</v>
      </c>
      <c r="E118">
        <v>11</v>
      </c>
      <c r="F118">
        <v>0.21</v>
      </c>
      <c r="G118">
        <v>14</v>
      </c>
      <c r="H118">
        <v>14</v>
      </c>
      <c r="I118">
        <v>0</v>
      </c>
    </row>
    <row r="119" spans="1:9" x14ac:dyDescent="0.3">
      <c r="A119">
        <v>13924</v>
      </c>
      <c r="B119">
        <v>55</v>
      </c>
      <c r="C119">
        <v>148</v>
      </c>
      <c r="D119">
        <v>0</v>
      </c>
      <c r="E119">
        <v>11</v>
      </c>
      <c r="F119">
        <v>0.24</v>
      </c>
      <c r="G119">
        <v>14</v>
      </c>
      <c r="H119">
        <v>14</v>
      </c>
      <c r="I119">
        <v>0</v>
      </c>
    </row>
    <row r="120" spans="1:9" x14ac:dyDescent="0.3">
      <c r="A120">
        <v>14161</v>
      </c>
      <c r="B120">
        <v>55</v>
      </c>
      <c r="C120">
        <v>149</v>
      </c>
      <c r="D120">
        <v>0</v>
      </c>
      <c r="E120">
        <v>11</v>
      </c>
      <c r="F120">
        <v>0.27</v>
      </c>
      <c r="G120">
        <v>14</v>
      </c>
      <c r="H120">
        <v>14</v>
      </c>
      <c r="I120">
        <v>0</v>
      </c>
    </row>
    <row r="121" spans="1:9" x14ac:dyDescent="0.3">
      <c r="A121">
        <v>14400</v>
      </c>
      <c r="B121">
        <v>60</v>
      </c>
      <c r="C121">
        <v>151</v>
      </c>
      <c r="D121">
        <v>0</v>
      </c>
      <c r="E121">
        <v>11</v>
      </c>
      <c r="F121">
        <v>0.3</v>
      </c>
      <c r="G121">
        <v>14</v>
      </c>
      <c r="H121">
        <v>14</v>
      </c>
      <c r="I121">
        <v>0</v>
      </c>
    </row>
    <row r="122" spans="1:9" x14ac:dyDescent="0.3">
      <c r="A122">
        <v>14641</v>
      </c>
      <c r="B122">
        <v>60</v>
      </c>
      <c r="C122">
        <v>152</v>
      </c>
      <c r="D122">
        <v>0</v>
      </c>
      <c r="E122">
        <v>12</v>
      </c>
      <c r="F122">
        <v>0.05</v>
      </c>
      <c r="G122">
        <v>14</v>
      </c>
      <c r="H122">
        <v>14</v>
      </c>
      <c r="I122">
        <v>0</v>
      </c>
    </row>
    <row r="123" spans="1:9" x14ac:dyDescent="0.3">
      <c r="A123">
        <v>14884</v>
      </c>
      <c r="B123">
        <v>60</v>
      </c>
      <c r="C123">
        <v>154</v>
      </c>
      <c r="D123">
        <v>0</v>
      </c>
      <c r="E123">
        <v>12</v>
      </c>
      <c r="F123">
        <v>7.0000000000000007E-2</v>
      </c>
      <c r="G123">
        <v>14</v>
      </c>
      <c r="H123">
        <v>14</v>
      </c>
      <c r="I123">
        <v>0</v>
      </c>
    </row>
    <row r="124" spans="1:9" x14ac:dyDescent="0.3">
      <c r="A124">
        <v>15129</v>
      </c>
      <c r="B124">
        <v>60</v>
      </c>
      <c r="C124">
        <v>155</v>
      </c>
      <c r="D124">
        <v>0</v>
      </c>
      <c r="E124">
        <v>12</v>
      </c>
      <c r="F124">
        <v>0.1</v>
      </c>
      <c r="G124">
        <v>14</v>
      </c>
      <c r="H124">
        <v>14</v>
      </c>
      <c r="I124">
        <v>0</v>
      </c>
    </row>
    <row r="125" spans="1:9" x14ac:dyDescent="0.3">
      <c r="A125">
        <v>15376</v>
      </c>
      <c r="B125">
        <v>60</v>
      </c>
      <c r="C125">
        <v>157</v>
      </c>
      <c r="D125">
        <v>0</v>
      </c>
      <c r="E125">
        <v>12</v>
      </c>
      <c r="F125">
        <v>0.13</v>
      </c>
      <c r="G125">
        <v>14</v>
      </c>
      <c r="H125">
        <v>14</v>
      </c>
      <c r="I125">
        <v>0</v>
      </c>
    </row>
    <row r="126" spans="1:9" x14ac:dyDescent="0.3">
      <c r="A126">
        <v>15625</v>
      </c>
      <c r="B126">
        <v>60</v>
      </c>
      <c r="C126">
        <v>158</v>
      </c>
      <c r="D126">
        <v>0</v>
      </c>
      <c r="E126">
        <v>12</v>
      </c>
      <c r="F126">
        <v>0.16</v>
      </c>
      <c r="G126">
        <v>14</v>
      </c>
      <c r="H126">
        <v>14</v>
      </c>
      <c r="I126">
        <v>0</v>
      </c>
    </row>
    <row r="127" spans="1:9" x14ac:dyDescent="0.3">
      <c r="A127">
        <v>15876</v>
      </c>
      <c r="B127">
        <v>60</v>
      </c>
      <c r="C127">
        <v>160</v>
      </c>
      <c r="D127">
        <v>0</v>
      </c>
      <c r="E127">
        <v>12</v>
      </c>
      <c r="F127">
        <v>0.18</v>
      </c>
      <c r="G127">
        <v>14</v>
      </c>
      <c r="H127">
        <v>14</v>
      </c>
      <c r="I127">
        <v>0</v>
      </c>
    </row>
    <row r="128" spans="1:9" x14ac:dyDescent="0.3">
      <c r="A128">
        <v>16129</v>
      </c>
      <c r="B128">
        <v>60</v>
      </c>
      <c r="C128">
        <v>161</v>
      </c>
      <c r="D128">
        <v>0</v>
      </c>
      <c r="E128">
        <v>12</v>
      </c>
      <c r="F128">
        <v>0.21</v>
      </c>
      <c r="G128">
        <v>14</v>
      </c>
      <c r="H128">
        <v>14</v>
      </c>
      <c r="I128">
        <v>0</v>
      </c>
    </row>
    <row r="129" spans="1:9" x14ac:dyDescent="0.3">
      <c r="A129">
        <v>16384</v>
      </c>
      <c r="B129">
        <v>60</v>
      </c>
      <c r="C129">
        <v>163</v>
      </c>
      <c r="D129">
        <v>0</v>
      </c>
      <c r="E129">
        <v>12</v>
      </c>
      <c r="F129">
        <v>0.24</v>
      </c>
      <c r="G129">
        <v>14</v>
      </c>
      <c r="H129">
        <v>14</v>
      </c>
      <c r="I129">
        <v>0</v>
      </c>
    </row>
    <row r="130" spans="1:9" x14ac:dyDescent="0.3">
      <c r="A130">
        <v>16641</v>
      </c>
      <c r="B130">
        <v>60</v>
      </c>
      <c r="C130">
        <v>164</v>
      </c>
      <c r="D130">
        <v>0</v>
      </c>
      <c r="E130">
        <v>12</v>
      </c>
      <c r="F130">
        <v>0.27</v>
      </c>
      <c r="G130">
        <v>14</v>
      </c>
      <c r="H130">
        <v>14</v>
      </c>
      <c r="I130">
        <v>0</v>
      </c>
    </row>
    <row r="131" spans="1:9" x14ac:dyDescent="0.3">
      <c r="A131">
        <v>16900</v>
      </c>
      <c r="B131">
        <v>65</v>
      </c>
      <c r="C131">
        <v>166</v>
      </c>
      <c r="D131">
        <v>0</v>
      </c>
      <c r="E131">
        <v>12</v>
      </c>
      <c r="F131">
        <v>0.3</v>
      </c>
      <c r="G131">
        <v>14</v>
      </c>
      <c r="H131">
        <v>14</v>
      </c>
      <c r="I131">
        <v>0</v>
      </c>
    </row>
    <row r="132" spans="1:9" x14ac:dyDescent="0.3">
      <c r="A132">
        <v>17161</v>
      </c>
      <c r="B132">
        <v>65</v>
      </c>
      <c r="C132">
        <v>167</v>
      </c>
      <c r="D132">
        <v>0</v>
      </c>
      <c r="E132">
        <v>13</v>
      </c>
      <c r="F132">
        <v>0.1</v>
      </c>
      <c r="G132">
        <v>14</v>
      </c>
      <c r="H132">
        <v>14</v>
      </c>
      <c r="I132">
        <v>0</v>
      </c>
    </row>
    <row r="133" spans="1:9" x14ac:dyDescent="0.3">
      <c r="A133">
        <v>17424</v>
      </c>
      <c r="B133">
        <v>65</v>
      </c>
      <c r="C133">
        <v>169</v>
      </c>
      <c r="D133">
        <v>0</v>
      </c>
      <c r="E133">
        <v>13</v>
      </c>
      <c r="F133">
        <v>0.1</v>
      </c>
      <c r="G133">
        <v>14</v>
      </c>
      <c r="H133">
        <v>14</v>
      </c>
      <c r="I133">
        <v>0</v>
      </c>
    </row>
    <row r="134" spans="1:9" x14ac:dyDescent="0.3">
      <c r="A134">
        <v>17689</v>
      </c>
      <c r="B134">
        <v>65</v>
      </c>
      <c r="C134">
        <v>170</v>
      </c>
      <c r="D134">
        <v>0</v>
      </c>
      <c r="E134">
        <v>13</v>
      </c>
      <c r="F134">
        <v>0.1</v>
      </c>
      <c r="G134">
        <v>14</v>
      </c>
      <c r="H134">
        <v>14</v>
      </c>
      <c r="I134">
        <v>0</v>
      </c>
    </row>
    <row r="135" spans="1:9" x14ac:dyDescent="0.3">
      <c r="A135">
        <v>17956</v>
      </c>
      <c r="B135">
        <v>65</v>
      </c>
      <c r="C135">
        <v>172</v>
      </c>
      <c r="D135">
        <v>0</v>
      </c>
      <c r="E135">
        <v>13</v>
      </c>
      <c r="F135">
        <v>0.12</v>
      </c>
      <c r="G135">
        <v>14</v>
      </c>
      <c r="H135">
        <v>14</v>
      </c>
      <c r="I135">
        <v>0</v>
      </c>
    </row>
    <row r="136" spans="1:9" x14ac:dyDescent="0.3">
      <c r="A136">
        <v>18225</v>
      </c>
      <c r="B136">
        <v>65</v>
      </c>
      <c r="C136">
        <v>173</v>
      </c>
      <c r="D136">
        <v>0</v>
      </c>
      <c r="E136">
        <v>13</v>
      </c>
      <c r="F136">
        <v>0.12</v>
      </c>
      <c r="G136">
        <v>14</v>
      </c>
      <c r="H136">
        <v>14</v>
      </c>
      <c r="I136">
        <v>0</v>
      </c>
    </row>
    <row r="137" spans="1:9" x14ac:dyDescent="0.3">
      <c r="A137">
        <v>18496</v>
      </c>
      <c r="B137">
        <v>65</v>
      </c>
      <c r="C137">
        <v>175</v>
      </c>
      <c r="D137">
        <v>0</v>
      </c>
      <c r="E137">
        <v>13</v>
      </c>
      <c r="F137">
        <v>0.12</v>
      </c>
      <c r="G137">
        <v>14</v>
      </c>
      <c r="H137">
        <v>14</v>
      </c>
      <c r="I137">
        <v>0</v>
      </c>
    </row>
    <row r="138" spans="1:9" x14ac:dyDescent="0.3">
      <c r="A138">
        <v>18769</v>
      </c>
      <c r="B138">
        <v>65</v>
      </c>
      <c r="C138">
        <v>176</v>
      </c>
      <c r="D138">
        <v>0</v>
      </c>
      <c r="E138">
        <v>13</v>
      </c>
      <c r="F138">
        <v>0.14000000000000001</v>
      </c>
      <c r="G138">
        <v>14</v>
      </c>
      <c r="H138">
        <v>14</v>
      </c>
      <c r="I138">
        <v>0</v>
      </c>
    </row>
    <row r="139" spans="1:9" x14ac:dyDescent="0.3">
      <c r="A139">
        <v>19044</v>
      </c>
      <c r="B139">
        <v>65</v>
      </c>
      <c r="C139">
        <v>178</v>
      </c>
      <c r="D139">
        <v>0</v>
      </c>
      <c r="E139">
        <v>13</v>
      </c>
      <c r="F139">
        <v>0.14000000000000001</v>
      </c>
      <c r="G139">
        <v>14</v>
      </c>
      <c r="H139">
        <v>14</v>
      </c>
      <c r="I139">
        <v>0</v>
      </c>
    </row>
    <row r="140" spans="1:9" x14ac:dyDescent="0.3">
      <c r="A140">
        <v>19321</v>
      </c>
      <c r="B140">
        <v>65</v>
      </c>
      <c r="C140">
        <v>179</v>
      </c>
      <c r="D140">
        <v>0</v>
      </c>
      <c r="E140">
        <v>13</v>
      </c>
      <c r="F140">
        <v>0.15</v>
      </c>
      <c r="G140">
        <v>14</v>
      </c>
      <c r="H140">
        <v>14</v>
      </c>
      <c r="I140">
        <v>0</v>
      </c>
    </row>
    <row r="141" spans="1:9" x14ac:dyDescent="0.3">
      <c r="A141">
        <v>19600</v>
      </c>
      <c r="B141">
        <v>70</v>
      </c>
      <c r="C141">
        <v>181</v>
      </c>
      <c r="D141">
        <v>0</v>
      </c>
      <c r="E141">
        <v>13</v>
      </c>
      <c r="F141">
        <v>0.15</v>
      </c>
      <c r="G141">
        <v>14</v>
      </c>
      <c r="H141">
        <v>14</v>
      </c>
      <c r="I141">
        <v>0</v>
      </c>
    </row>
    <row r="142" spans="1:9" x14ac:dyDescent="0.3">
      <c r="A142">
        <v>19881</v>
      </c>
      <c r="B142">
        <v>70</v>
      </c>
      <c r="C142">
        <v>182</v>
      </c>
      <c r="D142">
        <v>0</v>
      </c>
      <c r="E142">
        <v>13</v>
      </c>
      <c r="F142">
        <v>0.15</v>
      </c>
      <c r="G142">
        <v>14</v>
      </c>
      <c r="H142">
        <v>14</v>
      </c>
      <c r="I142">
        <v>0</v>
      </c>
    </row>
    <row r="143" spans="1:9" x14ac:dyDescent="0.3">
      <c r="A143">
        <v>20164</v>
      </c>
      <c r="B143">
        <v>70</v>
      </c>
      <c r="C143">
        <v>184</v>
      </c>
      <c r="D143">
        <v>0</v>
      </c>
      <c r="E143">
        <v>13</v>
      </c>
      <c r="F143">
        <v>0.17</v>
      </c>
      <c r="G143">
        <v>14</v>
      </c>
      <c r="H143">
        <v>14</v>
      </c>
      <c r="I143">
        <v>0</v>
      </c>
    </row>
    <row r="144" spans="1:9" x14ac:dyDescent="0.3">
      <c r="A144">
        <v>20449</v>
      </c>
      <c r="B144">
        <v>70</v>
      </c>
      <c r="C144">
        <v>185</v>
      </c>
      <c r="D144">
        <v>0</v>
      </c>
      <c r="E144">
        <v>13</v>
      </c>
      <c r="F144">
        <v>0.17</v>
      </c>
      <c r="G144">
        <v>14</v>
      </c>
      <c r="H144">
        <v>14</v>
      </c>
      <c r="I144">
        <v>0</v>
      </c>
    </row>
    <row r="145" spans="1:9" x14ac:dyDescent="0.3">
      <c r="A145">
        <v>20736</v>
      </c>
      <c r="B145">
        <v>70</v>
      </c>
      <c r="C145">
        <v>187</v>
      </c>
      <c r="D145">
        <v>0</v>
      </c>
      <c r="E145">
        <v>13</v>
      </c>
      <c r="F145">
        <v>0.18</v>
      </c>
      <c r="G145">
        <v>14</v>
      </c>
      <c r="H145">
        <v>14</v>
      </c>
      <c r="I145">
        <v>0</v>
      </c>
    </row>
    <row r="146" spans="1:9" x14ac:dyDescent="0.3">
      <c r="A146">
        <v>21025</v>
      </c>
      <c r="B146">
        <v>70</v>
      </c>
      <c r="C146">
        <v>188</v>
      </c>
      <c r="D146">
        <v>0</v>
      </c>
      <c r="E146">
        <v>13</v>
      </c>
      <c r="F146">
        <v>0.18</v>
      </c>
      <c r="G146">
        <v>14</v>
      </c>
      <c r="H146">
        <v>14</v>
      </c>
      <c r="I146">
        <v>0</v>
      </c>
    </row>
    <row r="147" spans="1:9" x14ac:dyDescent="0.3">
      <c r="A147">
        <v>21316</v>
      </c>
      <c r="B147">
        <v>70</v>
      </c>
      <c r="C147">
        <v>190</v>
      </c>
      <c r="D147">
        <v>0</v>
      </c>
      <c r="E147">
        <v>13</v>
      </c>
      <c r="F147">
        <v>0.18</v>
      </c>
      <c r="G147">
        <v>14</v>
      </c>
      <c r="H147">
        <v>14</v>
      </c>
      <c r="I147">
        <v>0</v>
      </c>
    </row>
    <row r="148" spans="1:9" x14ac:dyDescent="0.3">
      <c r="A148">
        <v>21609</v>
      </c>
      <c r="B148">
        <v>70</v>
      </c>
      <c r="C148">
        <v>191</v>
      </c>
      <c r="D148">
        <v>0</v>
      </c>
      <c r="E148">
        <v>13</v>
      </c>
      <c r="F148">
        <v>0.2</v>
      </c>
      <c r="G148">
        <v>14</v>
      </c>
      <c r="H148">
        <v>14</v>
      </c>
      <c r="I148">
        <v>0</v>
      </c>
    </row>
    <row r="149" spans="1:9" x14ac:dyDescent="0.3">
      <c r="A149">
        <v>21904</v>
      </c>
      <c r="B149">
        <v>70</v>
      </c>
      <c r="C149">
        <v>193</v>
      </c>
      <c r="D149">
        <v>0</v>
      </c>
      <c r="E149">
        <v>13</v>
      </c>
      <c r="F149">
        <v>0.2</v>
      </c>
      <c r="G149">
        <v>14</v>
      </c>
      <c r="H149">
        <v>14</v>
      </c>
      <c r="I149">
        <v>0</v>
      </c>
    </row>
    <row r="150" spans="1:9" x14ac:dyDescent="0.3">
      <c r="A150">
        <v>22201</v>
      </c>
      <c r="B150">
        <v>70</v>
      </c>
      <c r="C150">
        <v>194</v>
      </c>
      <c r="D150">
        <v>0</v>
      </c>
      <c r="E150">
        <v>14</v>
      </c>
      <c r="F150">
        <v>0.05</v>
      </c>
      <c r="G150">
        <v>14</v>
      </c>
      <c r="H150">
        <v>14</v>
      </c>
      <c r="I150">
        <v>0</v>
      </c>
    </row>
    <row r="151" spans="1:9" x14ac:dyDescent="0.3">
      <c r="A151">
        <v>22500</v>
      </c>
      <c r="B151">
        <v>75</v>
      </c>
      <c r="C151">
        <v>196</v>
      </c>
      <c r="D151">
        <v>0</v>
      </c>
      <c r="E151">
        <v>14</v>
      </c>
      <c r="F151">
        <v>0.05</v>
      </c>
      <c r="G151">
        <v>14</v>
      </c>
      <c r="H151">
        <v>14</v>
      </c>
      <c r="I151">
        <v>0</v>
      </c>
    </row>
    <row r="152" spans="1:9" x14ac:dyDescent="0.3">
      <c r="A152">
        <v>22801</v>
      </c>
      <c r="B152">
        <v>75</v>
      </c>
      <c r="C152">
        <v>197</v>
      </c>
      <c r="D152">
        <v>0</v>
      </c>
      <c r="E152">
        <v>14</v>
      </c>
      <c r="F152">
        <v>0.06</v>
      </c>
      <c r="G152">
        <v>14</v>
      </c>
      <c r="H152">
        <v>14</v>
      </c>
      <c r="I152">
        <v>0</v>
      </c>
    </row>
    <row r="153" spans="1:9" x14ac:dyDescent="0.3">
      <c r="A153">
        <v>23104</v>
      </c>
      <c r="B153">
        <v>75</v>
      </c>
      <c r="C153">
        <v>199</v>
      </c>
      <c r="D153">
        <v>0</v>
      </c>
      <c r="E153">
        <v>14</v>
      </c>
      <c r="F153">
        <v>0.06</v>
      </c>
      <c r="G153">
        <v>14</v>
      </c>
      <c r="H153">
        <v>14</v>
      </c>
      <c r="I153">
        <v>0</v>
      </c>
    </row>
    <row r="154" spans="1:9" x14ac:dyDescent="0.3">
      <c r="A154">
        <v>23409</v>
      </c>
      <c r="B154">
        <v>75</v>
      </c>
      <c r="C154">
        <v>200</v>
      </c>
      <c r="D154">
        <v>0</v>
      </c>
      <c r="E154">
        <v>14</v>
      </c>
      <c r="F154">
        <v>7.0000000000000007E-2</v>
      </c>
      <c r="G154">
        <v>14</v>
      </c>
      <c r="H154">
        <v>14</v>
      </c>
      <c r="I154">
        <v>0</v>
      </c>
    </row>
    <row r="155" spans="1:9" x14ac:dyDescent="0.3">
      <c r="A155">
        <v>23716</v>
      </c>
      <c r="B155">
        <v>75</v>
      </c>
      <c r="C155">
        <v>202</v>
      </c>
      <c r="D155">
        <v>0</v>
      </c>
      <c r="E155">
        <v>14</v>
      </c>
      <c r="F155">
        <v>7.0000000000000007E-2</v>
      </c>
      <c r="G155">
        <v>14</v>
      </c>
      <c r="H155">
        <v>14</v>
      </c>
      <c r="I155">
        <v>0</v>
      </c>
    </row>
    <row r="156" spans="1:9" x14ac:dyDescent="0.3">
      <c r="A156">
        <v>24025</v>
      </c>
      <c r="B156">
        <v>75</v>
      </c>
      <c r="C156">
        <v>203</v>
      </c>
      <c r="D156">
        <v>0</v>
      </c>
      <c r="E156">
        <v>14</v>
      </c>
      <c r="F156">
        <v>0.08</v>
      </c>
      <c r="G156">
        <v>14</v>
      </c>
      <c r="H156">
        <v>14</v>
      </c>
      <c r="I156">
        <v>0</v>
      </c>
    </row>
    <row r="157" spans="1:9" x14ac:dyDescent="0.3">
      <c r="A157">
        <v>24336</v>
      </c>
      <c r="B157">
        <v>75</v>
      </c>
      <c r="C157">
        <v>205</v>
      </c>
      <c r="D157">
        <v>0</v>
      </c>
      <c r="E157">
        <v>14</v>
      </c>
      <c r="F157">
        <v>0.08</v>
      </c>
      <c r="G157">
        <v>14</v>
      </c>
      <c r="H157">
        <v>14</v>
      </c>
      <c r="I157">
        <v>0</v>
      </c>
    </row>
    <row r="158" spans="1:9" x14ac:dyDescent="0.3">
      <c r="A158">
        <v>24649</v>
      </c>
      <c r="B158">
        <v>75</v>
      </c>
      <c r="C158">
        <v>206</v>
      </c>
      <c r="D158">
        <v>0</v>
      </c>
      <c r="E158">
        <v>14</v>
      </c>
      <c r="F158">
        <v>0.09</v>
      </c>
      <c r="G158">
        <v>14</v>
      </c>
      <c r="H158">
        <v>14</v>
      </c>
      <c r="I158">
        <v>0</v>
      </c>
    </row>
    <row r="159" spans="1:9" x14ac:dyDescent="0.3">
      <c r="A159">
        <v>24964</v>
      </c>
      <c r="B159">
        <v>75</v>
      </c>
      <c r="C159">
        <v>208</v>
      </c>
      <c r="D159">
        <v>0</v>
      </c>
      <c r="E159">
        <v>14</v>
      </c>
      <c r="F159">
        <v>0.09</v>
      </c>
      <c r="G159">
        <v>14</v>
      </c>
      <c r="H159">
        <v>14</v>
      </c>
      <c r="I159">
        <v>0</v>
      </c>
    </row>
    <row r="160" spans="1:9" x14ac:dyDescent="0.3">
      <c r="A160">
        <v>25281</v>
      </c>
      <c r="B160">
        <v>75</v>
      </c>
      <c r="C160">
        <v>209</v>
      </c>
      <c r="D160">
        <v>0</v>
      </c>
      <c r="E160">
        <v>14</v>
      </c>
      <c r="F160">
        <v>0.1</v>
      </c>
      <c r="G160">
        <v>14</v>
      </c>
      <c r="H160">
        <v>14</v>
      </c>
      <c r="I160">
        <v>0</v>
      </c>
    </row>
    <row r="161" spans="1:9" x14ac:dyDescent="0.3">
      <c r="A161">
        <v>25600</v>
      </c>
      <c r="B161">
        <v>80</v>
      </c>
      <c r="C161">
        <v>211</v>
      </c>
      <c r="D161">
        <v>0</v>
      </c>
      <c r="E161">
        <v>14</v>
      </c>
      <c r="F161">
        <v>0.1</v>
      </c>
      <c r="G161">
        <v>14</v>
      </c>
      <c r="H161">
        <v>14</v>
      </c>
      <c r="I161">
        <v>0</v>
      </c>
    </row>
    <row r="162" spans="1:9" x14ac:dyDescent="0.3">
      <c r="A162">
        <v>25921</v>
      </c>
      <c r="B162">
        <v>80</v>
      </c>
      <c r="C162">
        <v>212</v>
      </c>
      <c r="D162">
        <v>0</v>
      </c>
      <c r="E162">
        <v>14</v>
      </c>
      <c r="F162">
        <v>0.11</v>
      </c>
      <c r="G162">
        <v>14</v>
      </c>
      <c r="H162">
        <v>14</v>
      </c>
      <c r="I162">
        <v>0</v>
      </c>
    </row>
    <row r="163" spans="1:9" x14ac:dyDescent="0.3">
      <c r="A163">
        <v>26244</v>
      </c>
      <c r="B163">
        <v>80</v>
      </c>
      <c r="C163">
        <v>214</v>
      </c>
      <c r="D163">
        <v>0</v>
      </c>
      <c r="E163">
        <v>14</v>
      </c>
      <c r="F163">
        <v>0.11</v>
      </c>
      <c r="G163">
        <v>14</v>
      </c>
      <c r="H163">
        <v>14</v>
      </c>
      <c r="I163">
        <v>0</v>
      </c>
    </row>
    <row r="164" spans="1:9" x14ac:dyDescent="0.3">
      <c r="A164">
        <v>26569</v>
      </c>
      <c r="B164">
        <v>80</v>
      </c>
      <c r="C164">
        <v>215</v>
      </c>
      <c r="D164">
        <v>0</v>
      </c>
      <c r="E164">
        <v>15</v>
      </c>
      <c r="F164">
        <v>0.05</v>
      </c>
      <c r="G164">
        <v>14</v>
      </c>
      <c r="H164">
        <v>14</v>
      </c>
      <c r="I164">
        <v>0</v>
      </c>
    </row>
    <row r="165" spans="1:9" x14ac:dyDescent="0.3">
      <c r="A165">
        <v>26896</v>
      </c>
      <c r="B165">
        <v>80</v>
      </c>
      <c r="C165">
        <v>217</v>
      </c>
      <c r="D165">
        <v>0</v>
      </c>
      <c r="E165">
        <v>15</v>
      </c>
      <c r="F165">
        <v>0.05</v>
      </c>
      <c r="G165">
        <v>14</v>
      </c>
      <c r="H165">
        <v>14</v>
      </c>
      <c r="I165">
        <v>0</v>
      </c>
    </row>
    <row r="166" spans="1:9" x14ac:dyDescent="0.3">
      <c r="A166">
        <v>27225</v>
      </c>
      <c r="B166">
        <v>80</v>
      </c>
      <c r="C166">
        <v>218</v>
      </c>
      <c r="D166">
        <v>0</v>
      </c>
      <c r="E166">
        <v>15</v>
      </c>
      <c r="F166">
        <v>0.05</v>
      </c>
      <c r="G166">
        <v>14</v>
      </c>
      <c r="H166">
        <v>14</v>
      </c>
      <c r="I166">
        <v>0</v>
      </c>
    </row>
    <row r="167" spans="1:9" x14ac:dyDescent="0.3">
      <c r="A167">
        <v>27556</v>
      </c>
      <c r="B167">
        <v>80</v>
      </c>
      <c r="C167">
        <v>220</v>
      </c>
      <c r="D167">
        <v>0</v>
      </c>
      <c r="E167">
        <v>15</v>
      </c>
      <c r="F167">
        <v>0.06</v>
      </c>
      <c r="G167">
        <v>14</v>
      </c>
      <c r="H167">
        <v>14</v>
      </c>
      <c r="I167">
        <v>0</v>
      </c>
    </row>
    <row r="168" spans="1:9" x14ac:dyDescent="0.3">
      <c r="A168">
        <v>27889</v>
      </c>
      <c r="B168">
        <v>80</v>
      </c>
      <c r="C168">
        <v>221</v>
      </c>
      <c r="D168">
        <v>0</v>
      </c>
      <c r="E168">
        <v>15</v>
      </c>
      <c r="F168">
        <v>0.06</v>
      </c>
      <c r="G168">
        <v>14</v>
      </c>
      <c r="H168">
        <v>14</v>
      </c>
      <c r="I168">
        <v>0</v>
      </c>
    </row>
    <row r="169" spans="1:9" x14ac:dyDescent="0.3">
      <c r="A169">
        <v>28224</v>
      </c>
      <c r="B169">
        <v>80</v>
      </c>
      <c r="C169">
        <v>223</v>
      </c>
      <c r="D169">
        <v>0</v>
      </c>
      <c r="E169">
        <v>15</v>
      </c>
      <c r="F169">
        <v>0.06</v>
      </c>
      <c r="G169">
        <v>14</v>
      </c>
      <c r="H169">
        <v>14</v>
      </c>
      <c r="I169">
        <v>0</v>
      </c>
    </row>
    <row r="170" spans="1:9" x14ac:dyDescent="0.3">
      <c r="A170">
        <v>28561</v>
      </c>
      <c r="B170">
        <v>80</v>
      </c>
      <c r="C170">
        <v>224</v>
      </c>
      <c r="D170">
        <v>0</v>
      </c>
      <c r="E170">
        <v>15</v>
      </c>
      <c r="F170">
        <v>7.0000000000000007E-2</v>
      </c>
      <c r="G170">
        <v>14</v>
      </c>
      <c r="H170">
        <v>14</v>
      </c>
      <c r="I170">
        <v>0</v>
      </c>
    </row>
    <row r="171" spans="1:9" x14ac:dyDescent="0.3">
      <c r="A171">
        <v>28900</v>
      </c>
      <c r="B171">
        <v>85</v>
      </c>
      <c r="C171">
        <v>226</v>
      </c>
      <c r="D171">
        <v>0</v>
      </c>
      <c r="E171">
        <v>15</v>
      </c>
      <c r="F171">
        <v>7.0000000000000007E-2</v>
      </c>
      <c r="G171">
        <v>14</v>
      </c>
      <c r="H171">
        <v>14</v>
      </c>
      <c r="I171">
        <v>0</v>
      </c>
    </row>
    <row r="172" spans="1:9" x14ac:dyDescent="0.3">
      <c r="A172">
        <v>29241</v>
      </c>
      <c r="B172">
        <v>85</v>
      </c>
      <c r="C172">
        <v>227</v>
      </c>
      <c r="D172">
        <v>0</v>
      </c>
      <c r="E172">
        <v>15</v>
      </c>
      <c r="F172">
        <v>7.0000000000000007E-2</v>
      </c>
      <c r="G172">
        <v>14</v>
      </c>
      <c r="H172">
        <v>14</v>
      </c>
      <c r="I172">
        <v>0</v>
      </c>
    </row>
    <row r="173" spans="1:9" x14ac:dyDescent="0.3">
      <c r="A173">
        <v>29584</v>
      </c>
      <c r="B173">
        <v>85</v>
      </c>
      <c r="C173">
        <v>229</v>
      </c>
      <c r="D173">
        <v>0</v>
      </c>
      <c r="E173">
        <v>15</v>
      </c>
      <c r="F173">
        <v>0.08</v>
      </c>
      <c r="G173">
        <v>14</v>
      </c>
      <c r="H173">
        <v>14</v>
      </c>
      <c r="I173">
        <v>0</v>
      </c>
    </row>
    <row r="174" spans="1:9" x14ac:dyDescent="0.3">
      <c r="A174">
        <v>29929</v>
      </c>
      <c r="B174">
        <v>85</v>
      </c>
      <c r="C174">
        <v>230</v>
      </c>
      <c r="D174">
        <v>0</v>
      </c>
      <c r="E174">
        <v>15</v>
      </c>
      <c r="F174">
        <v>0.08</v>
      </c>
      <c r="G174">
        <v>14</v>
      </c>
      <c r="H174">
        <v>14</v>
      </c>
      <c r="I174">
        <v>0</v>
      </c>
    </row>
    <row r="175" spans="1:9" x14ac:dyDescent="0.3">
      <c r="A175">
        <v>30276</v>
      </c>
      <c r="B175">
        <v>85</v>
      </c>
      <c r="C175">
        <v>232</v>
      </c>
      <c r="D175">
        <v>0</v>
      </c>
      <c r="E175">
        <v>15</v>
      </c>
      <c r="F175">
        <v>0.08</v>
      </c>
      <c r="G175">
        <v>14</v>
      </c>
      <c r="H175">
        <v>14</v>
      </c>
      <c r="I175">
        <v>0</v>
      </c>
    </row>
    <row r="176" spans="1:9" x14ac:dyDescent="0.3">
      <c r="A176">
        <v>30625</v>
      </c>
      <c r="B176">
        <v>85</v>
      </c>
      <c r="C176">
        <v>233</v>
      </c>
      <c r="D176">
        <v>0</v>
      </c>
      <c r="E176">
        <v>15</v>
      </c>
      <c r="F176">
        <v>0.09</v>
      </c>
      <c r="G176">
        <v>14</v>
      </c>
      <c r="H176">
        <v>14</v>
      </c>
      <c r="I176">
        <v>0</v>
      </c>
    </row>
    <row r="177" spans="1:9" x14ac:dyDescent="0.3">
      <c r="A177">
        <v>30976</v>
      </c>
      <c r="B177">
        <v>85</v>
      </c>
      <c r="C177">
        <v>235</v>
      </c>
      <c r="D177">
        <v>0</v>
      </c>
      <c r="E177">
        <v>15</v>
      </c>
      <c r="F177">
        <v>0.09</v>
      </c>
      <c r="G177">
        <v>14</v>
      </c>
      <c r="H177">
        <v>14</v>
      </c>
      <c r="I177">
        <v>0</v>
      </c>
    </row>
    <row r="178" spans="1:9" x14ac:dyDescent="0.3">
      <c r="A178">
        <v>31329</v>
      </c>
      <c r="B178">
        <v>85</v>
      </c>
      <c r="C178">
        <v>236</v>
      </c>
      <c r="D178">
        <v>0</v>
      </c>
      <c r="E178">
        <v>15</v>
      </c>
      <c r="F178">
        <v>0.09</v>
      </c>
      <c r="G178">
        <v>14</v>
      </c>
      <c r="H178">
        <v>14</v>
      </c>
      <c r="I178">
        <v>0</v>
      </c>
    </row>
    <row r="179" spans="1:9" x14ac:dyDescent="0.3">
      <c r="A179">
        <v>31684</v>
      </c>
      <c r="B179">
        <v>85</v>
      </c>
      <c r="C179">
        <v>238</v>
      </c>
      <c r="D179">
        <v>0</v>
      </c>
      <c r="E179">
        <v>15</v>
      </c>
      <c r="F179">
        <v>0.1</v>
      </c>
      <c r="G179">
        <v>14</v>
      </c>
      <c r="H179">
        <v>14</v>
      </c>
      <c r="I179">
        <v>0</v>
      </c>
    </row>
    <row r="180" spans="1:9" x14ac:dyDescent="0.3">
      <c r="A180">
        <v>32041</v>
      </c>
      <c r="B180">
        <v>85</v>
      </c>
      <c r="C180">
        <v>239</v>
      </c>
      <c r="D180">
        <v>0</v>
      </c>
      <c r="E180">
        <v>15</v>
      </c>
      <c r="F180">
        <v>0.1</v>
      </c>
      <c r="G180">
        <v>14</v>
      </c>
      <c r="H180">
        <v>14</v>
      </c>
      <c r="I180">
        <v>0</v>
      </c>
    </row>
    <row r="181" spans="1:9" x14ac:dyDescent="0.3">
      <c r="A181">
        <v>32400</v>
      </c>
      <c r="B181">
        <v>90</v>
      </c>
      <c r="C181">
        <v>241</v>
      </c>
      <c r="D181">
        <v>0</v>
      </c>
      <c r="E181">
        <v>15</v>
      </c>
      <c r="F181">
        <v>0.1</v>
      </c>
      <c r="G181">
        <v>14</v>
      </c>
      <c r="H181">
        <v>14</v>
      </c>
      <c r="I181">
        <v>0</v>
      </c>
    </row>
    <row r="182" spans="1:9" x14ac:dyDescent="0.3">
      <c r="A182">
        <v>32761</v>
      </c>
      <c r="B182">
        <v>90</v>
      </c>
      <c r="C182">
        <v>242</v>
      </c>
      <c r="D182">
        <v>0</v>
      </c>
      <c r="E182">
        <v>15</v>
      </c>
      <c r="F182">
        <v>0.11</v>
      </c>
      <c r="G182">
        <v>14</v>
      </c>
      <c r="H182">
        <v>14</v>
      </c>
      <c r="I182">
        <v>0</v>
      </c>
    </row>
    <row r="183" spans="1:9" x14ac:dyDescent="0.3">
      <c r="A183">
        <v>33124</v>
      </c>
      <c r="B183">
        <v>90</v>
      </c>
      <c r="C183">
        <v>244</v>
      </c>
      <c r="D183">
        <v>0</v>
      </c>
      <c r="E183">
        <v>15</v>
      </c>
      <c r="F183">
        <v>0.11</v>
      </c>
      <c r="G183">
        <v>14</v>
      </c>
      <c r="H183">
        <v>14</v>
      </c>
      <c r="I183">
        <v>0</v>
      </c>
    </row>
    <row r="184" spans="1:9" x14ac:dyDescent="0.3">
      <c r="A184">
        <v>33489</v>
      </c>
      <c r="B184">
        <v>90</v>
      </c>
      <c r="C184">
        <v>245</v>
      </c>
      <c r="D184">
        <v>0</v>
      </c>
      <c r="E184">
        <v>15</v>
      </c>
      <c r="F184">
        <v>0.11</v>
      </c>
      <c r="G184">
        <v>14</v>
      </c>
      <c r="H184">
        <v>14</v>
      </c>
      <c r="I184">
        <v>0</v>
      </c>
    </row>
    <row r="185" spans="1:9" x14ac:dyDescent="0.3">
      <c r="A185">
        <v>33856</v>
      </c>
      <c r="B185">
        <v>90</v>
      </c>
      <c r="C185">
        <v>247</v>
      </c>
      <c r="D185">
        <v>0</v>
      </c>
      <c r="E185">
        <v>15</v>
      </c>
      <c r="F185">
        <v>0.12</v>
      </c>
      <c r="G185">
        <v>14</v>
      </c>
      <c r="H185">
        <v>14</v>
      </c>
      <c r="I185">
        <v>0</v>
      </c>
    </row>
    <row r="186" spans="1:9" x14ac:dyDescent="0.3">
      <c r="A186">
        <v>34225</v>
      </c>
      <c r="B186">
        <v>90</v>
      </c>
      <c r="C186">
        <v>248</v>
      </c>
      <c r="D186">
        <v>0</v>
      </c>
      <c r="E186">
        <v>15</v>
      </c>
      <c r="F186">
        <v>0.12</v>
      </c>
      <c r="G186">
        <v>14</v>
      </c>
      <c r="H186">
        <v>14</v>
      </c>
      <c r="I186">
        <v>0</v>
      </c>
    </row>
    <row r="187" spans="1:9" x14ac:dyDescent="0.3">
      <c r="A187">
        <v>34596</v>
      </c>
      <c r="B187">
        <v>90</v>
      </c>
      <c r="C187">
        <v>250</v>
      </c>
      <c r="D187">
        <v>0</v>
      </c>
      <c r="E187">
        <v>15</v>
      </c>
      <c r="F187">
        <v>0.12</v>
      </c>
      <c r="G187">
        <v>14</v>
      </c>
      <c r="H187">
        <v>14</v>
      </c>
      <c r="I187">
        <v>0</v>
      </c>
    </row>
    <row r="188" spans="1:9" x14ac:dyDescent="0.3">
      <c r="A188">
        <v>34969</v>
      </c>
      <c r="B188">
        <v>90</v>
      </c>
      <c r="C188">
        <v>251</v>
      </c>
      <c r="D188">
        <v>0</v>
      </c>
      <c r="E188">
        <v>15</v>
      </c>
      <c r="F188">
        <v>0.13</v>
      </c>
      <c r="G188">
        <v>14</v>
      </c>
      <c r="H188">
        <v>14</v>
      </c>
      <c r="I188">
        <v>0</v>
      </c>
    </row>
    <row r="189" spans="1:9" x14ac:dyDescent="0.3">
      <c r="A189">
        <v>35344</v>
      </c>
      <c r="B189">
        <v>90</v>
      </c>
      <c r="C189">
        <v>253</v>
      </c>
      <c r="D189">
        <v>0</v>
      </c>
      <c r="E189">
        <v>15</v>
      </c>
      <c r="F189">
        <v>0.13</v>
      </c>
      <c r="G189">
        <v>14</v>
      </c>
      <c r="H189">
        <v>14</v>
      </c>
      <c r="I189">
        <v>0</v>
      </c>
    </row>
    <row r="190" spans="1:9" x14ac:dyDescent="0.3">
      <c r="A190">
        <v>35721</v>
      </c>
      <c r="B190">
        <v>90</v>
      </c>
      <c r="C190">
        <v>254</v>
      </c>
      <c r="D190">
        <v>0</v>
      </c>
      <c r="E190">
        <v>15</v>
      </c>
      <c r="F190">
        <v>0.13</v>
      </c>
      <c r="G190">
        <v>14</v>
      </c>
      <c r="H190">
        <v>14</v>
      </c>
      <c r="I190">
        <v>0</v>
      </c>
    </row>
    <row r="191" spans="1:9" x14ac:dyDescent="0.3">
      <c r="A191">
        <v>36100</v>
      </c>
      <c r="B191">
        <v>95</v>
      </c>
      <c r="C191">
        <v>256</v>
      </c>
      <c r="D191">
        <v>0</v>
      </c>
      <c r="E191">
        <v>15</v>
      </c>
      <c r="F191">
        <v>0.14000000000000001</v>
      </c>
      <c r="G191">
        <v>14</v>
      </c>
      <c r="H191">
        <v>14</v>
      </c>
      <c r="I191">
        <v>0</v>
      </c>
    </row>
    <row r="192" spans="1:9" x14ac:dyDescent="0.3">
      <c r="A192">
        <v>36481</v>
      </c>
      <c r="B192">
        <v>95</v>
      </c>
      <c r="C192">
        <v>257</v>
      </c>
      <c r="D192">
        <v>0</v>
      </c>
      <c r="E192">
        <v>15</v>
      </c>
      <c r="F192">
        <v>0.14000000000000001</v>
      </c>
      <c r="G192">
        <v>14</v>
      </c>
      <c r="H192">
        <v>14</v>
      </c>
      <c r="I192">
        <v>0</v>
      </c>
    </row>
    <row r="193" spans="1:9" x14ac:dyDescent="0.3">
      <c r="A193">
        <v>36864</v>
      </c>
      <c r="B193">
        <v>95</v>
      </c>
      <c r="C193">
        <v>259</v>
      </c>
      <c r="D193">
        <v>0</v>
      </c>
      <c r="E193">
        <v>15</v>
      </c>
      <c r="F193">
        <v>0.14000000000000001</v>
      </c>
      <c r="G193">
        <v>14</v>
      </c>
      <c r="H193">
        <v>14</v>
      </c>
      <c r="I193">
        <v>0</v>
      </c>
    </row>
    <row r="194" spans="1:9" x14ac:dyDescent="0.3">
      <c r="A194">
        <v>37249</v>
      </c>
      <c r="B194">
        <v>95</v>
      </c>
      <c r="C194">
        <v>260</v>
      </c>
      <c r="D194">
        <v>0</v>
      </c>
      <c r="E194">
        <v>15</v>
      </c>
      <c r="F194">
        <v>0.14000000000000001</v>
      </c>
      <c r="G194">
        <v>14</v>
      </c>
      <c r="H194">
        <v>14</v>
      </c>
      <c r="I194">
        <v>0</v>
      </c>
    </row>
    <row r="195" spans="1:9" x14ac:dyDescent="0.3">
      <c r="A195">
        <v>37636</v>
      </c>
      <c r="B195">
        <v>95</v>
      </c>
      <c r="C195">
        <v>262</v>
      </c>
      <c r="D195">
        <v>0</v>
      </c>
      <c r="E195">
        <v>16</v>
      </c>
      <c r="F195">
        <v>0.03</v>
      </c>
      <c r="G195">
        <v>14</v>
      </c>
      <c r="H195">
        <v>14</v>
      </c>
      <c r="I195">
        <v>0</v>
      </c>
    </row>
    <row r="196" spans="1:9" x14ac:dyDescent="0.3">
      <c r="A196">
        <v>38025</v>
      </c>
      <c r="B196">
        <v>95</v>
      </c>
      <c r="C196">
        <v>263</v>
      </c>
      <c r="D196">
        <v>0</v>
      </c>
      <c r="E196">
        <v>16</v>
      </c>
      <c r="F196">
        <v>0.03</v>
      </c>
      <c r="G196">
        <v>14</v>
      </c>
      <c r="H196">
        <v>14</v>
      </c>
      <c r="I196">
        <v>0</v>
      </c>
    </row>
    <row r="197" spans="1:9" x14ac:dyDescent="0.3">
      <c r="A197">
        <v>38416</v>
      </c>
      <c r="B197">
        <v>95</v>
      </c>
      <c r="C197">
        <v>265</v>
      </c>
      <c r="D197">
        <v>0</v>
      </c>
      <c r="E197">
        <v>16</v>
      </c>
      <c r="F197">
        <v>0.03</v>
      </c>
      <c r="G197">
        <v>14</v>
      </c>
      <c r="H197">
        <v>14</v>
      </c>
      <c r="I197">
        <v>0</v>
      </c>
    </row>
    <row r="198" spans="1:9" x14ac:dyDescent="0.3">
      <c r="A198">
        <v>38809</v>
      </c>
      <c r="B198">
        <v>95</v>
      </c>
      <c r="C198">
        <v>266</v>
      </c>
      <c r="D198">
        <v>0</v>
      </c>
      <c r="E198">
        <v>16</v>
      </c>
      <c r="F198">
        <v>0.03</v>
      </c>
      <c r="G198">
        <v>14</v>
      </c>
      <c r="H198">
        <v>14</v>
      </c>
      <c r="I198">
        <v>0</v>
      </c>
    </row>
    <row r="199" spans="1:9" x14ac:dyDescent="0.3">
      <c r="A199">
        <v>39204</v>
      </c>
      <c r="B199">
        <v>95</v>
      </c>
      <c r="C199">
        <v>268</v>
      </c>
      <c r="D199">
        <v>0</v>
      </c>
      <c r="E199">
        <v>16</v>
      </c>
      <c r="F199">
        <v>0.03</v>
      </c>
      <c r="G199">
        <v>14</v>
      </c>
      <c r="H199">
        <v>14</v>
      </c>
      <c r="I199">
        <v>0</v>
      </c>
    </row>
    <row r="200" spans="1:9" x14ac:dyDescent="0.3">
      <c r="A200">
        <v>39601</v>
      </c>
      <c r="B200">
        <v>95</v>
      </c>
      <c r="C200">
        <v>269</v>
      </c>
      <c r="D200">
        <v>0</v>
      </c>
      <c r="E200">
        <v>16</v>
      </c>
      <c r="F200">
        <v>0.03</v>
      </c>
      <c r="G200">
        <v>14</v>
      </c>
      <c r="H200">
        <v>14</v>
      </c>
      <c r="I200">
        <v>0</v>
      </c>
    </row>
    <row r="201" spans="1:9" x14ac:dyDescent="0.3">
      <c r="A201">
        <v>40000</v>
      </c>
      <c r="B201">
        <v>100</v>
      </c>
      <c r="C201">
        <v>271</v>
      </c>
      <c r="D201">
        <v>0</v>
      </c>
      <c r="E201">
        <v>16</v>
      </c>
      <c r="F201">
        <v>0.03</v>
      </c>
      <c r="G201">
        <v>14</v>
      </c>
      <c r="H201">
        <v>14</v>
      </c>
      <c r="I201">
        <v>0</v>
      </c>
    </row>
    <row r="202" spans="1:9" x14ac:dyDescent="0.3">
      <c r="A202">
        <v>40401</v>
      </c>
      <c r="B202">
        <v>100</v>
      </c>
      <c r="C202">
        <v>272</v>
      </c>
      <c r="D202">
        <v>0</v>
      </c>
      <c r="E202">
        <v>16</v>
      </c>
      <c r="F202">
        <v>0.03</v>
      </c>
      <c r="G202">
        <v>14</v>
      </c>
      <c r="H202">
        <v>14</v>
      </c>
      <c r="I202">
        <v>0</v>
      </c>
    </row>
    <row r="203" spans="1:9" x14ac:dyDescent="0.3">
      <c r="A203">
        <v>40804</v>
      </c>
      <c r="B203">
        <v>100</v>
      </c>
      <c r="C203">
        <v>274</v>
      </c>
      <c r="D203">
        <v>0</v>
      </c>
      <c r="E203">
        <v>16</v>
      </c>
      <c r="F203">
        <v>0.03</v>
      </c>
      <c r="G203">
        <v>14</v>
      </c>
      <c r="H203">
        <v>14</v>
      </c>
      <c r="I203">
        <v>0</v>
      </c>
    </row>
    <row r="204" spans="1:9" x14ac:dyDescent="0.3">
      <c r="A204">
        <v>41209</v>
      </c>
      <c r="B204">
        <v>100</v>
      </c>
      <c r="C204">
        <v>275</v>
      </c>
      <c r="D204">
        <v>0</v>
      </c>
      <c r="E204">
        <v>16</v>
      </c>
      <c r="F204">
        <v>0.03</v>
      </c>
      <c r="G204">
        <v>14</v>
      </c>
      <c r="H204">
        <v>14</v>
      </c>
      <c r="I204">
        <v>0</v>
      </c>
    </row>
    <row r="205" spans="1:9" x14ac:dyDescent="0.3">
      <c r="A205">
        <v>41616</v>
      </c>
      <c r="B205">
        <v>100</v>
      </c>
      <c r="C205">
        <v>277</v>
      </c>
      <c r="D205">
        <v>0</v>
      </c>
      <c r="E205">
        <v>16</v>
      </c>
      <c r="F205">
        <v>0.04</v>
      </c>
      <c r="G205">
        <v>14</v>
      </c>
      <c r="H205">
        <v>14</v>
      </c>
      <c r="I205">
        <v>0</v>
      </c>
    </row>
    <row r="206" spans="1:9" x14ac:dyDescent="0.3">
      <c r="A206">
        <v>42025</v>
      </c>
      <c r="B206">
        <v>100</v>
      </c>
      <c r="C206">
        <v>278</v>
      </c>
      <c r="D206">
        <v>0</v>
      </c>
      <c r="E206">
        <v>16</v>
      </c>
      <c r="F206">
        <v>0.04</v>
      </c>
      <c r="G206">
        <v>14</v>
      </c>
      <c r="H206">
        <v>14</v>
      </c>
      <c r="I206">
        <v>0</v>
      </c>
    </row>
    <row r="207" spans="1:9" x14ac:dyDescent="0.3">
      <c r="A207">
        <v>42436</v>
      </c>
      <c r="B207">
        <v>100</v>
      </c>
      <c r="C207">
        <v>280</v>
      </c>
      <c r="D207">
        <v>0</v>
      </c>
      <c r="E207">
        <v>16</v>
      </c>
      <c r="F207">
        <v>0.04</v>
      </c>
      <c r="G207">
        <v>14</v>
      </c>
      <c r="H207">
        <v>14</v>
      </c>
      <c r="I207">
        <v>0</v>
      </c>
    </row>
    <row r="208" spans="1:9" x14ac:dyDescent="0.3">
      <c r="A208">
        <v>42849</v>
      </c>
      <c r="B208">
        <v>100</v>
      </c>
      <c r="C208">
        <v>281</v>
      </c>
      <c r="D208">
        <v>0</v>
      </c>
      <c r="E208">
        <v>16</v>
      </c>
      <c r="F208">
        <v>0.04</v>
      </c>
      <c r="G208">
        <v>14</v>
      </c>
      <c r="H208">
        <v>14</v>
      </c>
      <c r="I208">
        <v>0</v>
      </c>
    </row>
    <row r="209" spans="1:9" x14ac:dyDescent="0.3">
      <c r="A209">
        <v>43264</v>
      </c>
      <c r="B209">
        <v>100</v>
      </c>
      <c r="C209">
        <v>283</v>
      </c>
      <c r="D209">
        <v>0</v>
      </c>
      <c r="E209">
        <v>16</v>
      </c>
      <c r="F209">
        <v>0.04</v>
      </c>
      <c r="G209">
        <v>14</v>
      </c>
      <c r="H209">
        <v>14</v>
      </c>
      <c r="I209">
        <v>0</v>
      </c>
    </row>
    <row r="210" spans="1:9" x14ac:dyDescent="0.3">
      <c r="A210">
        <v>43681</v>
      </c>
      <c r="B210">
        <v>100</v>
      </c>
      <c r="C210">
        <v>284</v>
      </c>
      <c r="D210">
        <v>0</v>
      </c>
      <c r="E210">
        <v>16</v>
      </c>
      <c r="F210">
        <v>0.04</v>
      </c>
      <c r="G210">
        <v>14</v>
      </c>
      <c r="H210">
        <v>14</v>
      </c>
      <c r="I210">
        <v>0</v>
      </c>
    </row>
    <row r="211" spans="1:9" x14ac:dyDescent="0.3">
      <c r="A211">
        <v>44100</v>
      </c>
      <c r="B211">
        <v>105</v>
      </c>
      <c r="C211">
        <v>286</v>
      </c>
      <c r="D211">
        <v>0</v>
      </c>
      <c r="E211">
        <v>16</v>
      </c>
      <c r="F211">
        <v>0.04</v>
      </c>
      <c r="G211">
        <v>14</v>
      </c>
      <c r="H211">
        <v>14</v>
      </c>
      <c r="I211">
        <v>0</v>
      </c>
    </row>
    <row r="212" spans="1:9" x14ac:dyDescent="0.3">
      <c r="A212">
        <v>44521</v>
      </c>
      <c r="B212">
        <v>105</v>
      </c>
      <c r="C212">
        <v>287</v>
      </c>
      <c r="D212">
        <v>0</v>
      </c>
      <c r="E212">
        <v>16</v>
      </c>
      <c r="F212">
        <v>0.04</v>
      </c>
      <c r="G212">
        <v>14</v>
      </c>
      <c r="H212">
        <v>14</v>
      </c>
      <c r="I212">
        <v>0</v>
      </c>
    </row>
    <row r="213" spans="1:9" x14ac:dyDescent="0.3">
      <c r="A213">
        <v>44944</v>
      </c>
      <c r="B213">
        <v>105</v>
      </c>
      <c r="C213">
        <v>289</v>
      </c>
      <c r="D213">
        <v>0</v>
      </c>
      <c r="E213">
        <v>16</v>
      </c>
      <c r="F213">
        <v>0.04</v>
      </c>
      <c r="G213">
        <v>14</v>
      </c>
      <c r="H213">
        <v>14</v>
      </c>
      <c r="I213">
        <v>0</v>
      </c>
    </row>
    <row r="214" spans="1:9" x14ac:dyDescent="0.3">
      <c r="A214">
        <v>45369</v>
      </c>
      <c r="B214">
        <v>105</v>
      </c>
      <c r="C214">
        <v>290</v>
      </c>
      <c r="D214">
        <v>0</v>
      </c>
      <c r="E214">
        <v>16</v>
      </c>
      <c r="F214">
        <v>0.04</v>
      </c>
      <c r="G214">
        <v>14</v>
      </c>
      <c r="H214">
        <v>14</v>
      </c>
      <c r="I214">
        <v>0</v>
      </c>
    </row>
    <row r="215" spans="1:9" x14ac:dyDescent="0.3">
      <c r="A215">
        <v>45796</v>
      </c>
      <c r="B215">
        <v>105</v>
      </c>
      <c r="C215">
        <v>292</v>
      </c>
      <c r="D215">
        <v>0</v>
      </c>
      <c r="E215">
        <v>16</v>
      </c>
      <c r="F215">
        <v>0.05</v>
      </c>
      <c r="G215">
        <v>14</v>
      </c>
      <c r="H215">
        <v>14</v>
      </c>
      <c r="I215">
        <v>0</v>
      </c>
    </row>
    <row r="216" spans="1:9" x14ac:dyDescent="0.3">
      <c r="A216">
        <v>46225</v>
      </c>
      <c r="B216">
        <v>105</v>
      </c>
      <c r="C216">
        <v>293</v>
      </c>
      <c r="D216">
        <v>0</v>
      </c>
      <c r="E216">
        <v>16</v>
      </c>
      <c r="F216">
        <v>0.05</v>
      </c>
      <c r="G216">
        <v>14</v>
      </c>
      <c r="H216">
        <v>14</v>
      </c>
      <c r="I216">
        <v>0</v>
      </c>
    </row>
    <row r="217" spans="1:9" x14ac:dyDescent="0.3">
      <c r="A217">
        <v>46656</v>
      </c>
      <c r="B217">
        <v>105</v>
      </c>
      <c r="C217">
        <v>295</v>
      </c>
      <c r="D217">
        <v>0</v>
      </c>
      <c r="E217">
        <v>16</v>
      </c>
      <c r="F217">
        <v>0.05</v>
      </c>
      <c r="G217">
        <v>14</v>
      </c>
      <c r="H217">
        <v>14</v>
      </c>
      <c r="I217">
        <v>0</v>
      </c>
    </row>
    <row r="218" spans="1:9" x14ac:dyDescent="0.3">
      <c r="A218">
        <v>47089</v>
      </c>
      <c r="B218">
        <v>105</v>
      </c>
      <c r="C218">
        <v>296</v>
      </c>
      <c r="D218">
        <v>0</v>
      </c>
      <c r="E218">
        <v>16</v>
      </c>
      <c r="F218">
        <v>0.05</v>
      </c>
      <c r="G218">
        <v>14</v>
      </c>
      <c r="H218">
        <v>14</v>
      </c>
      <c r="I218">
        <v>0</v>
      </c>
    </row>
    <row r="219" spans="1:9" x14ac:dyDescent="0.3">
      <c r="A219">
        <v>47524</v>
      </c>
      <c r="B219">
        <v>105</v>
      </c>
      <c r="C219">
        <v>298</v>
      </c>
      <c r="D219">
        <v>0</v>
      </c>
      <c r="E219">
        <v>16</v>
      </c>
      <c r="F219">
        <v>0.05</v>
      </c>
      <c r="G219">
        <v>14</v>
      </c>
      <c r="H219">
        <v>14</v>
      </c>
      <c r="I219">
        <v>0</v>
      </c>
    </row>
    <row r="220" spans="1:9" x14ac:dyDescent="0.3">
      <c r="A220">
        <v>47961</v>
      </c>
      <c r="B220">
        <v>105</v>
      </c>
      <c r="C220">
        <v>299</v>
      </c>
      <c r="D220">
        <v>0</v>
      </c>
      <c r="E220">
        <v>16</v>
      </c>
      <c r="F220">
        <v>0.05</v>
      </c>
      <c r="G220">
        <v>14</v>
      </c>
      <c r="H220">
        <v>14</v>
      </c>
      <c r="I220">
        <v>0</v>
      </c>
    </row>
    <row r="221" spans="1:9" x14ac:dyDescent="0.3">
      <c r="A221">
        <v>48400</v>
      </c>
      <c r="B221">
        <v>110</v>
      </c>
      <c r="C221">
        <v>301</v>
      </c>
      <c r="D221">
        <v>0</v>
      </c>
      <c r="E221">
        <v>16</v>
      </c>
      <c r="F221">
        <v>0.05</v>
      </c>
      <c r="G221">
        <v>14</v>
      </c>
      <c r="H221">
        <v>14</v>
      </c>
      <c r="I221">
        <v>0</v>
      </c>
    </row>
    <row r="222" spans="1:9" x14ac:dyDescent="0.3">
      <c r="A222">
        <v>48841</v>
      </c>
      <c r="B222">
        <v>110</v>
      </c>
      <c r="C222">
        <v>302</v>
      </c>
      <c r="D222">
        <v>0</v>
      </c>
      <c r="E222">
        <v>16</v>
      </c>
      <c r="F222">
        <v>0.05</v>
      </c>
      <c r="G222">
        <v>14</v>
      </c>
      <c r="H222">
        <v>14</v>
      </c>
      <c r="I222">
        <v>0</v>
      </c>
    </row>
    <row r="223" spans="1:9" x14ac:dyDescent="0.3">
      <c r="A223">
        <v>49284</v>
      </c>
      <c r="B223">
        <v>110</v>
      </c>
      <c r="C223">
        <v>304</v>
      </c>
      <c r="D223">
        <v>0</v>
      </c>
      <c r="E223">
        <v>16</v>
      </c>
      <c r="F223">
        <v>0.05</v>
      </c>
      <c r="G223">
        <v>14</v>
      </c>
      <c r="H223">
        <v>14</v>
      </c>
      <c r="I223">
        <v>0</v>
      </c>
    </row>
    <row r="224" spans="1:9" x14ac:dyDescent="0.3">
      <c r="A224">
        <v>49729</v>
      </c>
      <c r="B224">
        <v>110</v>
      </c>
      <c r="C224">
        <v>305</v>
      </c>
      <c r="D224">
        <v>0</v>
      </c>
      <c r="E224">
        <v>16</v>
      </c>
      <c r="F224">
        <v>0.05</v>
      </c>
      <c r="G224">
        <v>14</v>
      </c>
      <c r="H224">
        <v>14</v>
      </c>
      <c r="I224">
        <v>0</v>
      </c>
    </row>
    <row r="225" spans="1:9" x14ac:dyDescent="0.3">
      <c r="A225">
        <v>50176</v>
      </c>
      <c r="B225">
        <v>110</v>
      </c>
      <c r="C225">
        <v>307</v>
      </c>
      <c r="D225">
        <v>0</v>
      </c>
      <c r="E225">
        <v>16</v>
      </c>
      <c r="F225">
        <v>0.06</v>
      </c>
      <c r="G225">
        <v>14</v>
      </c>
      <c r="H225">
        <v>14</v>
      </c>
      <c r="I225">
        <v>0</v>
      </c>
    </row>
    <row r="226" spans="1:9" x14ac:dyDescent="0.3">
      <c r="A226">
        <v>50625</v>
      </c>
      <c r="B226">
        <v>110</v>
      </c>
      <c r="C226">
        <v>308</v>
      </c>
      <c r="D226">
        <v>0</v>
      </c>
      <c r="E226">
        <v>16</v>
      </c>
      <c r="F226">
        <v>0.06</v>
      </c>
      <c r="G226">
        <v>14</v>
      </c>
      <c r="H226">
        <v>14</v>
      </c>
      <c r="I226">
        <v>0</v>
      </c>
    </row>
    <row r="227" spans="1:9" x14ac:dyDescent="0.3">
      <c r="A227">
        <v>51076</v>
      </c>
      <c r="B227">
        <v>110</v>
      </c>
      <c r="C227">
        <v>310</v>
      </c>
      <c r="D227">
        <v>0</v>
      </c>
      <c r="E227">
        <v>16</v>
      </c>
      <c r="F227">
        <v>0.06</v>
      </c>
      <c r="G227">
        <v>14</v>
      </c>
      <c r="H227">
        <v>14</v>
      </c>
      <c r="I227">
        <v>0</v>
      </c>
    </row>
    <row r="228" spans="1:9" x14ac:dyDescent="0.3">
      <c r="A228">
        <v>51529</v>
      </c>
      <c r="B228">
        <v>110</v>
      </c>
      <c r="C228">
        <v>311</v>
      </c>
      <c r="D228">
        <v>0</v>
      </c>
      <c r="E228">
        <v>16</v>
      </c>
      <c r="F228">
        <v>0.06</v>
      </c>
      <c r="G228">
        <v>14</v>
      </c>
      <c r="H228">
        <v>14</v>
      </c>
      <c r="I228">
        <v>0</v>
      </c>
    </row>
    <row r="229" spans="1:9" x14ac:dyDescent="0.3">
      <c r="A229">
        <v>51984</v>
      </c>
      <c r="B229">
        <v>110</v>
      </c>
      <c r="C229">
        <v>313</v>
      </c>
      <c r="D229">
        <v>0</v>
      </c>
      <c r="E229">
        <v>16</v>
      </c>
      <c r="F229">
        <v>0.06</v>
      </c>
      <c r="G229">
        <v>14</v>
      </c>
      <c r="H229">
        <v>14</v>
      </c>
      <c r="I229">
        <v>0</v>
      </c>
    </row>
    <row r="230" spans="1:9" x14ac:dyDescent="0.3">
      <c r="A230">
        <v>52441</v>
      </c>
      <c r="B230">
        <v>110</v>
      </c>
      <c r="C230">
        <v>314</v>
      </c>
      <c r="D230">
        <v>0</v>
      </c>
      <c r="E230">
        <v>16</v>
      </c>
      <c r="F230">
        <v>0.06</v>
      </c>
      <c r="G230">
        <v>14</v>
      </c>
      <c r="H230">
        <v>14</v>
      </c>
      <c r="I230">
        <v>0</v>
      </c>
    </row>
    <row r="231" spans="1:9" x14ac:dyDescent="0.3">
      <c r="A231">
        <v>52900</v>
      </c>
      <c r="B231">
        <v>115</v>
      </c>
      <c r="C231">
        <v>316</v>
      </c>
      <c r="D231">
        <v>0</v>
      </c>
      <c r="E231">
        <v>16</v>
      </c>
      <c r="F231">
        <v>0.06</v>
      </c>
      <c r="G231">
        <v>14</v>
      </c>
      <c r="H231">
        <v>14</v>
      </c>
      <c r="I231">
        <v>0</v>
      </c>
    </row>
    <row r="232" spans="1:9" x14ac:dyDescent="0.3">
      <c r="A232">
        <v>53361</v>
      </c>
      <c r="B232">
        <v>115</v>
      </c>
      <c r="C232">
        <v>317</v>
      </c>
      <c r="D232">
        <v>0</v>
      </c>
      <c r="E232">
        <v>16</v>
      </c>
      <c r="F232">
        <v>0.06</v>
      </c>
      <c r="G232">
        <v>14</v>
      </c>
      <c r="H232">
        <v>14</v>
      </c>
      <c r="I232">
        <v>0</v>
      </c>
    </row>
    <row r="233" spans="1:9" x14ac:dyDescent="0.3">
      <c r="A233">
        <v>53824</v>
      </c>
      <c r="B233">
        <v>115</v>
      </c>
      <c r="C233">
        <v>319</v>
      </c>
      <c r="D233">
        <v>0</v>
      </c>
      <c r="E233">
        <v>16</v>
      </c>
      <c r="F233">
        <v>0.06</v>
      </c>
      <c r="G233">
        <v>14</v>
      </c>
      <c r="H233">
        <v>14</v>
      </c>
      <c r="I233">
        <v>0</v>
      </c>
    </row>
    <row r="234" spans="1:9" x14ac:dyDescent="0.3">
      <c r="A234">
        <v>54289</v>
      </c>
      <c r="B234">
        <v>115</v>
      </c>
      <c r="C234">
        <v>320</v>
      </c>
      <c r="D234">
        <v>0</v>
      </c>
      <c r="E234">
        <v>16</v>
      </c>
      <c r="F234">
        <v>0.06</v>
      </c>
      <c r="G234">
        <v>14</v>
      </c>
      <c r="H234">
        <v>14</v>
      </c>
      <c r="I234">
        <v>0</v>
      </c>
    </row>
    <row r="235" spans="1:9" x14ac:dyDescent="0.3">
      <c r="A235">
        <v>54756</v>
      </c>
      <c r="B235">
        <v>115</v>
      </c>
      <c r="C235">
        <v>322</v>
      </c>
      <c r="D235">
        <v>0</v>
      </c>
      <c r="E235">
        <v>16</v>
      </c>
      <c r="F235">
        <v>7.0000000000000007E-2</v>
      </c>
      <c r="G235">
        <v>14</v>
      </c>
      <c r="H235">
        <v>14</v>
      </c>
      <c r="I235">
        <v>0</v>
      </c>
    </row>
    <row r="236" spans="1:9" x14ac:dyDescent="0.3">
      <c r="A236">
        <v>55225</v>
      </c>
      <c r="B236">
        <v>115</v>
      </c>
      <c r="C236">
        <v>323</v>
      </c>
      <c r="D236">
        <v>0</v>
      </c>
      <c r="E236">
        <v>16</v>
      </c>
      <c r="F236">
        <v>7.0000000000000007E-2</v>
      </c>
      <c r="G236">
        <v>14</v>
      </c>
      <c r="H236">
        <v>14</v>
      </c>
      <c r="I236">
        <v>0</v>
      </c>
    </row>
    <row r="237" spans="1:9" x14ac:dyDescent="0.3">
      <c r="A237">
        <v>55696</v>
      </c>
      <c r="B237">
        <v>115</v>
      </c>
      <c r="C237">
        <v>325</v>
      </c>
      <c r="D237">
        <v>0</v>
      </c>
      <c r="E237">
        <v>16</v>
      </c>
      <c r="F237">
        <v>7.0000000000000007E-2</v>
      </c>
      <c r="G237">
        <v>14</v>
      </c>
      <c r="H237">
        <v>14</v>
      </c>
      <c r="I237">
        <v>0</v>
      </c>
    </row>
    <row r="238" spans="1:9" x14ac:dyDescent="0.3">
      <c r="A238">
        <v>56169</v>
      </c>
      <c r="B238">
        <v>115</v>
      </c>
      <c r="C238">
        <v>326</v>
      </c>
      <c r="D238">
        <v>0</v>
      </c>
      <c r="E238">
        <v>16</v>
      </c>
      <c r="F238">
        <v>7.0000000000000007E-2</v>
      </c>
      <c r="G238">
        <v>14</v>
      </c>
      <c r="H238">
        <v>14</v>
      </c>
      <c r="I238">
        <v>0</v>
      </c>
    </row>
    <row r="239" spans="1:9" x14ac:dyDescent="0.3">
      <c r="A239">
        <v>56644</v>
      </c>
      <c r="B239">
        <v>115</v>
      </c>
      <c r="C239">
        <v>328</v>
      </c>
      <c r="D239">
        <v>0</v>
      </c>
      <c r="E239">
        <v>16</v>
      </c>
      <c r="F239">
        <v>7.0000000000000007E-2</v>
      </c>
      <c r="G239">
        <v>14</v>
      </c>
      <c r="H239">
        <v>14</v>
      </c>
      <c r="I239">
        <v>0</v>
      </c>
    </row>
    <row r="240" spans="1:9" x14ac:dyDescent="0.3">
      <c r="A240">
        <v>57121</v>
      </c>
      <c r="B240">
        <v>115</v>
      </c>
      <c r="C240">
        <v>329</v>
      </c>
      <c r="D240">
        <v>0</v>
      </c>
      <c r="E240">
        <v>16</v>
      </c>
      <c r="F240">
        <v>7.0000000000000007E-2</v>
      </c>
      <c r="G240">
        <v>14</v>
      </c>
      <c r="H240">
        <v>14</v>
      </c>
      <c r="I240">
        <v>0</v>
      </c>
    </row>
    <row r="241" spans="1:9" x14ac:dyDescent="0.3">
      <c r="A241">
        <v>57600</v>
      </c>
      <c r="B241">
        <v>120</v>
      </c>
      <c r="C241">
        <v>331</v>
      </c>
      <c r="D241">
        <v>0</v>
      </c>
      <c r="E241">
        <v>16</v>
      </c>
      <c r="F241">
        <v>7.0000000000000007E-2</v>
      </c>
      <c r="G241">
        <v>14</v>
      </c>
      <c r="H241">
        <v>14</v>
      </c>
      <c r="I241">
        <v>0</v>
      </c>
    </row>
    <row r="242" spans="1:9" x14ac:dyDescent="0.3">
      <c r="A242">
        <v>58081</v>
      </c>
      <c r="B242">
        <v>120</v>
      </c>
      <c r="C242">
        <v>332</v>
      </c>
      <c r="D242">
        <v>0</v>
      </c>
      <c r="E242">
        <v>16</v>
      </c>
      <c r="F242">
        <v>7.0000000000000007E-2</v>
      </c>
      <c r="G242">
        <v>14</v>
      </c>
      <c r="H242">
        <v>14</v>
      </c>
      <c r="I242">
        <v>0</v>
      </c>
    </row>
    <row r="243" spans="1:9" x14ac:dyDescent="0.3">
      <c r="A243">
        <v>58564</v>
      </c>
      <c r="B243">
        <v>120</v>
      </c>
      <c r="C243">
        <v>334</v>
      </c>
      <c r="D243">
        <v>0</v>
      </c>
      <c r="E243">
        <v>16</v>
      </c>
      <c r="F243">
        <v>7.0000000000000007E-2</v>
      </c>
      <c r="G243">
        <v>14</v>
      </c>
      <c r="H243">
        <v>14</v>
      </c>
      <c r="I243">
        <v>0</v>
      </c>
    </row>
    <row r="244" spans="1:9" x14ac:dyDescent="0.3">
      <c r="A244">
        <v>59049</v>
      </c>
      <c r="B244">
        <v>120</v>
      </c>
      <c r="C244">
        <v>335</v>
      </c>
      <c r="D244">
        <v>0</v>
      </c>
      <c r="E244">
        <v>16</v>
      </c>
      <c r="F244">
        <v>7.0000000000000007E-2</v>
      </c>
      <c r="G244">
        <v>14</v>
      </c>
      <c r="H244">
        <v>14</v>
      </c>
      <c r="I244">
        <v>0</v>
      </c>
    </row>
    <row r="245" spans="1:9" x14ac:dyDescent="0.3">
      <c r="A245">
        <v>59536</v>
      </c>
      <c r="B245">
        <v>120</v>
      </c>
      <c r="C245">
        <v>337</v>
      </c>
      <c r="D245">
        <v>0</v>
      </c>
      <c r="E245">
        <v>16</v>
      </c>
      <c r="F245">
        <v>0.08</v>
      </c>
      <c r="G245">
        <v>14</v>
      </c>
      <c r="H245">
        <v>14</v>
      </c>
      <c r="I245">
        <v>0</v>
      </c>
    </row>
    <row r="246" spans="1:9" x14ac:dyDescent="0.3">
      <c r="A246">
        <v>60025</v>
      </c>
      <c r="B246">
        <v>120</v>
      </c>
      <c r="C246">
        <v>338</v>
      </c>
      <c r="D246">
        <v>0</v>
      </c>
      <c r="E246">
        <v>16</v>
      </c>
      <c r="F246">
        <v>0.08</v>
      </c>
      <c r="G246">
        <v>14</v>
      </c>
      <c r="H246">
        <v>14</v>
      </c>
      <c r="I246">
        <v>0</v>
      </c>
    </row>
    <row r="247" spans="1:9" x14ac:dyDescent="0.3">
      <c r="A247">
        <v>60516</v>
      </c>
      <c r="B247">
        <v>120</v>
      </c>
      <c r="C247">
        <v>340</v>
      </c>
      <c r="D247">
        <v>0</v>
      </c>
      <c r="E247">
        <v>16</v>
      </c>
      <c r="F247">
        <v>0.08</v>
      </c>
      <c r="G247">
        <v>14</v>
      </c>
      <c r="H247">
        <v>14</v>
      </c>
      <c r="I247">
        <v>0</v>
      </c>
    </row>
    <row r="248" spans="1:9" x14ac:dyDescent="0.3">
      <c r="A248">
        <v>61009</v>
      </c>
      <c r="B248">
        <v>120</v>
      </c>
      <c r="C248">
        <v>341</v>
      </c>
      <c r="D248">
        <v>0</v>
      </c>
      <c r="E248">
        <v>16</v>
      </c>
      <c r="F248">
        <v>0.08</v>
      </c>
      <c r="G248">
        <v>14</v>
      </c>
      <c r="H248">
        <v>14</v>
      </c>
      <c r="I248">
        <v>0</v>
      </c>
    </row>
    <row r="249" spans="1:9" x14ac:dyDescent="0.3">
      <c r="A249">
        <v>61504</v>
      </c>
      <c r="B249">
        <v>120</v>
      </c>
      <c r="C249">
        <v>343</v>
      </c>
      <c r="D249">
        <v>0</v>
      </c>
      <c r="E249">
        <v>16</v>
      </c>
      <c r="F249">
        <v>0.08</v>
      </c>
      <c r="G249">
        <v>14</v>
      </c>
      <c r="H249">
        <v>14</v>
      </c>
      <c r="I249">
        <v>0</v>
      </c>
    </row>
    <row r="250" spans="1:9" x14ac:dyDescent="0.3">
      <c r="A250">
        <v>62001</v>
      </c>
      <c r="B250">
        <v>120</v>
      </c>
      <c r="C250">
        <v>344</v>
      </c>
      <c r="D250">
        <v>0</v>
      </c>
      <c r="E250">
        <v>16</v>
      </c>
      <c r="F250">
        <v>0.08</v>
      </c>
      <c r="G250">
        <v>14</v>
      </c>
      <c r="H250">
        <v>14</v>
      </c>
      <c r="I250">
        <v>0</v>
      </c>
    </row>
    <row r="251" spans="1:9" x14ac:dyDescent="0.3">
      <c r="A251">
        <v>62500</v>
      </c>
      <c r="B251">
        <v>125</v>
      </c>
      <c r="C251">
        <v>346</v>
      </c>
      <c r="D251">
        <v>0</v>
      </c>
      <c r="E251">
        <v>16</v>
      </c>
      <c r="F251">
        <v>0.08</v>
      </c>
      <c r="G251">
        <v>14</v>
      </c>
      <c r="H251">
        <v>14</v>
      </c>
      <c r="I251">
        <v>0</v>
      </c>
    </row>
    <row r="252" spans="1:9" x14ac:dyDescent="0.3">
      <c r="A252">
        <v>63001</v>
      </c>
      <c r="B252">
        <v>125</v>
      </c>
      <c r="C252">
        <v>347</v>
      </c>
      <c r="D252">
        <v>0</v>
      </c>
      <c r="E252">
        <v>16</v>
      </c>
      <c r="F252">
        <v>0.08</v>
      </c>
      <c r="G252">
        <v>14</v>
      </c>
      <c r="H252">
        <v>14</v>
      </c>
      <c r="I252">
        <v>0</v>
      </c>
    </row>
    <row r="253" spans="1:9" x14ac:dyDescent="0.3">
      <c r="A253">
        <v>63504</v>
      </c>
      <c r="B253">
        <v>125</v>
      </c>
      <c r="C253">
        <v>349</v>
      </c>
      <c r="D253">
        <v>0</v>
      </c>
      <c r="E253">
        <v>16</v>
      </c>
      <c r="F253">
        <v>0.08</v>
      </c>
      <c r="G253">
        <v>14</v>
      </c>
      <c r="H253">
        <v>14</v>
      </c>
      <c r="I253">
        <v>0</v>
      </c>
    </row>
    <row r="254" spans="1:9" x14ac:dyDescent="0.3">
      <c r="A254">
        <v>64009</v>
      </c>
      <c r="B254">
        <v>125</v>
      </c>
      <c r="C254">
        <v>350</v>
      </c>
      <c r="D254">
        <v>0</v>
      </c>
      <c r="E254">
        <v>16</v>
      </c>
      <c r="F254">
        <v>0.08</v>
      </c>
      <c r="G254">
        <v>14</v>
      </c>
      <c r="H254">
        <v>14</v>
      </c>
      <c r="I254">
        <v>0</v>
      </c>
    </row>
    <row r="255" spans="1:9" x14ac:dyDescent="0.3">
      <c r="A255">
        <v>64516</v>
      </c>
      <c r="B255">
        <v>125</v>
      </c>
      <c r="C255">
        <v>352</v>
      </c>
      <c r="D255">
        <v>0</v>
      </c>
      <c r="E255">
        <v>16</v>
      </c>
      <c r="F255">
        <v>0.09</v>
      </c>
      <c r="G255">
        <v>14</v>
      </c>
      <c r="H255">
        <v>14</v>
      </c>
      <c r="I255">
        <v>0</v>
      </c>
    </row>
    <row r="256" spans="1:9" x14ac:dyDescent="0.3">
      <c r="A256">
        <v>65025</v>
      </c>
      <c r="B256">
        <v>125</v>
      </c>
      <c r="C256">
        <v>353</v>
      </c>
      <c r="D256">
        <v>0</v>
      </c>
      <c r="E256">
        <v>16</v>
      </c>
      <c r="F256">
        <v>0.09</v>
      </c>
      <c r="G256">
        <v>14</v>
      </c>
      <c r="H256">
        <v>14</v>
      </c>
      <c r="I256">
        <v>0</v>
      </c>
    </row>
    <row r="257" spans="1:9" x14ac:dyDescent="0.3">
      <c r="A257">
        <v>65536</v>
      </c>
      <c r="B257">
        <v>125</v>
      </c>
      <c r="C257">
        <v>355</v>
      </c>
      <c r="D257">
        <v>0</v>
      </c>
      <c r="E257">
        <v>16</v>
      </c>
      <c r="F257">
        <v>0.09</v>
      </c>
      <c r="G257">
        <v>14</v>
      </c>
      <c r="H257">
        <v>14</v>
      </c>
      <c r="I257">
        <v>0</v>
      </c>
    </row>
    <row r="258" spans="1:9" x14ac:dyDescent="0.3">
      <c r="A258">
        <v>66049</v>
      </c>
      <c r="B258">
        <v>125</v>
      </c>
      <c r="C258">
        <v>356</v>
      </c>
      <c r="D258">
        <v>0</v>
      </c>
      <c r="E258">
        <v>16</v>
      </c>
      <c r="F258">
        <v>0.09</v>
      </c>
      <c r="G258">
        <v>14</v>
      </c>
      <c r="H258">
        <v>14</v>
      </c>
      <c r="I258">
        <v>0</v>
      </c>
    </row>
    <row r="259" spans="1:9" x14ac:dyDescent="0.3">
      <c r="A259">
        <v>66564</v>
      </c>
      <c r="B259">
        <v>125</v>
      </c>
      <c r="C259">
        <v>358</v>
      </c>
      <c r="D259">
        <v>0</v>
      </c>
      <c r="E259">
        <v>16</v>
      </c>
      <c r="F259">
        <v>0.09</v>
      </c>
      <c r="G259">
        <v>14</v>
      </c>
      <c r="H259">
        <v>14</v>
      </c>
      <c r="I259">
        <v>0</v>
      </c>
    </row>
    <row r="260" spans="1:9" x14ac:dyDescent="0.3">
      <c r="A260">
        <v>67081</v>
      </c>
      <c r="B260">
        <v>125</v>
      </c>
      <c r="C260">
        <v>359</v>
      </c>
      <c r="D260">
        <v>0</v>
      </c>
      <c r="E260">
        <v>16</v>
      </c>
      <c r="F260">
        <v>0.09</v>
      </c>
      <c r="G260">
        <v>14</v>
      </c>
      <c r="H260">
        <v>14</v>
      </c>
      <c r="I260">
        <v>0</v>
      </c>
    </row>
    <row r="261" spans="1:9" x14ac:dyDescent="0.3">
      <c r="A261">
        <v>67600</v>
      </c>
      <c r="B261">
        <v>130</v>
      </c>
      <c r="C261">
        <v>361</v>
      </c>
      <c r="D261">
        <v>0</v>
      </c>
      <c r="E261">
        <v>16</v>
      </c>
      <c r="F261">
        <v>0.09</v>
      </c>
      <c r="G261">
        <v>14</v>
      </c>
      <c r="H261">
        <v>14</v>
      </c>
      <c r="I261">
        <v>0</v>
      </c>
    </row>
    <row r="262" spans="1:9" x14ac:dyDescent="0.3">
      <c r="A262">
        <v>68121</v>
      </c>
      <c r="B262">
        <v>130</v>
      </c>
      <c r="C262">
        <v>362</v>
      </c>
      <c r="D262">
        <v>0</v>
      </c>
      <c r="E262">
        <v>16</v>
      </c>
      <c r="F262">
        <v>0.09</v>
      </c>
      <c r="G262">
        <v>14</v>
      </c>
      <c r="H262">
        <v>14</v>
      </c>
      <c r="I262">
        <v>0</v>
      </c>
    </row>
    <row r="263" spans="1:9" x14ac:dyDescent="0.3">
      <c r="A263">
        <v>68644</v>
      </c>
      <c r="B263">
        <v>130</v>
      </c>
      <c r="C263">
        <v>364</v>
      </c>
      <c r="D263">
        <v>0</v>
      </c>
      <c r="E263">
        <v>16</v>
      </c>
      <c r="F263">
        <v>0.09</v>
      </c>
      <c r="G263">
        <v>14</v>
      </c>
      <c r="H263">
        <v>14</v>
      </c>
      <c r="I263">
        <v>0</v>
      </c>
    </row>
    <row r="264" spans="1:9" x14ac:dyDescent="0.3">
      <c r="A264">
        <v>69169</v>
      </c>
      <c r="B264">
        <v>130</v>
      </c>
      <c r="C264">
        <v>365</v>
      </c>
      <c r="D264">
        <v>0</v>
      </c>
      <c r="E264">
        <v>16</v>
      </c>
      <c r="F264">
        <v>0.09</v>
      </c>
      <c r="G264">
        <v>14</v>
      </c>
      <c r="H264">
        <v>14</v>
      </c>
      <c r="I264">
        <v>0</v>
      </c>
    </row>
    <row r="265" spans="1:9" x14ac:dyDescent="0.3">
      <c r="A265">
        <v>69696</v>
      </c>
      <c r="B265">
        <v>130</v>
      </c>
      <c r="C265">
        <v>367</v>
      </c>
      <c r="D265">
        <v>0</v>
      </c>
      <c r="E265">
        <v>16</v>
      </c>
      <c r="F265">
        <v>0.1</v>
      </c>
      <c r="G265">
        <v>14</v>
      </c>
      <c r="H265">
        <v>14</v>
      </c>
      <c r="I265">
        <v>0</v>
      </c>
    </row>
    <row r="266" spans="1:9" x14ac:dyDescent="0.3">
      <c r="A266">
        <v>70225</v>
      </c>
      <c r="B266">
        <v>130</v>
      </c>
      <c r="C266">
        <v>368</v>
      </c>
      <c r="D266">
        <v>0</v>
      </c>
      <c r="E266">
        <v>16</v>
      </c>
      <c r="F266">
        <v>0.1</v>
      </c>
      <c r="G266">
        <v>14</v>
      </c>
      <c r="H266">
        <v>14</v>
      </c>
      <c r="I266">
        <v>0</v>
      </c>
    </row>
    <row r="267" spans="1:9" x14ac:dyDescent="0.3">
      <c r="A267">
        <v>70756</v>
      </c>
      <c r="B267">
        <v>130</v>
      </c>
      <c r="C267">
        <v>370</v>
      </c>
      <c r="D267">
        <v>0</v>
      </c>
      <c r="E267">
        <v>16</v>
      </c>
      <c r="F267">
        <v>0.1</v>
      </c>
      <c r="G267">
        <v>14</v>
      </c>
      <c r="H267">
        <v>14</v>
      </c>
      <c r="I267">
        <v>0</v>
      </c>
    </row>
    <row r="268" spans="1:9" x14ac:dyDescent="0.3">
      <c r="A268">
        <v>71289</v>
      </c>
      <c r="B268">
        <v>130</v>
      </c>
      <c r="C268">
        <v>371</v>
      </c>
      <c r="D268">
        <v>0</v>
      </c>
      <c r="E268">
        <v>16</v>
      </c>
      <c r="F268">
        <v>0.1</v>
      </c>
      <c r="G268">
        <v>14</v>
      </c>
      <c r="H268">
        <v>14</v>
      </c>
      <c r="I268">
        <v>0</v>
      </c>
    </row>
    <row r="269" spans="1:9" x14ac:dyDescent="0.3">
      <c r="A269">
        <v>71824</v>
      </c>
      <c r="B269">
        <v>130</v>
      </c>
      <c r="C269">
        <v>373</v>
      </c>
      <c r="D269">
        <v>0</v>
      </c>
      <c r="E269">
        <v>16</v>
      </c>
      <c r="F269">
        <v>0.1</v>
      </c>
      <c r="G269">
        <v>14</v>
      </c>
      <c r="H269">
        <v>14</v>
      </c>
      <c r="I269">
        <v>0</v>
      </c>
    </row>
    <row r="270" spans="1:9" x14ac:dyDescent="0.3">
      <c r="A270">
        <v>72361</v>
      </c>
      <c r="B270">
        <v>130</v>
      </c>
      <c r="C270">
        <v>374</v>
      </c>
      <c r="D270">
        <v>0</v>
      </c>
      <c r="E270">
        <v>16</v>
      </c>
      <c r="F270">
        <v>0.1</v>
      </c>
      <c r="G270">
        <v>14</v>
      </c>
      <c r="H270">
        <v>14</v>
      </c>
      <c r="I270">
        <v>0</v>
      </c>
    </row>
    <row r="271" spans="1:9" x14ac:dyDescent="0.3">
      <c r="A271">
        <v>72900</v>
      </c>
      <c r="B271">
        <v>135</v>
      </c>
      <c r="C271">
        <v>376</v>
      </c>
      <c r="D271">
        <v>0</v>
      </c>
      <c r="E271">
        <v>16</v>
      </c>
      <c r="F271">
        <v>0.1</v>
      </c>
      <c r="G271">
        <v>14</v>
      </c>
      <c r="H271">
        <v>14</v>
      </c>
      <c r="I271">
        <v>0</v>
      </c>
    </row>
    <row r="272" spans="1:9" x14ac:dyDescent="0.3">
      <c r="A272">
        <v>73441</v>
      </c>
      <c r="B272">
        <v>135</v>
      </c>
      <c r="C272">
        <v>377</v>
      </c>
      <c r="D272">
        <v>0</v>
      </c>
      <c r="E272">
        <v>16</v>
      </c>
      <c r="F272">
        <v>0.1</v>
      </c>
      <c r="G272">
        <v>14</v>
      </c>
      <c r="H272">
        <v>14</v>
      </c>
      <c r="I272">
        <v>0</v>
      </c>
    </row>
    <row r="273" spans="1:9" x14ac:dyDescent="0.3">
      <c r="A273">
        <v>73984</v>
      </c>
      <c r="B273">
        <v>135</v>
      </c>
      <c r="C273">
        <v>379</v>
      </c>
      <c r="D273">
        <v>0</v>
      </c>
      <c r="E273">
        <v>16</v>
      </c>
      <c r="F273">
        <v>0.1</v>
      </c>
      <c r="G273">
        <v>14</v>
      </c>
      <c r="H273">
        <v>14</v>
      </c>
      <c r="I273">
        <v>0</v>
      </c>
    </row>
    <row r="274" spans="1:9" x14ac:dyDescent="0.3">
      <c r="A274">
        <v>74529</v>
      </c>
      <c r="B274">
        <v>135</v>
      </c>
      <c r="C274">
        <v>380</v>
      </c>
      <c r="D274">
        <v>0</v>
      </c>
      <c r="E274">
        <v>16</v>
      </c>
      <c r="F274">
        <v>0.1</v>
      </c>
      <c r="G274">
        <v>14</v>
      </c>
      <c r="H274">
        <v>14</v>
      </c>
      <c r="I274">
        <v>0</v>
      </c>
    </row>
    <row r="275" spans="1:9" x14ac:dyDescent="0.3">
      <c r="A275">
        <v>75076</v>
      </c>
      <c r="B275">
        <v>135</v>
      </c>
      <c r="C275">
        <v>382</v>
      </c>
      <c r="D275">
        <v>0</v>
      </c>
      <c r="E275">
        <v>16</v>
      </c>
      <c r="F275">
        <v>0.11</v>
      </c>
      <c r="G275">
        <v>14</v>
      </c>
      <c r="H275">
        <v>14</v>
      </c>
      <c r="I275">
        <v>0</v>
      </c>
    </row>
    <row r="276" spans="1:9" x14ac:dyDescent="0.3">
      <c r="A276">
        <v>75625</v>
      </c>
      <c r="B276">
        <v>135</v>
      </c>
      <c r="C276">
        <v>383</v>
      </c>
      <c r="D276">
        <v>0</v>
      </c>
      <c r="E276">
        <v>16</v>
      </c>
      <c r="F276">
        <v>0.11</v>
      </c>
      <c r="G276">
        <v>14</v>
      </c>
      <c r="H276">
        <v>14</v>
      </c>
      <c r="I276">
        <v>0</v>
      </c>
    </row>
    <row r="277" spans="1:9" x14ac:dyDescent="0.3">
      <c r="A277">
        <v>76176</v>
      </c>
      <c r="B277">
        <v>135</v>
      </c>
      <c r="C277">
        <v>385</v>
      </c>
      <c r="D277">
        <v>0</v>
      </c>
      <c r="E277">
        <v>16</v>
      </c>
      <c r="F277">
        <v>0.11</v>
      </c>
      <c r="G277">
        <v>14</v>
      </c>
      <c r="H277">
        <v>14</v>
      </c>
      <c r="I277">
        <v>0</v>
      </c>
    </row>
    <row r="278" spans="1:9" x14ac:dyDescent="0.3">
      <c r="A278">
        <v>76729</v>
      </c>
      <c r="B278">
        <v>135</v>
      </c>
      <c r="C278">
        <v>386</v>
      </c>
      <c r="D278">
        <v>0</v>
      </c>
      <c r="E278">
        <v>16</v>
      </c>
      <c r="F278">
        <v>0.11</v>
      </c>
      <c r="G278">
        <v>14</v>
      </c>
      <c r="H278">
        <v>14</v>
      </c>
      <c r="I278">
        <v>0</v>
      </c>
    </row>
    <row r="279" spans="1:9" x14ac:dyDescent="0.3">
      <c r="A279">
        <v>77284</v>
      </c>
      <c r="B279">
        <v>135</v>
      </c>
      <c r="C279">
        <v>388</v>
      </c>
      <c r="D279">
        <v>0</v>
      </c>
      <c r="E279">
        <v>16</v>
      </c>
      <c r="F279">
        <v>0.11</v>
      </c>
      <c r="G279">
        <v>14</v>
      </c>
      <c r="H279">
        <v>14</v>
      </c>
      <c r="I279">
        <v>0</v>
      </c>
    </row>
    <row r="280" spans="1:9" x14ac:dyDescent="0.3">
      <c r="A280">
        <v>77841</v>
      </c>
      <c r="B280">
        <v>135</v>
      </c>
      <c r="C280">
        <v>389</v>
      </c>
      <c r="D280">
        <v>0</v>
      </c>
      <c r="E280">
        <v>16</v>
      </c>
      <c r="F280">
        <v>0.11</v>
      </c>
      <c r="G280">
        <v>14</v>
      </c>
      <c r="H280">
        <v>14</v>
      </c>
      <c r="I280">
        <v>0</v>
      </c>
    </row>
    <row r="281" spans="1:9" x14ac:dyDescent="0.3">
      <c r="A281">
        <v>78400</v>
      </c>
      <c r="B281">
        <v>140</v>
      </c>
      <c r="C281">
        <v>391</v>
      </c>
      <c r="D281">
        <v>0</v>
      </c>
      <c r="E281">
        <v>16</v>
      </c>
      <c r="F281">
        <v>0.11</v>
      </c>
      <c r="G281">
        <v>14</v>
      </c>
      <c r="H281">
        <v>14</v>
      </c>
      <c r="I281">
        <v>0</v>
      </c>
    </row>
    <row r="282" spans="1:9" x14ac:dyDescent="0.3">
      <c r="A282">
        <v>78961</v>
      </c>
      <c r="B282">
        <v>140</v>
      </c>
      <c r="C282">
        <v>392</v>
      </c>
      <c r="D282">
        <v>0</v>
      </c>
      <c r="E282">
        <v>16</v>
      </c>
      <c r="F282">
        <v>0.11</v>
      </c>
      <c r="G282">
        <v>14</v>
      </c>
      <c r="H282">
        <v>14</v>
      </c>
      <c r="I282">
        <v>0</v>
      </c>
    </row>
    <row r="283" spans="1:9" x14ac:dyDescent="0.3">
      <c r="A283">
        <v>79524</v>
      </c>
      <c r="B283">
        <v>140</v>
      </c>
      <c r="C283">
        <v>394</v>
      </c>
      <c r="D283">
        <v>0</v>
      </c>
      <c r="E283">
        <v>16</v>
      </c>
      <c r="F283">
        <v>0.11</v>
      </c>
      <c r="G283">
        <v>14</v>
      </c>
      <c r="H283">
        <v>14</v>
      </c>
      <c r="I283">
        <v>0</v>
      </c>
    </row>
    <row r="284" spans="1:9" x14ac:dyDescent="0.3">
      <c r="A284">
        <v>80089</v>
      </c>
      <c r="B284">
        <v>140</v>
      </c>
      <c r="C284">
        <v>395</v>
      </c>
      <c r="D284">
        <v>0</v>
      </c>
      <c r="E284">
        <v>16</v>
      </c>
      <c r="F284">
        <v>0.11</v>
      </c>
      <c r="G284">
        <v>14</v>
      </c>
      <c r="H284">
        <v>14</v>
      </c>
      <c r="I284">
        <v>0</v>
      </c>
    </row>
    <row r="285" spans="1:9" x14ac:dyDescent="0.3">
      <c r="A285">
        <v>80656</v>
      </c>
      <c r="B285">
        <v>140</v>
      </c>
      <c r="C285">
        <v>397</v>
      </c>
      <c r="D285">
        <v>0</v>
      </c>
      <c r="E285">
        <v>16</v>
      </c>
      <c r="F285">
        <v>0.12</v>
      </c>
      <c r="G285">
        <v>14</v>
      </c>
      <c r="H285">
        <v>14</v>
      </c>
      <c r="I285">
        <v>0</v>
      </c>
    </row>
    <row r="286" spans="1:9" x14ac:dyDescent="0.3">
      <c r="A286">
        <v>81225</v>
      </c>
      <c r="B286">
        <v>140</v>
      </c>
      <c r="C286">
        <v>398</v>
      </c>
      <c r="D286">
        <v>0</v>
      </c>
      <c r="E286">
        <v>16</v>
      </c>
      <c r="F286">
        <v>0.12</v>
      </c>
      <c r="G286">
        <v>14</v>
      </c>
      <c r="H286">
        <v>14</v>
      </c>
      <c r="I286">
        <v>0</v>
      </c>
    </row>
    <row r="287" spans="1:9" x14ac:dyDescent="0.3">
      <c r="A287">
        <v>81796</v>
      </c>
      <c r="B287">
        <v>140</v>
      </c>
      <c r="C287">
        <v>400</v>
      </c>
      <c r="D287">
        <v>0</v>
      </c>
      <c r="E287">
        <v>16</v>
      </c>
      <c r="F287">
        <v>0.12</v>
      </c>
      <c r="G287">
        <v>14</v>
      </c>
      <c r="H287">
        <v>14</v>
      </c>
      <c r="I287">
        <v>0</v>
      </c>
    </row>
    <row r="288" spans="1:9" x14ac:dyDescent="0.3">
      <c r="A288">
        <v>82369</v>
      </c>
      <c r="B288">
        <v>140</v>
      </c>
      <c r="C288">
        <v>401</v>
      </c>
      <c r="D288">
        <v>0</v>
      </c>
      <c r="E288">
        <v>16</v>
      </c>
      <c r="F288">
        <v>0.12</v>
      </c>
      <c r="G288">
        <v>14</v>
      </c>
      <c r="H288">
        <v>14</v>
      </c>
      <c r="I288">
        <v>0</v>
      </c>
    </row>
    <row r="289" spans="1:9" x14ac:dyDescent="0.3">
      <c r="A289">
        <v>82944</v>
      </c>
      <c r="B289">
        <v>140</v>
      </c>
      <c r="C289">
        <v>403</v>
      </c>
      <c r="D289">
        <v>0</v>
      </c>
      <c r="E289">
        <v>16</v>
      </c>
      <c r="F289">
        <v>0.12</v>
      </c>
      <c r="G289">
        <v>14</v>
      </c>
      <c r="H289">
        <v>14</v>
      </c>
      <c r="I289">
        <v>0</v>
      </c>
    </row>
    <row r="290" spans="1:9" x14ac:dyDescent="0.3">
      <c r="A290">
        <v>83521</v>
      </c>
      <c r="B290">
        <v>140</v>
      </c>
      <c r="C290">
        <v>404</v>
      </c>
      <c r="D290">
        <v>0</v>
      </c>
      <c r="E290">
        <v>16</v>
      </c>
      <c r="F290">
        <v>0.12</v>
      </c>
      <c r="G290">
        <v>14</v>
      </c>
      <c r="H290">
        <v>14</v>
      </c>
      <c r="I290">
        <v>0</v>
      </c>
    </row>
    <row r="291" spans="1:9" x14ac:dyDescent="0.3">
      <c r="A291">
        <v>84100</v>
      </c>
      <c r="B291">
        <v>145</v>
      </c>
      <c r="C291">
        <v>406</v>
      </c>
      <c r="D291">
        <v>0</v>
      </c>
      <c r="E291">
        <v>16</v>
      </c>
      <c r="F291">
        <v>0.12</v>
      </c>
      <c r="G291">
        <v>14</v>
      </c>
      <c r="H291">
        <v>14</v>
      </c>
      <c r="I291">
        <v>0</v>
      </c>
    </row>
    <row r="292" spans="1:9" x14ac:dyDescent="0.3">
      <c r="A292">
        <v>84681</v>
      </c>
      <c r="B292">
        <v>145</v>
      </c>
      <c r="C292">
        <v>407</v>
      </c>
      <c r="D292">
        <v>0</v>
      </c>
      <c r="E292">
        <v>16</v>
      </c>
      <c r="F292">
        <v>0.12</v>
      </c>
      <c r="G292">
        <v>14</v>
      </c>
      <c r="H292">
        <v>14</v>
      </c>
      <c r="I292">
        <v>0</v>
      </c>
    </row>
    <row r="293" spans="1:9" x14ac:dyDescent="0.3">
      <c r="A293">
        <v>85264</v>
      </c>
      <c r="B293">
        <v>145</v>
      </c>
      <c r="C293">
        <v>409</v>
      </c>
      <c r="D293">
        <v>0</v>
      </c>
      <c r="E293">
        <v>16</v>
      </c>
      <c r="F293">
        <v>0.12</v>
      </c>
      <c r="G293">
        <v>14</v>
      </c>
      <c r="H293">
        <v>14</v>
      </c>
      <c r="I293">
        <v>0</v>
      </c>
    </row>
    <row r="294" spans="1:9" x14ac:dyDescent="0.3">
      <c r="A294">
        <v>85849</v>
      </c>
      <c r="B294">
        <v>145</v>
      </c>
      <c r="C294">
        <v>410</v>
      </c>
      <c r="D294">
        <v>0</v>
      </c>
      <c r="E294">
        <v>16</v>
      </c>
      <c r="F294">
        <v>0.12</v>
      </c>
      <c r="G294">
        <v>14</v>
      </c>
      <c r="H294">
        <v>14</v>
      </c>
      <c r="I294">
        <v>0</v>
      </c>
    </row>
    <row r="295" spans="1:9" x14ac:dyDescent="0.3">
      <c r="A295">
        <v>86436</v>
      </c>
      <c r="B295">
        <v>145</v>
      </c>
      <c r="C295">
        <v>412</v>
      </c>
      <c r="D295">
        <v>0</v>
      </c>
      <c r="E295">
        <v>16</v>
      </c>
      <c r="F295">
        <v>0.13</v>
      </c>
      <c r="G295">
        <v>14</v>
      </c>
      <c r="H295">
        <v>14</v>
      </c>
      <c r="I295">
        <v>0</v>
      </c>
    </row>
    <row r="296" spans="1:9" x14ac:dyDescent="0.3">
      <c r="A296">
        <v>87025</v>
      </c>
      <c r="B296">
        <v>145</v>
      </c>
      <c r="C296">
        <v>413</v>
      </c>
      <c r="D296">
        <v>0</v>
      </c>
      <c r="E296">
        <v>16</v>
      </c>
      <c r="F296">
        <v>0.13</v>
      </c>
      <c r="G296">
        <v>14</v>
      </c>
      <c r="H296">
        <v>14</v>
      </c>
      <c r="I296">
        <v>0</v>
      </c>
    </row>
    <row r="297" spans="1:9" x14ac:dyDescent="0.3">
      <c r="A297">
        <v>87616</v>
      </c>
      <c r="B297">
        <v>145</v>
      </c>
      <c r="C297">
        <v>415</v>
      </c>
      <c r="D297">
        <v>0</v>
      </c>
      <c r="E297">
        <v>16</v>
      </c>
      <c r="F297">
        <v>0.13</v>
      </c>
      <c r="G297">
        <v>14</v>
      </c>
      <c r="H297">
        <v>14</v>
      </c>
      <c r="I297">
        <v>0</v>
      </c>
    </row>
    <row r="298" spans="1:9" x14ac:dyDescent="0.3">
      <c r="A298">
        <v>88209</v>
      </c>
      <c r="B298">
        <v>145</v>
      </c>
      <c r="C298">
        <v>416</v>
      </c>
      <c r="D298">
        <v>0</v>
      </c>
      <c r="E298">
        <v>16</v>
      </c>
      <c r="F298">
        <v>0.13</v>
      </c>
      <c r="G298">
        <v>14</v>
      </c>
      <c r="H298">
        <v>14</v>
      </c>
      <c r="I298">
        <v>0</v>
      </c>
    </row>
    <row r="299" spans="1:9" x14ac:dyDescent="0.3">
      <c r="A299">
        <v>88804</v>
      </c>
      <c r="B299">
        <v>145</v>
      </c>
      <c r="C299">
        <v>418</v>
      </c>
      <c r="D299">
        <v>0</v>
      </c>
      <c r="E299">
        <v>16</v>
      </c>
      <c r="F299">
        <v>0.13</v>
      </c>
      <c r="G299">
        <v>14</v>
      </c>
      <c r="H299">
        <v>14</v>
      </c>
      <c r="I299">
        <v>0</v>
      </c>
    </row>
    <row r="300" spans="1:9" x14ac:dyDescent="0.3">
      <c r="A300">
        <v>89401</v>
      </c>
      <c r="B300">
        <v>145</v>
      </c>
      <c r="C300">
        <v>419</v>
      </c>
      <c r="D300">
        <v>0</v>
      </c>
      <c r="E300">
        <v>16</v>
      </c>
      <c r="F300">
        <v>0.13</v>
      </c>
      <c r="G300">
        <v>14</v>
      </c>
      <c r="H300">
        <v>14</v>
      </c>
      <c r="I300">
        <v>0</v>
      </c>
    </row>
    <row r="301" spans="1:9" x14ac:dyDescent="0.3">
      <c r="A301">
        <v>90000</v>
      </c>
      <c r="B301">
        <v>150</v>
      </c>
      <c r="C301">
        <v>421</v>
      </c>
      <c r="D301">
        <v>0</v>
      </c>
      <c r="E301">
        <v>16</v>
      </c>
      <c r="F301">
        <v>0.13</v>
      </c>
      <c r="G301">
        <v>14</v>
      </c>
      <c r="H301">
        <v>15</v>
      </c>
      <c r="I301">
        <v>0</v>
      </c>
    </row>
    <row r="302" spans="1:9" x14ac:dyDescent="0.3">
      <c r="A302">
        <v>90601</v>
      </c>
      <c r="B302">
        <v>150</v>
      </c>
      <c r="C302">
        <v>422</v>
      </c>
      <c r="D302">
        <v>0</v>
      </c>
      <c r="E302">
        <v>16</v>
      </c>
      <c r="F302">
        <v>0.13</v>
      </c>
      <c r="G302">
        <v>14</v>
      </c>
      <c r="H302">
        <v>15</v>
      </c>
      <c r="I302">
        <v>0</v>
      </c>
    </row>
    <row r="303" spans="1:9" x14ac:dyDescent="0.3">
      <c r="A303">
        <v>91204</v>
      </c>
      <c r="B303">
        <v>150</v>
      </c>
      <c r="C303">
        <v>424</v>
      </c>
      <c r="D303">
        <v>0</v>
      </c>
      <c r="E303">
        <v>16</v>
      </c>
      <c r="F303">
        <v>0.13</v>
      </c>
      <c r="G303">
        <v>14</v>
      </c>
      <c r="H303">
        <v>15</v>
      </c>
      <c r="I303">
        <v>0</v>
      </c>
    </row>
    <row r="304" spans="1:9" x14ac:dyDescent="0.3">
      <c r="A304">
        <v>91809</v>
      </c>
      <c r="B304">
        <v>150</v>
      </c>
      <c r="C304">
        <v>425</v>
      </c>
      <c r="D304">
        <v>0</v>
      </c>
      <c r="E304">
        <v>16</v>
      </c>
      <c r="F304">
        <v>0.13</v>
      </c>
      <c r="G304">
        <v>14</v>
      </c>
      <c r="H304">
        <v>15</v>
      </c>
      <c r="I304">
        <v>0</v>
      </c>
    </row>
    <row r="305" spans="1:9" x14ac:dyDescent="0.3">
      <c r="A305">
        <v>92416</v>
      </c>
      <c r="B305">
        <v>150</v>
      </c>
      <c r="C305">
        <v>427</v>
      </c>
      <c r="D305">
        <v>0</v>
      </c>
      <c r="E305">
        <v>16</v>
      </c>
      <c r="F305">
        <v>0.14000000000000001</v>
      </c>
      <c r="G305">
        <v>14</v>
      </c>
      <c r="H305">
        <v>15</v>
      </c>
      <c r="I305">
        <v>0</v>
      </c>
    </row>
    <row r="306" spans="1:9" x14ac:dyDescent="0.3">
      <c r="A306">
        <v>93025</v>
      </c>
      <c r="B306">
        <v>150</v>
      </c>
      <c r="C306">
        <v>428</v>
      </c>
      <c r="D306">
        <v>0</v>
      </c>
      <c r="E306">
        <v>16</v>
      </c>
      <c r="F306">
        <v>0.14000000000000001</v>
      </c>
      <c r="G306">
        <v>14</v>
      </c>
      <c r="H306">
        <v>15</v>
      </c>
      <c r="I306">
        <v>0</v>
      </c>
    </row>
    <row r="307" spans="1:9" x14ac:dyDescent="0.3">
      <c r="A307">
        <v>93636</v>
      </c>
      <c r="B307">
        <v>150</v>
      </c>
      <c r="C307">
        <v>430</v>
      </c>
      <c r="D307">
        <v>0</v>
      </c>
      <c r="E307">
        <v>16</v>
      </c>
      <c r="F307">
        <v>0.14000000000000001</v>
      </c>
      <c r="G307">
        <v>14</v>
      </c>
      <c r="H307">
        <v>15</v>
      </c>
      <c r="I307">
        <v>0</v>
      </c>
    </row>
    <row r="308" spans="1:9" x14ac:dyDescent="0.3">
      <c r="A308">
        <v>94249</v>
      </c>
      <c r="B308">
        <v>150</v>
      </c>
      <c r="C308">
        <v>431</v>
      </c>
      <c r="D308">
        <v>0</v>
      </c>
      <c r="E308">
        <v>16</v>
      </c>
      <c r="F308">
        <v>0.14000000000000001</v>
      </c>
      <c r="G308">
        <v>14</v>
      </c>
      <c r="H308">
        <v>15</v>
      </c>
      <c r="I308">
        <v>0</v>
      </c>
    </row>
    <row r="309" spans="1:9" x14ac:dyDescent="0.3">
      <c r="A309">
        <v>94864</v>
      </c>
      <c r="B309">
        <v>150</v>
      </c>
      <c r="C309">
        <v>433</v>
      </c>
      <c r="D309">
        <v>0</v>
      </c>
      <c r="E309">
        <v>16</v>
      </c>
      <c r="F309">
        <v>0.14000000000000001</v>
      </c>
      <c r="G309">
        <v>14</v>
      </c>
      <c r="H309">
        <v>15</v>
      </c>
      <c r="I309">
        <v>0</v>
      </c>
    </row>
    <row r="310" spans="1:9" x14ac:dyDescent="0.3">
      <c r="A310">
        <v>95481</v>
      </c>
      <c r="B310">
        <v>150</v>
      </c>
      <c r="C310">
        <v>434</v>
      </c>
      <c r="D310">
        <v>0</v>
      </c>
      <c r="E310">
        <v>16</v>
      </c>
      <c r="F310">
        <v>0.14000000000000001</v>
      </c>
      <c r="G310">
        <v>14</v>
      </c>
      <c r="H310">
        <v>15</v>
      </c>
      <c r="I310">
        <v>0</v>
      </c>
    </row>
    <row r="311" spans="1:9" x14ac:dyDescent="0.3">
      <c r="A311">
        <v>96100</v>
      </c>
      <c r="B311">
        <v>155</v>
      </c>
      <c r="C311">
        <v>436</v>
      </c>
      <c r="D311">
        <v>0</v>
      </c>
      <c r="E311">
        <v>16</v>
      </c>
      <c r="F311">
        <v>0.14000000000000001</v>
      </c>
      <c r="G311">
        <v>14</v>
      </c>
      <c r="H311">
        <v>15</v>
      </c>
      <c r="I311">
        <v>0</v>
      </c>
    </row>
    <row r="312" spans="1:9" x14ac:dyDescent="0.3">
      <c r="A312">
        <v>96721</v>
      </c>
      <c r="B312">
        <v>155</v>
      </c>
      <c r="C312">
        <v>437</v>
      </c>
      <c r="D312">
        <v>0</v>
      </c>
      <c r="E312">
        <v>16</v>
      </c>
      <c r="F312">
        <v>0.14000000000000001</v>
      </c>
      <c r="G312">
        <v>14</v>
      </c>
      <c r="H312">
        <v>15</v>
      </c>
      <c r="I312">
        <v>0</v>
      </c>
    </row>
    <row r="313" spans="1:9" x14ac:dyDescent="0.3">
      <c r="A313">
        <v>97344</v>
      </c>
      <c r="B313">
        <v>155</v>
      </c>
      <c r="C313">
        <v>439</v>
      </c>
      <c r="D313">
        <v>0</v>
      </c>
      <c r="E313">
        <v>16</v>
      </c>
      <c r="F313">
        <v>0.14000000000000001</v>
      </c>
      <c r="G313">
        <v>14</v>
      </c>
      <c r="H313">
        <v>15</v>
      </c>
      <c r="I313">
        <v>0</v>
      </c>
    </row>
    <row r="314" spans="1:9" x14ac:dyDescent="0.3">
      <c r="A314">
        <v>97969</v>
      </c>
      <c r="B314">
        <v>155</v>
      </c>
      <c r="C314">
        <v>440</v>
      </c>
      <c r="D314">
        <v>0</v>
      </c>
      <c r="E314">
        <v>16</v>
      </c>
      <c r="F314">
        <v>0.14000000000000001</v>
      </c>
      <c r="G314">
        <v>14</v>
      </c>
      <c r="H314">
        <v>15</v>
      </c>
      <c r="I314">
        <v>0</v>
      </c>
    </row>
    <row r="315" spans="1:9" x14ac:dyDescent="0.3">
      <c r="A315">
        <v>98596</v>
      </c>
      <c r="B315">
        <v>155</v>
      </c>
      <c r="C315">
        <v>442</v>
      </c>
      <c r="D315">
        <v>0</v>
      </c>
      <c r="E315">
        <v>17</v>
      </c>
      <c r="F315">
        <v>0.03</v>
      </c>
      <c r="G315">
        <v>14</v>
      </c>
      <c r="H315">
        <v>15</v>
      </c>
      <c r="I315">
        <v>0</v>
      </c>
    </row>
    <row r="316" spans="1:9" x14ac:dyDescent="0.3">
      <c r="A316">
        <v>99225</v>
      </c>
      <c r="B316">
        <v>155</v>
      </c>
      <c r="C316">
        <v>443</v>
      </c>
      <c r="D316">
        <v>0</v>
      </c>
      <c r="E316">
        <v>17</v>
      </c>
      <c r="F316">
        <v>0.03</v>
      </c>
      <c r="G316">
        <v>14</v>
      </c>
      <c r="H316">
        <v>15</v>
      </c>
      <c r="I316">
        <v>0</v>
      </c>
    </row>
    <row r="317" spans="1:9" x14ac:dyDescent="0.3">
      <c r="A317">
        <v>99856</v>
      </c>
      <c r="B317">
        <v>155</v>
      </c>
      <c r="C317">
        <v>445</v>
      </c>
      <c r="D317">
        <v>0</v>
      </c>
      <c r="E317">
        <v>17</v>
      </c>
      <c r="F317">
        <v>0.03</v>
      </c>
      <c r="G317">
        <v>14</v>
      </c>
      <c r="H317">
        <v>15</v>
      </c>
      <c r="I317">
        <v>0</v>
      </c>
    </row>
    <row r="318" spans="1:9" x14ac:dyDescent="0.3">
      <c r="A318">
        <v>100489</v>
      </c>
      <c r="B318">
        <v>155</v>
      </c>
      <c r="C318">
        <v>446</v>
      </c>
      <c r="D318">
        <v>0</v>
      </c>
      <c r="E318">
        <v>17</v>
      </c>
      <c r="F318">
        <v>0.03</v>
      </c>
      <c r="G318">
        <v>14</v>
      </c>
      <c r="H318">
        <v>15</v>
      </c>
      <c r="I318">
        <v>0</v>
      </c>
    </row>
    <row r="319" spans="1:9" x14ac:dyDescent="0.3">
      <c r="A319">
        <v>101124</v>
      </c>
      <c r="B319">
        <v>155</v>
      </c>
      <c r="C319">
        <v>448</v>
      </c>
      <c r="D319">
        <v>0</v>
      </c>
      <c r="E319">
        <v>17</v>
      </c>
      <c r="F319">
        <v>0.03</v>
      </c>
      <c r="G319">
        <v>14</v>
      </c>
      <c r="H319">
        <v>15</v>
      </c>
      <c r="I319">
        <v>0</v>
      </c>
    </row>
    <row r="320" spans="1:9" x14ac:dyDescent="0.3">
      <c r="A320">
        <v>101761</v>
      </c>
      <c r="B320">
        <v>155</v>
      </c>
      <c r="C320">
        <v>449</v>
      </c>
      <c r="D320">
        <v>0</v>
      </c>
      <c r="E320">
        <v>17</v>
      </c>
      <c r="F320">
        <v>0.03</v>
      </c>
      <c r="G320">
        <v>14</v>
      </c>
      <c r="H320">
        <v>15</v>
      </c>
      <c r="I320">
        <v>0</v>
      </c>
    </row>
    <row r="321" spans="1:9" x14ac:dyDescent="0.3">
      <c r="A321">
        <v>102400</v>
      </c>
      <c r="B321">
        <v>160</v>
      </c>
      <c r="C321">
        <v>451</v>
      </c>
      <c r="D321">
        <v>0</v>
      </c>
      <c r="E321">
        <v>17</v>
      </c>
      <c r="F321">
        <v>0.03</v>
      </c>
      <c r="G321">
        <v>14</v>
      </c>
      <c r="H321">
        <v>15</v>
      </c>
      <c r="I321">
        <v>0</v>
      </c>
    </row>
    <row r="322" spans="1:9" x14ac:dyDescent="0.3">
      <c r="A322">
        <v>103041</v>
      </c>
      <c r="B322">
        <v>160</v>
      </c>
      <c r="C322">
        <v>452</v>
      </c>
      <c r="D322">
        <v>0</v>
      </c>
      <c r="E322">
        <v>17</v>
      </c>
      <c r="F322">
        <v>0.03</v>
      </c>
      <c r="G322">
        <v>14</v>
      </c>
      <c r="H322">
        <v>15</v>
      </c>
      <c r="I322">
        <v>0</v>
      </c>
    </row>
    <row r="323" spans="1:9" x14ac:dyDescent="0.3">
      <c r="A323">
        <v>103684</v>
      </c>
      <c r="B323">
        <v>160</v>
      </c>
      <c r="C323">
        <v>454</v>
      </c>
      <c r="D323">
        <v>0</v>
      </c>
      <c r="E323">
        <v>17</v>
      </c>
      <c r="F323">
        <v>0.03</v>
      </c>
      <c r="G323">
        <v>14</v>
      </c>
      <c r="H323">
        <v>15</v>
      </c>
      <c r="I323">
        <v>0</v>
      </c>
    </row>
    <row r="324" spans="1:9" x14ac:dyDescent="0.3">
      <c r="A324">
        <v>104329</v>
      </c>
      <c r="B324">
        <v>160</v>
      </c>
      <c r="C324">
        <v>455</v>
      </c>
      <c r="D324">
        <v>0</v>
      </c>
      <c r="E324">
        <v>17</v>
      </c>
      <c r="F324">
        <v>0.03</v>
      </c>
      <c r="G324">
        <v>14</v>
      </c>
      <c r="H324">
        <v>15</v>
      </c>
      <c r="I324">
        <v>0</v>
      </c>
    </row>
    <row r="325" spans="1:9" x14ac:dyDescent="0.3">
      <c r="A325">
        <v>104976</v>
      </c>
      <c r="B325">
        <v>160</v>
      </c>
      <c r="C325">
        <v>457</v>
      </c>
      <c r="D325">
        <v>0</v>
      </c>
      <c r="E325">
        <v>17</v>
      </c>
      <c r="F325">
        <v>0.03</v>
      </c>
      <c r="G325">
        <v>14</v>
      </c>
      <c r="H325">
        <v>15</v>
      </c>
      <c r="I325">
        <v>0</v>
      </c>
    </row>
    <row r="326" spans="1:9" x14ac:dyDescent="0.3">
      <c r="A326">
        <v>105625</v>
      </c>
      <c r="B326">
        <v>160</v>
      </c>
      <c r="C326">
        <v>458</v>
      </c>
      <c r="D326">
        <v>0</v>
      </c>
      <c r="E326">
        <v>17</v>
      </c>
      <c r="F326">
        <v>0.03</v>
      </c>
      <c r="G326">
        <v>14</v>
      </c>
      <c r="H326">
        <v>15</v>
      </c>
      <c r="I326">
        <v>0</v>
      </c>
    </row>
    <row r="327" spans="1:9" x14ac:dyDescent="0.3">
      <c r="A327">
        <v>106276</v>
      </c>
      <c r="B327">
        <v>160</v>
      </c>
      <c r="C327">
        <v>460</v>
      </c>
      <c r="D327">
        <v>0</v>
      </c>
      <c r="E327">
        <v>17</v>
      </c>
      <c r="F327">
        <v>0.03</v>
      </c>
      <c r="G327">
        <v>14</v>
      </c>
      <c r="H327">
        <v>15</v>
      </c>
      <c r="I327">
        <v>0</v>
      </c>
    </row>
    <row r="328" spans="1:9" x14ac:dyDescent="0.3">
      <c r="A328">
        <v>106929</v>
      </c>
      <c r="B328">
        <v>160</v>
      </c>
      <c r="C328">
        <v>461</v>
      </c>
      <c r="D328">
        <v>0</v>
      </c>
      <c r="E328">
        <v>17</v>
      </c>
      <c r="F328">
        <v>0.03</v>
      </c>
      <c r="G328">
        <v>14</v>
      </c>
      <c r="H328">
        <v>15</v>
      </c>
      <c r="I328">
        <v>0</v>
      </c>
    </row>
    <row r="329" spans="1:9" x14ac:dyDescent="0.3">
      <c r="A329">
        <v>107584</v>
      </c>
      <c r="B329">
        <v>160</v>
      </c>
      <c r="C329">
        <v>463</v>
      </c>
      <c r="D329">
        <v>0</v>
      </c>
      <c r="E329">
        <v>17</v>
      </c>
      <c r="F329">
        <v>0.03</v>
      </c>
      <c r="G329">
        <v>14</v>
      </c>
      <c r="H329">
        <v>15</v>
      </c>
      <c r="I329">
        <v>0</v>
      </c>
    </row>
    <row r="330" spans="1:9" x14ac:dyDescent="0.3">
      <c r="A330">
        <v>108241</v>
      </c>
      <c r="B330">
        <v>160</v>
      </c>
      <c r="C330">
        <v>464</v>
      </c>
      <c r="D330">
        <v>0</v>
      </c>
      <c r="E330">
        <v>17</v>
      </c>
      <c r="F330">
        <v>0.03</v>
      </c>
      <c r="G330">
        <v>14</v>
      </c>
      <c r="H330">
        <v>15</v>
      </c>
      <c r="I330">
        <v>0</v>
      </c>
    </row>
    <row r="331" spans="1:9" x14ac:dyDescent="0.3">
      <c r="A331">
        <v>108900</v>
      </c>
      <c r="B331">
        <v>165</v>
      </c>
      <c r="C331">
        <v>466</v>
      </c>
      <c r="D331">
        <v>0</v>
      </c>
      <c r="E331">
        <v>17</v>
      </c>
      <c r="F331">
        <v>0.03</v>
      </c>
      <c r="G331">
        <v>14</v>
      </c>
      <c r="H331">
        <v>15</v>
      </c>
      <c r="I331">
        <v>0</v>
      </c>
    </row>
    <row r="332" spans="1:9" x14ac:dyDescent="0.3">
      <c r="A332">
        <v>109561</v>
      </c>
      <c r="B332">
        <v>165</v>
      </c>
      <c r="C332">
        <v>467</v>
      </c>
      <c r="D332">
        <v>0</v>
      </c>
      <c r="E332">
        <v>17</v>
      </c>
      <c r="F332">
        <v>0.03</v>
      </c>
      <c r="G332">
        <v>14</v>
      </c>
      <c r="H332">
        <v>15</v>
      </c>
      <c r="I332">
        <v>0</v>
      </c>
    </row>
    <row r="333" spans="1:9" x14ac:dyDescent="0.3">
      <c r="A333">
        <v>110224</v>
      </c>
      <c r="B333">
        <v>165</v>
      </c>
      <c r="C333">
        <v>469</v>
      </c>
      <c r="D333">
        <v>0</v>
      </c>
      <c r="E333">
        <v>17</v>
      </c>
      <c r="F333">
        <v>0.03</v>
      </c>
      <c r="G333">
        <v>14</v>
      </c>
      <c r="H333">
        <v>15</v>
      </c>
      <c r="I333">
        <v>0</v>
      </c>
    </row>
    <row r="334" spans="1:9" x14ac:dyDescent="0.3">
      <c r="A334">
        <v>110889</v>
      </c>
      <c r="B334">
        <v>165</v>
      </c>
      <c r="C334">
        <v>470</v>
      </c>
      <c r="D334">
        <v>0</v>
      </c>
      <c r="E334">
        <v>17</v>
      </c>
      <c r="F334">
        <v>0.03</v>
      </c>
      <c r="G334">
        <v>14</v>
      </c>
      <c r="H334">
        <v>15</v>
      </c>
      <c r="I334">
        <v>0</v>
      </c>
    </row>
    <row r="335" spans="1:9" x14ac:dyDescent="0.3">
      <c r="A335">
        <v>111556</v>
      </c>
      <c r="B335">
        <v>165</v>
      </c>
      <c r="C335">
        <v>472</v>
      </c>
      <c r="D335">
        <v>0</v>
      </c>
      <c r="E335">
        <v>17</v>
      </c>
      <c r="F335">
        <v>0.03</v>
      </c>
      <c r="G335">
        <v>14</v>
      </c>
      <c r="H335">
        <v>15</v>
      </c>
      <c r="I335">
        <v>0</v>
      </c>
    </row>
    <row r="336" spans="1:9" x14ac:dyDescent="0.3">
      <c r="A336">
        <v>112225</v>
      </c>
      <c r="B336">
        <v>165</v>
      </c>
      <c r="C336">
        <v>473</v>
      </c>
      <c r="D336">
        <v>0</v>
      </c>
      <c r="E336">
        <v>17</v>
      </c>
      <c r="F336">
        <v>0.03</v>
      </c>
      <c r="G336">
        <v>14</v>
      </c>
      <c r="H336">
        <v>15</v>
      </c>
      <c r="I336">
        <v>0</v>
      </c>
    </row>
    <row r="337" spans="1:9" x14ac:dyDescent="0.3">
      <c r="A337">
        <v>112896</v>
      </c>
      <c r="B337">
        <v>165</v>
      </c>
      <c r="C337">
        <v>475</v>
      </c>
      <c r="D337">
        <v>0</v>
      </c>
      <c r="E337">
        <v>17</v>
      </c>
      <c r="F337">
        <v>0.03</v>
      </c>
      <c r="G337">
        <v>14</v>
      </c>
      <c r="H337">
        <v>15</v>
      </c>
      <c r="I337">
        <v>0</v>
      </c>
    </row>
    <row r="338" spans="1:9" x14ac:dyDescent="0.3">
      <c r="A338">
        <v>113569</v>
      </c>
      <c r="B338">
        <v>165</v>
      </c>
      <c r="C338">
        <v>476</v>
      </c>
      <c r="D338">
        <v>0</v>
      </c>
      <c r="E338">
        <v>17</v>
      </c>
      <c r="F338">
        <v>0.03</v>
      </c>
      <c r="G338">
        <v>14</v>
      </c>
      <c r="H338">
        <v>15</v>
      </c>
      <c r="I338">
        <v>0</v>
      </c>
    </row>
    <row r="339" spans="1:9" x14ac:dyDescent="0.3">
      <c r="A339">
        <v>114244</v>
      </c>
      <c r="B339">
        <v>165</v>
      </c>
      <c r="C339">
        <v>478</v>
      </c>
      <c r="D339">
        <v>0</v>
      </c>
      <c r="E339">
        <v>17</v>
      </c>
      <c r="F339">
        <v>0.03</v>
      </c>
      <c r="G339">
        <v>14</v>
      </c>
      <c r="H339">
        <v>15</v>
      </c>
      <c r="I339">
        <v>0</v>
      </c>
    </row>
    <row r="340" spans="1:9" x14ac:dyDescent="0.3">
      <c r="A340">
        <v>114921</v>
      </c>
      <c r="B340">
        <v>165</v>
      </c>
      <c r="C340">
        <v>479</v>
      </c>
      <c r="D340">
        <v>0</v>
      </c>
      <c r="E340">
        <v>17</v>
      </c>
      <c r="F340">
        <v>0.03</v>
      </c>
      <c r="G340">
        <v>14</v>
      </c>
      <c r="H340">
        <v>15</v>
      </c>
      <c r="I340">
        <v>0</v>
      </c>
    </row>
    <row r="341" spans="1:9" x14ac:dyDescent="0.3">
      <c r="A341">
        <v>115600</v>
      </c>
      <c r="B341">
        <v>170</v>
      </c>
      <c r="C341">
        <v>481</v>
      </c>
      <c r="D341">
        <v>0</v>
      </c>
      <c r="E341">
        <v>17</v>
      </c>
      <c r="F341">
        <v>0.03</v>
      </c>
      <c r="G341">
        <v>14</v>
      </c>
      <c r="H341">
        <v>15</v>
      </c>
      <c r="I341">
        <v>0</v>
      </c>
    </row>
    <row r="342" spans="1:9" x14ac:dyDescent="0.3">
      <c r="A342">
        <v>116281</v>
      </c>
      <c r="B342">
        <v>170</v>
      </c>
      <c r="C342">
        <v>482</v>
      </c>
      <c r="D342">
        <v>0</v>
      </c>
      <c r="E342">
        <v>17</v>
      </c>
      <c r="F342">
        <v>0.03</v>
      </c>
      <c r="G342">
        <v>14</v>
      </c>
      <c r="H342">
        <v>15</v>
      </c>
      <c r="I342">
        <v>0</v>
      </c>
    </row>
    <row r="343" spans="1:9" x14ac:dyDescent="0.3">
      <c r="A343">
        <v>116964</v>
      </c>
      <c r="B343">
        <v>170</v>
      </c>
      <c r="C343">
        <v>484</v>
      </c>
      <c r="D343">
        <v>0</v>
      </c>
      <c r="E343">
        <v>17</v>
      </c>
      <c r="F343">
        <v>0.03</v>
      </c>
      <c r="G343">
        <v>14</v>
      </c>
      <c r="H343">
        <v>15</v>
      </c>
      <c r="I343">
        <v>0</v>
      </c>
    </row>
    <row r="344" spans="1:9" x14ac:dyDescent="0.3">
      <c r="A344">
        <v>117649</v>
      </c>
      <c r="B344">
        <v>170</v>
      </c>
      <c r="C344">
        <v>485</v>
      </c>
      <c r="D344">
        <v>0</v>
      </c>
      <c r="E344">
        <v>17</v>
      </c>
      <c r="F344">
        <v>0.03</v>
      </c>
      <c r="G344">
        <v>14</v>
      </c>
      <c r="H344">
        <v>15</v>
      </c>
      <c r="I344">
        <v>0</v>
      </c>
    </row>
    <row r="345" spans="1:9" x14ac:dyDescent="0.3">
      <c r="A345">
        <v>118336</v>
      </c>
      <c r="B345">
        <v>170</v>
      </c>
      <c r="C345">
        <v>487</v>
      </c>
      <c r="D345">
        <v>0</v>
      </c>
      <c r="E345">
        <v>17</v>
      </c>
      <c r="F345">
        <v>0.03</v>
      </c>
      <c r="G345">
        <v>14</v>
      </c>
      <c r="H345">
        <v>15</v>
      </c>
      <c r="I345">
        <v>0</v>
      </c>
    </row>
    <row r="346" spans="1:9" x14ac:dyDescent="0.3">
      <c r="A346">
        <v>119025</v>
      </c>
      <c r="B346">
        <v>170</v>
      </c>
      <c r="C346">
        <v>488</v>
      </c>
      <c r="D346">
        <v>0</v>
      </c>
      <c r="E346">
        <v>17</v>
      </c>
      <c r="F346">
        <v>0.03</v>
      </c>
      <c r="G346">
        <v>14</v>
      </c>
      <c r="H346">
        <v>15</v>
      </c>
      <c r="I346">
        <v>0</v>
      </c>
    </row>
    <row r="347" spans="1:9" x14ac:dyDescent="0.3">
      <c r="A347">
        <v>119716</v>
      </c>
      <c r="B347">
        <v>170</v>
      </c>
      <c r="C347">
        <v>490</v>
      </c>
      <c r="D347">
        <v>0</v>
      </c>
      <c r="E347">
        <v>17</v>
      </c>
      <c r="F347">
        <v>0.03</v>
      </c>
      <c r="G347">
        <v>14</v>
      </c>
      <c r="H347">
        <v>15</v>
      </c>
      <c r="I347">
        <v>0</v>
      </c>
    </row>
    <row r="348" spans="1:9" x14ac:dyDescent="0.3">
      <c r="A348">
        <v>120409</v>
      </c>
      <c r="B348">
        <v>170</v>
      </c>
      <c r="C348">
        <v>491</v>
      </c>
      <c r="D348">
        <v>0</v>
      </c>
      <c r="E348">
        <v>17</v>
      </c>
      <c r="F348">
        <v>0.03</v>
      </c>
      <c r="G348">
        <v>14</v>
      </c>
      <c r="H348">
        <v>15</v>
      </c>
      <c r="I348">
        <v>0</v>
      </c>
    </row>
    <row r="349" spans="1:9" x14ac:dyDescent="0.3">
      <c r="A349">
        <v>121104</v>
      </c>
      <c r="B349">
        <v>170</v>
      </c>
      <c r="C349">
        <v>493</v>
      </c>
      <c r="D349">
        <v>0</v>
      </c>
      <c r="E349">
        <v>17</v>
      </c>
      <c r="F349">
        <v>0.03</v>
      </c>
      <c r="G349">
        <v>14</v>
      </c>
      <c r="H349">
        <v>15</v>
      </c>
      <c r="I349">
        <v>0</v>
      </c>
    </row>
    <row r="350" spans="1:9" x14ac:dyDescent="0.3">
      <c r="A350">
        <v>121801</v>
      </c>
      <c r="B350">
        <v>170</v>
      </c>
      <c r="C350">
        <v>494</v>
      </c>
      <c r="D350">
        <v>0</v>
      </c>
      <c r="E350">
        <v>17</v>
      </c>
      <c r="F350">
        <v>0.03</v>
      </c>
      <c r="G350">
        <v>14</v>
      </c>
      <c r="H350">
        <v>15</v>
      </c>
      <c r="I350">
        <v>0</v>
      </c>
    </row>
    <row r="351" spans="1:9" x14ac:dyDescent="0.3">
      <c r="A351">
        <v>122500</v>
      </c>
      <c r="B351">
        <v>175</v>
      </c>
      <c r="C351">
        <v>496</v>
      </c>
      <c r="D351">
        <v>0</v>
      </c>
      <c r="E351">
        <v>17</v>
      </c>
      <c r="F351">
        <v>0.03</v>
      </c>
      <c r="G351">
        <v>14</v>
      </c>
      <c r="H351">
        <v>15</v>
      </c>
      <c r="I351">
        <v>0</v>
      </c>
    </row>
    <row r="352" spans="1:9" x14ac:dyDescent="0.3">
      <c r="A352">
        <v>123201</v>
      </c>
      <c r="B352">
        <v>175</v>
      </c>
      <c r="C352">
        <v>497</v>
      </c>
      <c r="D352">
        <v>0</v>
      </c>
      <c r="E352">
        <v>17</v>
      </c>
      <c r="F352">
        <v>0.03</v>
      </c>
      <c r="G352">
        <v>14</v>
      </c>
      <c r="H352">
        <v>15</v>
      </c>
      <c r="I352">
        <v>0</v>
      </c>
    </row>
    <row r="353" spans="1:9" x14ac:dyDescent="0.3">
      <c r="A353">
        <v>123904</v>
      </c>
      <c r="B353">
        <v>175</v>
      </c>
      <c r="C353">
        <v>499</v>
      </c>
      <c r="D353">
        <v>0</v>
      </c>
      <c r="E353">
        <v>17</v>
      </c>
      <c r="F353">
        <v>0.03</v>
      </c>
      <c r="G353">
        <v>14</v>
      </c>
      <c r="H353">
        <v>15</v>
      </c>
      <c r="I353">
        <v>0</v>
      </c>
    </row>
    <row r="354" spans="1:9" x14ac:dyDescent="0.3">
      <c r="A354">
        <v>124609</v>
      </c>
      <c r="B354">
        <v>175</v>
      </c>
      <c r="C354">
        <v>500</v>
      </c>
      <c r="D354">
        <v>0</v>
      </c>
      <c r="E354">
        <v>17</v>
      </c>
      <c r="F354">
        <v>0.03</v>
      </c>
      <c r="G354">
        <v>14</v>
      </c>
      <c r="H354">
        <v>15</v>
      </c>
      <c r="I354">
        <v>0</v>
      </c>
    </row>
    <row r="355" spans="1:9" x14ac:dyDescent="0.3">
      <c r="A355">
        <v>125316</v>
      </c>
      <c r="B355">
        <v>175</v>
      </c>
      <c r="C355">
        <v>502</v>
      </c>
      <c r="D355">
        <v>0</v>
      </c>
      <c r="E355">
        <v>17</v>
      </c>
      <c r="F355">
        <v>0.03</v>
      </c>
      <c r="G355">
        <v>14</v>
      </c>
      <c r="H355">
        <v>15</v>
      </c>
      <c r="I355">
        <v>0</v>
      </c>
    </row>
    <row r="356" spans="1:9" x14ac:dyDescent="0.3">
      <c r="A356">
        <v>126025</v>
      </c>
      <c r="B356">
        <v>175</v>
      </c>
      <c r="C356">
        <v>503</v>
      </c>
      <c r="D356">
        <v>0</v>
      </c>
      <c r="E356">
        <v>17</v>
      </c>
      <c r="F356">
        <v>0.03</v>
      </c>
      <c r="G356">
        <v>14</v>
      </c>
      <c r="H356">
        <v>15</v>
      </c>
      <c r="I356">
        <v>0</v>
      </c>
    </row>
    <row r="357" spans="1:9" x14ac:dyDescent="0.3">
      <c r="A357">
        <v>126736</v>
      </c>
      <c r="B357">
        <v>175</v>
      </c>
      <c r="C357">
        <v>505</v>
      </c>
      <c r="D357">
        <v>0</v>
      </c>
      <c r="E357">
        <v>17</v>
      </c>
      <c r="F357">
        <v>0.03</v>
      </c>
      <c r="G357">
        <v>14</v>
      </c>
      <c r="H357">
        <v>15</v>
      </c>
      <c r="I357">
        <v>0</v>
      </c>
    </row>
    <row r="358" spans="1:9" x14ac:dyDescent="0.3">
      <c r="A358">
        <v>127449</v>
      </c>
      <c r="B358">
        <v>175</v>
      </c>
      <c r="C358">
        <v>506</v>
      </c>
      <c r="D358">
        <v>0</v>
      </c>
      <c r="E358">
        <v>17</v>
      </c>
      <c r="F358">
        <v>0.03</v>
      </c>
      <c r="G358">
        <v>14</v>
      </c>
      <c r="H358">
        <v>15</v>
      </c>
      <c r="I358">
        <v>0</v>
      </c>
    </row>
    <row r="359" spans="1:9" x14ac:dyDescent="0.3">
      <c r="A359">
        <v>128164</v>
      </c>
      <c r="B359">
        <v>175</v>
      </c>
      <c r="C359">
        <v>508</v>
      </c>
      <c r="D359">
        <v>0</v>
      </c>
      <c r="E359">
        <v>17</v>
      </c>
      <c r="F359">
        <v>0.03</v>
      </c>
      <c r="G359">
        <v>14</v>
      </c>
      <c r="H359">
        <v>15</v>
      </c>
      <c r="I359">
        <v>0</v>
      </c>
    </row>
    <row r="360" spans="1:9" x14ac:dyDescent="0.3">
      <c r="A360">
        <v>128881</v>
      </c>
      <c r="B360">
        <v>175</v>
      </c>
      <c r="C360">
        <v>509</v>
      </c>
      <c r="D360">
        <v>0</v>
      </c>
      <c r="E360">
        <v>17</v>
      </c>
      <c r="F360">
        <v>0.03</v>
      </c>
      <c r="G360">
        <v>14</v>
      </c>
      <c r="H360">
        <v>15</v>
      </c>
      <c r="I360">
        <v>0</v>
      </c>
    </row>
    <row r="361" spans="1:9" x14ac:dyDescent="0.3">
      <c r="A361">
        <v>129600</v>
      </c>
      <c r="B361">
        <v>180</v>
      </c>
      <c r="C361">
        <v>511</v>
      </c>
      <c r="D361">
        <v>0</v>
      </c>
      <c r="E361">
        <v>17</v>
      </c>
      <c r="F361">
        <v>0.03</v>
      </c>
      <c r="G361">
        <v>14</v>
      </c>
      <c r="H361">
        <v>15</v>
      </c>
      <c r="I361">
        <v>0</v>
      </c>
    </row>
    <row r="362" spans="1:9" x14ac:dyDescent="0.3">
      <c r="A362">
        <v>130321</v>
      </c>
      <c r="B362">
        <v>180</v>
      </c>
      <c r="C362">
        <v>512</v>
      </c>
      <c r="D362">
        <v>0</v>
      </c>
      <c r="E362">
        <v>17</v>
      </c>
      <c r="F362">
        <v>0.03</v>
      </c>
      <c r="G362">
        <v>14</v>
      </c>
      <c r="H362">
        <v>15</v>
      </c>
      <c r="I362">
        <v>0</v>
      </c>
    </row>
    <row r="363" spans="1:9" x14ac:dyDescent="0.3">
      <c r="A363">
        <v>131044</v>
      </c>
      <c r="B363">
        <v>180</v>
      </c>
      <c r="C363">
        <v>514</v>
      </c>
      <c r="D363">
        <v>0</v>
      </c>
      <c r="E363">
        <v>17</v>
      </c>
      <c r="F363">
        <v>0.03</v>
      </c>
      <c r="G363">
        <v>14</v>
      </c>
      <c r="H363">
        <v>15</v>
      </c>
      <c r="I363">
        <v>0</v>
      </c>
    </row>
    <row r="364" spans="1:9" x14ac:dyDescent="0.3">
      <c r="A364">
        <v>131769</v>
      </c>
      <c r="B364">
        <v>180</v>
      </c>
      <c r="C364">
        <v>515</v>
      </c>
      <c r="D364">
        <v>0</v>
      </c>
      <c r="E364">
        <v>17</v>
      </c>
      <c r="F364">
        <v>0.03</v>
      </c>
      <c r="G364">
        <v>14</v>
      </c>
      <c r="H364">
        <v>15</v>
      </c>
      <c r="I364">
        <v>0</v>
      </c>
    </row>
    <row r="365" spans="1:9" x14ac:dyDescent="0.3">
      <c r="A365">
        <v>132496</v>
      </c>
      <c r="B365">
        <v>180</v>
      </c>
      <c r="C365">
        <v>517</v>
      </c>
      <c r="D365">
        <v>0</v>
      </c>
      <c r="E365">
        <v>17</v>
      </c>
      <c r="F365">
        <v>3.5000000000000003E-2</v>
      </c>
      <c r="G365">
        <v>14</v>
      </c>
      <c r="H365">
        <v>15</v>
      </c>
      <c r="I365">
        <v>0</v>
      </c>
    </row>
    <row r="366" spans="1:9" x14ac:dyDescent="0.3">
      <c r="A366">
        <v>133225</v>
      </c>
      <c r="B366">
        <v>180</v>
      </c>
      <c r="C366">
        <v>518</v>
      </c>
      <c r="D366">
        <v>0</v>
      </c>
      <c r="E366">
        <v>17</v>
      </c>
      <c r="F366">
        <v>3.5000000000000003E-2</v>
      </c>
      <c r="G366">
        <v>14</v>
      </c>
      <c r="H366">
        <v>15</v>
      </c>
      <c r="I366">
        <v>0</v>
      </c>
    </row>
    <row r="367" spans="1:9" x14ac:dyDescent="0.3">
      <c r="A367">
        <v>133956</v>
      </c>
      <c r="B367">
        <v>180</v>
      </c>
      <c r="C367">
        <v>520</v>
      </c>
      <c r="D367">
        <v>0</v>
      </c>
      <c r="E367">
        <v>17</v>
      </c>
      <c r="F367">
        <v>3.5000000000000003E-2</v>
      </c>
      <c r="G367">
        <v>14</v>
      </c>
      <c r="H367">
        <v>15</v>
      </c>
      <c r="I367">
        <v>0</v>
      </c>
    </row>
    <row r="368" spans="1:9" x14ac:dyDescent="0.3">
      <c r="A368">
        <v>134689</v>
      </c>
      <c r="B368">
        <v>180</v>
      </c>
      <c r="C368">
        <v>521</v>
      </c>
      <c r="D368">
        <v>0</v>
      </c>
      <c r="E368">
        <v>17</v>
      </c>
      <c r="F368">
        <v>3.5000000000000003E-2</v>
      </c>
      <c r="G368">
        <v>14</v>
      </c>
      <c r="H368">
        <v>15</v>
      </c>
      <c r="I368">
        <v>0</v>
      </c>
    </row>
    <row r="369" spans="1:9" x14ac:dyDescent="0.3">
      <c r="A369">
        <v>135424</v>
      </c>
      <c r="B369">
        <v>180</v>
      </c>
      <c r="C369">
        <v>523</v>
      </c>
      <c r="D369">
        <v>0</v>
      </c>
      <c r="E369">
        <v>17</v>
      </c>
      <c r="F369">
        <v>3.5000000000000003E-2</v>
      </c>
      <c r="G369">
        <v>14</v>
      </c>
      <c r="H369">
        <v>15</v>
      </c>
      <c r="I369">
        <v>0</v>
      </c>
    </row>
    <row r="370" spans="1:9" x14ac:dyDescent="0.3">
      <c r="A370">
        <v>136161</v>
      </c>
      <c r="B370">
        <v>180</v>
      </c>
      <c r="C370">
        <v>524</v>
      </c>
      <c r="D370">
        <v>0</v>
      </c>
      <c r="E370">
        <v>17</v>
      </c>
      <c r="F370">
        <v>3.5000000000000003E-2</v>
      </c>
      <c r="G370">
        <v>14</v>
      </c>
      <c r="H370">
        <v>15</v>
      </c>
      <c r="I370">
        <v>0</v>
      </c>
    </row>
    <row r="371" spans="1:9" x14ac:dyDescent="0.3">
      <c r="A371">
        <v>136900</v>
      </c>
      <c r="B371">
        <v>185</v>
      </c>
      <c r="C371">
        <v>526</v>
      </c>
      <c r="D371">
        <v>0</v>
      </c>
      <c r="E371">
        <v>17</v>
      </c>
      <c r="F371">
        <v>3.5000000000000003E-2</v>
      </c>
      <c r="G371">
        <v>14</v>
      </c>
      <c r="H371">
        <v>15</v>
      </c>
      <c r="I371">
        <v>0</v>
      </c>
    </row>
    <row r="372" spans="1:9" x14ac:dyDescent="0.3">
      <c r="A372">
        <v>137641</v>
      </c>
      <c r="B372">
        <v>185</v>
      </c>
      <c r="C372">
        <v>527</v>
      </c>
      <c r="D372">
        <v>0</v>
      </c>
      <c r="E372">
        <v>17</v>
      </c>
      <c r="F372">
        <v>3.5000000000000003E-2</v>
      </c>
      <c r="G372">
        <v>14</v>
      </c>
      <c r="H372">
        <v>15</v>
      </c>
      <c r="I372">
        <v>0</v>
      </c>
    </row>
    <row r="373" spans="1:9" x14ac:dyDescent="0.3">
      <c r="A373">
        <v>138384</v>
      </c>
      <c r="B373">
        <v>185</v>
      </c>
      <c r="C373">
        <v>529</v>
      </c>
      <c r="D373">
        <v>0</v>
      </c>
      <c r="E373">
        <v>17</v>
      </c>
      <c r="F373">
        <v>3.5000000000000003E-2</v>
      </c>
      <c r="G373">
        <v>14</v>
      </c>
      <c r="H373">
        <v>15</v>
      </c>
      <c r="I373">
        <v>0</v>
      </c>
    </row>
    <row r="374" spans="1:9" x14ac:dyDescent="0.3">
      <c r="A374">
        <v>139129</v>
      </c>
      <c r="B374">
        <v>185</v>
      </c>
      <c r="C374">
        <v>530</v>
      </c>
      <c r="D374">
        <v>0</v>
      </c>
      <c r="E374">
        <v>17</v>
      </c>
      <c r="F374">
        <v>3.5000000000000003E-2</v>
      </c>
      <c r="G374">
        <v>14</v>
      </c>
      <c r="H374">
        <v>15</v>
      </c>
      <c r="I374">
        <v>0</v>
      </c>
    </row>
    <row r="375" spans="1:9" x14ac:dyDescent="0.3">
      <c r="A375">
        <v>139876</v>
      </c>
      <c r="B375">
        <v>185</v>
      </c>
      <c r="C375">
        <v>532</v>
      </c>
      <c r="D375">
        <v>0</v>
      </c>
      <c r="E375">
        <v>17</v>
      </c>
      <c r="F375">
        <v>3.5000000000000003E-2</v>
      </c>
      <c r="G375">
        <v>14</v>
      </c>
      <c r="H375">
        <v>15</v>
      </c>
      <c r="I375">
        <v>0</v>
      </c>
    </row>
    <row r="376" spans="1:9" x14ac:dyDescent="0.3">
      <c r="A376">
        <v>140625</v>
      </c>
      <c r="B376">
        <v>185</v>
      </c>
      <c r="C376">
        <v>533</v>
      </c>
      <c r="D376">
        <v>0</v>
      </c>
      <c r="E376">
        <v>17</v>
      </c>
      <c r="F376">
        <v>3.5000000000000003E-2</v>
      </c>
      <c r="G376">
        <v>14</v>
      </c>
      <c r="H376">
        <v>15</v>
      </c>
      <c r="I376">
        <v>0</v>
      </c>
    </row>
    <row r="377" spans="1:9" x14ac:dyDescent="0.3">
      <c r="A377">
        <v>141376</v>
      </c>
      <c r="B377">
        <v>185</v>
      </c>
      <c r="C377">
        <v>535</v>
      </c>
      <c r="D377">
        <v>0</v>
      </c>
      <c r="E377">
        <v>17</v>
      </c>
      <c r="F377">
        <v>3.5000000000000003E-2</v>
      </c>
      <c r="G377">
        <v>14</v>
      </c>
      <c r="H377">
        <v>15</v>
      </c>
      <c r="I377">
        <v>0</v>
      </c>
    </row>
    <row r="378" spans="1:9" x14ac:dyDescent="0.3">
      <c r="A378">
        <v>142129</v>
      </c>
      <c r="B378">
        <v>185</v>
      </c>
      <c r="C378">
        <v>536</v>
      </c>
      <c r="D378">
        <v>0</v>
      </c>
      <c r="E378">
        <v>17</v>
      </c>
      <c r="F378">
        <v>3.5000000000000003E-2</v>
      </c>
      <c r="G378">
        <v>14</v>
      </c>
      <c r="H378">
        <v>15</v>
      </c>
      <c r="I378">
        <v>0</v>
      </c>
    </row>
    <row r="379" spans="1:9" x14ac:dyDescent="0.3">
      <c r="A379">
        <v>142884</v>
      </c>
      <c r="B379">
        <v>185</v>
      </c>
      <c r="C379">
        <v>538</v>
      </c>
      <c r="D379">
        <v>0</v>
      </c>
      <c r="E379">
        <v>17</v>
      </c>
      <c r="F379">
        <v>3.5000000000000003E-2</v>
      </c>
      <c r="G379">
        <v>14</v>
      </c>
      <c r="H379">
        <v>15</v>
      </c>
      <c r="I379">
        <v>0</v>
      </c>
    </row>
    <row r="380" spans="1:9" x14ac:dyDescent="0.3">
      <c r="A380">
        <v>143641</v>
      </c>
      <c r="B380">
        <v>185</v>
      </c>
      <c r="C380">
        <v>539</v>
      </c>
      <c r="D380">
        <v>0</v>
      </c>
      <c r="E380">
        <v>17</v>
      </c>
      <c r="F380">
        <v>3.5000000000000003E-2</v>
      </c>
      <c r="G380">
        <v>14</v>
      </c>
      <c r="H380">
        <v>15</v>
      </c>
      <c r="I380">
        <v>0</v>
      </c>
    </row>
    <row r="381" spans="1:9" x14ac:dyDescent="0.3">
      <c r="A381">
        <v>144400</v>
      </c>
      <c r="B381">
        <v>190</v>
      </c>
      <c r="C381">
        <v>541</v>
      </c>
      <c r="D381">
        <v>0</v>
      </c>
      <c r="E381">
        <v>17</v>
      </c>
      <c r="F381">
        <v>3.5000000000000003E-2</v>
      </c>
      <c r="G381">
        <v>14</v>
      </c>
      <c r="H381">
        <v>15</v>
      </c>
      <c r="I381">
        <v>0</v>
      </c>
    </row>
    <row r="382" spans="1:9" x14ac:dyDescent="0.3">
      <c r="A382">
        <v>145161</v>
      </c>
      <c r="B382">
        <v>190</v>
      </c>
      <c r="C382">
        <v>542</v>
      </c>
      <c r="D382">
        <v>0</v>
      </c>
      <c r="E382">
        <v>17</v>
      </c>
      <c r="F382">
        <v>3.5000000000000003E-2</v>
      </c>
      <c r="G382">
        <v>14</v>
      </c>
      <c r="H382">
        <v>15</v>
      </c>
      <c r="I382">
        <v>0</v>
      </c>
    </row>
    <row r="383" spans="1:9" x14ac:dyDescent="0.3">
      <c r="A383">
        <v>145924</v>
      </c>
      <c r="B383">
        <v>190</v>
      </c>
      <c r="C383">
        <v>544</v>
      </c>
      <c r="D383">
        <v>0</v>
      </c>
      <c r="E383">
        <v>17</v>
      </c>
      <c r="F383">
        <v>3.5000000000000003E-2</v>
      </c>
      <c r="G383">
        <v>14</v>
      </c>
      <c r="H383">
        <v>15</v>
      </c>
      <c r="I383">
        <v>0</v>
      </c>
    </row>
    <row r="384" spans="1:9" x14ac:dyDescent="0.3">
      <c r="A384">
        <v>146689</v>
      </c>
      <c r="B384">
        <v>190</v>
      </c>
      <c r="C384">
        <v>545</v>
      </c>
      <c r="D384">
        <v>0</v>
      </c>
      <c r="E384">
        <v>17</v>
      </c>
      <c r="F384">
        <v>3.5000000000000003E-2</v>
      </c>
      <c r="G384">
        <v>14</v>
      </c>
      <c r="H384">
        <v>15</v>
      </c>
      <c r="I384">
        <v>0</v>
      </c>
    </row>
    <row r="385" spans="1:9" x14ac:dyDescent="0.3">
      <c r="A385">
        <v>147456</v>
      </c>
      <c r="B385">
        <v>190</v>
      </c>
      <c r="C385">
        <v>547</v>
      </c>
      <c r="D385">
        <v>0</v>
      </c>
      <c r="E385">
        <v>17</v>
      </c>
      <c r="F385">
        <v>3.5000000000000003E-2</v>
      </c>
      <c r="G385">
        <v>14</v>
      </c>
      <c r="H385">
        <v>15</v>
      </c>
      <c r="I385">
        <v>0</v>
      </c>
    </row>
    <row r="386" spans="1:9" x14ac:dyDescent="0.3">
      <c r="A386">
        <v>148225</v>
      </c>
      <c r="B386">
        <v>190</v>
      </c>
      <c r="C386">
        <v>548</v>
      </c>
      <c r="D386">
        <v>0</v>
      </c>
      <c r="E386">
        <v>17</v>
      </c>
      <c r="F386">
        <v>3.5000000000000003E-2</v>
      </c>
      <c r="G386">
        <v>14</v>
      </c>
      <c r="H386">
        <v>15</v>
      </c>
      <c r="I386">
        <v>0</v>
      </c>
    </row>
    <row r="387" spans="1:9" x14ac:dyDescent="0.3">
      <c r="A387">
        <v>148996</v>
      </c>
      <c r="B387">
        <v>190</v>
      </c>
      <c r="C387">
        <v>550</v>
      </c>
      <c r="D387">
        <v>0</v>
      </c>
      <c r="E387">
        <v>17</v>
      </c>
      <c r="F387">
        <v>3.5000000000000003E-2</v>
      </c>
      <c r="G387">
        <v>14</v>
      </c>
      <c r="H387">
        <v>15</v>
      </c>
      <c r="I387">
        <v>0</v>
      </c>
    </row>
    <row r="388" spans="1:9" x14ac:dyDescent="0.3">
      <c r="A388">
        <v>149769</v>
      </c>
      <c r="B388">
        <v>190</v>
      </c>
      <c r="C388">
        <v>551</v>
      </c>
      <c r="D388">
        <v>0</v>
      </c>
      <c r="E388">
        <v>17</v>
      </c>
      <c r="F388">
        <v>3.5000000000000003E-2</v>
      </c>
      <c r="G388">
        <v>14</v>
      </c>
      <c r="H388">
        <v>15</v>
      </c>
      <c r="I388">
        <v>0</v>
      </c>
    </row>
    <row r="389" spans="1:9" x14ac:dyDescent="0.3">
      <c r="A389">
        <v>150544</v>
      </c>
      <c r="B389">
        <v>190</v>
      </c>
      <c r="C389">
        <v>553</v>
      </c>
      <c r="D389">
        <v>0</v>
      </c>
      <c r="E389">
        <v>17</v>
      </c>
      <c r="F389">
        <v>3.5000000000000003E-2</v>
      </c>
      <c r="G389">
        <v>14</v>
      </c>
      <c r="H389">
        <v>15</v>
      </c>
      <c r="I389">
        <v>0</v>
      </c>
    </row>
    <row r="390" spans="1:9" x14ac:dyDescent="0.3">
      <c r="A390">
        <v>151321</v>
      </c>
      <c r="B390">
        <v>190</v>
      </c>
      <c r="C390">
        <v>554</v>
      </c>
      <c r="D390">
        <v>0</v>
      </c>
      <c r="E390">
        <v>17</v>
      </c>
      <c r="F390">
        <v>3.5000000000000003E-2</v>
      </c>
      <c r="G390">
        <v>14</v>
      </c>
      <c r="H390">
        <v>15</v>
      </c>
      <c r="I390">
        <v>0</v>
      </c>
    </row>
    <row r="391" spans="1:9" x14ac:dyDescent="0.3">
      <c r="A391">
        <v>152100</v>
      </c>
      <c r="B391">
        <v>195</v>
      </c>
      <c r="C391">
        <v>556</v>
      </c>
      <c r="D391">
        <v>0</v>
      </c>
      <c r="E391">
        <v>17</v>
      </c>
      <c r="F391">
        <v>3.5000000000000003E-2</v>
      </c>
      <c r="G391">
        <v>14</v>
      </c>
      <c r="H391">
        <v>15</v>
      </c>
      <c r="I391">
        <v>0</v>
      </c>
    </row>
    <row r="392" spans="1:9" x14ac:dyDescent="0.3">
      <c r="A392">
        <v>152881</v>
      </c>
      <c r="B392">
        <v>195</v>
      </c>
      <c r="C392">
        <v>557</v>
      </c>
      <c r="D392">
        <v>0</v>
      </c>
      <c r="E392">
        <v>17</v>
      </c>
      <c r="F392">
        <v>3.5000000000000003E-2</v>
      </c>
      <c r="G392">
        <v>14</v>
      </c>
      <c r="H392">
        <v>15</v>
      </c>
      <c r="I392">
        <v>0</v>
      </c>
    </row>
    <row r="393" spans="1:9" x14ac:dyDescent="0.3">
      <c r="A393">
        <v>153664</v>
      </c>
      <c r="B393">
        <v>195</v>
      </c>
      <c r="C393">
        <v>559</v>
      </c>
      <c r="D393">
        <v>0</v>
      </c>
      <c r="E393">
        <v>17</v>
      </c>
      <c r="F393">
        <v>3.5000000000000003E-2</v>
      </c>
      <c r="G393">
        <v>14</v>
      </c>
      <c r="H393">
        <v>15</v>
      </c>
      <c r="I393">
        <v>0</v>
      </c>
    </row>
    <row r="394" spans="1:9" x14ac:dyDescent="0.3">
      <c r="A394">
        <v>154449</v>
      </c>
      <c r="B394">
        <v>195</v>
      </c>
      <c r="C394">
        <v>560</v>
      </c>
      <c r="D394">
        <v>0</v>
      </c>
      <c r="E394">
        <v>17</v>
      </c>
      <c r="F394">
        <v>3.5000000000000003E-2</v>
      </c>
      <c r="G394">
        <v>14</v>
      </c>
      <c r="H394">
        <v>15</v>
      </c>
      <c r="I394">
        <v>0</v>
      </c>
    </row>
    <row r="395" spans="1:9" x14ac:dyDescent="0.3">
      <c r="A395">
        <v>155236</v>
      </c>
      <c r="B395">
        <v>195</v>
      </c>
      <c r="C395">
        <v>562</v>
      </c>
      <c r="D395">
        <v>0</v>
      </c>
      <c r="E395">
        <v>17</v>
      </c>
      <c r="F395">
        <v>3.5000000000000003E-2</v>
      </c>
      <c r="G395">
        <v>14</v>
      </c>
      <c r="H395">
        <v>15</v>
      </c>
      <c r="I395">
        <v>0</v>
      </c>
    </row>
    <row r="396" spans="1:9" x14ac:dyDescent="0.3">
      <c r="A396">
        <v>156025</v>
      </c>
      <c r="B396">
        <v>195</v>
      </c>
      <c r="C396">
        <v>563</v>
      </c>
      <c r="D396">
        <v>0</v>
      </c>
      <c r="E396">
        <v>17</v>
      </c>
      <c r="F396">
        <v>3.5000000000000003E-2</v>
      </c>
      <c r="G396">
        <v>14</v>
      </c>
      <c r="H396">
        <v>15</v>
      </c>
      <c r="I396">
        <v>0</v>
      </c>
    </row>
    <row r="397" spans="1:9" x14ac:dyDescent="0.3">
      <c r="A397">
        <v>156816</v>
      </c>
      <c r="B397">
        <v>195</v>
      </c>
      <c r="C397">
        <v>565</v>
      </c>
      <c r="D397">
        <v>0</v>
      </c>
      <c r="E397">
        <v>17</v>
      </c>
      <c r="F397">
        <v>3.5000000000000003E-2</v>
      </c>
      <c r="G397">
        <v>14</v>
      </c>
      <c r="H397">
        <v>15</v>
      </c>
      <c r="I397">
        <v>0</v>
      </c>
    </row>
    <row r="398" spans="1:9" x14ac:dyDescent="0.3">
      <c r="A398">
        <v>157609</v>
      </c>
      <c r="B398">
        <v>195</v>
      </c>
      <c r="C398">
        <v>566</v>
      </c>
      <c r="D398">
        <v>0</v>
      </c>
      <c r="E398">
        <v>17</v>
      </c>
      <c r="F398">
        <v>3.5000000000000003E-2</v>
      </c>
      <c r="G398">
        <v>14</v>
      </c>
      <c r="H398">
        <v>15</v>
      </c>
      <c r="I398">
        <v>0</v>
      </c>
    </row>
    <row r="399" spans="1:9" x14ac:dyDescent="0.3">
      <c r="A399">
        <v>158404</v>
      </c>
      <c r="B399">
        <v>195</v>
      </c>
      <c r="C399">
        <v>568</v>
      </c>
      <c r="D399">
        <v>0</v>
      </c>
      <c r="E399">
        <v>17</v>
      </c>
      <c r="F399">
        <v>3.5000000000000003E-2</v>
      </c>
      <c r="G399">
        <v>14</v>
      </c>
      <c r="H399">
        <v>15</v>
      </c>
      <c r="I399">
        <v>0</v>
      </c>
    </row>
    <row r="400" spans="1:9" x14ac:dyDescent="0.3">
      <c r="A400">
        <v>159201</v>
      </c>
      <c r="B400">
        <v>195</v>
      </c>
      <c r="C400">
        <v>569</v>
      </c>
      <c r="D400">
        <v>0</v>
      </c>
      <c r="E400">
        <v>17</v>
      </c>
      <c r="F400">
        <v>3.5000000000000003E-2</v>
      </c>
      <c r="G400">
        <v>14</v>
      </c>
      <c r="H400">
        <v>15</v>
      </c>
      <c r="I400">
        <v>0</v>
      </c>
    </row>
    <row r="401" spans="1:9" x14ac:dyDescent="0.3">
      <c r="A401">
        <v>160000</v>
      </c>
      <c r="B401">
        <v>200</v>
      </c>
      <c r="C401">
        <v>571</v>
      </c>
      <c r="D401">
        <v>0</v>
      </c>
      <c r="E401">
        <v>17</v>
      </c>
      <c r="F401">
        <v>3.5000000000000003E-2</v>
      </c>
      <c r="G401">
        <v>14</v>
      </c>
      <c r="H401">
        <v>15</v>
      </c>
      <c r="I401">
        <v>0</v>
      </c>
    </row>
    <row r="402" spans="1:9" x14ac:dyDescent="0.3">
      <c r="A402">
        <v>160801</v>
      </c>
      <c r="B402">
        <v>200</v>
      </c>
      <c r="C402">
        <v>572</v>
      </c>
      <c r="D402">
        <v>0</v>
      </c>
      <c r="E402">
        <v>17</v>
      </c>
      <c r="F402">
        <v>3.5000000000000003E-2</v>
      </c>
      <c r="G402">
        <v>14</v>
      </c>
      <c r="H402">
        <v>15</v>
      </c>
      <c r="I402">
        <v>0</v>
      </c>
    </row>
    <row r="403" spans="1:9" x14ac:dyDescent="0.3">
      <c r="A403">
        <v>161604</v>
      </c>
      <c r="B403">
        <v>200</v>
      </c>
      <c r="C403">
        <v>574</v>
      </c>
      <c r="D403">
        <v>0</v>
      </c>
      <c r="E403">
        <v>17</v>
      </c>
      <c r="F403">
        <v>3.5000000000000003E-2</v>
      </c>
      <c r="G403">
        <v>14</v>
      </c>
      <c r="H403">
        <v>15</v>
      </c>
      <c r="I403">
        <v>0</v>
      </c>
    </row>
    <row r="404" spans="1:9" x14ac:dyDescent="0.3">
      <c r="A404">
        <v>162409</v>
      </c>
      <c r="B404">
        <v>200</v>
      </c>
      <c r="C404">
        <v>575</v>
      </c>
      <c r="D404">
        <v>0</v>
      </c>
      <c r="E404">
        <v>17</v>
      </c>
      <c r="F404">
        <v>3.5000000000000003E-2</v>
      </c>
      <c r="G404">
        <v>14</v>
      </c>
      <c r="H404">
        <v>15</v>
      </c>
      <c r="I404">
        <v>0</v>
      </c>
    </row>
    <row r="405" spans="1:9" x14ac:dyDescent="0.3">
      <c r="A405">
        <v>163216</v>
      </c>
      <c r="B405">
        <v>200</v>
      </c>
      <c r="C405">
        <v>577</v>
      </c>
      <c r="D405">
        <v>0</v>
      </c>
      <c r="E405">
        <v>17</v>
      </c>
      <c r="F405">
        <v>3.5000000000000003E-2</v>
      </c>
      <c r="G405">
        <v>14</v>
      </c>
      <c r="H405">
        <v>15</v>
      </c>
      <c r="I405">
        <v>0</v>
      </c>
    </row>
    <row r="406" spans="1:9" x14ac:dyDescent="0.3">
      <c r="A406">
        <v>164025</v>
      </c>
      <c r="B406">
        <v>200</v>
      </c>
      <c r="C406">
        <v>578</v>
      </c>
      <c r="D406">
        <v>0</v>
      </c>
      <c r="E406">
        <v>17</v>
      </c>
      <c r="F406">
        <v>3.5000000000000003E-2</v>
      </c>
      <c r="G406">
        <v>14</v>
      </c>
      <c r="H406">
        <v>15</v>
      </c>
      <c r="I406">
        <v>0</v>
      </c>
    </row>
    <row r="407" spans="1:9" x14ac:dyDescent="0.3">
      <c r="A407">
        <v>164836</v>
      </c>
      <c r="B407">
        <v>200</v>
      </c>
      <c r="C407">
        <v>580</v>
      </c>
      <c r="D407">
        <v>0</v>
      </c>
      <c r="E407">
        <v>17</v>
      </c>
      <c r="F407">
        <v>3.5000000000000003E-2</v>
      </c>
      <c r="G407">
        <v>14</v>
      </c>
      <c r="H407">
        <v>15</v>
      </c>
      <c r="I407">
        <v>0</v>
      </c>
    </row>
    <row r="408" spans="1:9" x14ac:dyDescent="0.3">
      <c r="A408">
        <v>165649</v>
      </c>
      <c r="B408">
        <v>200</v>
      </c>
      <c r="C408">
        <v>581</v>
      </c>
      <c r="D408">
        <v>0</v>
      </c>
      <c r="E408">
        <v>17</v>
      </c>
      <c r="F408">
        <v>3.5000000000000003E-2</v>
      </c>
      <c r="G408">
        <v>14</v>
      </c>
      <c r="H408">
        <v>15</v>
      </c>
      <c r="I408">
        <v>0</v>
      </c>
    </row>
    <row r="409" spans="1:9" x14ac:dyDescent="0.3">
      <c r="A409">
        <v>166464</v>
      </c>
      <c r="B409">
        <v>200</v>
      </c>
      <c r="C409">
        <v>583</v>
      </c>
      <c r="D409">
        <v>0</v>
      </c>
      <c r="E409">
        <v>17</v>
      </c>
      <c r="F409">
        <v>3.5000000000000003E-2</v>
      </c>
      <c r="G409">
        <v>14</v>
      </c>
      <c r="H409">
        <v>15</v>
      </c>
      <c r="I409">
        <v>0</v>
      </c>
    </row>
    <row r="410" spans="1:9" x14ac:dyDescent="0.3">
      <c r="A410">
        <v>167281</v>
      </c>
      <c r="B410">
        <v>200</v>
      </c>
      <c r="C410">
        <v>584</v>
      </c>
      <c r="D410">
        <v>0</v>
      </c>
      <c r="E410">
        <v>17</v>
      </c>
      <c r="F410">
        <v>3.5000000000000003E-2</v>
      </c>
      <c r="G410">
        <v>14</v>
      </c>
      <c r="H410">
        <v>15</v>
      </c>
      <c r="I410">
        <v>0</v>
      </c>
    </row>
    <row r="411" spans="1:9" x14ac:dyDescent="0.3">
      <c r="A411">
        <v>168100</v>
      </c>
      <c r="B411">
        <v>205</v>
      </c>
      <c r="C411">
        <v>586</v>
      </c>
      <c r="D411">
        <v>0</v>
      </c>
      <c r="E411">
        <v>17</v>
      </c>
      <c r="F411">
        <v>3.5000000000000003E-2</v>
      </c>
      <c r="G411">
        <v>14</v>
      </c>
      <c r="H411">
        <v>15</v>
      </c>
      <c r="I411">
        <v>0</v>
      </c>
    </row>
    <row r="412" spans="1:9" x14ac:dyDescent="0.3">
      <c r="A412">
        <v>168921</v>
      </c>
      <c r="B412">
        <v>205</v>
      </c>
      <c r="C412">
        <v>587</v>
      </c>
      <c r="D412">
        <v>0</v>
      </c>
      <c r="E412">
        <v>17</v>
      </c>
      <c r="F412">
        <v>3.5000000000000003E-2</v>
      </c>
      <c r="G412">
        <v>14</v>
      </c>
      <c r="H412">
        <v>15</v>
      </c>
      <c r="I412">
        <v>0</v>
      </c>
    </row>
    <row r="413" spans="1:9" x14ac:dyDescent="0.3">
      <c r="A413">
        <v>169744</v>
      </c>
      <c r="B413">
        <v>205</v>
      </c>
      <c r="C413">
        <v>589</v>
      </c>
      <c r="D413">
        <v>0</v>
      </c>
      <c r="E413">
        <v>17</v>
      </c>
      <c r="F413">
        <v>3.5000000000000003E-2</v>
      </c>
      <c r="G413">
        <v>14</v>
      </c>
      <c r="H413">
        <v>15</v>
      </c>
      <c r="I413">
        <v>0</v>
      </c>
    </row>
    <row r="414" spans="1:9" x14ac:dyDescent="0.3">
      <c r="A414">
        <v>170569</v>
      </c>
      <c r="B414">
        <v>205</v>
      </c>
      <c r="C414">
        <v>590</v>
      </c>
      <c r="D414">
        <v>0</v>
      </c>
      <c r="E414">
        <v>17</v>
      </c>
      <c r="F414">
        <v>3.5000000000000003E-2</v>
      </c>
      <c r="G414">
        <v>14</v>
      </c>
      <c r="H414">
        <v>15</v>
      </c>
      <c r="I414">
        <v>0</v>
      </c>
    </row>
    <row r="415" spans="1:9" x14ac:dyDescent="0.3">
      <c r="A415">
        <v>171396</v>
      </c>
      <c r="B415">
        <v>205</v>
      </c>
      <c r="C415">
        <v>592</v>
      </c>
      <c r="D415">
        <v>0</v>
      </c>
      <c r="E415">
        <v>17</v>
      </c>
      <c r="F415">
        <v>0.04</v>
      </c>
      <c r="G415">
        <v>14</v>
      </c>
      <c r="H415">
        <v>15</v>
      </c>
      <c r="I415">
        <v>0</v>
      </c>
    </row>
    <row r="416" spans="1:9" x14ac:dyDescent="0.3">
      <c r="A416">
        <v>172225</v>
      </c>
      <c r="B416">
        <v>205</v>
      </c>
      <c r="C416">
        <v>593</v>
      </c>
      <c r="D416">
        <v>0</v>
      </c>
      <c r="E416">
        <v>17</v>
      </c>
      <c r="F416">
        <v>0.04</v>
      </c>
      <c r="G416">
        <v>14</v>
      </c>
      <c r="H416">
        <v>15</v>
      </c>
      <c r="I416">
        <v>0</v>
      </c>
    </row>
    <row r="417" spans="1:9" x14ac:dyDescent="0.3">
      <c r="A417">
        <v>173056</v>
      </c>
      <c r="B417">
        <v>205</v>
      </c>
      <c r="C417">
        <v>595</v>
      </c>
      <c r="D417">
        <v>0</v>
      </c>
      <c r="E417">
        <v>17</v>
      </c>
      <c r="F417">
        <v>0.04</v>
      </c>
      <c r="G417">
        <v>14</v>
      </c>
      <c r="H417">
        <v>15</v>
      </c>
      <c r="I417">
        <v>0</v>
      </c>
    </row>
    <row r="418" spans="1:9" x14ac:dyDescent="0.3">
      <c r="A418">
        <v>173889</v>
      </c>
      <c r="B418">
        <v>205</v>
      </c>
      <c r="C418">
        <v>596</v>
      </c>
      <c r="D418">
        <v>0</v>
      </c>
      <c r="E418">
        <v>17</v>
      </c>
      <c r="F418">
        <v>0.04</v>
      </c>
      <c r="G418">
        <v>14</v>
      </c>
      <c r="H418">
        <v>15</v>
      </c>
      <c r="I418">
        <v>0</v>
      </c>
    </row>
    <row r="419" spans="1:9" x14ac:dyDescent="0.3">
      <c r="A419">
        <v>174724</v>
      </c>
      <c r="B419">
        <v>205</v>
      </c>
      <c r="C419">
        <v>598</v>
      </c>
      <c r="D419">
        <v>0</v>
      </c>
      <c r="E419">
        <v>17</v>
      </c>
      <c r="F419">
        <v>0.04</v>
      </c>
      <c r="G419">
        <v>14</v>
      </c>
      <c r="H419">
        <v>15</v>
      </c>
      <c r="I419">
        <v>0</v>
      </c>
    </row>
    <row r="420" spans="1:9" x14ac:dyDescent="0.3">
      <c r="A420">
        <v>175561</v>
      </c>
      <c r="B420">
        <v>205</v>
      </c>
      <c r="C420">
        <v>599</v>
      </c>
      <c r="D420">
        <v>0</v>
      </c>
      <c r="E420">
        <v>17</v>
      </c>
      <c r="F420">
        <v>0.04</v>
      </c>
      <c r="G420">
        <v>14</v>
      </c>
      <c r="H420">
        <v>15</v>
      </c>
      <c r="I420">
        <v>0</v>
      </c>
    </row>
    <row r="421" spans="1:9" x14ac:dyDescent="0.3">
      <c r="A421">
        <v>176400</v>
      </c>
      <c r="B421">
        <v>210</v>
      </c>
      <c r="C421">
        <v>601</v>
      </c>
      <c r="D421">
        <v>0</v>
      </c>
      <c r="E421">
        <v>17</v>
      </c>
      <c r="F421">
        <v>0.04</v>
      </c>
      <c r="G421">
        <v>14</v>
      </c>
      <c r="H421">
        <v>15</v>
      </c>
      <c r="I421">
        <v>0</v>
      </c>
    </row>
    <row r="422" spans="1:9" x14ac:dyDescent="0.3">
      <c r="A422">
        <v>177241</v>
      </c>
      <c r="B422">
        <v>210</v>
      </c>
      <c r="C422">
        <v>602</v>
      </c>
      <c r="D422">
        <v>0</v>
      </c>
      <c r="E422">
        <v>17</v>
      </c>
      <c r="F422">
        <v>0.04</v>
      </c>
      <c r="G422">
        <v>14</v>
      </c>
      <c r="H422">
        <v>15</v>
      </c>
      <c r="I422">
        <v>0</v>
      </c>
    </row>
    <row r="423" spans="1:9" x14ac:dyDescent="0.3">
      <c r="A423">
        <v>178084</v>
      </c>
      <c r="B423">
        <v>210</v>
      </c>
      <c r="C423">
        <v>604</v>
      </c>
      <c r="D423">
        <v>0</v>
      </c>
      <c r="E423">
        <v>17</v>
      </c>
      <c r="F423">
        <v>0.04</v>
      </c>
      <c r="G423">
        <v>14</v>
      </c>
      <c r="H423">
        <v>15</v>
      </c>
      <c r="I423">
        <v>0</v>
      </c>
    </row>
    <row r="424" spans="1:9" x14ac:dyDescent="0.3">
      <c r="A424">
        <v>178929</v>
      </c>
      <c r="B424">
        <v>210</v>
      </c>
      <c r="C424">
        <v>605</v>
      </c>
      <c r="D424">
        <v>0</v>
      </c>
      <c r="E424">
        <v>17</v>
      </c>
      <c r="F424">
        <v>0.04</v>
      </c>
      <c r="G424">
        <v>14</v>
      </c>
      <c r="H424">
        <v>15</v>
      </c>
      <c r="I424">
        <v>0</v>
      </c>
    </row>
    <row r="425" spans="1:9" x14ac:dyDescent="0.3">
      <c r="A425">
        <v>179776</v>
      </c>
      <c r="B425">
        <v>210</v>
      </c>
      <c r="C425">
        <v>607</v>
      </c>
      <c r="D425">
        <v>0</v>
      </c>
      <c r="E425">
        <v>17</v>
      </c>
      <c r="F425">
        <v>0.04</v>
      </c>
      <c r="G425">
        <v>14</v>
      </c>
      <c r="H425">
        <v>15</v>
      </c>
      <c r="I425">
        <v>0</v>
      </c>
    </row>
    <row r="426" spans="1:9" x14ac:dyDescent="0.3">
      <c r="A426">
        <v>180625</v>
      </c>
      <c r="B426">
        <v>210</v>
      </c>
      <c r="C426">
        <v>608</v>
      </c>
      <c r="D426">
        <v>0</v>
      </c>
      <c r="E426">
        <v>17</v>
      </c>
      <c r="F426">
        <v>0.04</v>
      </c>
      <c r="G426">
        <v>14</v>
      </c>
      <c r="H426">
        <v>15</v>
      </c>
      <c r="I426">
        <v>0</v>
      </c>
    </row>
    <row r="427" spans="1:9" x14ac:dyDescent="0.3">
      <c r="A427">
        <v>181476</v>
      </c>
      <c r="B427">
        <v>210</v>
      </c>
      <c r="C427">
        <v>610</v>
      </c>
      <c r="D427">
        <v>0</v>
      </c>
      <c r="E427">
        <v>17</v>
      </c>
      <c r="F427">
        <v>0.04</v>
      </c>
      <c r="G427">
        <v>14</v>
      </c>
      <c r="H427">
        <v>15</v>
      </c>
      <c r="I427">
        <v>0</v>
      </c>
    </row>
    <row r="428" spans="1:9" x14ac:dyDescent="0.3">
      <c r="A428">
        <v>182329</v>
      </c>
      <c r="B428">
        <v>210</v>
      </c>
      <c r="C428">
        <v>611</v>
      </c>
      <c r="D428">
        <v>0</v>
      </c>
      <c r="E428">
        <v>17</v>
      </c>
      <c r="F428">
        <v>0.04</v>
      </c>
      <c r="G428">
        <v>14</v>
      </c>
      <c r="H428">
        <v>15</v>
      </c>
      <c r="I428">
        <v>0</v>
      </c>
    </row>
    <row r="429" spans="1:9" x14ac:dyDescent="0.3">
      <c r="A429">
        <v>183184</v>
      </c>
      <c r="B429">
        <v>210</v>
      </c>
      <c r="C429">
        <v>613</v>
      </c>
      <c r="D429">
        <v>0</v>
      </c>
      <c r="E429">
        <v>17</v>
      </c>
      <c r="F429">
        <v>0.04</v>
      </c>
      <c r="G429">
        <v>14</v>
      </c>
      <c r="H429">
        <v>15</v>
      </c>
      <c r="I429">
        <v>0</v>
      </c>
    </row>
    <row r="430" spans="1:9" x14ac:dyDescent="0.3">
      <c r="A430">
        <v>184041</v>
      </c>
      <c r="B430">
        <v>210</v>
      </c>
      <c r="C430">
        <v>614</v>
      </c>
      <c r="D430">
        <v>0</v>
      </c>
      <c r="E430">
        <v>17</v>
      </c>
      <c r="F430">
        <v>0.04</v>
      </c>
      <c r="G430">
        <v>14</v>
      </c>
      <c r="H430">
        <v>15</v>
      </c>
      <c r="I430">
        <v>0</v>
      </c>
    </row>
    <row r="431" spans="1:9" x14ac:dyDescent="0.3">
      <c r="A431">
        <v>184900</v>
      </c>
      <c r="B431">
        <v>215</v>
      </c>
      <c r="C431">
        <v>616</v>
      </c>
      <c r="D431">
        <v>0</v>
      </c>
      <c r="E431">
        <v>17</v>
      </c>
      <c r="F431">
        <v>0.04</v>
      </c>
      <c r="G431">
        <v>14</v>
      </c>
      <c r="H431">
        <v>15</v>
      </c>
      <c r="I431">
        <v>0</v>
      </c>
    </row>
    <row r="432" spans="1:9" x14ac:dyDescent="0.3">
      <c r="A432">
        <v>185761</v>
      </c>
      <c r="B432">
        <v>215</v>
      </c>
      <c r="C432">
        <v>617</v>
      </c>
      <c r="D432">
        <v>0</v>
      </c>
      <c r="E432">
        <v>17</v>
      </c>
      <c r="F432">
        <v>0.04</v>
      </c>
      <c r="G432">
        <v>14</v>
      </c>
      <c r="H432">
        <v>15</v>
      </c>
      <c r="I432">
        <v>0</v>
      </c>
    </row>
    <row r="433" spans="1:9" x14ac:dyDescent="0.3">
      <c r="A433">
        <v>186624</v>
      </c>
      <c r="B433">
        <v>215</v>
      </c>
      <c r="C433">
        <v>619</v>
      </c>
      <c r="D433">
        <v>0</v>
      </c>
      <c r="E433">
        <v>17</v>
      </c>
      <c r="F433">
        <v>0.04</v>
      </c>
      <c r="G433">
        <v>14</v>
      </c>
      <c r="H433">
        <v>15</v>
      </c>
      <c r="I433">
        <v>0</v>
      </c>
    </row>
    <row r="434" spans="1:9" x14ac:dyDescent="0.3">
      <c r="A434">
        <v>187489</v>
      </c>
      <c r="B434">
        <v>215</v>
      </c>
      <c r="C434">
        <v>620</v>
      </c>
      <c r="D434">
        <v>0</v>
      </c>
      <c r="E434">
        <v>17</v>
      </c>
      <c r="F434">
        <v>0.04</v>
      </c>
      <c r="G434">
        <v>14</v>
      </c>
      <c r="H434">
        <v>15</v>
      </c>
      <c r="I434">
        <v>0</v>
      </c>
    </row>
    <row r="435" spans="1:9" x14ac:dyDescent="0.3">
      <c r="A435">
        <v>188356</v>
      </c>
      <c r="B435">
        <v>215</v>
      </c>
      <c r="C435">
        <v>622</v>
      </c>
      <c r="D435">
        <v>0</v>
      </c>
      <c r="E435">
        <v>17</v>
      </c>
      <c r="F435">
        <v>0.04</v>
      </c>
      <c r="G435">
        <v>14</v>
      </c>
      <c r="H435">
        <v>15</v>
      </c>
      <c r="I435">
        <v>0</v>
      </c>
    </row>
    <row r="436" spans="1:9" x14ac:dyDescent="0.3">
      <c r="A436">
        <v>189225</v>
      </c>
      <c r="B436">
        <v>215</v>
      </c>
      <c r="C436">
        <v>623</v>
      </c>
      <c r="D436">
        <v>0</v>
      </c>
      <c r="E436">
        <v>17</v>
      </c>
      <c r="F436">
        <v>0.04</v>
      </c>
      <c r="G436">
        <v>14</v>
      </c>
      <c r="H436">
        <v>15</v>
      </c>
      <c r="I436">
        <v>0</v>
      </c>
    </row>
    <row r="437" spans="1:9" x14ac:dyDescent="0.3">
      <c r="A437">
        <v>190096</v>
      </c>
      <c r="B437">
        <v>215</v>
      </c>
      <c r="C437">
        <v>625</v>
      </c>
      <c r="D437">
        <v>0</v>
      </c>
      <c r="E437">
        <v>17</v>
      </c>
      <c r="F437">
        <v>0.04</v>
      </c>
      <c r="G437">
        <v>14</v>
      </c>
      <c r="H437">
        <v>15</v>
      </c>
      <c r="I437">
        <v>0</v>
      </c>
    </row>
    <row r="438" spans="1:9" x14ac:dyDescent="0.3">
      <c r="A438">
        <v>190969</v>
      </c>
      <c r="B438">
        <v>215</v>
      </c>
      <c r="C438">
        <v>626</v>
      </c>
      <c r="D438">
        <v>0</v>
      </c>
      <c r="E438">
        <v>17</v>
      </c>
      <c r="F438">
        <v>0.04</v>
      </c>
      <c r="G438">
        <v>14</v>
      </c>
      <c r="H438">
        <v>15</v>
      </c>
      <c r="I438">
        <v>0</v>
      </c>
    </row>
    <row r="439" spans="1:9" x14ac:dyDescent="0.3">
      <c r="A439">
        <v>191844</v>
      </c>
      <c r="B439">
        <v>215</v>
      </c>
      <c r="C439">
        <v>628</v>
      </c>
      <c r="D439">
        <v>0</v>
      </c>
      <c r="E439">
        <v>17</v>
      </c>
      <c r="F439">
        <v>0.04</v>
      </c>
      <c r="G439">
        <v>14</v>
      </c>
      <c r="H439">
        <v>15</v>
      </c>
      <c r="I439">
        <v>0</v>
      </c>
    </row>
    <row r="440" spans="1:9" x14ac:dyDescent="0.3">
      <c r="A440">
        <v>192721</v>
      </c>
      <c r="B440">
        <v>215</v>
      </c>
      <c r="C440">
        <v>629</v>
      </c>
      <c r="D440">
        <v>0</v>
      </c>
      <c r="E440">
        <v>17</v>
      </c>
      <c r="F440">
        <v>0.04</v>
      </c>
      <c r="G440">
        <v>14</v>
      </c>
      <c r="H440">
        <v>15</v>
      </c>
      <c r="I440">
        <v>0</v>
      </c>
    </row>
    <row r="441" spans="1:9" x14ac:dyDescent="0.3">
      <c r="A441">
        <v>193600</v>
      </c>
      <c r="B441">
        <v>220</v>
      </c>
      <c r="C441">
        <v>631</v>
      </c>
      <c r="D441">
        <v>0</v>
      </c>
      <c r="E441">
        <v>17</v>
      </c>
      <c r="F441">
        <v>0.04</v>
      </c>
      <c r="G441">
        <v>14</v>
      </c>
      <c r="H441">
        <v>15</v>
      </c>
      <c r="I441">
        <v>0</v>
      </c>
    </row>
    <row r="442" spans="1:9" x14ac:dyDescent="0.3">
      <c r="A442">
        <v>194481</v>
      </c>
      <c r="B442">
        <v>220</v>
      </c>
      <c r="C442">
        <v>632</v>
      </c>
      <c r="D442">
        <v>0</v>
      </c>
      <c r="E442">
        <v>17</v>
      </c>
      <c r="F442">
        <v>0.04</v>
      </c>
      <c r="G442">
        <v>14</v>
      </c>
      <c r="H442">
        <v>15</v>
      </c>
      <c r="I442">
        <v>0</v>
      </c>
    </row>
    <row r="443" spans="1:9" x14ac:dyDescent="0.3">
      <c r="A443">
        <v>195364</v>
      </c>
      <c r="B443">
        <v>220</v>
      </c>
      <c r="C443">
        <v>634</v>
      </c>
      <c r="D443">
        <v>0</v>
      </c>
      <c r="E443">
        <v>17</v>
      </c>
      <c r="F443">
        <v>0.04</v>
      </c>
      <c r="G443">
        <v>14</v>
      </c>
      <c r="H443">
        <v>15</v>
      </c>
      <c r="I443">
        <v>0</v>
      </c>
    </row>
    <row r="444" spans="1:9" x14ac:dyDescent="0.3">
      <c r="A444">
        <v>196249</v>
      </c>
      <c r="B444">
        <v>220</v>
      </c>
      <c r="C444">
        <v>635</v>
      </c>
      <c r="D444">
        <v>0</v>
      </c>
      <c r="E444">
        <v>17</v>
      </c>
      <c r="F444">
        <v>0.04</v>
      </c>
      <c r="G444">
        <v>14</v>
      </c>
      <c r="H444">
        <v>15</v>
      </c>
      <c r="I444">
        <v>0</v>
      </c>
    </row>
    <row r="445" spans="1:9" x14ac:dyDescent="0.3">
      <c r="A445">
        <v>197136</v>
      </c>
      <c r="B445">
        <v>220</v>
      </c>
      <c r="C445">
        <v>637</v>
      </c>
      <c r="D445">
        <v>0</v>
      </c>
      <c r="E445">
        <v>17</v>
      </c>
      <c r="F445">
        <v>0.04</v>
      </c>
      <c r="G445">
        <v>14</v>
      </c>
      <c r="H445">
        <v>15</v>
      </c>
      <c r="I445">
        <v>0</v>
      </c>
    </row>
    <row r="446" spans="1:9" x14ac:dyDescent="0.3">
      <c r="A446">
        <v>198025</v>
      </c>
      <c r="B446">
        <v>220</v>
      </c>
      <c r="C446">
        <v>638</v>
      </c>
      <c r="D446">
        <v>0</v>
      </c>
      <c r="E446">
        <v>17</v>
      </c>
      <c r="F446">
        <v>0.04</v>
      </c>
      <c r="G446">
        <v>14</v>
      </c>
      <c r="H446">
        <v>15</v>
      </c>
      <c r="I446">
        <v>0</v>
      </c>
    </row>
    <row r="447" spans="1:9" x14ac:dyDescent="0.3">
      <c r="A447">
        <v>198916</v>
      </c>
      <c r="B447">
        <v>220</v>
      </c>
      <c r="C447">
        <v>640</v>
      </c>
      <c r="D447">
        <v>0</v>
      </c>
      <c r="E447">
        <v>17</v>
      </c>
      <c r="F447">
        <v>0.04</v>
      </c>
      <c r="G447">
        <v>14</v>
      </c>
      <c r="H447">
        <v>15</v>
      </c>
      <c r="I447">
        <v>0</v>
      </c>
    </row>
    <row r="448" spans="1:9" x14ac:dyDescent="0.3">
      <c r="A448">
        <v>199809</v>
      </c>
      <c r="B448">
        <v>220</v>
      </c>
      <c r="C448">
        <v>641</v>
      </c>
      <c r="D448">
        <v>0</v>
      </c>
      <c r="E448">
        <v>17</v>
      </c>
      <c r="F448">
        <v>0.04</v>
      </c>
      <c r="G448">
        <v>14</v>
      </c>
      <c r="H448">
        <v>15</v>
      </c>
      <c r="I448">
        <v>0</v>
      </c>
    </row>
    <row r="449" spans="1:9" x14ac:dyDescent="0.3">
      <c r="A449">
        <v>200704</v>
      </c>
      <c r="B449">
        <v>220</v>
      </c>
      <c r="C449">
        <v>643</v>
      </c>
      <c r="D449">
        <v>0</v>
      </c>
      <c r="E449">
        <v>17</v>
      </c>
      <c r="F449">
        <v>0.04</v>
      </c>
      <c r="G449">
        <v>14</v>
      </c>
      <c r="H449">
        <v>15</v>
      </c>
      <c r="I449">
        <v>0</v>
      </c>
    </row>
    <row r="450" spans="1:9" x14ac:dyDescent="0.3">
      <c r="A450">
        <v>201601</v>
      </c>
      <c r="B450">
        <v>220</v>
      </c>
      <c r="C450">
        <v>644</v>
      </c>
      <c r="D450">
        <v>0</v>
      </c>
      <c r="E450">
        <v>17</v>
      </c>
      <c r="F450">
        <v>0.04</v>
      </c>
      <c r="G450">
        <v>14</v>
      </c>
      <c r="H450">
        <v>15</v>
      </c>
      <c r="I450">
        <v>0</v>
      </c>
    </row>
    <row r="451" spans="1:9" x14ac:dyDescent="0.3">
      <c r="A451">
        <v>202500</v>
      </c>
      <c r="B451">
        <v>225</v>
      </c>
      <c r="C451">
        <v>646</v>
      </c>
      <c r="D451">
        <v>0</v>
      </c>
      <c r="E451">
        <v>17</v>
      </c>
      <c r="F451">
        <v>0.04</v>
      </c>
      <c r="G451">
        <v>14</v>
      </c>
      <c r="H451">
        <v>15</v>
      </c>
      <c r="I451">
        <v>0</v>
      </c>
    </row>
    <row r="452" spans="1:9" x14ac:dyDescent="0.3">
      <c r="A452">
        <v>203401</v>
      </c>
      <c r="B452">
        <v>225</v>
      </c>
      <c r="C452">
        <v>647</v>
      </c>
      <c r="D452">
        <v>0</v>
      </c>
      <c r="E452">
        <v>17</v>
      </c>
      <c r="F452">
        <v>0.04</v>
      </c>
      <c r="G452">
        <v>14</v>
      </c>
      <c r="H452">
        <v>15</v>
      </c>
      <c r="I452">
        <v>0</v>
      </c>
    </row>
    <row r="453" spans="1:9" x14ac:dyDescent="0.3">
      <c r="A453">
        <v>204304</v>
      </c>
      <c r="B453">
        <v>225</v>
      </c>
      <c r="C453">
        <v>649</v>
      </c>
      <c r="D453">
        <v>0</v>
      </c>
      <c r="E453">
        <v>17</v>
      </c>
      <c r="F453">
        <v>0.04</v>
      </c>
      <c r="G453">
        <v>14</v>
      </c>
      <c r="H453">
        <v>15</v>
      </c>
      <c r="I453">
        <v>0</v>
      </c>
    </row>
    <row r="454" spans="1:9" x14ac:dyDescent="0.3">
      <c r="A454">
        <v>205209</v>
      </c>
      <c r="B454">
        <v>225</v>
      </c>
      <c r="C454">
        <v>650</v>
      </c>
      <c r="D454">
        <v>0</v>
      </c>
      <c r="E454">
        <v>17</v>
      </c>
      <c r="F454">
        <v>0.04</v>
      </c>
      <c r="G454">
        <v>14</v>
      </c>
      <c r="H454">
        <v>15</v>
      </c>
      <c r="I454">
        <v>0</v>
      </c>
    </row>
    <row r="455" spans="1:9" x14ac:dyDescent="0.3">
      <c r="A455">
        <v>206116</v>
      </c>
      <c r="B455">
        <v>225</v>
      </c>
      <c r="C455">
        <v>652</v>
      </c>
      <c r="D455">
        <v>0</v>
      </c>
      <c r="E455">
        <v>17</v>
      </c>
      <c r="F455">
        <v>0.04</v>
      </c>
      <c r="G455">
        <v>14</v>
      </c>
      <c r="H455">
        <v>15</v>
      </c>
      <c r="I455">
        <v>0</v>
      </c>
    </row>
    <row r="456" spans="1:9" x14ac:dyDescent="0.3">
      <c r="A456">
        <v>207025</v>
      </c>
      <c r="B456">
        <v>225</v>
      </c>
      <c r="C456">
        <v>653</v>
      </c>
      <c r="D456">
        <v>0</v>
      </c>
      <c r="E456">
        <v>17</v>
      </c>
      <c r="F456">
        <v>0.04</v>
      </c>
      <c r="G456">
        <v>14</v>
      </c>
      <c r="H456">
        <v>15</v>
      </c>
      <c r="I456">
        <v>0</v>
      </c>
    </row>
    <row r="457" spans="1:9" x14ac:dyDescent="0.3">
      <c r="A457">
        <v>207936</v>
      </c>
      <c r="B457">
        <v>225</v>
      </c>
      <c r="C457">
        <v>655</v>
      </c>
      <c r="D457">
        <v>0</v>
      </c>
      <c r="E457">
        <v>17</v>
      </c>
      <c r="F457">
        <v>0.04</v>
      </c>
      <c r="G457">
        <v>14</v>
      </c>
      <c r="H457">
        <v>15</v>
      </c>
      <c r="I457">
        <v>0</v>
      </c>
    </row>
    <row r="458" spans="1:9" x14ac:dyDescent="0.3">
      <c r="A458">
        <v>208849</v>
      </c>
      <c r="B458">
        <v>225</v>
      </c>
      <c r="C458">
        <v>656</v>
      </c>
      <c r="D458">
        <v>0</v>
      </c>
      <c r="E458">
        <v>17</v>
      </c>
      <c r="F458">
        <v>0.04</v>
      </c>
      <c r="G458">
        <v>14</v>
      </c>
      <c r="H458">
        <v>15</v>
      </c>
      <c r="I458">
        <v>0</v>
      </c>
    </row>
    <row r="459" spans="1:9" x14ac:dyDescent="0.3">
      <c r="A459">
        <v>209764</v>
      </c>
      <c r="B459">
        <v>225</v>
      </c>
      <c r="C459">
        <v>658</v>
      </c>
      <c r="D459">
        <v>0</v>
      </c>
      <c r="E459">
        <v>17</v>
      </c>
      <c r="F459">
        <v>0.04</v>
      </c>
      <c r="G459">
        <v>14</v>
      </c>
      <c r="H459">
        <v>15</v>
      </c>
      <c r="I459">
        <v>0</v>
      </c>
    </row>
    <row r="460" spans="1:9" x14ac:dyDescent="0.3">
      <c r="A460">
        <v>210681</v>
      </c>
      <c r="B460">
        <v>225</v>
      </c>
      <c r="C460">
        <v>659</v>
      </c>
      <c r="D460">
        <v>0</v>
      </c>
      <c r="E460">
        <v>17</v>
      </c>
      <c r="F460">
        <v>0.04</v>
      </c>
      <c r="G460">
        <v>14</v>
      </c>
      <c r="H460">
        <v>15</v>
      </c>
      <c r="I460">
        <v>0</v>
      </c>
    </row>
    <row r="461" spans="1:9" x14ac:dyDescent="0.3">
      <c r="A461">
        <v>211600</v>
      </c>
      <c r="B461">
        <v>230</v>
      </c>
      <c r="C461">
        <v>661</v>
      </c>
      <c r="D461">
        <v>0</v>
      </c>
      <c r="E461">
        <v>17</v>
      </c>
      <c r="F461">
        <v>0.04</v>
      </c>
      <c r="G461">
        <v>14</v>
      </c>
      <c r="H461">
        <v>15</v>
      </c>
      <c r="I461">
        <v>0</v>
      </c>
    </row>
    <row r="462" spans="1:9" x14ac:dyDescent="0.3">
      <c r="A462">
        <v>212521</v>
      </c>
      <c r="B462">
        <v>230</v>
      </c>
      <c r="C462">
        <v>662</v>
      </c>
      <c r="D462">
        <v>0</v>
      </c>
      <c r="E462">
        <v>17</v>
      </c>
      <c r="F462">
        <v>0.04</v>
      </c>
      <c r="G462">
        <v>14</v>
      </c>
      <c r="H462">
        <v>15</v>
      </c>
      <c r="I462">
        <v>0</v>
      </c>
    </row>
    <row r="463" spans="1:9" x14ac:dyDescent="0.3">
      <c r="A463">
        <v>213444</v>
      </c>
      <c r="B463">
        <v>230</v>
      </c>
      <c r="C463">
        <v>664</v>
      </c>
      <c r="D463">
        <v>0</v>
      </c>
      <c r="E463">
        <v>17</v>
      </c>
      <c r="F463">
        <v>0.04</v>
      </c>
      <c r="G463">
        <v>14</v>
      </c>
      <c r="H463">
        <v>15</v>
      </c>
      <c r="I463">
        <v>0</v>
      </c>
    </row>
    <row r="464" spans="1:9" x14ac:dyDescent="0.3">
      <c r="A464">
        <v>214369</v>
      </c>
      <c r="B464">
        <v>230</v>
      </c>
      <c r="C464">
        <v>665</v>
      </c>
      <c r="D464">
        <v>0</v>
      </c>
      <c r="E464">
        <v>17</v>
      </c>
      <c r="F464">
        <v>0.04</v>
      </c>
      <c r="G464">
        <v>14</v>
      </c>
      <c r="H464">
        <v>15</v>
      </c>
      <c r="I464">
        <v>0</v>
      </c>
    </row>
    <row r="465" spans="1:9" x14ac:dyDescent="0.3">
      <c r="A465">
        <v>215296</v>
      </c>
      <c r="B465">
        <v>230</v>
      </c>
      <c r="C465">
        <v>667</v>
      </c>
      <c r="D465">
        <v>0</v>
      </c>
      <c r="E465">
        <v>17</v>
      </c>
      <c r="F465">
        <v>4.4999999999999998E-2</v>
      </c>
      <c r="G465">
        <v>14</v>
      </c>
      <c r="H465">
        <v>15</v>
      </c>
      <c r="I465">
        <v>0</v>
      </c>
    </row>
    <row r="466" spans="1:9" x14ac:dyDescent="0.3">
      <c r="A466">
        <v>216225</v>
      </c>
      <c r="B466">
        <v>230</v>
      </c>
      <c r="C466">
        <v>668</v>
      </c>
      <c r="D466">
        <v>0</v>
      </c>
      <c r="E466">
        <v>17</v>
      </c>
      <c r="F466">
        <v>4.4999999999999998E-2</v>
      </c>
      <c r="G466">
        <v>14</v>
      </c>
      <c r="H466">
        <v>15</v>
      </c>
      <c r="I466">
        <v>0</v>
      </c>
    </row>
    <row r="467" spans="1:9" x14ac:dyDescent="0.3">
      <c r="A467">
        <v>217156</v>
      </c>
      <c r="B467">
        <v>230</v>
      </c>
      <c r="C467">
        <v>670</v>
      </c>
      <c r="D467">
        <v>0</v>
      </c>
      <c r="E467">
        <v>17</v>
      </c>
      <c r="F467">
        <v>4.4999999999999998E-2</v>
      </c>
      <c r="G467">
        <v>14</v>
      </c>
      <c r="H467">
        <v>15</v>
      </c>
      <c r="I467">
        <v>0</v>
      </c>
    </row>
    <row r="468" spans="1:9" x14ac:dyDescent="0.3">
      <c r="A468">
        <v>218089</v>
      </c>
      <c r="B468">
        <v>230</v>
      </c>
      <c r="C468">
        <v>671</v>
      </c>
      <c r="D468">
        <v>0</v>
      </c>
      <c r="E468">
        <v>17</v>
      </c>
      <c r="F468">
        <v>4.4999999999999998E-2</v>
      </c>
      <c r="G468">
        <v>14</v>
      </c>
      <c r="H468">
        <v>15</v>
      </c>
      <c r="I468">
        <v>0</v>
      </c>
    </row>
    <row r="469" spans="1:9" x14ac:dyDescent="0.3">
      <c r="A469">
        <v>219024</v>
      </c>
      <c r="B469">
        <v>230</v>
      </c>
      <c r="C469">
        <v>673</v>
      </c>
      <c r="D469">
        <v>0</v>
      </c>
      <c r="E469">
        <v>17</v>
      </c>
      <c r="F469">
        <v>4.4999999999999998E-2</v>
      </c>
      <c r="G469">
        <v>14</v>
      </c>
      <c r="H469">
        <v>15</v>
      </c>
      <c r="I469">
        <v>0</v>
      </c>
    </row>
    <row r="470" spans="1:9" x14ac:dyDescent="0.3">
      <c r="A470">
        <v>219961</v>
      </c>
      <c r="B470">
        <v>230</v>
      </c>
      <c r="C470">
        <v>674</v>
      </c>
      <c r="D470">
        <v>0</v>
      </c>
      <c r="E470">
        <v>17</v>
      </c>
      <c r="F470">
        <v>4.4999999999999998E-2</v>
      </c>
      <c r="G470">
        <v>14</v>
      </c>
      <c r="H470">
        <v>15</v>
      </c>
      <c r="I470">
        <v>0</v>
      </c>
    </row>
    <row r="471" spans="1:9" x14ac:dyDescent="0.3">
      <c r="A471">
        <v>220900</v>
      </c>
      <c r="B471">
        <v>235</v>
      </c>
      <c r="C471">
        <v>676</v>
      </c>
      <c r="D471">
        <v>0</v>
      </c>
      <c r="E471">
        <v>17</v>
      </c>
      <c r="F471">
        <v>4.4999999999999998E-2</v>
      </c>
      <c r="G471">
        <v>14</v>
      </c>
      <c r="H471">
        <v>15</v>
      </c>
      <c r="I471">
        <v>0</v>
      </c>
    </row>
    <row r="472" spans="1:9" x14ac:dyDescent="0.3">
      <c r="A472">
        <v>221841</v>
      </c>
      <c r="B472">
        <v>235</v>
      </c>
      <c r="C472">
        <v>677</v>
      </c>
      <c r="D472">
        <v>0</v>
      </c>
      <c r="E472">
        <v>17</v>
      </c>
      <c r="F472">
        <v>4.4999999999999998E-2</v>
      </c>
      <c r="G472">
        <v>14</v>
      </c>
      <c r="H472">
        <v>15</v>
      </c>
      <c r="I472">
        <v>0</v>
      </c>
    </row>
    <row r="473" spans="1:9" x14ac:dyDescent="0.3">
      <c r="A473">
        <v>222784</v>
      </c>
      <c r="B473">
        <v>235</v>
      </c>
      <c r="C473">
        <v>679</v>
      </c>
      <c r="D473">
        <v>0</v>
      </c>
      <c r="E473">
        <v>17</v>
      </c>
      <c r="F473">
        <v>4.4999999999999998E-2</v>
      </c>
      <c r="G473">
        <v>14</v>
      </c>
      <c r="H473">
        <v>15</v>
      </c>
      <c r="I473">
        <v>0</v>
      </c>
    </row>
    <row r="474" spans="1:9" x14ac:dyDescent="0.3">
      <c r="A474">
        <v>223729</v>
      </c>
      <c r="B474">
        <v>235</v>
      </c>
      <c r="C474">
        <v>680</v>
      </c>
      <c r="D474">
        <v>0</v>
      </c>
      <c r="E474">
        <v>17</v>
      </c>
      <c r="F474">
        <v>4.4999999999999998E-2</v>
      </c>
      <c r="G474">
        <v>14</v>
      </c>
      <c r="H474">
        <v>15</v>
      </c>
      <c r="I474">
        <v>0</v>
      </c>
    </row>
    <row r="475" spans="1:9" x14ac:dyDescent="0.3">
      <c r="A475">
        <v>224676</v>
      </c>
      <c r="B475">
        <v>235</v>
      </c>
      <c r="C475">
        <v>682</v>
      </c>
      <c r="D475">
        <v>0</v>
      </c>
      <c r="E475">
        <v>17</v>
      </c>
      <c r="F475">
        <v>4.4999999999999998E-2</v>
      </c>
      <c r="G475">
        <v>14</v>
      </c>
      <c r="H475">
        <v>15</v>
      </c>
      <c r="I475">
        <v>0</v>
      </c>
    </row>
    <row r="476" spans="1:9" x14ac:dyDescent="0.3">
      <c r="A476">
        <v>225625</v>
      </c>
      <c r="B476">
        <v>235</v>
      </c>
      <c r="C476">
        <v>683</v>
      </c>
      <c r="D476">
        <v>0</v>
      </c>
      <c r="E476">
        <v>17</v>
      </c>
      <c r="F476">
        <v>4.4999999999999998E-2</v>
      </c>
      <c r="G476">
        <v>14</v>
      </c>
      <c r="H476">
        <v>15</v>
      </c>
      <c r="I476">
        <v>0</v>
      </c>
    </row>
    <row r="477" spans="1:9" x14ac:dyDescent="0.3">
      <c r="A477">
        <v>226576</v>
      </c>
      <c r="B477">
        <v>235</v>
      </c>
      <c r="C477">
        <v>685</v>
      </c>
      <c r="D477">
        <v>0</v>
      </c>
      <c r="E477">
        <v>17</v>
      </c>
      <c r="F477">
        <v>4.4999999999999998E-2</v>
      </c>
      <c r="G477">
        <v>14</v>
      </c>
      <c r="H477">
        <v>15</v>
      </c>
      <c r="I477">
        <v>0</v>
      </c>
    </row>
    <row r="478" spans="1:9" x14ac:dyDescent="0.3">
      <c r="A478">
        <v>227529</v>
      </c>
      <c r="B478">
        <v>235</v>
      </c>
      <c r="C478">
        <v>686</v>
      </c>
      <c r="D478">
        <v>0</v>
      </c>
      <c r="E478">
        <v>17</v>
      </c>
      <c r="F478">
        <v>4.4999999999999998E-2</v>
      </c>
      <c r="G478">
        <v>14</v>
      </c>
      <c r="H478">
        <v>15</v>
      </c>
      <c r="I478">
        <v>0</v>
      </c>
    </row>
    <row r="479" spans="1:9" x14ac:dyDescent="0.3">
      <c r="A479">
        <v>228484</v>
      </c>
      <c r="B479">
        <v>235</v>
      </c>
      <c r="C479">
        <v>688</v>
      </c>
      <c r="D479">
        <v>0</v>
      </c>
      <c r="E479">
        <v>17</v>
      </c>
      <c r="F479">
        <v>4.4999999999999998E-2</v>
      </c>
      <c r="G479">
        <v>14</v>
      </c>
      <c r="H479">
        <v>15</v>
      </c>
      <c r="I479">
        <v>0</v>
      </c>
    </row>
    <row r="480" spans="1:9" x14ac:dyDescent="0.3">
      <c r="A480">
        <v>229441</v>
      </c>
      <c r="B480">
        <v>235</v>
      </c>
      <c r="C480">
        <v>689</v>
      </c>
      <c r="D480">
        <v>0</v>
      </c>
      <c r="E480">
        <v>17</v>
      </c>
      <c r="F480">
        <v>4.4999999999999998E-2</v>
      </c>
      <c r="G480">
        <v>14</v>
      </c>
      <c r="H480">
        <v>15</v>
      </c>
      <c r="I480">
        <v>0</v>
      </c>
    </row>
    <row r="481" spans="1:9" x14ac:dyDescent="0.3">
      <c r="A481">
        <v>230400</v>
      </c>
      <c r="B481">
        <v>240</v>
      </c>
      <c r="C481">
        <v>691</v>
      </c>
      <c r="D481">
        <v>0</v>
      </c>
      <c r="E481">
        <v>17</v>
      </c>
      <c r="F481">
        <v>4.4999999999999998E-2</v>
      </c>
      <c r="G481">
        <v>14</v>
      </c>
      <c r="H481">
        <v>15</v>
      </c>
      <c r="I481">
        <v>0</v>
      </c>
    </row>
    <row r="482" spans="1:9" x14ac:dyDescent="0.3">
      <c r="A482">
        <v>231361</v>
      </c>
      <c r="B482">
        <v>240</v>
      </c>
      <c r="C482">
        <v>692</v>
      </c>
      <c r="D482">
        <v>0</v>
      </c>
      <c r="E482">
        <v>17</v>
      </c>
      <c r="F482">
        <v>4.4999999999999998E-2</v>
      </c>
      <c r="G482">
        <v>14</v>
      </c>
      <c r="H482">
        <v>15</v>
      </c>
      <c r="I482">
        <v>0</v>
      </c>
    </row>
    <row r="483" spans="1:9" x14ac:dyDescent="0.3">
      <c r="A483">
        <v>232324</v>
      </c>
      <c r="B483">
        <v>240</v>
      </c>
      <c r="C483">
        <v>694</v>
      </c>
      <c r="D483">
        <v>0</v>
      </c>
      <c r="E483">
        <v>17</v>
      </c>
      <c r="F483">
        <v>4.4999999999999998E-2</v>
      </c>
      <c r="G483">
        <v>14</v>
      </c>
      <c r="H483">
        <v>15</v>
      </c>
      <c r="I483">
        <v>0</v>
      </c>
    </row>
    <row r="484" spans="1:9" x14ac:dyDescent="0.3">
      <c r="A484">
        <v>233289</v>
      </c>
      <c r="B484">
        <v>240</v>
      </c>
      <c r="C484">
        <v>695</v>
      </c>
      <c r="D484">
        <v>0</v>
      </c>
      <c r="E484">
        <v>17</v>
      </c>
      <c r="F484">
        <v>4.4999999999999998E-2</v>
      </c>
      <c r="G484">
        <v>14</v>
      </c>
      <c r="H484">
        <v>15</v>
      </c>
      <c r="I484">
        <v>0</v>
      </c>
    </row>
    <row r="485" spans="1:9" x14ac:dyDescent="0.3">
      <c r="A485">
        <v>234256</v>
      </c>
      <c r="B485">
        <v>240</v>
      </c>
      <c r="C485">
        <v>697</v>
      </c>
      <c r="D485">
        <v>0</v>
      </c>
      <c r="E485">
        <v>17</v>
      </c>
      <c r="F485">
        <v>4.4999999999999998E-2</v>
      </c>
      <c r="G485">
        <v>14</v>
      </c>
      <c r="H485">
        <v>15</v>
      </c>
      <c r="I485">
        <v>0</v>
      </c>
    </row>
    <row r="486" spans="1:9" x14ac:dyDescent="0.3">
      <c r="A486">
        <v>235225</v>
      </c>
      <c r="B486">
        <v>240</v>
      </c>
      <c r="C486">
        <v>698</v>
      </c>
      <c r="D486">
        <v>0</v>
      </c>
      <c r="E486">
        <v>17</v>
      </c>
      <c r="F486">
        <v>4.4999999999999998E-2</v>
      </c>
      <c r="G486">
        <v>14</v>
      </c>
      <c r="H486">
        <v>15</v>
      </c>
      <c r="I486">
        <v>0</v>
      </c>
    </row>
    <row r="487" spans="1:9" x14ac:dyDescent="0.3">
      <c r="A487">
        <v>236196</v>
      </c>
      <c r="B487">
        <v>240</v>
      </c>
      <c r="C487">
        <v>700</v>
      </c>
      <c r="D487">
        <v>0</v>
      </c>
      <c r="E487">
        <v>17</v>
      </c>
      <c r="F487">
        <v>4.4999999999999998E-2</v>
      </c>
      <c r="G487">
        <v>14</v>
      </c>
      <c r="H487">
        <v>15</v>
      </c>
      <c r="I487">
        <v>0</v>
      </c>
    </row>
    <row r="488" spans="1:9" x14ac:dyDescent="0.3">
      <c r="A488">
        <v>237169</v>
      </c>
      <c r="B488">
        <v>240</v>
      </c>
      <c r="C488">
        <v>701</v>
      </c>
      <c r="D488">
        <v>0</v>
      </c>
      <c r="E488">
        <v>17</v>
      </c>
      <c r="F488">
        <v>4.4999999999999998E-2</v>
      </c>
      <c r="G488">
        <v>14</v>
      </c>
      <c r="H488">
        <v>15</v>
      </c>
      <c r="I488">
        <v>0</v>
      </c>
    </row>
    <row r="489" spans="1:9" x14ac:dyDescent="0.3">
      <c r="A489">
        <v>238144</v>
      </c>
      <c r="B489">
        <v>240</v>
      </c>
      <c r="C489">
        <v>703</v>
      </c>
      <c r="D489">
        <v>0</v>
      </c>
      <c r="E489">
        <v>17</v>
      </c>
      <c r="F489">
        <v>4.4999999999999998E-2</v>
      </c>
      <c r="G489">
        <v>14</v>
      </c>
      <c r="H489">
        <v>15</v>
      </c>
      <c r="I489">
        <v>0</v>
      </c>
    </row>
    <row r="490" spans="1:9" x14ac:dyDescent="0.3">
      <c r="A490">
        <v>239121</v>
      </c>
      <c r="B490">
        <v>240</v>
      </c>
      <c r="C490">
        <v>704</v>
      </c>
      <c r="D490">
        <v>0</v>
      </c>
      <c r="E490">
        <v>17</v>
      </c>
      <c r="F490">
        <v>4.4999999999999998E-2</v>
      </c>
      <c r="G490">
        <v>14</v>
      </c>
      <c r="H490">
        <v>15</v>
      </c>
      <c r="I490">
        <v>0</v>
      </c>
    </row>
    <row r="491" spans="1:9" x14ac:dyDescent="0.3">
      <c r="A491">
        <v>240100</v>
      </c>
      <c r="B491">
        <v>245</v>
      </c>
      <c r="C491">
        <v>706</v>
      </c>
      <c r="D491">
        <v>0</v>
      </c>
      <c r="E491">
        <v>17</v>
      </c>
      <c r="F491">
        <v>4.4999999999999998E-2</v>
      </c>
      <c r="G491">
        <v>14</v>
      </c>
      <c r="H491">
        <v>15</v>
      </c>
      <c r="I491">
        <v>0</v>
      </c>
    </row>
    <row r="492" spans="1:9" x14ac:dyDescent="0.3">
      <c r="A492">
        <v>241081</v>
      </c>
      <c r="B492">
        <v>245</v>
      </c>
      <c r="C492">
        <v>707</v>
      </c>
      <c r="D492">
        <v>0</v>
      </c>
      <c r="E492">
        <v>17</v>
      </c>
      <c r="F492">
        <v>4.4999999999999998E-2</v>
      </c>
      <c r="G492">
        <v>14</v>
      </c>
      <c r="H492">
        <v>15</v>
      </c>
      <c r="I492">
        <v>0</v>
      </c>
    </row>
    <row r="493" spans="1:9" x14ac:dyDescent="0.3">
      <c r="A493">
        <v>242064</v>
      </c>
      <c r="B493">
        <v>245</v>
      </c>
      <c r="C493">
        <v>709</v>
      </c>
      <c r="D493">
        <v>0</v>
      </c>
      <c r="E493">
        <v>17</v>
      </c>
      <c r="F493">
        <v>4.4999999999999998E-2</v>
      </c>
      <c r="G493">
        <v>14</v>
      </c>
      <c r="H493">
        <v>15</v>
      </c>
      <c r="I493">
        <v>0</v>
      </c>
    </row>
    <row r="494" spans="1:9" x14ac:dyDescent="0.3">
      <c r="A494">
        <v>243049</v>
      </c>
      <c r="B494">
        <v>245</v>
      </c>
      <c r="C494">
        <v>710</v>
      </c>
      <c r="D494">
        <v>0</v>
      </c>
      <c r="E494">
        <v>17</v>
      </c>
      <c r="F494">
        <v>4.4999999999999998E-2</v>
      </c>
      <c r="G494">
        <v>14</v>
      </c>
      <c r="H494">
        <v>15</v>
      </c>
      <c r="I494">
        <v>0</v>
      </c>
    </row>
    <row r="495" spans="1:9" x14ac:dyDescent="0.3">
      <c r="A495">
        <v>244036</v>
      </c>
      <c r="B495">
        <v>245</v>
      </c>
      <c r="C495">
        <v>712</v>
      </c>
      <c r="D495">
        <v>0</v>
      </c>
      <c r="E495">
        <v>17</v>
      </c>
      <c r="F495">
        <v>4.4999999999999998E-2</v>
      </c>
      <c r="G495">
        <v>14</v>
      </c>
      <c r="H495">
        <v>15</v>
      </c>
      <c r="I495">
        <v>0</v>
      </c>
    </row>
    <row r="496" spans="1:9" x14ac:dyDescent="0.3">
      <c r="A496">
        <v>245025</v>
      </c>
      <c r="B496">
        <v>245</v>
      </c>
      <c r="C496">
        <v>713</v>
      </c>
      <c r="D496">
        <v>0</v>
      </c>
      <c r="E496">
        <v>17</v>
      </c>
      <c r="F496">
        <v>4.4999999999999998E-2</v>
      </c>
      <c r="G496">
        <v>14</v>
      </c>
      <c r="H496">
        <v>15</v>
      </c>
      <c r="I496">
        <v>0</v>
      </c>
    </row>
    <row r="497" spans="1:9" x14ac:dyDescent="0.3">
      <c r="A497">
        <v>246016</v>
      </c>
      <c r="B497">
        <v>245</v>
      </c>
      <c r="C497">
        <v>715</v>
      </c>
      <c r="D497">
        <v>0</v>
      </c>
      <c r="E497">
        <v>17</v>
      </c>
      <c r="F497">
        <v>4.4999999999999998E-2</v>
      </c>
      <c r="G497">
        <v>14</v>
      </c>
      <c r="H497">
        <v>15</v>
      </c>
      <c r="I497">
        <v>0</v>
      </c>
    </row>
    <row r="498" spans="1:9" x14ac:dyDescent="0.3">
      <c r="A498">
        <v>247009</v>
      </c>
      <c r="B498">
        <v>245</v>
      </c>
      <c r="C498">
        <v>716</v>
      </c>
      <c r="D498">
        <v>0</v>
      </c>
      <c r="E498">
        <v>17</v>
      </c>
      <c r="F498">
        <v>4.4999999999999998E-2</v>
      </c>
      <c r="G498">
        <v>14</v>
      </c>
      <c r="H498">
        <v>15</v>
      </c>
      <c r="I498">
        <v>0</v>
      </c>
    </row>
    <row r="499" spans="1:9" x14ac:dyDescent="0.3">
      <c r="A499">
        <v>248004</v>
      </c>
      <c r="B499">
        <v>245</v>
      </c>
      <c r="C499">
        <v>718</v>
      </c>
      <c r="D499">
        <v>0</v>
      </c>
      <c r="E499">
        <v>17</v>
      </c>
      <c r="F499">
        <v>4.4999999999999998E-2</v>
      </c>
      <c r="G499">
        <v>14</v>
      </c>
      <c r="H499">
        <v>15</v>
      </c>
      <c r="I499">
        <v>0</v>
      </c>
    </row>
    <row r="500" spans="1:9" x14ac:dyDescent="0.3">
      <c r="A500">
        <v>249001</v>
      </c>
      <c r="B500">
        <v>245</v>
      </c>
      <c r="C500">
        <v>719</v>
      </c>
      <c r="D500">
        <v>0</v>
      </c>
      <c r="E500">
        <v>17</v>
      </c>
      <c r="F500">
        <v>4.4999999999999998E-2</v>
      </c>
      <c r="G500">
        <v>14</v>
      </c>
      <c r="H500">
        <v>15</v>
      </c>
      <c r="I500">
        <v>0</v>
      </c>
    </row>
    <row r="501" spans="1:9" x14ac:dyDescent="0.3">
      <c r="A501">
        <v>250000</v>
      </c>
      <c r="B501">
        <v>250</v>
      </c>
      <c r="C501">
        <v>721</v>
      </c>
      <c r="D501">
        <v>0</v>
      </c>
      <c r="E501">
        <v>17</v>
      </c>
      <c r="F501">
        <v>4.4999999999999998E-2</v>
      </c>
      <c r="G501">
        <v>14</v>
      </c>
      <c r="H501">
        <v>15</v>
      </c>
      <c r="I501">
        <v>0</v>
      </c>
    </row>
    <row r="502" spans="1:9" x14ac:dyDescent="0.3">
      <c r="A502">
        <v>251001</v>
      </c>
      <c r="B502">
        <v>250</v>
      </c>
      <c r="C502">
        <v>722</v>
      </c>
      <c r="D502">
        <v>0</v>
      </c>
      <c r="E502">
        <v>17</v>
      </c>
      <c r="F502">
        <v>4.4999999999999998E-2</v>
      </c>
      <c r="G502">
        <v>14</v>
      </c>
      <c r="H502">
        <v>16</v>
      </c>
      <c r="I502">
        <v>0</v>
      </c>
    </row>
    <row r="503" spans="1:9" x14ac:dyDescent="0.3">
      <c r="A503">
        <v>252004</v>
      </c>
      <c r="B503">
        <v>250</v>
      </c>
      <c r="C503">
        <v>724</v>
      </c>
      <c r="D503">
        <v>0</v>
      </c>
      <c r="E503">
        <v>17</v>
      </c>
      <c r="F503">
        <v>4.4999999999999998E-2</v>
      </c>
      <c r="G503">
        <v>14</v>
      </c>
      <c r="H503">
        <v>16</v>
      </c>
      <c r="I503">
        <v>0</v>
      </c>
    </row>
    <row r="504" spans="1:9" x14ac:dyDescent="0.3">
      <c r="A504">
        <v>253009</v>
      </c>
      <c r="B504">
        <v>250</v>
      </c>
      <c r="C504">
        <v>725</v>
      </c>
      <c r="D504">
        <v>0</v>
      </c>
      <c r="E504">
        <v>17</v>
      </c>
      <c r="F504">
        <v>4.4999999999999998E-2</v>
      </c>
      <c r="G504">
        <v>14</v>
      </c>
      <c r="H504">
        <v>16</v>
      </c>
      <c r="I504">
        <v>0</v>
      </c>
    </row>
    <row r="505" spans="1:9" x14ac:dyDescent="0.3">
      <c r="A505">
        <v>254016</v>
      </c>
      <c r="B505">
        <v>250</v>
      </c>
      <c r="C505">
        <v>727</v>
      </c>
      <c r="D505">
        <v>0</v>
      </c>
      <c r="E505">
        <v>17</v>
      </c>
      <c r="F505">
        <v>4.4999999999999998E-2</v>
      </c>
      <c r="G505">
        <v>14</v>
      </c>
      <c r="H505">
        <v>16</v>
      </c>
      <c r="I505">
        <v>0</v>
      </c>
    </row>
    <row r="506" spans="1:9" x14ac:dyDescent="0.3">
      <c r="A506">
        <v>255025</v>
      </c>
      <c r="B506">
        <v>250</v>
      </c>
      <c r="C506">
        <v>728</v>
      </c>
      <c r="D506">
        <v>0</v>
      </c>
      <c r="E506">
        <v>17</v>
      </c>
      <c r="F506">
        <v>4.4999999999999998E-2</v>
      </c>
      <c r="G506">
        <v>14</v>
      </c>
      <c r="H506">
        <v>16</v>
      </c>
      <c r="I506">
        <v>0</v>
      </c>
    </row>
    <row r="507" spans="1:9" x14ac:dyDescent="0.3">
      <c r="A507">
        <v>256036</v>
      </c>
      <c r="B507">
        <v>250</v>
      </c>
      <c r="C507">
        <v>730</v>
      </c>
      <c r="D507">
        <v>0</v>
      </c>
      <c r="E507">
        <v>17</v>
      </c>
      <c r="F507">
        <v>4.4999999999999998E-2</v>
      </c>
      <c r="G507">
        <v>14</v>
      </c>
      <c r="H507">
        <v>16</v>
      </c>
      <c r="I507">
        <v>0</v>
      </c>
    </row>
    <row r="508" spans="1:9" x14ac:dyDescent="0.3">
      <c r="A508">
        <v>257049</v>
      </c>
      <c r="B508">
        <v>250</v>
      </c>
      <c r="C508">
        <v>731</v>
      </c>
      <c r="D508">
        <v>0</v>
      </c>
      <c r="E508">
        <v>17</v>
      </c>
      <c r="F508">
        <v>4.4999999999999998E-2</v>
      </c>
      <c r="G508">
        <v>14</v>
      </c>
      <c r="H508">
        <v>16</v>
      </c>
      <c r="I508">
        <v>0</v>
      </c>
    </row>
    <row r="509" spans="1:9" x14ac:dyDescent="0.3">
      <c r="A509">
        <v>258064</v>
      </c>
      <c r="B509">
        <v>250</v>
      </c>
      <c r="C509">
        <v>733</v>
      </c>
      <c r="D509">
        <v>0</v>
      </c>
      <c r="E509">
        <v>17</v>
      </c>
      <c r="F509">
        <v>4.4999999999999998E-2</v>
      </c>
      <c r="G509">
        <v>14</v>
      </c>
      <c r="H509">
        <v>16</v>
      </c>
      <c r="I509">
        <v>0</v>
      </c>
    </row>
    <row r="510" spans="1:9" x14ac:dyDescent="0.3">
      <c r="A510">
        <v>259081</v>
      </c>
      <c r="B510">
        <v>250</v>
      </c>
      <c r="C510">
        <v>734</v>
      </c>
      <c r="D510">
        <v>0</v>
      </c>
      <c r="E510">
        <v>17</v>
      </c>
      <c r="F510">
        <v>4.4999999999999998E-2</v>
      </c>
      <c r="G510">
        <v>14</v>
      </c>
      <c r="H510">
        <v>16</v>
      </c>
      <c r="I510">
        <v>0</v>
      </c>
    </row>
    <row r="511" spans="1:9" x14ac:dyDescent="0.3">
      <c r="A511">
        <v>260100</v>
      </c>
      <c r="B511">
        <v>255</v>
      </c>
      <c r="C511">
        <v>736</v>
      </c>
      <c r="D511">
        <v>0</v>
      </c>
      <c r="E511">
        <v>17</v>
      </c>
      <c r="F511">
        <v>4.4999999999999998E-2</v>
      </c>
      <c r="G511">
        <v>14</v>
      </c>
      <c r="H511">
        <v>16</v>
      </c>
      <c r="I511">
        <v>0</v>
      </c>
    </row>
    <row r="512" spans="1:9" x14ac:dyDescent="0.3">
      <c r="A512">
        <v>261121</v>
      </c>
      <c r="B512">
        <v>255</v>
      </c>
      <c r="C512">
        <v>737</v>
      </c>
      <c r="D512">
        <v>0</v>
      </c>
      <c r="E512">
        <v>17</v>
      </c>
      <c r="F512">
        <v>4.4999999999999998E-2</v>
      </c>
      <c r="G512">
        <v>14</v>
      </c>
      <c r="H512">
        <v>16</v>
      </c>
      <c r="I512">
        <v>0</v>
      </c>
    </row>
    <row r="513" spans="1:9" x14ac:dyDescent="0.3">
      <c r="A513">
        <v>262144</v>
      </c>
      <c r="B513">
        <v>255</v>
      </c>
      <c r="C513">
        <v>739</v>
      </c>
      <c r="D513">
        <v>0</v>
      </c>
      <c r="E513">
        <v>17</v>
      </c>
      <c r="F513">
        <v>4.4999999999999998E-2</v>
      </c>
      <c r="G513">
        <v>14</v>
      </c>
      <c r="H513">
        <v>16</v>
      </c>
      <c r="I513">
        <v>0</v>
      </c>
    </row>
    <row r="514" spans="1:9" x14ac:dyDescent="0.3">
      <c r="A514">
        <v>263169</v>
      </c>
      <c r="B514">
        <v>255</v>
      </c>
      <c r="C514">
        <v>740</v>
      </c>
      <c r="D514">
        <v>0</v>
      </c>
      <c r="E514">
        <v>17</v>
      </c>
      <c r="F514">
        <v>4.4999999999999998E-2</v>
      </c>
      <c r="G514">
        <v>14</v>
      </c>
      <c r="H514">
        <v>16</v>
      </c>
      <c r="I514">
        <v>0</v>
      </c>
    </row>
    <row r="515" spans="1:9" x14ac:dyDescent="0.3">
      <c r="A515">
        <v>264196</v>
      </c>
      <c r="B515">
        <v>255</v>
      </c>
      <c r="C515">
        <v>742</v>
      </c>
      <c r="D515">
        <v>0</v>
      </c>
      <c r="E515">
        <v>17</v>
      </c>
      <c r="F515">
        <v>0.05</v>
      </c>
      <c r="G515">
        <v>14</v>
      </c>
      <c r="H515">
        <v>16</v>
      </c>
      <c r="I515">
        <v>0</v>
      </c>
    </row>
    <row r="516" spans="1:9" x14ac:dyDescent="0.3">
      <c r="A516">
        <v>265225</v>
      </c>
      <c r="B516">
        <v>255</v>
      </c>
      <c r="C516">
        <v>743</v>
      </c>
      <c r="D516">
        <v>0</v>
      </c>
      <c r="E516">
        <v>17</v>
      </c>
      <c r="F516">
        <v>0.05</v>
      </c>
      <c r="G516">
        <v>14</v>
      </c>
      <c r="H516">
        <v>16</v>
      </c>
      <c r="I516">
        <v>0</v>
      </c>
    </row>
    <row r="517" spans="1:9" x14ac:dyDescent="0.3">
      <c r="A517">
        <v>266256</v>
      </c>
      <c r="B517">
        <v>255</v>
      </c>
      <c r="C517">
        <v>745</v>
      </c>
      <c r="D517">
        <v>0</v>
      </c>
      <c r="E517">
        <v>17</v>
      </c>
      <c r="F517">
        <v>0.05</v>
      </c>
      <c r="G517">
        <v>14</v>
      </c>
      <c r="H517">
        <v>16</v>
      </c>
      <c r="I517">
        <v>0</v>
      </c>
    </row>
    <row r="518" spans="1:9" x14ac:dyDescent="0.3">
      <c r="A518">
        <v>267289</v>
      </c>
      <c r="B518">
        <v>255</v>
      </c>
      <c r="C518">
        <v>746</v>
      </c>
      <c r="D518">
        <v>0</v>
      </c>
      <c r="E518">
        <v>17</v>
      </c>
      <c r="F518">
        <v>0.05</v>
      </c>
      <c r="G518">
        <v>14</v>
      </c>
      <c r="H518">
        <v>16</v>
      </c>
      <c r="I518">
        <v>0</v>
      </c>
    </row>
    <row r="519" spans="1:9" x14ac:dyDescent="0.3">
      <c r="A519">
        <v>268324</v>
      </c>
      <c r="B519">
        <v>255</v>
      </c>
      <c r="C519">
        <v>748</v>
      </c>
      <c r="D519">
        <v>0</v>
      </c>
      <c r="E519">
        <v>17</v>
      </c>
      <c r="F519">
        <v>0.05</v>
      </c>
      <c r="G519">
        <v>14</v>
      </c>
      <c r="H519">
        <v>16</v>
      </c>
      <c r="I519">
        <v>0</v>
      </c>
    </row>
    <row r="520" spans="1:9" x14ac:dyDescent="0.3">
      <c r="A520">
        <v>269361</v>
      </c>
      <c r="B520">
        <v>255</v>
      </c>
      <c r="C520">
        <v>749</v>
      </c>
      <c r="D520">
        <v>0</v>
      </c>
      <c r="E520">
        <v>17</v>
      </c>
      <c r="F520">
        <v>0.05</v>
      </c>
      <c r="G520">
        <v>14</v>
      </c>
      <c r="H520">
        <v>16</v>
      </c>
      <c r="I520">
        <v>0</v>
      </c>
    </row>
    <row r="521" spans="1:9" x14ac:dyDescent="0.3">
      <c r="A521">
        <v>270400</v>
      </c>
      <c r="B521">
        <v>260</v>
      </c>
      <c r="C521">
        <v>751</v>
      </c>
      <c r="D521">
        <v>0</v>
      </c>
      <c r="E521">
        <v>17</v>
      </c>
      <c r="F521">
        <v>0.05</v>
      </c>
      <c r="G521">
        <v>14</v>
      </c>
      <c r="H521">
        <v>16</v>
      </c>
      <c r="I521">
        <v>0</v>
      </c>
    </row>
    <row r="522" spans="1:9" x14ac:dyDescent="0.3">
      <c r="A522">
        <v>271441</v>
      </c>
      <c r="B522">
        <v>260</v>
      </c>
      <c r="C522">
        <v>752</v>
      </c>
      <c r="D522">
        <v>0</v>
      </c>
      <c r="E522">
        <v>17</v>
      </c>
      <c r="F522">
        <v>0.05</v>
      </c>
      <c r="G522">
        <v>14</v>
      </c>
      <c r="H522">
        <v>16</v>
      </c>
      <c r="I522">
        <v>0</v>
      </c>
    </row>
    <row r="523" spans="1:9" x14ac:dyDescent="0.3">
      <c r="A523">
        <v>272484</v>
      </c>
      <c r="B523">
        <v>260</v>
      </c>
      <c r="C523">
        <v>754</v>
      </c>
      <c r="D523">
        <v>0</v>
      </c>
      <c r="E523">
        <v>17</v>
      </c>
      <c r="F523">
        <v>0.05</v>
      </c>
      <c r="G523">
        <v>14</v>
      </c>
      <c r="H523">
        <v>16</v>
      </c>
      <c r="I523">
        <v>0</v>
      </c>
    </row>
    <row r="524" spans="1:9" x14ac:dyDescent="0.3">
      <c r="A524">
        <v>273529</v>
      </c>
      <c r="B524">
        <v>260</v>
      </c>
      <c r="C524">
        <v>755</v>
      </c>
      <c r="D524">
        <v>0</v>
      </c>
      <c r="E524">
        <v>17</v>
      </c>
      <c r="F524">
        <v>0.05</v>
      </c>
      <c r="G524">
        <v>14</v>
      </c>
      <c r="H524">
        <v>16</v>
      </c>
      <c r="I524">
        <v>0</v>
      </c>
    </row>
    <row r="525" spans="1:9" x14ac:dyDescent="0.3">
      <c r="A525">
        <v>274576</v>
      </c>
      <c r="B525">
        <v>260</v>
      </c>
      <c r="C525">
        <v>757</v>
      </c>
      <c r="D525">
        <v>0</v>
      </c>
      <c r="E525">
        <v>17</v>
      </c>
      <c r="F525">
        <v>0.05</v>
      </c>
      <c r="G525">
        <v>14</v>
      </c>
      <c r="H525">
        <v>16</v>
      </c>
      <c r="I525">
        <v>0</v>
      </c>
    </row>
    <row r="526" spans="1:9" x14ac:dyDescent="0.3">
      <c r="A526">
        <v>275625</v>
      </c>
      <c r="B526">
        <v>260</v>
      </c>
      <c r="C526">
        <v>758</v>
      </c>
      <c r="D526">
        <v>0</v>
      </c>
      <c r="E526">
        <v>17</v>
      </c>
      <c r="F526">
        <v>0.05</v>
      </c>
      <c r="G526">
        <v>14</v>
      </c>
      <c r="H526">
        <v>16</v>
      </c>
      <c r="I526">
        <v>0</v>
      </c>
    </row>
    <row r="527" spans="1:9" x14ac:dyDescent="0.3">
      <c r="A527">
        <v>276676</v>
      </c>
      <c r="B527">
        <v>260</v>
      </c>
      <c r="C527">
        <v>760</v>
      </c>
      <c r="D527">
        <v>0</v>
      </c>
      <c r="E527">
        <v>17</v>
      </c>
      <c r="F527">
        <v>0.05</v>
      </c>
      <c r="G527">
        <v>14</v>
      </c>
      <c r="H527">
        <v>16</v>
      </c>
      <c r="I527">
        <v>0</v>
      </c>
    </row>
    <row r="528" spans="1:9" x14ac:dyDescent="0.3">
      <c r="A528">
        <v>277729</v>
      </c>
      <c r="B528">
        <v>260</v>
      </c>
      <c r="C528">
        <v>761</v>
      </c>
      <c r="D528">
        <v>0</v>
      </c>
      <c r="E528">
        <v>17</v>
      </c>
      <c r="F528">
        <v>0.05</v>
      </c>
      <c r="G528">
        <v>14</v>
      </c>
      <c r="H528">
        <v>16</v>
      </c>
      <c r="I528">
        <v>0</v>
      </c>
    </row>
    <row r="529" spans="1:9" x14ac:dyDescent="0.3">
      <c r="A529">
        <v>278784</v>
      </c>
      <c r="B529">
        <v>260</v>
      </c>
      <c r="C529">
        <v>763</v>
      </c>
      <c r="D529">
        <v>0</v>
      </c>
      <c r="E529">
        <v>17</v>
      </c>
      <c r="F529">
        <v>0.05</v>
      </c>
      <c r="G529">
        <v>14</v>
      </c>
      <c r="H529">
        <v>16</v>
      </c>
      <c r="I529">
        <v>0</v>
      </c>
    </row>
    <row r="530" spans="1:9" x14ac:dyDescent="0.3">
      <c r="A530">
        <v>279841</v>
      </c>
      <c r="B530">
        <v>260</v>
      </c>
      <c r="C530">
        <v>764</v>
      </c>
      <c r="D530">
        <v>0</v>
      </c>
      <c r="E530">
        <v>17</v>
      </c>
      <c r="F530">
        <v>0.05</v>
      </c>
      <c r="G530">
        <v>14</v>
      </c>
      <c r="H530">
        <v>16</v>
      </c>
      <c r="I530">
        <v>0</v>
      </c>
    </row>
    <row r="531" spans="1:9" x14ac:dyDescent="0.3">
      <c r="A531">
        <v>280900</v>
      </c>
      <c r="B531">
        <v>265</v>
      </c>
      <c r="C531">
        <v>766</v>
      </c>
      <c r="D531">
        <v>0</v>
      </c>
      <c r="E531">
        <v>17</v>
      </c>
      <c r="F531">
        <v>0.05</v>
      </c>
      <c r="G531">
        <v>14</v>
      </c>
      <c r="H531">
        <v>16</v>
      </c>
      <c r="I531">
        <v>0</v>
      </c>
    </row>
    <row r="532" spans="1:9" x14ac:dyDescent="0.3">
      <c r="A532">
        <v>281961</v>
      </c>
      <c r="B532">
        <v>265</v>
      </c>
      <c r="C532">
        <v>767</v>
      </c>
      <c r="D532">
        <v>0</v>
      </c>
      <c r="E532">
        <v>17</v>
      </c>
      <c r="F532">
        <v>0.05</v>
      </c>
      <c r="G532">
        <v>14</v>
      </c>
      <c r="H532">
        <v>16</v>
      </c>
      <c r="I532">
        <v>0</v>
      </c>
    </row>
    <row r="533" spans="1:9" x14ac:dyDescent="0.3">
      <c r="A533">
        <v>283024</v>
      </c>
      <c r="B533">
        <v>265</v>
      </c>
      <c r="C533">
        <v>769</v>
      </c>
      <c r="D533">
        <v>0</v>
      </c>
      <c r="E533">
        <v>17</v>
      </c>
      <c r="F533">
        <v>0.05</v>
      </c>
      <c r="G533">
        <v>14</v>
      </c>
      <c r="H533">
        <v>16</v>
      </c>
      <c r="I533">
        <v>0</v>
      </c>
    </row>
    <row r="534" spans="1:9" x14ac:dyDescent="0.3">
      <c r="A534">
        <v>284089</v>
      </c>
      <c r="B534">
        <v>265</v>
      </c>
      <c r="C534">
        <v>770</v>
      </c>
      <c r="D534">
        <v>0</v>
      </c>
      <c r="E534">
        <v>17</v>
      </c>
      <c r="F534">
        <v>0.05</v>
      </c>
      <c r="G534">
        <v>14</v>
      </c>
      <c r="H534">
        <v>16</v>
      </c>
      <c r="I534">
        <v>0</v>
      </c>
    </row>
    <row r="535" spans="1:9" x14ac:dyDescent="0.3">
      <c r="A535">
        <v>285156</v>
      </c>
      <c r="B535">
        <v>265</v>
      </c>
      <c r="C535">
        <v>772</v>
      </c>
      <c r="D535">
        <v>0</v>
      </c>
      <c r="E535">
        <v>17</v>
      </c>
      <c r="F535">
        <v>0.05</v>
      </c>
      <c r="G535">
        <v>14</v>
      </c>
      <c r="H535">
        <v>16</v>
      </c>
      <c r="I535">
        <v>0</v>
      </c>
    </row>
    <row r="536" spans="1:9" x14ac:dyDescent="0.3">
      <c r="A536">
        <v>286225</v>
      </c>
      <c r="B536">
        <v>265</v>
      </c>
      <c r="C536">
        <v>773</v>
      </c>
      <c r="D536">
        <v>0</v>
      </c>
      <c r="E536">
        <v>17</v>
      </c>
      <c r="F536">
        <v>0.05</v>
      </c>
      <c r="G536">
        <v>14</v>
      </c>
      <c r="H536">
        <v>16</v>
      </c>
      <c r="I536">
        <v>0</v>
      </c>
    </row>
    <row r="537" spans="1:9" x14ac:dyDescent="0.3">
      <c r="A537">
        <v>287296</v>
      </c>
      <c r="B537">
        <v>265</v>
      </c>
      <c r="C537">
        <v>775</v>
      </c>
      <c r="D537">
        <v>0</v>
      </c>
      <c r="E537">
        <v>17</v>
      </c>
      <c r="F537">
        <v>0.05</v>
      </c>
      <c r="G537">
        <v>14</v>
      </c>
      <c r="H537">
        <v>16</v>
      </c>
      <c r="I537">
        <v>0</v>
      </c>
    </row>
    <row r="538" spans="1:9" x14ac:dyDescent="0.3">
      <c r="A538">
        <v>288369</v>
      </c>
      <c r="B538">
        <v>265</v>
      </c>
      <c r="C538">
        <v>776</v>
      </c>
      <c r="D538">
        <v>0</v>
      </c>
      <c r="E538">
        <v>17</v>
      </c>
      <c r="F538">
        <v>0.05</v>
      </c>
      <c r="G538">
        <v>14</v>
      </c>
      <c r="H538">
        <v>16</v>
      </c>
      <c r="I538">
        <v>0</v>
      </c>
    </row>
    <row r="539" spans="1:9" x14ac:dyDescent="0.3">
      <c r="A539">
        <v>289444</v>
      </c>
      <c r="B539">
        <v>265</v>
      </c>
      <c r="C539">
        <v>778</v>
      </c>
      <c r="D539">
        <v>0</v>
      </c>
      <c r="E539">
        <v>17</v>
      </c>
      <c r="F539">
        <v>0.05</v>
      </c>
      <c r="G539">
        <v>14</v>
      </c>
      <c r="H539">
        <v>16</v>
      </c>
      <c r="I539">
        <v>0</v>
      </c>
    </row>
    <row r="540" spans="1:9" x14ac:dyDescent="0.3">
      <c r="A540">
        <v>290521</v>
      </c>
      <c r="B540">
        <v>265</v>
      </c>
      <c r="C540">
        <v>779</v>
      </c>
      <c r="D540">
        <v>0</v>
      </c>
      <c r="E540">
        <v>17</v>
      </c>
      <c r="F540">
        <v>0.05</v>
      </c>
      <c r="G540">
        <v>14</v>
      </c>
      <c r="H540">
        <v>16</v>
      </c>
      <c r="I540">
        <v>0</v>
      </c>
    </row>
    <row r="541" spans="1:9" x14ac:dyDescent="0.3">
      <c r="A541">
        <v>291600</v>
      </c>
      <c r="B541">
        <v>270</v>
      </c>
      <c r="C541">
        <v>781</v>
      </c>
      <c r="D541">
        <v>0</v>
      </c>
      <c r="E541">
        <v>17</v>
      </c>
      <c r="F541">
        <v>0.05</v>
      </c>
      <c r="G541">
        <v>14</v>
      </c>
      <c r="H541">
        <v>16</v>
      </c>
      <c r="I541">
        <v>0</v>
      </c>
    </row>
    <row r="542" spans="1:9" x14ac:dyDescent="0.3">
      <c r="A542">
        <v>292681</v>
      </c>
      <c r="B542">
        <v>270</v>
      </c>
      <c r="C542">
        <v>782</v>
      </c>
      <c r="D542">
        <v>0</v>
      </c>
      <c r="E542">
        <v>17</v>
      </c>
      <c r="F542">
        <v>0.05</v>
      </c>
      <c r="G542">
        <v>14</v>
      </c>
      <c r="H542">
        <v>16</v>
      </c>
      <c r="I542">
        <v>0</v>
      </c>
    </row>
    <row r="543" spans="1:9" x14ac:dyDescent="0.3">
      <c r="A543">
        <v>293764</v>
      </c>
      <c r="B543">
        <v>270</v>
      </c>
      <c r="C543">
        <v>784</v>
      </c>
      <c r="D543">
        <v>0</v>
      </c>
      <c r="E543">
        <v>17</v>
      </c>
      <c r="F543">
        <v>0.05</v>
      </c>
      <c r="G543">
        <v>14</v>
      </c>
      <c r="H543">
        <v>16</v>
      </c>
      <c r="I543">
        <v>0</v>
      </c>
    </row>
    <row r="544" spans="1:9" x14ac:dyDescent="0.3">
      <c r="A544">
        <v>294849</v>
      </c>
      <c r="B544">
        <v>270</v>
      </c>
      <c r="C544">
        <v>785</v>
      </c>
      <c r="D544">
        <v>0</v>
      </c>
      <c r="E544">
        <v>17</v>
      </c>
      <c r="F544">
        <v>0.05</v>
      </c>
      <c r="G544">
        <v>14</v>
      </c>
      <c r="H544">
        <v>16</v>
      </c>
      <c r="I544">
        <v>0</v>
      </c>
    </row>
    <row r="545" spans="1:9" x14ac:dyDescent="0.3">
      <c r="A545">
        <v>295936</v>
      </c>
      <c r="B545">
        <v>270</v>
      </c>
      <c r="C545">
        <v>787</v>
      </c>
      <c r="D545">
        <v>0</v>
      </c>
      <c r="E545">
        <v>17</v>
      </c>
      <c r="F545">
        <v>0.05</v>
      </c>
      <c r="G545">
        <v>14</v>
      </c>
      <c r="H545">
        <v>16</v>
      </c>
      <c r="I545">
        <v>0</v>
      </c>
    </row>
    <row r="546" spans="1:9" x14ac:dyDescent="0.3">
      <c r="A546">
        <v>297025</v>
      </c>
      <c r="B546">
        <v>270</v>
      </c>
      <c r="C546">
        <v>788</v>
      </c>
      <c r="D546">
        <v>0</v>
      </c>
      <c r="E546">
        <v>17</v>
      </c>
      <c r="F546">
        <v>0.05</v>
      </c>
      <c r="G546">
        <v>14</v>
      </c>
      <c r="H546">
        <v>16</v>
      </c>
      <c r="I546">
        <v>0</v>
      </c>
    </row>
    <row r="547" spans="1:9" x14ac:dyDescent="0.3">
      <c r="A547">
        <v>298116</v>
      </c>
      <c r="B547">
        <v>270</v>
      </c>
      <c r="C547">
        <v>790</v>
      </c>
      <c r="D547">
        <v>0</v>
      </c>
      <c r="E547">
        <v>17</v>
      </c>
      <c r="F547">
        <v>0.05</v>
      </c>
      <c r="G547">
        <v>14</v>
      </c>
      <c r="H547">
        <v>16</v>
      </c>
      <c r="I547">
        <v>0</v>
      </c>
    </row>
    <row r="548" spans="1:9" x14ac:dyDescent="0.3">
      <c r="A548">
        <v>299209</v>
      </c>
      <c r="B548">
        <v>270</v>
      </c>
      <c r="C548">
        <v>791</v>
      </c>
      <c r="D548">
        <v>0</v>
      </c>
      <c r="E548">
        <v>17</v>
      </c>
      <c r="F548">
        <v>0.05</v>
      </c>
      <c r="G548">
        <v>14</v>
      </c>
      <c r="H548">
        <v>16</v>
      </c>
      <c r="I548">
        <v>0</v>
      </c>
    </row>
    <row r="549" spans="1:9" x14ac:dyDescent="0.3">
      <c r="A549">
        <v>300304</v>
      </c>
      <c r="B549">
        <v>270</v>
      </c>
      <c r="C549">
        <v>793</v>
      </c>
      <c r="D549">
        <v>0</v>
      </c>
      <c r="E549">
        <v>17</v>
      </c>
      <c r="F549">
        <v>0.05</v>
      </c>
      <c r="G549">
        <v>14</v>
      </c>
      <c r="H549">
        <v>16</v>
      </c>
      <c r="I549">
        <v>0</v>
      </c>
    </row>
    <row r="550" spans="1:9" x14ac:dyDescent="0.3">
      <c r="A550">
        <v>301401</v>
      </c>
      <c r="B550">
        <v>270</v>
      </c>
      <c r="C550">
        <v>794</v>
      </c>
      <c r="D550">
        <v>0</v>
      </c>
      <c r="E550">
        <v>17</v>
      </c>
      <c r="F550">
        <v>0.05</v>
      </c>
      <c r="G550">
        <v>14</v>
      </c>
      <c r="H550">
        <v>16</v>
      </c>
      <c r="I550">
        <v>0</v>
      </c>
    </row>
    <row r="551" spans="1:9" x14ac:dyDescent="0.3">
      <c r="A551">
        <v>302500</v>
      </c>
      <c r="B551">
        <v>275</v>
      </c>
      <c r="C551">
        <v>796</v>
      </c>
      <c r="D551">
        <v>0</v>
      </c>
      <c r="E551">
        <v>17</v>
      </c>
      <c r="F551">
        <v>0.05</v>
      </c>
      <c r="G551">
        <v>14</v>
      </c>
      <c r="H551">
        <v>16</v>
      </c>
      <c r="I551">
        <v>0</v>
      </c>
    </row>
    <row r="552" spans="1:9" x14ac:dyDescent="0.3">
      <c r="A552">
        <v>303601</v>
      </c>
      <c r="B552">
        <v>275</v>
      </c>
      <c r="C552">
        <v>797</v>
      </c>
      <c r="D552">
        <v>0</v>
      </c>
      <c r="E552">
        <v>17</v>
      </c>
      <c r="F552">
        <v>0.05</v>
      </c>
      <c r="G552">
        <v>14</v>
      </c>
      <c r="H552">
        <v>16</v>
      </c>
      <c r="I552">
        <v>0</v>
      </c>
    </row>
    <row r="553" spans="1:9" x14ac:dyDescent="0.3">
      <c r="A553">
        <v>304704</v>
      </c>
      <c r="B553">
        <v>275</v>
      </c>
      <c r="C553">
        <v>799</v>
      </c>
      <c r="D553">
        <v>0</v>
      </c>
      <c r="E553">
        <v>17</v>
      </c>
      <c r="F553">
        <v>0.05</v>
      </c>
      <c r="G553">
        <v>14</v>
      </c>
      <c r="H553">
        <v>16</v>
      </c>
      <c r="I553">
        <v>0</v>
      </c>
    </row>
    <row r="554" spans="1:9" x14ac:dyDescent="0.3">
      <c r="A554">
        <v>305809</v>
      </c>
      <c r="B554">
        <v>275</v>
      </c>
      <c r="C554">
        <v>800</v>
      </c>
      <c r="D554">
        <v>0</v>
      </c>
      <c r="E554">
        <v>17</v>
      </c>
      <c r="F554">
        <v>0.05</v>
      </c>
      <c r="G554">
        <v>14</v>
      </c>
      <c r="H554">
        <v>16</v>
      </c>
      <c r="I554">
        <v>0</v>
      </c>
    </row>
    <row r="555" spans="1:9" x14ac:dyDescent="0.3">
      <c r="A555">
        <v>306916</v>
      </c>
      <c r="B555">
        <v>275</v>
      </c>
      <c r="C555">
        <v>802</v>
      </c>
      <c r="D555">
        <v>0</v>
      </c>
      <c r="E555">
        <v>17</v>
      </c>
      <c r="F555">
        <v>0.05</v>
      </c>
      <c r="G555">
        <v>14</v>
      </c>
      <c r="H555">
        <v>16</v>
      </c>
      <c r="I555">
        <v>0</v>
      </c>
    </row>
    <row r="556" spans="1:9" x14ac:dyDescent="0.3">
      <c r="A556">
        <v>308025</v>
      </c>
      <c r="B556">
        <v>275</v>
      </c>
      <c r="C556">
        <v>803</v>
      </c>
      <c r="D556">
        <v>0</v>
      </c>
      <c r="E556">
        <v>17</v>
      </c>
      <c r="F556">
        <v>0.05</v>
      </c>
      <c r="G556">
        <v>14</v>
      </c>
      <c r="H556">
        <v>16</v>
      </c>
      <c r="I556">
        <v>0</v>
      </c>
    </row>
    <row r="557" spans="1:9" x14ac:dyDescent="0.3">
      <c r="A557">
        <v>309136</v>
      </c>
      <c r="B557">
        <v>275</v>
      </c>
      <c r="C557">
        <v>805</v>
      </c>
      <c r="D557">
        <v>0</v>
      </c>
      <c r="E557">
        <v>17</v>
      </c>
      <c r="F557">
        <v>0.05</v>
      </c>
      <c r="G557">
        <v>14</v>
      </c>
      <c r="H557">
        <v>16</v>
      </c>
      <c r="I557">
        <v>0</v>
      </c>
    </row>
    <row r="558" spans="1:9" x14ac:dyDescent="0.3">
      <c r="A558">
        <v>310249</v>
      </c>
      <c r="B558">
        <v>275</v>
      </c>
      <c r="C558">
        <v>806</v>
      </c>
      <c r="D558">
        <v>0</v>
      </c>
      <c r="E558">
        <v>17</v>
      </c>
      <c r="F558">
        <v>0.05</v>
      </c>
      <c r="G558">
        <v>14</v>
      </c>
      <c r="H558">
        <v>16</v>
      </c>
      <c r="I558">
        <v>0</v>
      </c>
    </row>
    <row r="559" spans="1:9" x14ac:dyDescent="0.3">
      <c r="A559">
        <v>311364</v>
      </c>
      <c r="B559">
        <v>275</v>
      </c>
      <c r="C559">
        <v>808</v>
      </c>
      <c r="D559">
        <v>0</v>
      </c>
      <c r="E559">
        <v>17</v>
      </c>
      <c r="F559">
        <v>0.05</v>
      </c>
      <c r="G559">
        <v>14</v>
      </c>
      <c r="H559">
        <v>16</v>
      </c>
      <c r="I559">
        <v>0</v>
      </c>
    </row>
    <row r="560" spans="1:9" x14ac:dyDescent="0.3">
      <c r="A560">
        <v>312481</v>
      </c>
      <c r="B560">
        <v>275</v>
      </c>
      <c r="C560">
        <v>809</v>
      </c>
      <c r="D560">
        <v>0</v>
      </c>
      <c r="E560">
        <v>17</v>
      </c>
      <c r="F560">
        <v>0.05</v>
      </c>
      <c r="G560">
        <v>14</v>
      </c>
      <c r="H560">
        <v>16</v>
      </c>
      <c r="I560">
        <v>0</v>
      </c>
    </row>
    <row r="561" spans="1:9" x14ac:dyDescent="0.3">
      <c r="A561">
        <v>313600</v>
      </c>
      <c r="B561">
        <v>280</v>
      </c>
      <c r="C561">
        <v>811</v>
      </c>
      <c r="D561">
        <v>0</v>
      </c>
      <c r="E561">
        <v>17</v>
      </c>
      <c r="F561">
        <v>0.05</v>
      </c>
      <c r="G561">
        <v>14</v>
      </c>
      <c r="H561">
        <v>16</v>
      </c>
      <c r="I561">
        <v>0</v>
      </c>
    </row>
    <row r="562" spans="1:9" x14ac:dyDescent="0.3">
      <c r="A562">
        <v>314721</v>
      </c>
      <c r="B562">
        <v>280</v>
      </c>
      <c r="C562">
        <v>812</v>
      </c>
      <c r="D562">
        <v>0</v>
      </c>
      <c r="E562">
        <v>17</v>
      </c>
      <c r="F562">
        <v>0.05</v>
      </c>
      <c r="G562">
        <v>14</v>
      </c>
      <c r="H562">
        <v>16</v>
      </c>
      <c r="I562">
        <v>0</v>
      </c>
    </row>
    <row r="563" spans="1:9" x14ac:dyDescent="0.3">
      <c r="A563">
        <v>315844</v>
      </c>
      <c r="B563">
        <v>280</v>
      </c>
      <c r="C563">
        <v>814</v>
      </c>
      <c r="D563">
        <v>0</v>
      </c>
      <c r="E563">
        <v>17</v>
      </c>
      <c r="F563">
        <v>0.05</v>
      </c>
      <c r="G563">
        <v>14</v>
      </c>
      <c r="H563">
        <v>16</v>
      </c>
      <c r="I563">
        <v>0</v>
      </c>
    </row>
    <row r="564" spans="1:9" x14ac:dyDescent="0.3">
      <c r="A564">
        <v>316969</v>
      </c>
      <c r="B564">
        <v>280</v>
      </c>
      <c r="C564">
        <v>815</v>
      </c>
      <c r="D564">
        <v>0</v>
      </c>
      <c r="E564">
        <v>17</v>
      </c>
      <c r="F564">
        <v>0.05</v>
      </c>
      <c r="G564">
        <v>14</v>
      </c>
      <c r="H564">
        <v>16</v>
      </c>
      <c r="I564">
        <v>0</v>
      </c>
    </row>
    <row r="565" spans="1:9" x14ac:dyDescent="0.3">
      <c r="A565">
        <v>318096</v>
      </c>
      <c r="B565">
        <v>280</v>
      </c>
      <c r="C565">
        <v>817</v>
      </c>
      <c r="D565">
        <v>0</v>
      </c>
      <c r="E565">
        <v>17</v>
      </c>
      <c r="F565">
        <v>5.5E-2</v>
      </c>
      <c r="G565">
        <v>14</v>
      </c>
      <c r="H565">
        <v>16</v>
      </c>
      <c r="I565">
        <v>0</v>
      </c>
    </row>
    <row r="566" spans="1:9" x14ac:dyDescent="0.3">
      <c r="A566">
        <v>319225</v>
      </c>
      <c r="B566">
        <v>280</v>
      </c>
      <c r="C566">
        <v>818</v>
      </c>
      <c r="D566">
        <v>0</v>
      </c>
      <c r="E566">
        <v>17</v>
      </c>
      <c r="F566">
        <v>5.5E-2</v>
      </c>
      <c r="G566">
        <v>14</v>
      </c>
      <c r="H566">
        <v>16</v>
      </c>
      <c r="I566">
        <v>0</v>
      </c>
    </row>
    <row r="567" spans="1:9" x14ac:dyDescent="0.3">
      <c r="A567">
        <v>320356</v>
      </c>
      <c r="B567">
        <v>280</v>
      </c>
      <c r="C567">
        <v>820</v>
      </c>
      <c r="D567">
        <v>0</v>
      </c>
      <c r="E567">
        <v>17</v>
      </c>
      <c r="F567">
        <v>5.5E-2</v>
      </c>
      <c r="G567">
        <v>14</v>
      </c>
      <c r="H567">
        <v>16</v>
      </c>
      <c r="I567">
        <v>0</v>
      </c>
    </row>
    <row r="568" spans="1:9" x14ac:dyDescent="0.3">
      <c r="A568">
        <v>321489</v>
      </c>
      <c r="B568">
        <v>280</v>
      </c>
      <c r="C568">
        <v>821</v>
      </c>
      <c r="D568">
        <v>0</v>
      </c>
      <c r="E568">
        <v>17</v>
      </c>
      <c r="F568">
        <v>5.5E-2</v>
      </c>
      <c r="G568">
        <v>14</v>
      </c>
      <c r="H568">
        <v>16</v>
      </c>
      <c r="I568">
        <v>0</v>
      </c>
    </row>
    <row r="569" spans="1:9" x14ac:dyDescent="0.3">
      <c r="A569">
        <v>322624</v>
      </c>
      <c r="B569">
        <v>280</v>
      </c>
      <c r="C569">
        <v>823</v>
      </c>
      <c r="D569">
        <v>0</v>
      </c>
      <c r="E569">
        <v>17</v>
      </c>
      <c r="F569">
        <v>5.5E-2</v>
      </c>
      <c r="G569">
        <v>14</v>
      </c>
      <c r="H569">
        <v>16</v>
      </c>
      <c r="I569">
        <v>0</v>
      </c>
    </row>
    <row r="570" spans="1:9" x14ac:dyDescent="0.3">
      <c r="A570">
        <v>323761</v>
      </c>
      <c r="B570">
        <v>280</v>
      </c>
      <c r="C570">
        <v>824</v>
      </c>
      <c r="D570">
        <v>0</v>
      </c>
      <c r="E570">
        <v>17</v>
      </c>
      <c r="F570">
        <v>5.5E-2</v>
      </c>
      <c r="G570">
        <v>14</v>
      </c>
      <c r="H570">
        <v>16</v>
      </c>
      <c r="I570">
        <v>0</v>
      </c>
    </row>
    <row r="571" spans="1:9" x14ac:dyDescent="0.3">
      <c r="A571">
        <v>324900</v>
      </c>
      <c r="B571">
        <v>285</v>
      </c>
      <c r="C571">
        <v>826</v>
      </c>
      <c r="D571">
        <v>0</v>
      </c>
      <c r="E571">
        <v>17</v>
      </c>
      <c r="F571">
        <v>5.5E-2</v>
      </c>
      <c r="G571">
        <v>14</v>
      </c>
      <c r="H571">
        <v>16</v>
      </c>
      <c r="I571">
        <v>0</v>
      </c>
    </row>
    <row r="572" spans="1:9" x14ac:dyDescent="0.3">
      <c r="A572">
        <v>326041</v>
      </c>
      <c r="B572">
        <v>285</v>
      </c>
      <c r="C572">
        <v>827</v>
      </c>
      <c r="D572">
        <v>0</v>
      </c>
      <c r="E572">
        <v>17</v>
      </c>
      <c r="F572">
        <v>5.5E-2</v>
      </c>
      <c r="G572">
        <v>14</v>
      </c>
      <c r="H572">
        <v>16</v>
      </c>
      <c r="I572">
        <v>0</v>
      </c>
    </row>
    <row r="573" spans="1:9" x14ac:dyDescent="0.3">
      <c r="A573">
        <v>327184</v>
      </c>
      <c r="B573">
        <v>285</v>
      </c>
      <c r="C573">
        <v>829</v>
      </c>
      <c r="D573">
        <v>0</v>
      </c>
      <c r="E573">
        <v>17</v>
      </c>
      <c r="F573">
        <v>5.5E-2</v>
      </c>
      <c r="G573">
        <v>14</v>
      </c>
      <c r="H573">
        <v>16</v>
      </c>
      <c r="I573">
        <v>0</v>
      </c>
    </row>
    <row r="574" spans="1:9" x14ac:dyDescent="0.3">
      <c r="A574">
        <v>328329</v>
      </c>
      <c r="B574">
        <v>285</v>
      </c>
      <c r="C574">
        <v>830</v>
      </c>
      <c r="D574">
        <v>0</v>
      </c>
      <c r="E574">
        <v>17</v>
      </c>
      <c r="F574">
        <v>5.5E-2</v>
      </c>
      <c r="G574">
        <v>14</v>
      </c>
      <c r="H574">
        <v>16</v>
      </c>
      <c r="I574">
        <v>0</v>
      </c>
    </row>
    <row r="575" spans="1:9" x14ac:dyDescent="0.3">
      <c r="A575">
        <v>329476</v>
      </c>
      <c r="B575">
        <v>285</v>
      </c>
      <c r="C575">
        <v>832</v>
      </c>
      <c r="D575">
        <v>0</v>
      </c>
      <c r="E575">
        <v>17</v>
      </c>
      <c r="F575">
        <v>5.5E-2</v>
      </c>
      <c r="G575">
        <v>14</v>
      </c>
      <c r="H575">
        <v>16</v>
      </c>
      <c r="I575">
        <v>0</v>
      </c>
    </row>
    <row r="576" spans="1:9" x14ac:dyDescent="0.3">
      <c r="A576">
        <v>330625</v>
      </c>
      <c r="B576">
        <v>285</v>
      </c>
      <c r="C576">
        <v>833</v>
      </c>
      <c r="D576">
        <v>0</v>
      </c>
      <c r="E576">
        <v>17</v>
      </c>
      <c r="F576">
        <v>5.5E-2</v>
      </c>
      <c r="G576">
        <v>14</v>
      </c>
      <c r="H576">
        <v>16</v>
      </c>
      <c r="I576">
        <v>0</v>
      </c>
    </row>
    <row r="577" spans="1:9" x14ac:dyDescent="0.3">
      <c r="A577">
        <v>331776</v>
      </c>
      <c r="B577">
        <v>285</v>
      </c>
      <c r="C577">
        <v>835</v>
      </c>
      <c r="D577">
        <v>0</v>
      </c>
      <c r="E577">
        <v>17</v>
      </c>
      <c r="F577">
        <v>5.5E-2</v>
      </c>
      <c r="G577">
        <v>14</v>
      </c>
      <c r="H577">
        <v>16</v>
      </c>
      <c r="I577">
        <v>0</v>
      </c>
    </row>
    <row r="578" spans="1:9" x14ac:dyDescent="0.3">
      <c r="A578">
        <v>332929</v>
      </c>
      <c r="B578">
        <v>285</v>
      </c>
      <c r="C578">
        <v>836</v>
      </c>
      <c r="D578">
        <v>0</v>
      </c>
      <c r="E578">
        <v>17</v>
      </c>
      <c r="F578">
        <v>5.5E-2</v>
      </c>
      <c r="G578">
        <v>14</v>
      </c>
      <c r="H578">
        <v>16</v>
      </c>
      <c r="I578">
        <v>0</v>
      </c>
    </row>
    <row r="579" spans="1:9" x14ac:dyDescent="0.3">
      <c r="A579">
        <v>334084</v>
      </c>
      <c r="B579">
        <v>285</v>
      </c>
      <c r="C579">
        <v>838</v>
      </c>
      <c r="D579">
        <v>0</v>
      </c>
      <c r="E579">
        <v>17</v>
      </c>
      <c r="F579">
        <v>5.5E-2</v>
      </c>
      <c r="G579">
        <v>14</v>
      </c>
      <c r="H579">
        <v>16</v>
      </c>
      <c r="I579">
        <v>0</v>
      </c>
    </row>
    <row r="580" spans="1:9" x14ac:dyDescent="0.3">
      <c r="A580">
        <v>335241</v>
      </c>
      <c r="B580">
        <v>285</v>
      </c>
      <c r="C580">
        <v>839</v>
      </c>
      <c r="D580">
        <v>0</v>
      </c>
      <c r="E580">
        <v>17</v>
      </c>
      <c r="F580">
        <v>5.5E-2</v>
      </c>
      <c r="G580">
        <v>14</v>
      </c>
      <c r="H580">
        <v>16</v>
      </c>
      <c r="I580">
        <v>0</v>
      </c>
    </row>
    <row r="581" spans="1:9" x14ac:dyDescent="0.3">
      <c r="A581">
        <v>336400</v>
      </c>
      <c r="B581">
        <v>290</v>
      </c>
      <c r="C581">
        <v>841</v>
      </c>
      <c r="D581">
        <v>0</v>
      </c>
      <c r="E581">
        <v>17</v>
      </c>
      <c r="F581">
        <v>5.5E-2</v>
      </c>
      <c r="G581">
        <v>14</v>
      </c>
      <c r="H581">
        <v>16</v>
      </c>
      <c r="I581">
        <v>0</v>
      </c>
    </row>
    <row r="582" spans="1:9" x14ac:dyDescent="0.3">
      <c r="A582">
        <v>337561</v>
      </c>
      <c r="B582">
        <v>290</v>
      </c>
      <c r="C582">
        <v>842</v>
      </c>
      <c r="D582">
        <v>0</v>
      </c>
      <c r="E582">
        <v>17</v>
      </c>
      <c r="F582">
        <v>5.5E-2</v>
      </c>
      <c r="G582">
        <v>14</v>
      </c>
      <c r="H582">
        <v>16</v>
      </c>
      <c r="I582">
        <v>0</v>
      </c>
    </row>
    <row r="583" spans="1:9" x14ac:dyDescent="0.3">
      <c r="A583">
        <v>338724</v>
      </c>
      <c r="B583">
        <v>290</v>
      </c>
      <c r="C583">
        <v>844</v>
      </c>
      <c r="D583">
        <v>0</v>
      </c>
      <c r="E583">
        <v>17</v>
      </c>
      <c r="F583">
        <v>5.5E-2</v>
      </c>
      <c r="G583">
        <v>14</v>
      </c>
      <c r="H583">
        <v>16</v>
      </c>
      <c r="I583">
        <v>0</v>
      </c>
    </row>
    <row r="584" spans="1:9" x14ac:dyDescent="0.3">
      <c r="A584">
        <v>339889</v>
      </c>
      <c r="B584">
        <v>290</v>
      </c>
      <c r="C584">
        <v>845</v>
      </c>
      <c r="D584">
        <v>0</v>
      </c>
      <c r="E584">
        <v>17</v>
      </c>
      <c r="F584">
        <v>5.5E-2</v>
      </c>
      <c r="G584">
        <v>14</v>
      </c>
      <c r="H584">
        <v>16</v>
      </c>
      <c r="I584">
        <v>0</v>
      </c>
    </row>
    <row r="585" spans="1:9" x14ac:dyDescent="0.3">
      <c r="A585">
        <v>341056</v>
      </c>
      <c r="B585">
        <v>290</v>
      </c>
      <c r="C585">
        <v>847</v>
      </c>
      <c r="D585">
        <v>0</v>
      </c>
      <c r="E585">
        <v>17</v>
      </c>
      <c r="F585">
        <v>5.5E-2</v>
      </c>
      <c r="G585">
        <v>14</v>
      </c>
      <c r="H585">
        <v>16</v>
      </c>
      <c r="I585">
        <v>0</v>
      </c>
    </row>
    <row r="586" spans="1:9" x14ac:dyDescent="0.3">
      <c r="A586">
        <v>342225</v>
      </c>
      <c r="B586">
        <v>290</v>
      </c>
      <c r="C586">
        <v>848</v>
      </c>
      <c r="D586">
        <v>0</v>
      </c>
      <c r="E586">
        <v>17</v>
      </c>
      <c r="F586">
        <v>5.5E-2</v>
      </c>
      <c r="G586">
        <v>14</v>
      </c>
      <c r="H586">
        <v>16</v>
      </c>
      <c r="I586">
        <v>0</v>
      </c>
    </row>
    <row r="587" spans="1:9" x14ac:dyDescent="0.3">
      <c r="A587">
        <v>343396</v>
      </c>
      <c r="B587">
        <v>290</v>
      </c>
      <c r="C587">
        <v>850</v>
      </c>
      <c r="D587">
        <v>0</v>
      </c>
      <c r="E587">
        <v>17</v>
      </c>
      <c r="F587">
        <v>5.5E-2</v>
      </c>
      <c r="G587">
        <v>14</v>
      </c>
      <c r="H587">
        <v>16</v>
      </c>
      <c r="I587">
        <v>0</v>
      </c>
    </row>
    <row r="588" spans="1:9" x14ac:dyDescent="0.3">
      <c r="A588">
        <v>344569</v>
      </c>
      <c r="B588">
        <v>290</v>
      </c>
      <c r="C588">
        <v>851</v>
      </c>
      <c r="D588">
        <v>0</v>
      </c>
      <c r="E588">
        <v>17</v>
      </c>
      <c r="F588">
        <v>5.5E-2</v>
      </c>
      <c r="G588">
        <v>14</v>
      </c>
      <c r="H588">
        <v>16</v>
      </c>
      <c r="I588">
        <v>0</v>
      </c>
    </row>
    <row r="589" spans="1:9" x14ac:dyDescent="0.3">
      <c r="A589">
        <v>345744</v>
      </c>
      <c r="B589">
        <v>290</v>
      </c>
      <c r="C589">
        <v>853</v>
      </c>
      <c r="D589">
        <v>0</v>
      </c>
      <c r="E589">
        <v>17</v>
      </c>
      <c r="F589">
        <v>5.5E-2</v>
      </c>
      <c r="G589">
        <v>14</v>
      </c>
      <c r="H589">
        <v>16</v>
      </c>
      <c r="I589">
        <v>0</v>
      </c>
    </row>
    <row r="590" spans="1:9" x14ac:dyDescent="0.3">
      <c r="A590">
        <v>346921</v>
      </c>
      <c r="B590">
        <v>290</v>
      </c>
      <c r="C590">
        <v>854</v>
      </c>
      <c r="D590">
        <v>0</v>
      </c>
      <c r="E590">
        <v>17</v>
      </c>
      <c r="F590">
        <v>5.5E-2</v>
      </c>
      <c r="G590">
        <v>14</v>
      </c>
      <c r="H590">
        <v>16</v>
      </c>
      <c r="I590">
        <v>0</v>
      </c>
    </row>
    <row r="591" spans="1:9" x14ac:dyDescent="0.3">
      <c r="A591">
        <v>348100</v>
      </c>
      <c r="B591">
        <v>295</v>
      </c>
      <c r="C591">
        <v>856</v>
      </c>
      <c r="D591">
        <v>0</v>
      </c>
      <c r="E591">
        <v>17</v>
      </c>
      <c r="F591">
        <v>5.5E-2</v>
      </c>
      <c r="G591">
        <v>14</v>
      </c>
      <c r="H591">
        <v>16</v>
      </c>
      <c r="I591">
        <v>0</v>
      </c>
    </row>
    <row r="592" spans="1:9" x14ac:dyDescent="0.3">
      <c r="A592">
        <v>349281</v>
      </c>
      <c r="B592">
        <v>295</v>
      </c>
      <c r="C592">
        <v>857</v>
      </c>
      <c r="D592">
        <v>0</v>
      </c>
      <c r="E592">
        <v>17</v>
      </c>
      <c r="F592">
        <v>5.5E-2</v>
      </c>
      <c r="G592">
        <v>14</v>
      </c>
      <c r="H592">
        <v>16</v>
      </c>
      <c r="I592">
        <v>0</v>
      </c>
    </row>
    <row r="593" spans="1:9" x14ac:dyDescent="0.3">
      <c r="A593">
        <v>350464</v>
      </c>
      <c r="B593">
        <v>295</v>
      </c>
      <c r="C593">
        <v>859</v>
      </c>
      <c r="D593">
        <v>0</v>
      </c>
      <c r="E593">
        <v>17</v>
      </c>
      <c r="F593">
        <v>5.5E-2</v>
      </c>
      <c r="G593">
        <v>14</v>
      </c>
      <c r="H593">
        <v>16</v>
      </c>
      <c r="I593">
        <v>0</v>
      </c>
    </row>
    <row r="594" spans="1:9" x14ac:dyDescent="0.3">
      <c r="A594">
        <v>351649</v>
      </c>
      <c r="B594">
        <v>295</v>
      </c>
      <c r="C594">
        <v>860</v>
      </c>
      <c r="D594">
        <v>0</v>
      </c>
      <c r="E594">
        <v>17</v>
      </c>
      <c r="F594">
        <v>5.5E-2</v>
      </c>
      <c r="G594">
        <v>14</v>
      </c>
      <c r="H594">
        <v>16</v>
      </c>
      <c r="I594">
        <v>0</v>
      </c>
    </row>
    <row r="595" spans="1:9" x14ac:dyDescent="0.3">
      <c r="A595">
        <v>352836</v>
      </c>
      <c r="B595">
        <v>295</v>
      </c>
      <c r="C595">
        <v>862</v>
      </c>
      <c r="D595">
        <v>0</v>
      </c>
      <c r="E595">
        <v>17</v>
      </c>
      <c r="F595">
        <v>5.5E-2</v>
      </c>
      <c r="G595">
        <v>14</v>
      </c>
      <c r="H595">
        <v>16</v>
      </c>
      <c r="I595">
        <v>0</v>
      </c>
    </row>
    <row r="596" spans="1:9" x14ac:dyDescent="0.3">
      <c r="A596">
        <v>354025</v>
      </c>
      <c r="B596">
        <v>295</v>
      </c>
      <c r="C596">
        <v>863</v>
      </c>
      <c r="D596">
        <v>0</v>
      </c>
      <c r="E596">
        <v>17</v>
      </c>
      <c r="F596">
        <v>5.5E-2</v>
      </c>
      <c r="G596">
        <v>14</v>
      </c>
      <c r="H596">
        <v>16</v>
      </c>
      <c r="I596">
        <v>0</v>
      </c>
    </row>
    <row r="597" spans="1:9" x14ac:dyDescent="0.3">
      <c r="A597">
        <v>355216</v>
      </c>
      <c r="B597">
        <v>295</v>
      </c>
      <c r="C597">
        <v>865</v>
      </c>
      <c r="D597">
        <v>0</v>
      </c>
      <c r="E597">
        <v>17</v>
      </c>
      <c r="F597">
        <v>5.5E-2</v>
      </c>
      <c r="G597">
        <v>14</v>
      </c>
      <c r="H597">
        <v>16</v>
      </c>
      <c r="I597">
        <v>0</v>
      </c>
    </row>
    <row r="598" spans="1:9" x14ac:dyDescent="0.3">
      <c r="A598">
        <v>356409</v>
      </c>
      <c r="B598">
        <v>295</v>
      </c>
      <c r="C598">
        <v>866</v>
      </c>
      <c r="D598">
        <v>0</v>
      </c>
      <c r="E598">
        <v>17</v>
      </c>
      <c r="F598">
        <v>5.5E-2</v>
      </c>
      <c r="G598">
        <v>14</v>
      </c>
      <c r="H598">
        <v>16</v>
      </c>
      <c r="I598">
        <v>0</v>
      </c>
    </row>
    <row r="599" spans="1:9" x14ac:dyDescent="0.3">
      <c r="A599">
        <v>357604</v>
      </c>
      <c r="B599">
        <v>295</v>
      </c>
      <c r="C599">
        <v>868</v>
      </c>
      <c r="D599">
        <v>0</v>
      </c>
      <c r="E599">
        <v>17</v>
      </c>
      <c r="F599">
        <v>5.5E-2</v>
      </c>
      <c r="G599">
        <v>14</v>
      </c>
      <c r="H599">
        <v>16</v>
      </c>
      <c r="I599">
        <v>0</v>
      </c>
    </row>
    <row r="600" spans="1:9" x14ac:dyDescent="0.3">
      <c r="A600">
        <v>358801</v>
      </c>
      <c r="B600">
        <v>295</v>
      </c>
      <c r="C600">
        <v>869</v>
      </c>
      <c r="D600">
        <v>0</v>
      </c>
      <c r="E600">
        <v>17</v>
      </c>
      <c r="F600">
        <v>5.5E-2</v>
      </c>
      <c r="G600">
        <v>14</v>
      </c>
      <c r="H600">
        <v>16</v>
      </c>
      <c r="I600">
        <v>0</v>
      </c>
    </row>
    <row r="601" spans="1:9" x14ac:dyDescent="0.3">
      <c r="A601">
        <v>360000</v>
      </c>
      <c r="B601">
        <v>300</v>
      </c>
      <c r="C601">
        <v>871</v>
      </c>
      <c r="D601">
        <v>0</v>
      </c>
      <c r="E601">
        <v>17</v>
      </c>
      <c r="F601">
        <v>5.5E-2</v>
      </c>
      <c r="G601">
        <v>14</v>
      </c>
      <c r="H601">
        <v>16</v>
      </c>
      <c r="I601">
        <v>0</v>
      </c>
    </row>
    <row r="602" spans="1:9" x14ac:dyDescent="0.3">
      <c r="A602">
        <v>361201</v>
      </c>
      <c r="B602">
        <v>300</v>
      </c>
      <c r="C602">
        <v>872</v>
      </c>
      <c r="D602">
        <v>0</v>
      </c>
      <c r="E602">
        <v>17</v>
      </c>
      <c r="F602">
        <v>5.5E-2</v>
      </c>
      <c r="G602">
        <v>14</v>
      </c>
      <c r="H602">
        <v>16</v>
      </c>
      <c r="I602">
        <v>0</v>
      </c>
    </row>
    <row r="603" spans="1:9" x14ac:dyDescent="0.3">
      <c r="A603">
        <v>362404</v>
      </c>
      <c r="B603">
        <v>300</v>
      </c>
      <c r="C603">
        <v>874</v>
      </c>
      <c r="D603">
        <v>0</v>
      </c>
      <c r="E603">
        <v>17</v>
      </c>
      <c r="F603">
        <v>5.5E-2</v>
      </c>
      <c r="G603">
        <v>14</v>
      </c>
      <c r="H603">
        <v>16</v>
      </c>
      <c r="I603">
        <v>0</v>
      </c>
    </row>
    <row r="604" spans="1:9" x14ac:dyDescent="0.3">
      <c r="A604">
        <v>363609</v>
      </c>
      <c r="B604">
        <v>300</v>
      </c>
      <c r="C604">
        <v>875</v>
      </c>
      <c r="D604">
        <v>0</v>
      </c>
      <c r="E604">
        <v>17</v>
      </c>
      <c r="F604">
        <v>5.5E-2</v>
      </c>
      <c r="G604">
        <v>14</v>
      </c>
      <c r="H604">
        <v>16</v>
      </c>
      <c r="I604">
        <v>0</v>
      </c>
    </row>
    <row r="605" spans="1:9" x14ac:dyDescent="0.3">
      <c r="A605">
        <v>364816</v>
      </c>
      <c r="B605">
        <v>300</v>
      </c>
      <c r="C605">
        <v>877</v>
      </c>
      <c r="D605">
        <v>0</v>
      </c>
      <c r="E605">
        <v>17</v>
      </c>
      <c r="F605">
        <v>5.5E-2</v>
      </c>
      <c r="G605">
        <v>14</v>
      </c>
      <c r="H605">
        <v>16</v>
      </c>
      <c r="I605">
        <v>0</v>
      </c>
    </row>
    <row r="606" spans="1:9" x14ac:dyDescent="0.3">
      <c r="A606">
        <v>366025</v>
      </c>
      <c r="B606">
        <v>300</v>
      </c>
      <c r="C606">
        <v>878</v>
      </c>
      <c r="D606">
        <v>0</v>
      </c>
      <c r="E606">
        <v>17</v>
      </c>
      <c r="F606">
        <v>5.5E-2</v>
      </c>
      <c r="G606">
        <v>14</v>
      </c>
      <c r="H606">
        <v>16</v>
      </c>
      <c r="I606">
        <v>0</v>
      </c>
    </row>
    <row r="607" spans="1:9" x14ac:dyDescent="0.3">
      <c r="A607">
        <v>367236</v>
      </c>
      <c r="B607">
        <v>300</v>
      </c>
      <c r="C607">
        <v>880</v>
      </c>
      <c r="D607">
        <v>0</v>
      </c>
      <c r="E607">
        <v>17</v>
      </c>
      <c r="F607">
        <v>5.5E-2</v>
      </c>
      <c r="G607">
        <v>14</v>
      </c>
      <c r="H607">
        <v>16</v>
      </c>
      <c r="I607">
        <v>0</v>
      </c>
    </row>
    <row r="608" spans="1:9" x14ac:dyDescent="0.3">
      <c r="A608">
        <v>368449</v>
      </c>
      <c r="B608">
        <v>300</v>
      </c>
      <c r="C608">
        <v>881</v>
      </c>
      <c r="D608">
        <v>0</v>
      </c>
      <c r="E608">
        <v>17</v>
      </c>
      <c r="F608">
        <v>5.5E-2</v>
      </c>
      <c r="G608">
        <v>14</v>
      </c>
      <c r="H608">
        <v>16</v>
      </c>
      <c r="I608">
        <v>0</v>
      </c>
    </row>
    <row r="609" spans="1:9" x14ac:dyDescent="0.3">
      <c r="A609">
        <v>369664</v>
      </c>
      <c r="B609">
        <v>300</v>
      </c>
      <c r="C609">
        <v>883</v>
      </c>
      <c r="D609">
        <v>0</v>
      </c>
      <c r="E609">
        <v>17</v>
      </c>
      <c r="F609">
        <v>5.5E-2</v>
      </c>
      <c r="G609">
        <v>14</v>
      </c>
      <c r="H609">
        <v>16</v>
      </c>
      <c r="I609">
        <v>0</v>
      </c>
    </row>
    <row r="610" spans="1:9" x14ac:dyDescent="0.3">
      <c r="A610">
        <v>370881</v>
      </c>
      <c r="B610">
        <v>300</v>
      </c>
      <c r="C610">
        <v>884</v>
      </c>
      <c r="D610">
        <v>0</v>
      </c>
      <c r="E610">
        <v>17</v>
      </c>
      <c r="F610">
        <v>5.5E-2</v>
      </c>
      <c r="G610">
        <v>14</v>
      </c>
      <c r="H610">
        <v>16</v>
      </c>
      <c r="I610">
        <v>0</v>
      </c>
    </row>
    <row r="611" spans="1:9" x14ac:dyDescent="0.3">
      <c r="A611">
        <v>372100</v>
      </c>
      <c r="B611">
        <v>305</v>
      </c>
      <c r="C611">
        <v>886</v>
      </c>
      <c r="D611">
        <v>0</v>
      </c>
      <c r="E611">
        <v>17</v>
      </c>
      <c r="F611">
        <v>5.5E-2</v>
      </c>
      <c r="G611">
        <v>14</v>
      </c>
      <c r="H611">
        <v>16</v>
      </c>
      <c r="I611">
        <v>0</v>
      </c>
    </row>
    <row r="612" spans="1:9" x14ac:dyDescent="0.3">
      <c r="A612">
        <v>373321</v>
      </c>
      <c r="B612">
        <v>305</v>
      </c>
      <c r="C612">
        <v>887</v>
      </c>
      <c r="D612">
        <v>0</v>
      </c>
      <c r="E612">
        <v>17</v>
      </c>
      <c r="F612">
        <v>5.5E-2</v>
      </c>
      <c r="G612">
        <v>14</v>
      </c>
      <c r="H612">
        <v>16</v>
      </c>
      <c r="I612">
        <v>0</v>
      </c>
    </row>
    <row r="613" spans="1:9" x14ac:dyDescent="0.3">
      <c r="A613">
        <v>374544</v>
      </c>
      <c r="B613">
        <v>305</v>
      </c>
      <c r="C613">
        <v>889</v>
      </c>
      <c r="D613">
        <v>0</v>
      </c>
      <c r="E613">
        <v>17</v>
      </c>
      <c r="F613">
        <v>5.5E-2</v>
      </c>
      <c r="G613">
        <v>14</v>
      </c>
      <c r="H613">
        <v>16</v>
      </c>
      <c r="I613">
        <v>0</v>
      </c>
    </row>
    <row r="614" spans="1:9" x14ac:dyDescent="0.3">
      <c r="A614">
        <v>375769</v>
      </c>
      <c r="B614">
        <v>305</v>
      </c>
      <c r="C614">
        <v>890</v>
      </c>
      <c r="D614">
        <v>0</v>
      </c>
      <c r="E614">
        <v>17</v>
      </c>
      <c r="F614">
        <v>5.5E-2</v>
      </c>
      <c r="G614">
        <v>14</v>
      </c>
      <c r="H614">
        <v>16</v>
      </c>
      <c r="I614">
        <v>0</v>
      </c>
    </row>
    <row r="615" spans="1:9" x14ac:dyDescent="0.3">
      <c r="A615">
        <v>376996</v>
      </c>
      <c r="B615">
        <v>305</v>
      </c>
      <c r="C615">
        <v>892</v>
      </c>
      <c r="D615">
        <v>0</v>
      </c>
      <c r="E615">
        <v>17</v>
      </c>
      <c r="F615">
        <v>0.06</v>
      </c>
      <c r="G615">
        <v>14</v>
      </c>
      <c r="H615">
        <v>16</v>
      </c>
      <c r="I615">
        <v>0</v>
      </c>
    </row>
    <row r="616" spans="1:9" x14ac:dyDescent="0.3">
      <c r="A616">
        <v>378225</v>
      </c>
      <c r="B616">
        <v>305</v>
      </c>
      <c r="C616">
        <v>893</v>
      </c>
      <c r="D616">
        <v>0</v>
      </c>
      <c r="E616">
        <v>17</v>
      </c>
      <c r="F616">
        <v>0.06</v>
      </c>
      <c r="G616">
        <v>14</v>
      </c>
      <c r="H616">
        <v>16</v>
      </c>
      <c r="I616">
        <v>0</v>
      </c>
    </row>
    <row r="617" spans="1:9" x14ac:dyDescent="0.3">
      <c r="A617">
        <v>379456</v>
      </c>
      <c r="B617">
        <v>305</v>
      </c>
      <c r="C617">
        <v>895</v>
      </c>
      <c r="D617">
        <v>0</v>
      </c>
      <c r="E617">
        <v>17</v>
      </c>
      <c r="F617">
        <v>0.06</v>
      </c>
      <c r="G617">
        <v>14</v>
      </c>
      <c r="H617">
        <v>16</v>
      </c>
      <c r="I617">
        <v>0</v>
      </c>
    </row>
    <row r="618" spans="1:9" x14ac:dyDescent="0.3">
      <c r="A618">
        <v>380689</v>
      </c>
      <c r="B618">
        <v>305</v>
      </c>
      <c r="C618">
        <v>896</v>
      </c>
      <c r="D618">
        <v>0</v>
      </c>
      <c r="E618">
        <v>17</v>
      </c>
      <c r="F618">
        <v>0.06</v>
      </c>
      <c r="G618">
        <v>14</v>
      </c>
      <c r="H618">
        <v>16</v>
      </c>
      <c r="I618">
        <v>0</v>
      </c>
    </row>
    <row r="619" spans="1:9" x14ac:dyDescent="0.3">
      <c r="A619">
        <v>381924</v>
      </c>
      <c r="B619">
        <v>305</v>
      </c>
      <c r="C619">
        <v>898</v>
      </c>
      <c r="D619">
        <v>0</v>
      </c>
      <c r="E619">
        <v>17</v>
      </c>
      <c r="F619">
        <v>0.06</v>
      </c>
      <c r="G619">
        <v>14</v>
      </c>
      <c r="H619">
        <v>16</v>
      </c>
      <c r="I619">
        <v>0</v>
      </c>
    </row>
    <row r="620" spans="1:9" x14ac:dyDescent="0.3">
      <c r="A620">
        <v>383161</v>
      </c>
      <c r="B620">
        <v>305</v>
      </c>
      <c r="C620">
        <v>899</v>
      </c>
      <c r="D620">
        <v>0</v>
      </c>
      <c r="E620">
        <v>17</v>
      </c>
      <c r="F620">
        <v>0.06</v>
      </c>
      <c r="G620">
        <v>14</v>
      </c>
      <c r="H620">
        <v>16</v>
      </c>
      <c r="I620">
        <v>0</v>
      </c>
    </row>
    <row r="621" spans="1:9" x14ac:dyDescent="0.3">
      <c r="A621">
        <v>384400</v>
      </c>
      <c r="B621">
        <v>310</v>
      </c>
      <c r="C621">
        <v>901</v>
      </c>
      <c r="D621">
        <v>0</v>
      </c>
      <c r="E621">
        <v>17</v>
      </c>
      <c r="F621">
        <v>0.06</v>
      </c>
      <c r="G621">
        <v>14</v>
      </c>
      <c r="H621">
        <v>16</v>
      </c>
      <c r="I621">
        <v>0</v>
      </c>
    </row>
    <row r="622" spans="1:9" x14ac:dyDescent="0.3">
      <c r="A622">
        <v>385641</v>
      </c>
      <c r="B622">
        <v>310</v>
      </c>
      <c r="C622">
        <v>902</v>
      </c>
      <c r="D622">
        <v>0</v>
      </c>
      <c r="E622">
        <v>17</v>
      </c>
      <c r="F622">
        <v>0.06</v>
      </c>
      <c r="G622">
        <v>14</v>
      </c>
      <c r="H622">
        <v>16</v>
      </c>
      <c r="I622">
        <v>0</v>
      </c>
    </row>
    <row r="623" spans="1:9" x14ac:dyDescent="0.3">
      <c r="A623">
        <v>386884</v>
      </c>
      <c r="B623">
        <v>310</v>
      </c>
      <c r="C623">
        <v>904</v>
      </c>
      <c r="D623">
        <v>0</v>
      </c>
      <c r="E623">
        <v>17</v>
      </c>
      <c r="F623">
        <v>0.06</v>
      </c>
      <c r="G623">
        <v>14</v>
      </c>
      <c r="H623">
        <v>16</v>
      </c>
      <c r="I623">
        <v>0</v>
      </c>
    </row>
    <row r="624" spans="1:9" x14ac:dyDescent="0.3">
      <c r="A624">
        <v>388129</v>
      </c>
      <c r="B624">
        <v>310</v>
      </c>
      <c r="C624">
        <v>905</v>
      </c>
      <c r="D624">
        <v>0</v>
      </c>
      <c r="E624">
        <v>17</v>
      </c>
      <c r="F624">
        <v>0.06</v>
      </c>
      <c r="G624">
        <v>14</v>
      </c>
      <c r="H624">
        <v>16</v>
      </c>
      <c r="I624">
        <v>0</v>
      </c>
    </row>
    <row r="625" spans="1:9" x14ac:dyDescent="0.3">
      <c r="A625">
        <v>389376</v>
      </c>
      <c r="B625">
        <v>310</v>
      </c>
      <c r="C625">
        <v>907</v>
      </c>
      <c r="D625">
        <v>0</v>
      </c>
      <c r="E625">
        <v>17</v>
      </c>
      <c r="F625">
        <v>0.06</v>
      </c>
      <c r="G625">
        <v>14</v>
      </c>
      <c r="H625">
        <v>16</v>
      </c>
      <c r="I625">
        <v>0</v>
      </c>
    </row>
    <row r="626" spans="1:9" x14ac:dyDescent="0.3">
      <c r="A626">
        <v>390625</v>
      </c>
      <c r="B626">
        <v>310</v>
      </c>
      <c r="C626">
        <v>908</v>
      </c>
      <c r="D626">
        <v>0</v>
      </c>
      <c r="E626">
        <v>17</v>
      </c>
      <c r="F626">
        <v>0.06</v>
      </c>
      <c r="G626">
        <v>14</v>
      </c>
      <c r="H626">
        <v>16</v>
      </c>
      <c r="I626">
        <v>0</v>
      </c>
    </row>
    <row r="627" spans="1:9" x14ac:dyDescent="0.3">
      <c r="A627">
        <v>391876</v>
      </c>
      <c r="B627">
        <v>310</v>
      </c>
      <c r="C627">
        <v>910</v>
      </c>
      <c r="D627">
        <v>0</v>
      </c>
      <c r="E627">
        <v>17</v>
      </c>
      <c r="F627">
        <v>0.06</v>
      </c>
      <c r="G627">
        <v>14</v>
      </c>
      <c r="H627">
        <v>16</v>
      </c>
      <c r="I627">
        <v>0</v>
      </c>
    </row>
    <row r="628" spans="1:9" x14ac:dyDescent="0.3">
      <c r="A628">
        <v>393129</v>
      </c>
      <c r="B628">
        <v>310</v>
      </c>
      <c r="C628">
        <v>911</v>
      </c>
      <c r="D628">
        <v>0</v>
      </c>
      <c r="E628">
        <v>17</v>
      </c>
      <c r="F628">
        <v>0.06</v>
      </c>
      <c r="G628">
        <v>14</v>
      </c>
      <c r="H628">
        <v>16</v>
      </c>
      <c r="I628">
        <v>0</v>
      </c>
    </row>
    <row r="629" spans="1:9" x14ac:dyDescent="0.3">
      <c r="A629">
        <v>394384</v>
      </c>
      <c r="B629">
        <v>310</v>
      </c>
      <c r="C629">
        <v>913</v>
      </c>
      <c r="D629">
        <v>0</v>
      </c>
      <c r="E629">
        <v>17</v>
      </c>
      <c r="F629">
        <v>0.06</v>
      </c>
      <c r="G629">
        <v>14</v>
      </c>
      <c r="H629">
        <v>16</v>
      </c>
      <c r="I629">
        <v>0</v>
      </c>
    </row>
    <row r="630" spans="1:9" x14ac:dyDescent="0.3">
      <c r="A630">
        <v>395641</v>
      </c>
      <c r="B630">
        <v>310</v>
      </c>
      <c r="C630">
        <v>914</v>
      </c>
      <c r="D630">
        <v>0</v>
      </c>
      <c r="E630">
        <v>17</v>
      </c>
      <c r="F630">
        <v>0.06</v>
      </c>
      <c r="G630">
        <v>14</v>
      </c>
      <c r="H630">
        <v>16</v>
      </c>
      <c r="I630">
        <v>0</v>
      </c>
    </row>
    <row r="631" spans="1:9" x14ac:dyDescent="0.3">
      <c r="A631">
        <v>396900</v>
      </c>
      <c r="B631">
        <v>315</v>
      </c>
      <c r="C631">
        <v>916</v>
      </c>
      <c r="D631">
        <v>0</v>
      </c>
      <c r="E631">
        <v>17</v>
      </c>
      <c r="F631">
        <v>0.06</v>
      </c>
      <c r="G631">
        <v>14</v>
      </c>
      <c r="H631">
        <v>16</v>
      </c>
      <c r="I631">
        <v>0</v>
      </c>
    </row>
    <row r="632" spans="1:9" x14ac:dyDescent="0.3">
      <c r="A632">
        <v>398161</v>
      </c>
      <c r="B632">
        <v>315</v>
      </c>
      <c r="C632">
        <v>917</v>
      </c>
      <c r="D632">
        <v>0</v>
      </c>
      <c r="E632">
        <v>17</v>
      </c>
      <c r="F632">
        <v>0.06</v>
      </c>
      <c r="G632">
        <v>14</v>
      </c>
      <c r="H632">
        <v>16</v>
      </c>
      <c r="I632">
        <v>0</v>
      </c>
    </row>
    <row r="633" spans="1:9" x14ac:dyDescent="0.3">
      <c r="A633">
        <v>399424</v>
      </c>
      <c r="B633">
        <v>315</v>
      </c>
      <c r="C633">
        <v>919</v>
      </c>
      <c r="D633">
        <v>0</v>
      </c>
      <c r="E633">
        <v>17</v>
      </c>
      <c r="F633">
        <v>0.06</v>
      </c>
      <c r="G633">
        <v>14</v>
      </c>
      <c r="H633">
        <v>16</v>
      </c>
      <c r="I633">
        <v>0</v>
      </c>
    </row>
    <row r="634" spans="1:9" x14ac:dyDescent="0.3">
      <c r="A634">
        <v>400689</v>
      </c>
      <c r="B634">
        <v>315</v>
      </c>
      <c r="C634">
        <v>920</v>
      </c>
      <c r="D634">
        <v>0</v>
      </c>
      <c r="E634">
        <v>17</v>
      </c>
      <c r="F634">
        <v>0.06</v>
      </c>
      <c r="G634">
        <v>14</v>
      </c>
      <c r="H634">
        <v>16</v>
      </c>
      <c r="I634">
        <v>0</v>
      </c>
    </row>
    <row r="635" spans="1:9" x14ac:dyDescent="0.3">
      <c r="A635">
        <v>401956</v>
      </c>
      <c r="B635">
        <v>315</v>
      </c>
      <c r="C635">
        <v>922</v>
      </c>
      <c r="D635">
        <v>0</v>
      </c>
      <c r="E635">
        <v>17</v>
      </c>
      <c r="F635">
        <v>0.06</v>
      </c>
      <c r="G635">
        <v>14</v>
      </c>
      <c r="H635">
        <v>16</v>
      </c>
      <c r="I635">
        <v>0</v>
      </c>
    </row>
    <row r="636" spans="1:9" x14ac:dyDescent="0.3">
      <c r="A636">
        <v>403225</v>
      </c>
      <c r="B636">
        <v>315</v>
      </c>
      <c r="C636">
        <v>923</v>
      </c>
      <c r="D636">
        <v>0</v>
      </c>
      <c r="E636">
        <v>17</v>
      </c>
      <c r="F636">
        <v>0.06</v>
      </c>
      <c r="G636">
        <v>14</v>
      </c>
      <c r="H636">
        <v>16</v>
      </c>
      <c r="I636">
        <v>0</v>
      </c>
    </row>
    <row r="637" spans="1:9" x14ac:dyDescent="0.3">
      <c r="A637">
        <v>404496</v>
      </c>
      <c r="B637">
        <v>315</v>
      </c>
      <c r="C637">
        <v>925</v>
      </c>
      <c r="D637">
        <v>0</v>
      </c>
      <c r="E637">
        <v>17</v>
      </c>
      <c r="F637">
        <v>0.06</v>
      </c>
      <c r="G637">
        <v>14</v>
      </c>
      <c r="H637">
        <v>16</v>
      </c>
      <c r="I637">
        <v>0</v>
      </c>
    </row>
    <row r="638" spans="1:9" x14ac:dyDescent="0.3">
      <c r="A638">
        <v>405769</v>
      </c>
      <c r="B638">
        <v>315</v>
      </c>
      <c r="C638">
        <v>926</v>
      </c>
      <c r="D638">
        <v>0</v>
      </c>
      <c r="E638">
        <v>17</v>
      </c>
      <c r="F638">
        <v>0.06</v>
      </c>
      <c r="G638">
        <v>14</v>
      </c>
      <c r="H638">
        <v>16</v>
      </c>
      <c r="I638">
        <v>0</v>
      </c>
    </row>
    <row r="639" spans="1:9" x14ac:dyDescent="0.3">
      <c r="A639">
        <v>407044</v>
      </c>
      <c r="B639">
        <v>315</v>
      </c>
      <c r="C639">
        <v>928</v>
      </c>
      <c r="D639">
        <v>0</v>
      </c>
      <c r="E639">
        <v>17</v>
      </c>
      <c r="F639">
        <v>0.06</v>
      </c>
      <c r="G639">
        <v>14</v>
      </c>
      <c r="H639">
        <v>16</v>
      </c>
      <c r="I639">
        <v>0</v>
      </c>
    </row>
    <row r="640" spans="1:9" x14ac:dyDescent="0.3">
      <c r="A640">
        <v>408321</v>
      </c>
      <c r="B640">
        <v>315</v>
      </c>
      <c r="C640">
        <v>929</v>
      </c>
      <c r="D640">
        <v>0</v>
      </c>
      <c r="E640">
        <v>17</v>
      </c>
      <c r="F640">
        <v>0.06</v>
      </c>
      <c r="G640">
        <v>14</v>
      </c>
      <c r="H640">
        <v>16</v>
      </c>
      <c r="I640">
        <v>0</v>
      </c>
    </row>
    <row r="641" spans="1:9" x14ac:dyDescent="0.3">
      <c r="A641">
        <v>409600</v>
      </c>
      <c r="B641">
        <v>320</v>
      </c>
      <c r="C641">
        <v>931</v>
      </c>
      <c r="D641">
        <v>0</v>
      </c>
      <c r="E641">
        <v>17</v>
      </c>
      <c r="F641">
        <v>0.06</v>
      </c>
      <c r="G641">
        <v>14</v>
      </c>
      <c r="H641">
        <v>16</v>
      </c>
      <c r="I641">
        <v>0</v>
      </c>
    </row>
    <row r="642" spans="1:9" x14ac:dyDescent="0.3">
      <c r="A642">
        <v>410881</v>
      </c>
      <c r="B642">
        <v>320</v>
      </c>
      <c r="C642">
        <v>932</v>
      </c>
      <c r="D642">
        <v>0</v>
      </c>
      <c r="E642">
        <v>17</v>
      </c>
      <c r="F642">
        <v>0.06</v>
      </c>
      <c r="G642">
        <v>14</v>
      </c>
      <c r="H642">
        <v>16</v>
      </c>
      <c r="I642">
        <v>0</v>
      </c>
    </row>
    <row r="643" spans="1:9" x14ac:dyDescent="0.3">
      <c r="A643">
        <v>412164</v>
      </c>
      <c r="B643">
        <v>320</v>
      </c>
      <c r="C643">
        <v>934</v>
      </c>
      <c r="D643">
        <v>0</v>
      </c>
      <c r="E643">
        <v>17</v>
      </c>
      <c r="F643">
        <v>0.06</v>
      </c>
      <c r="G643">
        <v>14</v>
      </c>
      <c r="H643">
        <v>16</v>
      </c>
      <c r="I643">
        <v>0</v>
      </c>
    </row>
    <row r="644" spans="1:9" x14ac:dyDescent="0.3">
      <c r="A644">
        <v>413449</v>
      </c>
      <c r="B644">
        <v>320</v>
      </c>
      <c r="C644">
        <v>935</v>
      </c>
      <c r="D644">
        <v>0</v>
      </c>
      <c r="E644">
        <v>17</v>
      </c>
      <c r="F644">
        <v>0.06</v>
      </c>
      <c r="G644">
        <v>14</v>
      </c>
      <c r="H644">
        <v>16</v>
      </c>
      <c r="I644">
        <v>0</v>
      </c>
    </row>
    <row r="645" spans="1:9" x14ac:dyDescent="0.3">
      <c r="A645">
        <v>414736</v>
      </c>
      <c r="B645">
        <v>320</v>
      </c>
      <c r="C645">
        <v>937</v>
      </c>
      <c r="D645">
        <v>0</v>
      </c>
      <c r="E645">
        <v>17</v>
      </c>
      <c r="F645">
        <v>0.06</v>
      </c>
      <c r="G645">
        <v>14</v>
      </c>
      <c r="H645">
        <v>16</v>
      </c>
      <c r="I645">
        <v>0</v>
      </c>
    </row>
    <row r="646" spans="1:9" x14ac:dyDescent="0.3">
      <c r="A646">
        <v>416025</v>
      </c>
      <c r="B646">
        <v>320</v>
      </c>
      <c r="C646">
        <v>938</v>
      </c>
      <c r="D646">
        <v>0</v>
      </c>
      <c r="E646">
        <v>17</v>
      </c>
      <c r="F646">
        <v>0.06</v>
      </c>
      <c r="G646">
        <v>14</v>
      </c>
      <c r="H646">
        <v>16</v>
      </c>
      <c r="I646">
        <v>0</v>
      </c>
    </row>
    <row r="647" spans="1:9" x14ac:dyDescent="0.3">
      <c r="A647">
        <v>417316</v>
      </c>
      <c r="B647">
        <v>320</v>
      </c>
      <c r="C647">
        <v>940</v>
      </c>
      <c r="D647">
        <v>0</v>
      </c>
      <c r="E647">
        <v>17</v>
      </c>
      <c r="F647">
        <v>0.06</v>
      </c>
      <c r="G647">
        <v>14</v>
      </c>
      <c r="H647">
        <v>16</v>
      </c>
      <c r="I647">
        <v>0</v>
      </c>
    </row>
    <row r="648" spans="1:9" x14ac:dyDescent="0.3">
      <c r="A648">
        <v>418609</v>
      </c>
      <c r="B648">
        <v>320</v>
      </c>
      <c r="C648">
        <v>941</v>
      </c>
      <c r="D648">
        <v>0</v>
      </c>
      <c r="E648">
        <v>17</v>
      </c>
      <c r="F648">
        <v>0.06</v>
      </c>
      <c r="G648">
        <v>14</v>
      </c>
      <c r="H648">
        <v>16</v>
      </c>
      <c r="I648">
        <v>0</v>
      </c>
    </row>
    <row r="649" spans="1:9" x14ac:dyDescent="0.3">
      <c r="A649">
        <v>419904</v>
      </c>
      <c r="B649">
        <v>320</v>
      </c>
      <c r="C649">
        <v>943</v>
      </c>
      <c r="D649">
        <v>0</v>
      </c>
      <c r="E649">
        <v>17</v>
      </c>
      <c r="F649">
        <v>0.06</v>
      </c>
      <c r="G649">
        <v>14</v>
      </c>
      <c r="H649">
        <v>16</v>
      </c>
      <c r="I649">
        <v>0</v>
      </c>
    </row>
    <row r="650" spans="1:9" x14ac:dyDescent="0.3">
      <c r="A650">
        <v>421201</v>
      </c>
      <c r="B650">
        <v>320</v>
      </c>
      <c r="C650">
        <v>944</v>
      </c>
      <c r="D650">
        <v>0</v>
      </c>
      <c r="E650">
        <v>17</v>
      </c>
      <c r="F650">
        <v>0.06</v>
      </c>
      <c r="G650">
        <v>14</v>
      </c>
      <c r="H650">
        <v>16</v>
      </c>
      <c r="I650">
        <v>0</v>
      </c>
    </row>
    <row r="651" spans="1:9" x14ac:dyDescent="0.3">
      <c r="A651">
        <v>422500</v>
      </c>
      <c r="B651">
        <v>325</v>
      </c>
      <c r="C651">
        <v>946</v>
      </c>
      <c r="D651">
        <v>0</v>
      </c>
      <c r="E651">
        <v>17</v>
      </c>
      <c r="F651">
        <v>0.06</v>
      </c>
      <c r="G651">
        <v>14</v>
      </c>
      <c r="H651">
        <v>16</v>
      </c>
      <c r="I651">
        <v>0</v>
      </c>
    </row>
    <row r="652" spans="1:9" x14ac:dyDescent="0.3">
      <c r="A652">
        <v>423801</v>
      </c>
      <c r="B652">
        <v>325</v>
      </c>
      <c r="C652">
        <v>947</v>
      </c>
      <c r="D652">
        <v>0</v>
      </c>
      <c r="E652">
        <v>17</v>
      </c>
      <c r="F652">
        <v>0.06</v>
      </c>
      <c r="G652">
        <v>14</v>
      </c>
      <c r="H652">
        <v>16</v>
      </c>
      <c r="I652">
        <v>0</v>
      </c>
    </row>
    <row r="653" spans="1:9" x14ac:dyDescent="0.3">
      <c r="A653">
        <v>425104</v>
      </c>
      <c r="B653">
        <v>325</v>
      </c>
      <c r="C653">
        <v>949</v>
      </c>
      <c r="D653">
        <v>0</v>
      </c>
      <c r="E653">
        <v>17</v>
      </c>
      <c r="F653">
        <v>0.06</v>
      </c>
      <c r="G653">
        <v>14</v>
      </c>
      <c r="H653">
        <v>16</v>
      </c>
      <c r="I653">
        <v>0</v>
      </c>
    </row>
    <row r="654" spans="1:9" x14ac:dyDescent="0.3">
      <c r="A654">
        <v>426409</v>
      </c>
      <c r="B654">
        <v>325</v>
      </c>
      <c r="C654">
        <v>950</v>
      </c>
      <c r="D654">
        <v>0</v>
      </c>
      <c r="E654">
        <v>17</v>
      </c>
      <c r="F654">
        <v>0.06</v>
      </c>
      <c r="G654">
        <v>14</v>
      </c>
      <c r="H654">
        <v>16</v>
      </c>
      <c r="I654">
        <v>0</v>
      </c>
    </row>
    <row r="655" spans="1:9" x14ac:dyDescent="0.3">
      <c r="A655">
        <v>427716</v>
      </c>
      <c r="B655">
        <v>325</v>
      </c>
      <c r="C655">
        <v>952</v>
      </c>
      <c r="D655">
        <v>0</v>
      </c>
      <c r="E655">
        <v>17</v>
      </c>
      <c r="F655">
        <v>0.06</v>
      </c>
      <c r="G655">
        <v>14</v>
      </c>
      <c r="H655">
        <v>16</v>
      </c>
      <c r="I655">
        <v>0</v>
      </c>
    </row>
    <row r="656" spans="1:9" x14ac:dyDescent="0.3">
      <c r="A656">
        <v>429025</v>
      </c>
      <c r="B656">
        <v>325</v>
      </c>
      <c r="C656">
        <v>953</v>
      </c>
      <c r="D656">
        <v>0</v>
      </c>
      <c r="E656">
        <v>17</v>
      </c>
      <c r="F656">
        <v>0.06</v>
      </c>
      <c r="G656">
        <v>14</v>
      </c>
      <c r="H656">
        <v>16</v>
      </c>
      <c r="I656">
        <v>0</v>
      </c>
    </row>
    <row r="657" spans="1:9" x14ac:dyDescent="0.3">
      <c r="A657">
        <v>430336</v>
      </c>
      <c r="B657">
        <v>325</v>
      </c>
      <c r="C657">
        <v>955</v>
      </c>
      <c r="D657">
        <v>0</v>
      </c>
      <c r="E657">
        <v>17</v>
      </c>
      <c r="F657">
        <v>0.06</v>
      </c>
      <c r="G657">
        <v>14</v>
      </c>
      <c r="H657">
        <v>16</v>
      </c>
      <c r="I657">
        <v>0</v>
      </c>
    </row>
    <row r="658" spans="1:9" x14ac:dyDescent="0.3">
      <c r="A658">
        <v>431649</v>
      </c>
      <c r="B658">
        <v>325</v>
      </c>
      <c r="C658">
        <v>956</v>
      </c>
      <c r="D658">
        <v>0</v>
      </c>
      <c r="E658">
        <v>17</v>
      </c>
      <c r="F658">
        <v>0.06</v>
      </c>
      <c r="G658">
        <v>14</v>
      </c>
      <c r="H658">
        <v>16</v>
      </c>
      <c r="I658">
        <v>0</v>
      </c>
    </row>
    <row r="659" spans="1:9" x14ac:dyDescent="0.3">
      <c r="A659">
        <v>432964</v>
      </c>
      <c r="B659">
        <v>325</v>
      </c>
      <c r="C659">
        <v>958</v>
      </c>
      <c r="D659">
        <v>0</v>
      </c>
      <c r="E659">
        <v>17</v>
      </c>
      <c r="F659">
        <v>0.06</v>
      </c>
      <c r="G659">
        <v>14</v>
      </c>
      <c r="H659">
        <v>16</v>
      </c>
      <c r="I659">
        <v>0</v>
      </c>
    </row>
    <row r="660" spans="1:9" x14ac:dyDescent="0.3">
      <c r="A660">
        <v>434281</v>
      </c>
      <c r="B660">
        <v>325</v>
      </c>
      <c r="C660">
        <v>959</v>
      </c>
      <c r="D660">
        <v>0</v>
      </c>
      <c r="E660">
        <v>17</v>
      </c>
      <c r="F660">
        <v>0.06</v>
      </c>
      <c r="G660">
        <v>14</v>
      </c>
      <c r="H660">
        <v>16</v>
      </c>
      <c r="I660">
        <v>0</v>
      </c>
    </row>
    <row r="661" spans="1:9" x14ac:dyDescent="0.3">
      <c r="A661">
        <v>435600</v>
      </c>
      <c r="B661">
        <v>330</v>
      </c>
      <c r="C661">
        <v>961</v>
      </c>
      <c r="D661">
        <v>0</v>
      </c>
      <c r="E661">
        <v>17</v>
      </c>
      <c r="F661">
        <v>0.06</v>
      </c>
      <c r="G661">
        <v>14</v>
      </c>
      <c r="H661">
        <v>16</v>
      </c>
      <c r="I661">
        <v>0</v>
      </c>
    </row>
    <row r="662" spans="1:9" x14ac:dyDescent="0.3">
      <c r="A662">
        <v>436921</v>
      </c>
      <c r="B662">
        <v>330</v>
      </c>
      <c r="C662">
        <v>962</v>
      </c>
      <c r="D662">
        <v>0</v>
      </c>
      <c r="E662">
        <v>17</v>
      </c>
      <c r="F662">
        <v>0.06</v>
      </c>
      <c r="G662">
        <v>14</v>
      </c>
      <c r="H662">
        <v>16</v>
      </c>
      <c r="I662">
        <v>0</v>
      </c>
    </row>
    <row r="663" spans="1:9" x14ac:dyDescent="0.3">
      <c r="A663">
        <v>438244</v>
      </c>
      <c r="B663">
        <v>330</v>
      </c>
      <c r="C663">
        <v>964</v>
      </c>
      <c r="D663">
        <v>0</v>
      </c>
      <c r="E663">
        <v>17</v>
      </c>
      <c r="F663">
        <v>0.06</v>
      </c>
      <c r="G663">
        <v>14</v>
      </c>
      <c r="H663">
        <v>16</v>
      </c>
      <c r="I663">
        <v>0</v>
      </c>
    </row>
    <row r="664" spans="1:9" x14ac:dyDescent="0.3">
      <c r="A664">
        <v>439569</v>
      </c>
      <c r="B664">
        <v>330</v>
      </c>
      <c r="C664">
        <v>965</v>
      </c>
      <c r="D664">
        <v>0</v>
      </c>
      <c r="E664">
        <v>17</v>
      </c>
      <c r="F664">
        <v>0.06</v>
      </c>
      <c r="G664">
        <v>14</v>
      </c>
      <c r="H664">
        <v>16</v>
      </c>
      <c r="I664">
        <v>0</v>
      </c>
    </row>
    <row r="665" spans="1:9" x14ac:dyDescent="0.3">
      <c r="A665">
        <v>440896</v>
      </c>
      <c r="B665">
        <v>330</v>
      </c>
      <c r="C665">
        <v>967</v>
      </c>
      <c r="D665">
        <v>0</v>
      </c>
      <c r="E665">
        <v>17</v>
      </c>
      <c r="F665">
        <v>6.5000000000000002E-2</v>
      </c>
      <c r="G665">
        <v>14</v>
      </c>
      <c r="H665">
        <v>16</v>
      </c>
      <c r="I665">
        <v>0</v>
      </c>
    </row>
    <row r="666" spans="1:9" x14ac:dyDescent="0.3">
      <c r="A666">
        <v>442225</v>
      </c>
      <c r="B666">
        <v>330</v>
      </c>
      <c r="C666">
        <v>968</v>
      </c>
      <c r="D666">
        <v>0</v>
      </c>
      <c r="E666">
        <v>17</v>
      </c>
      <c r="F666">
        <v>6.5000000000000002E-2</v>
      </c>
      <c r="G666">
        <v>14</v>
      </c>
      <c r="H666">
        <v>16</v>
      </c>
      <c r="I666">
        <v>0</v>
      </c>
    </row>
    <row r="667" spans="1:9" x14ac:dyDescent="0.3">
      <c r="A667">
        <v>443556</v>
      </c>
      <c r="B667">
        <v>330</v>
      </c>
      <c r="C667">
        <v>970</v>
      </c>
      <c r="D667">
        <v>0</v>
      </c>
      <c r="E667">
        <v>17</v>
      </c>
      <c r="F667">
        <v>6.5000000000000002E-2</v>
      </c>
      <c r="G667">
        <v>14</v>
      </c>
      <c r="H667">
        <v>16</v>
      </c>
      <c r="I667">
        <v>0</v>
      </c>
    </row>
    <row r="668" spans="1:9" x14ac:dyDescent="0.3">
      <c r="A668">
        <v>444889</v>
      </c>
      <c r="B668">
        <v>330</v>
      </c>
      <c r="C668">
        <v>971</v>
      </c>
      <c r="D668">
        <v>0</v>
      </c>
      <c r="E668">
        <v>17</v>
      </c>
      <c r="F668">
        <v>6.5000000000000002E-2</v>
      </c>
      <c r="G668">
        <v>14</v>
      </c>
      <c r="H668">
        <v>16</v>
      </c>
      <c r="I668">
        <v>0</v>
      </c>
    </row>
    <row r="669" spans="1:9" x14ac:dyDescent="0.3">
      <c r="A669">
        <v>446224</v>
      </c>
      <c r="B669">
        <v>330</v>
      </c>
      <c r="C669">
        <v>973</v>
      </c>
      <c r="D669">
        <v>0</v>
      </c>
      <c r="E669">
        <v>17</v>
      </c>
      <c r="F669">
        <v>6.5000000000000002E-2</v>
      </c>
      <c r="G669">
        <v>14</v>
      </c>
      <c r="H669">
        <v>16</v>
      </c>
      <c r="I669">
        <v>0</v>
      </c>
    </row>
    <row r="670" spans="1:9" x14ac:dyDescent="0.3">
      <c r="A670">
        <v>447561</v>
      </c>
      <c r="B670">
        <v>330</v>
      </c>
      <c r="C670">
        <v>974</v>
      </c>
      <c r="D670">
        <v>0</v>
      </c>
      <c r="E670">
        <v>17</v>
      </c>
      <c r="F670">
        <v>6.5000000000000002E-2</v>
      </c>
      <c r="G670">
        <v>14</v>
      </c>
      <c r="H670">
        <v>16</v>
      </c>
      <c r="I670">
        <v>0</v>
      </c>
    </row>
    <row r="671" spans="1:9" x14ac:dyDescent="0.3">
      <c r="A671">
        <v>448900</v>
      </c>
      <c r="B671">
        <v>335</v>
      </c>
      <c r="C671">
        <v>976</v>
      </c>
      <c r="D671">
        <v>0</v>
      </c>
      <c r="E671">
        <v>17</v>
      </c>
      <c r="F671">
        <v>6.5000000000000002E-2</v>
      </c>
      <c r="G671">
        <v>14</v>
      </c>
      <c r="H671">
        <v>16</v>
      </c>
      <c r="I671">
        <v>0</v>
      </c>
    </row>
    <row r="672" spans="1:9" x14ac:dyDescent="0.3">
      <c r="A672">
        <v>450241</v>
      </c>
      <c r="B672">
        <v>335</v>
      </c>
      <c r="C672">
        <v>977</v>
      </c>
      <c r="D672">
        <v>0</v>
      </c>
      <c r="E672">
        <v>17</v>
      </c>
      <c r="F672">
        <v>6.5000000000000002E-2</v>
      </c>
      <c r="G672">
        <v>14</v>
      </c>
      <c r="H672">
        <v>16</v>
      </c>
      <c r="I672">
        <v>0</v>
      </c>
    </row>
    <row r="673" spans="1:9" x14ac:dyDescent="0.3">
      <c r="A673">
        <v>451584</v>
      </c>
      <c r="B673">
        <v>335</v>
      </c>
      <c r="C673">
        <v>979</v>
      </c>
      <c r="D673">
        <v>0</v>
      </c>
      <c r="E673">
        <v>17</v>
      </c>
      <c r="F673">
        <v>6.5000000000000002E-2</v>
      </c>
      <c r="G673">
        <v>14</v>
      </c>
      <c r="H673">
        <v>16</v>
      </c>
      <c r="I673">
        <v>0</v>
      </c>
    </row>
    <row r="674" spans="1:9" x14ac:dyDescent="0.3">
      <c r="A674">
        <v>452929</v>
      </c>
      <c r="B674">
        <v>335</v>
      </c>
      <c r="C674">
        <v>980</v>
      </c>
      <c r="D674">
        <v>0</v>
      </c>
      <c r="E674">
        <v>17</v>
      </c>
      <c r="F674">
        <v>6.5000000000000002E-2</v>
      </c>
      <c r="G674">
        <v>14</v>
      </c>
      <c r="H674">
        <v>16</v>
      </c>
      <c r="I674">
        <v>0</v>
      </c>
    </row>
    <row r="675" spans="1:9" x14ac:dyDescent="0.3">
      <c r="A675">
        <v>454276</v>
      </c>
      <c r="B675">
        <v>335</v>
      </c>
      <c r="C675">
        <v>982</v>
      </c>
      <c r="D675">
        <v>0</v>
      </c>
      <c r="E675">
        <v>17</v>
      </c>
      <c r="F675">
        <v>6.5000000000000002E-2</v>
      </c>
      <c r="G675">
        <v>14</v>
      </c>
      <c r="H675">
        <v>16</v>
      </c>
      <c r="I675">
        <v>0</v>
      </c>
    </row>
    <row r="676" spans="1:9" x14ac:dyDescent="0.3">
      <c r="A676">
        <v>455625</v>
      </c>
      <c r="B676">
        <v>335</v>
      </c>
      <c r="C676">
        <v>983</v>
      </c>
      <c r="D676">
        <v>0</v>
      </c>
      <c r="E676">
        <v>17</v>
      </c>
      <c r="F676">
        <v>6.5000000000000002E-2</v>
      </c>
      <c r="G676">
        <v>14</v>
      </c>
      <c r="H676">
        <v>16</v>
      </c>
      <c r="I676">
        <v>0</v>
      </c>
    </row>
    <row r="677" spans="1:9" x14ac:dyDescent="0.3">
      <c r="A677">
        <v>456976</v>
      </c>
      <c r="B677">
        <v>335</v>
      </c>
      <c r="C677">
        <v>985</v>
      </c>
      <c r="D677">
        <v>0</v>
      </c>
      <c r="E677">
        <v>17</v>
      </c>
      <c r="F677">
        <v>6.5000000000000002E-2</v>
      </c>
      <c r="G677">
        <v>14</v>
      </c>
      <c r="H677">
        <v>16</v>
      </c>
      <c r="I677">
        <v>0</v>
      </c>
    </row>
    <row r="678" spans="1:9" x14ac:dyDescent="0.3">
      <c r="A678">
        <v>458329</v>
      </c>
      <c r="B678">
        <v>335</v>
      </c>
      <c r="C678">
        <v>986</v>
      </c>
      <c r="D678">
        <v>0</v>
      </c>
      <c r="E678">
        <v>17</v>
      </c>
      <c r="F678">
        <v>6.5000000000000002E-2</v>
      </c>
      <c r="G678">
        <v>14</v>
      </c>
      <c r="H678">
        <v>16</v>
      </c>
      <c r="I678">
        <v>0</v>
      </c>
    </row>
    <row r="679" spans="1:9" x14ac:dyDescent="0.3">
      <c r="A679">
        <v>459684</v>
      </c>
      <c r="B679">
        <v>335</v>
      </c>
      <c r="C679">
        <v>988</v>
      </c>
      <c r="D679">
        <v>0</v>
      </c>
      <c r="E679">
        <v>17</v>
      </c>
      <c r="F679">
        <v>6.5000000000000002E-2</v>
      </c>
      <c r="G679">
        <v>14</v>
      </c>
      <c r="H679">
        <v>16</v>
      </c>
      <c r="I679">
        <v>0</v>
      </c>
    </row>
    <row r="680" spans="1:9" x14ac:dyDescent="0.3">
      <c r="A680">
        <v>461041</v>
      </c>
      <c r="B680">
        <v>335</v>
      </c>
      <c r="C680">
        <v>989</v>
      </c>
      <c r="D680">
        <v>0</v>
      </c>
      <c r="E680">
        <v>17</v>
      </c>
      <c r="F680">
        <v>6.5000000000000002E-2</v>
      </c>
      <c r="G680">
        <v>14</v>
      </c>
      <c r="H680">
        <v>16</v>
      </c>
      <c r="I680">
        <v>0</v>
      </c>
    </row>
    <row r="681" spans="1:9" x14ac:dyDescent="0.3">
      <c r="A681">
        <v>462400</v>
      </c>
      <c r="B681">
        <v>340</v>
      </c>
      <c r="C681">
        <v>991</v>
      </c>
      <c r="D681">
        <v>0</v>
      </c>
      <c r="E681">
        <v>17</v>
      </c>
      <c r="F681">
        <v>6.5000000000000002E-2</v>
      </c>
      <c r="G681">
        <v>14</v>
      </c>
      <c r="H681">
        <v>16</v>
      </c>
      <c r="I681">
        <v>0</v>
      </c>
    </row>
    <row r="682" spans="1:9" x14ac:dyDescent="0.3">
      <c r="A682">
        <v>463761</v>
      </c>
      <c r="B682">
        <v>340</v>
      </c>
      <c r="C682">
        <v>992</v>
      </c>
      <c r="D682">
        <v>0</v>
      </c>
      <c r="E682">
        <v>17</v>
      </c>
      <c r="F682">
        <v>6.5000000000000002E-2</v>
      </c>
      <c r="G682">
        <v>14</v>
      </c>
      <c r="H682">
        <v>16</v>
      </c>
      <c r="I682">
        <v>0</v>
      </c>
    </row>
    <row r="683" spans="1:9" x14ac:dyDescent="0.3">
      <c r="A683">
        <v>465124</v>
      </c>
      <c r="B683">
        <v>340</v>
      </c>
      <c r="C683">
        <v>994</v>
      </c>
      <c r="D683">
        <v>0</v>
      </c>
      <c r="E683">
        <v>17</v>
      </c>
      <c r="F683">
        <v>6.5000000000000002E-2</v>
      </c>
      <c r="G683">
        <v>14</v>
      </c>
      <c r="H683">
        <v>16</v>
      </c>
      <c r="I683">
        <v>0</v>
      </c>
    </row>
    <row r="684" spans="1:9" x14ac:dyDescent="0.3">
      <c r="A684">
        <v>466489</v>
      </c>
      <c r="B684">
        <v>340</v>
      </c>
      <c r="C684">
        <v>995</v>
      </c>
      <c r="D684">
        <v>0</v>
      </c>
      <c r="E684">
        <v>17</v>
      </c>
      <c r="F684">
        <v>6.5000000000000002E-2</v>
      </c>
      <c r="G684">
        <v>14</v>
      </c>
      <c r="H684">
        <v>16</v>
      </c>
      <c r="I684">
        <v>0</v>
      </c>
    </row>
    <row r="685" spans="1:9" x14ac:dyDescent="0.3">
      <c r="A685">
        <v>467856</v>
      </c>
      <c r="B685">
        <v>340</v>
      </c>
      <c r="C685">
        <v>997</v>
      </c>
      <c r="D685">
        <v>0</v>
      </c>
      <c r="E685">
        <v>17</v>
      </c>
      <c r="F685">
        <v>6.5000000000000002E-2</v>
      </c>
      <c r="G685">
        <v>14</v>
      </c>
      <c r="H685">
        <v>16</v>
      </c>
      <c r="I685">
        <v>0</v>
      </c>
    </row>
    <row r="686" spans="1:9" x14ac:dyDescent="0.3">
      <c r="A686">
        <v>469225</v>
      </c>
      <c r="B686">
        <v>340</v>
      </c>
      <c r="C686">
        <v>998</v>
      </c>
      <c r="D686">
        <v>0</v>
      </c>
      <c r="E686">
        <v>17</v>
      </c>
      <c r="F686">
        <v>6.5000000000000002E-2</v>
      </c>
      <c r="G686">
        <v>14</v>
      </c>
      <c r="H686">
        <v>16</v>
      </c>
      <c r="I686">
        <v>0</v>
      </c>
    </row>
    <row r="687" spans="1:9" x14ac:dyDescent="0.3">
      <c r="A687">
        <v>470596</v>
      </c>
      <c r="B687">
        <v>340</v>
      </c>
      <c r="C687">
        <v>1000</v>
      </c>
      <c r="D687">
        <v>0</v>
      </c>
      <c r="E687">
        <v>17</v>
      </c>
      <c r="F687">
        <v>6.5000000000000002E-2</v>
      </c>
      <c r="G687">
        <v>14</v>
      </c>
      <c r="H687">
        <v>16</v>
      </c>
      <c r="I687">
        <v>0</v>
      </c>
    </row>
    <row r="688" spans="1:9" x14ac:dyDescent="0.3">
      <c r="A688">
        <v>471969</v>
      </c>
      <c r="B688">
        <v>340</v>
      </c>
      <c r="C688">
        <v>1001</v>
      </c>
      <c r="D688">
        <v>0</v>
      </c>
      <c r="E688">
        <v>17</v>
      </c>
      <c r="F688">
        <v>6.5000000000000002E-2</v>
      </c>
      <c r="G688">
        <v>14</v>
      </c>
      <c r="H688">
        <v>16</v>
      </c>
      <c r="I688">
        <v>0</v>
      </c>
    </row>
    <row r="689" spans="1:9" x14ac:dyDescent="0.3">
      <c r="A689">
        <v>473344</v>
      </c>
      <c r="B689">
        <v>340</v>
      </c>
      <c r="C689">
        <v>1003</v>
      </c>
      <c r="D689">
        <v>0</v>
      </c>
      <c r="E689">
        <v>17</v>
      </c>
      <c r="F689">
        <v>6.5000000000000002E-2</v>
      </c>
      <c r="G689">
        <v>14</v>
      </c>
      <c r="H689">
        <v>16</v>
      </c>
      <c r="I689">
        <v>0</v>
      </c>
    </row>
    <row r="690" spans="1:9" x14ac:dyDescent="0.3">
      <c r="A690">
        <v>474721</v>
      </c>
      <c r="B690">
        <v>340</v>
      </c>
      <c r="C690">
        <v>1004</v>
      </c>
      <c r="D690">
        <v>0</v>
      </c>
      <c r="E690">
        <v>17</v>
      </c>
      <c r="F690">
        <v>6.5000000000000002E-2</v>
      </c>
      <c r="G690">
        <v>14</v>
      </c>
      <c r="H690">
        <v>16</v>
      </c>
      <c r="I690">
        <v>0</v>
      </c>
    </row>
    <row r="691" spans="1:9" x14ac:dyDescent="0.3">
      <c r="A691">
        <v>476100</v>
      </c>
      <c r="B691">
        <v>345</v>
      </c>
      <c r="C691">
        <v>1006</v>
      </c>
      <c r="D691">
        <v>0</v>
      </c>
      <c r="E691">
        <v>17</v>
      </c>
      <c r="F691">
        <v>6.5000000000000002E-2</v>
      </c>
      <c r="G691">
        <v>14</v>
      </c>
      <c r="H691">
        <v>16</v>
      </c>
      <c r="I691">
        <v>0</v>
      </c>
    </row>
    <row r="692" spans="1:9" x14ac:dyDescent="0.3">
      <c r="A692">
        <v>477481</v>
      </c>
      <c r="B692">
        <v>345</v>
      </c>
      <c r="C692">
        <v>1007</v>
      </c>
      <c r="D692">
        <v>0</v>
      </c>
      <c r="E692">
        <v>17</v>
      </c>
      <c r="F692">
        <v>6.5000000000000002E-2</v>
      </c>
      <c r="G692">
        <v>14</v>
      </c>
      <c r="H692">
        <v>16</v>
      </c>
      <c r="I692">
        <v>0</v>
      </c>
    </row>
    <row r="693" spans="1:9" x14ac:dyDescent="0.3">
      <c r="A693">
        <v>478864</v>
      </c>
      <c r="B693">
        <v>345</v>
      </c>
      <c r="C693">
        <v>1009</v>
      </c>
      <c r="D693">
        <v>0</v>
      </c>
      <c r="E693">
        <v>17</v>
      </c>
      <c r="F693">
        <v>6.5000000000000002E-2</v>
      </c>
      <c r="G693">
        <v>14</v>
      </c>
      <c r="H693">
        <v>16</v>
      </c>
      <c r="I693">
        <v>0</v>
      </c>
    </row>
    <row r="694" spans="1:9" x14ac:dyDescent="0.3">
      <c r="A694">
        <v>480249</v>
      </c>
      <c r="B694">
        <v>345</v>
      </c>
      <c r="C694">
        <v>1010</v>
      </c>
      <c r="D694">
        <v>0</v>
      </c>
      <c r="E694">
        <v>17</v>
      </c>
      <c r="F694">
        <v>6.5000000000000002E-2</v>
      </c>
      <c r="G694">
        <v>14</v>
      </c>
      <c r="H694">
        <v>16</v>
      </c>
      <c r="I694">
        <v>0</v>
      </c>
    </row>
    <row r="695" spans="1:9" x14ac:dyDescent="0.3">
      <c r="A695">
        <v>481636</v>
      </c>
      <c r="B695">
        <v>345</v>
      </c>
      <c r="C695">
        <v>1012</v>
      </c>
      <c r="D695">
        <v>0</v>
      </c>
      <c r="E695">
        <v>17</v>
      </c>
      <c r="F695">
        <v>6.5000000000000002E-2</v>
      </c>
      <c r="G695">
        <v>14</v>
      </c>
      <c r="H695">
        <v>16</v>
      </c>
      <c r="I695">
        <v>0</v>
      </c>
    </row>
    <row r="696" spans="1:9" x14ac:dyDescent="0.3">
      <c r="A696">
        <v>483025</v>
      </c>
      <c r="B696">
        <v>345</v>
      </c>
      <c r="C696">
        <v>1013</v>
      </c>
      <c r="D696">
        <v>0</v>
      </c>
      <c r="E696">
        <v>17</v>
      </c>
      <c r="F696">
        <v>6.5000000000000002E-2</v>
      </c>
      <c r="G696">
        <v>14</v>
      </c>
      <c r="H696">
        <v>16</v>
      </c>
      <c r="I696">
        <v>0</v>
      </c>
    </row>
    <row r="697" spans="1:9" x14ac:dyDescent="0.3">
      <c r="A697">
        <v>484416</v>
      </c>
      <c r="B697">
        <v>345</v>
      </c>
      <c r="C697">
        <v>1015</v>
      </c>
      <c r="D697">
        <v>0</v>
      </c>
      <c r="E697">
        <v>17</v>
      </c>
      <c r="F697">
        <v>6.5000000000000002E-2</v>
      </c>
      <c r="G697">
        <v>14</v>
      </c>
      <c r="H697">
        <v>16</v>
      </c>
      <c r="I697">
        <v>0</v>
      </c>
    </row>
    <row r="698" spans="1:9" x14ac:dyDescent="0.3">
      <c r="A698">
        <v>485809</v>
      </c>
      <c r="B698">
        <v>345</v>
      </c>
      <c r="C698">
        <v>1016</v>
      </c>
      <c r="D698">
        <v>0</v>
      </c>
      <c r="E698">
        <v>17</v>
      </c>
      <c r="F698">
        <v>6.5000000000000002E-2</v>
      </c>
      <c r="G698">
        <v>14</v>
      </c>
      <c r="H698">
        <v>16</v>
      </c>
      <c r="I698">
        <v>0</v>
      </c>
    </row>
    <row r="699" spans="1:9" x14ac:dyDescent="0.3">
      <c r="A699">
        <v>487204</v>
      </c>
      <c r="B699">
        <v>345</v>
      </c>
      <c r="C699">
        <v>1018</v>
      </c>
      <c r="D699">
        <v>0</v>
      </c>
      <c r="E699">
        <v>17</v>
      </c>
      <c r="F699">
        <v>6.5000000000000002E-2</v>
      </c>
      <c r="G699">
        <v>14</v>
      </c>
      <c r="H699">
        <v>16</v>
      </c>
      <c r="I699">
        <v>0</v>
      </c>
    </row>
    <row r="700" spans="1:9" x14ac:dyDescent="0.3">
      <c r="A700">
        <v>488601</v>
      </c>
      <c r="B700">
        <v>345</v>
      </c>
      <c r="C700">
        <v>1019</v>
      </c>
      <c r="D700">
        <v>0</v>
      </c>
      <c r="E700">
        <v>17</v>
      </c>
      <c r="F700">
        <v>6.5000000000000002E-2</v>
      </c>
      <c r="G700">
        <v>14</v>
      </c>
      <c r="H700">
        <v>16</v>
      </c>
      <c r="I700">
        <v>0</v>
      </c>
    </row>
    <row r="701" spans="1:9" x14ac:dyDescent="0.3">
      <c r="A701">
        <v>490181</v>
      </c>
      <c r="B701">
        <v>350</v>
      </c>
      <c r="C701">
        <v>1021</v>
      </c>
      <c r="D701">
        <v>0</v>
      </c>
      <c r="E701">
        <v>17</v>
      </c>
      <c r="F701">
        <v>6.5000000000000002E-2</v>
      </c>
      <c r="G701">
        <v>14</v>
      </c>
      <c r="H701">
        <v>16</v>
      </c>
      <c r="I701">
        <v>0</v>
      </c>
    </row>
    <row r="702" spans="1:9" x14ac:dyDescent="0.3">
      <c r="A702">
        <v>490601</v>
      </c>
      <c r="B702">
        <v>350</v>
      </c>
      <c r="C702">
        <v>1022</v>
      </c>
      <c r="D702">
        <v>0</v>
      </c>
      <c r="E702">
        <v>17</v>
      </c>
      <c r="F702">
        <v>6.5000000000000002E-2</v>
      </c>
      <c r="G702">
        <v>14</v>
      </c>
      <c r="H702">
        <v>16</v>
      </c>
      <c r="I702">
        <v>0</v>
      </c>
    </row>
    <row r="703" spans="1:9" x14ac:dyDescent="0.3">
      <c r="A703">
        <v>491021</v>
      </c>
      <c r="B703">
        <v>350</v>
      </c>
      <c r="C703">
        <v>1024</v>
      </c>
      <c r="D703">
        <v>0</v>
      </c>
      <c r="E703">
        <v>17</v>
      </c>
      <c r="F703">
        <v>6.5000000000000002E-2</v>
      </c>
      <c r="G703">
        <v>14</v>
      </c>
      <c r="H703">
        <v>16</v>
      </c>
      <c r="I703">
        <v>0</v>
      </c>
    </row>
    <row r="704" spans="1:9" x14ac:dyDescent="0.3">
      <c r="A704">
        <v>491441</v>
      </c>
      <c r="B704">
        <v>350</v>
      </c>
      <c r="C704">
        <v>1025</v>
      </c>
      <c r="D704">
        <v>0</v>
      </c>
      <c r="E704">
        <v>17</v>
      </c>
      <c r="F704">
        <v>6.5000000000000002E-2</v>
      </c>
      <c r="G704">
        <v>14</v>
      </c>
      <c r="H704">
        <v>16</v>
      </c>
      <c r="I704">
        <v>0</v>
      </c>
    </row>
    <row r="705" spans="1:9" x14ac:dyDescent="0.3">
      <c r="A705">
        <v>491861</v>
      </c>
      <c r="B705">
        <v>350</v>
      </c>
      <c r="C705">
        <v>1027</v>
      </c>
      <c r="D705">
        <v>0</v>
      </c>
      <c r="E705">
        <v>17</v>
      </c>
      <c r="F705">
        <v>6.5000000000000002E-2</v>
      </c>
      <c r="G705">
        <v>14</v>
      </c>
      <c r="H705">
        <v>16</v>
      </c>
      <c r="I705">
        <v>0</v>
      </c>
    </row>
    <row r="706" spans="1:9" x14ac:dyDescent="0.3">
      <c r="A706">
        <v>492281</v>
      </c>
      <c r="B706">
        <v>350</v>
      </c>
      <c r="C706">
        <v>1028</v>
      </c>
      <c r="D706">
        <v>0</v>
      </c>
      <c r="E706">
        <v>17</v>
      </c>
      <c r="F706">
        <v>6.5000000000000002E-2</v>
      </c>
      <c r="G706">
        <v>14</v>
      </c>
      <c r="H706">
        <v>16</v>
      </c>
      <c r="I706">
        <v>0</v>
      </c>
    </row>
    <row r="707" spans="1:9" x14ac:dyDescent="0.3">
      <c r="A707">
        <v>492701</v>
      </c>
      <c r="B707">
        <v>350</v>
      </c>
      <c r="C707">
        <v>1030</v>
      </c>
      <c r="D707">
        <v>0</v>
      </c>
      <c r="E707">
        <v>17</v>
      </c>
      <c r="F707">
        <v>6.5000000000000002E-2</v>
      </c>
      <c r="G707">
        <v>14</v>
      </c>
      <c r="H707">
        <v>16</v>
      </c>
      <c r="I707">
        <v>0</v>
      </c>
    </row>
    <row r="708" spans="1:9" x14ac:dyDescent="0.3">
      <c r="A708">
        <v>493121</v>
      </c>
      <c r="B708">
        <v>350</v>
      </c>
      <c r="C708">
        <v>1031</v>
      </c>
      <c r="D708">
        <v>0</v>
      </c>
      <c r="E708">
        <v>17</v>
      </c>
      <c r="F708">
        <v>6.5000000000000002E-2</v>
      </c>
      <c r="G708">
        <v>14</v>
      </c>
      <c r="H708">
        <v>16</v>
      </c>
      <c r="I708">
        <v>0</v>
      </c>
    </row>
    <row r="709" spans="1:9" x14ac:dyDescent="0.3">
      <c r="A709">
        <v>493541</v>
      </c>
      <c r="B709">
        <v>350</v>
      </c>
      <c r="C709">
        <v>1033</v>
      </c>
      <c r="D709">
        <v>0</v>
      </c>
      <c r="E709">
        <v>17</v>
      </c>
      <c r="F709">
        <v>6.5000000000000002E-2</v>
      </c>
      <c r="G709">
        <v>14</v>
      </c>
      <c r="H709">
        <v>16</v>
      </c>
      <c r="I709">
        <v>0</v>
      </c>
    </row>
    <row r="710" spans="1:9" x14ac:dyDescent="0.3">
      <c r="A710">
        <v>493961</v>
      </c>
      <c r="B710">
        <v>350</v>
      </c>
      <c r="C710">
        <v>1034</v>
      </c>
      <c r="D710">
        <v>0</v>
      </c>
      <c r="E710">
        <v>17</v>
      </c>
      <c r="F710">
        <v>6.5000000000000002E-2</v>
      </c>
      <c r="G710">
        <v>14</v>
      </c>
      <c r="H710">
        <v>16</v>
      </c>
      <c r="I710">
        <v>0</v>
      </c>
    </row>
    <row r="711" spans="1:9" x14ac:dyDescent="0.3">
      <c r="A711">
        <v>494381</v>
      </c>
      <c r="B711">
        <v>355</v>
      </c>
      <c r="C711">
        <v>1036</v>
      </c>
      <c r="D711">
        <v>0</v>
      </c>
      <c r="E711">
        <v>17</v>
      </c>
      <c r="F711">
        <v>6.5000000000000002E-2</v>
      </c>
      <c r="G711">
        <v>14</v>
      </c>
      <c r="H711">
        <v>16</v>
      </c>
      <c r="I711">
        <v>0</v>
      </c>
    </row>
    <row r="712" spans="1:9" x14ac:dyDescent="0.3">
      <c r="A712">
        <v>494801</v>
      </c>
      <c r="B712">
        <v>355</v>
      </c>
      <c r="C712">
        <v>1037</v>
      </c>
      <c r="D712">
        <v>0</v>
      </c>
      <c r="E712">
        <v>17</v>
      </c>
      <c r="F712">
        <v>6.5000000000000002E-2</v>
      </c>
      <c r="G712">
        <v>14</v>
      </c>
      <c r="H712">
        <v>16</v>
      </c>
      <c r="I712">
        <v>0</v>
      </c>
    </row>
    <row r="713" spans="1:9" x14ac:dyDescent="0.3">
      <c r="A713">
        <v>495221</v>
      </c>
      <c r="B713">
        <v>355</v>
      </c>
      <c r="C713">
        <v>1039</v>
      </c>
      <c r="D713">
        <v>0</v>
      </c>
      <c r="E713">
        <v>17</v>
      </c>
      <c r="F713">
        <v>6.5000000000000002E-2</v>
      </c>
      <c r="G713">
        <v>14</v>
      </c>
      <c r="H713">
        <v>16</v>
      </c>
      <c r="I713">
        <v>0</v>
      </c>
    </row>
    <row r="714" spans="1:9" x14ac:dyDescent="0.3">
      <c r="A714">
        <v>495641</v>
      </c>
      <c r="B714">
        <v>355</v>
      </c>
      <c r="C714">
        <v>1040</v>
      </c>
      <c r="D714">
        <v>0</v>
      </c>
      <c r="E714">
        <v>17</v>
      </c>
      <c r="F714">
        <v>6.5000000000000002E-2</v>
      </c>
      <c r="G714">
        <v>14</v>
      </c>
      <c r="H714">
        <v>16</v>
      </c>
      <c r="I714">
        <v>0</v>
      </c>
    </row>
    <row r="715" spans="1:9" x14ac:dyDescent="0.3">
      <c r="A715">
        <v>496061</v>
      </c>
      <c r="B715">
        <v>355</v>
      </c>
      <c r="C715">
        <v>1042</v>
      </c>
      <c r="D715">
        <v>0</v>
      </c>
      <c r="E715">
        <v>17</v>
      </c>
      <c r="F715">
        <v>7.0000000000000007E-2</v>
      </c>
      <c r="G715">
        <v>14</v>
      </c>
      <c r="H715">
        <v>16</v>
      </c>
      <c r="I715">
        <v>0</v>
      </c>
    </row>
    <row r="716" spans="1:9" x14ac:dyDescent="0.3">
      <c r="A716">
        <v>496481</v>
      </c>
      <c r="B716">
        <v>355</v>
      </c>
      <c r="C716">
        <v>1043</v>
      </c>
      <c r="D716">
        <v>0</v>
      </c>
      <c r="E716">
        <v>17</v>
      </c>
      <c r="F716">
        <v>7.0000000000000007E-2</v>
      </c>
      <c r="G716">
        <v>14</v>
      </c>
      <c r="H716">
        <v>16</v>
      </c>
      <c r="I716">
        <v>0</v>
      </c>
    </row>
    <row r="717" spans="1:9" x14ac:dyDescent="0.3">
      <c r="A717">
        <v>496901</v>
      </c>
      <c r="B717">
        <v>355</v>
      </c>
      <c r="C717">
        <v>1045</v>
      </c>
      <c r="D717">
        <v>0</v>
      </c>
      <c r="E717">
        <v>17</v>
      </c>
      <c r="F717">
        <v>7.0000000000000007E-2</v>
      </c>
      <c r="G717">
        <v>14</v>
      </c>
      <c r="H717">
        <v>16</v>
      </c>
      <c r="I717">
        <v>0</v>
      </c>
    </row>
    <row r="718" spans="1:9" x14ac:dyDescent="0.3">
      <c r="A718">
        <v>497321</v>
      </c>
      <c r="B718">
        <v>355</v>
      </c>
      <c r="C718">
        <v>1046</v>
      </c>
      <c r="D718">
        <v>0</v>
      </c>
      <c r="E718">
        <v>17</v>
      </c>
      <c r="F718">
        <v>7.0000000000000007E-2</v>
      </c>
      <c r="G718">
        <v>14</v>
      </c>
      <c r="H718">
        <v>16</v>
      </c>
      <c r="I718">
        <v>0</v>
      </c>
    </row>
    <row r="719" spans="1:9" x14ac:dyDescent="0.3">
      <c r="A719">
        <v>497741</v>
      </c>
      <c r="B719">
        <v>355</v>
      </c>
      <c r="C719">
        <v>1048</v>
      </c>
      <c r="D719">
        <v>0</v>
      </c>
      <c r="E719">
        <v>17</v>
      </c>
      <c r="F719">
        <v>7.0000000000000007E-2</v>
      </c>
      <c r="G719">
        <v>14</v>
      </c>
      <c r="H719">
        <v>16</v>
      </c>
      <c r="I719">
        <v>0</v>
      </c>
    </row>
    <row r="720" spans="1:9" x14ac:dyDescent="0.3">
      <c r="A720">
        <v>498161</v>
      </c>
      <c r="B720">
        <v>355</v>
      </c>
      <c r="C720">
        <v>1049</v>
      </c>
      <c r="D720">
        <v>0</v>
      </c>
      <c r="E720">
        <v>17</v>
      </c>
      <c r="F720">
        <v>7.0000000000000007E-2</v>
      </c>
      <c r="G720">
        <v>14</v>
      </c>
      <c r="H720">
        <v>16</v>
      </c>
      <c r="I720">
        <v>0</v>
      </c>
    </row>
    <row r="721" spans="1:9" x14ac:dyDescent="0.3">
      <c r="A721">
        <v>498581</v>
      </c>
      <c r="B721">
        <v>360</v>
      </c>
      <c r="C721">
        <v>1051</v>
      </c>
      <c r="D721">
        <v>0</v>
      </c>
      <c r="E721">
        <v>17</v>
      </c>
      <c r="F721">
        <v>7.0000000000000007E-2</v>
      </c>
      <c r="G721">
        <v>14</v>
      </c>
      <c r="H721">
        <v>16</v>
      </c>
      <c r="I721">
        <v>0</v>
      </c>
    </row>
    <row r="722" spans="1:9" x14ac:dyDescent="0.3">
      <c r="A722">
        <v>499001</v>
      </c>
      <c r="B722">
        <v>360</v>
      </c>
      <c r="C722">
        <v>1052</v>
      </c>
      <c r="D722">
        <v>0</v>
      </c>
      <c r="E722">
        <v>17</v>
      </c>
      <c r="F722">
        <v>7.0000000000000007E-2</v>
      </c>
      <c r="G722">
        <v>14</v>
      </c>
      <c r="H722">
        <v>16</v>
      </c>
      <c r="I722">
        <v>0</v>
      </c>
    </row>
    <row r="723" spans="1:9" x14ac:dyDescent="0.3">
      <c r="A723">
        <v>499421</v>
      </c>
      <c r="B723">
        <v>360</v>
      </c>
      <c r="C723">
        <v>1054</v>
      </c>
      <c r="D723">
        <v>0</v>
      </c>
      <c r="E723">
        <v>17</v>
      </c>
      <c r="F723">
        <v>7.0000000000000007E-2</v>
      </c>
      <c r="G723">
        <v>14</v>
      </c>
      <c r="H723">
        <v>16</v>
      </c>
      <c r="I723">
        <v>0</v>
      </c>
    </row>
    <row r="724" spans="1:9" x14ac:dyDescent="0.3">
      <c r="A724">
        <v>499841</v>
      </c>
      <c r="B724">
        <v>360</v>
      </c>
      <c r="C724">
        <v>1055</v>
      </c>
      <c r="D724">
        <v>0</v>
      </c>
      <c r="E724">
        <v>17</v>
      </c>
      <c r="F724">
        <v>7.0000000000000007E-2</v>
      </c>
      <c r="G724">
        <v>14</v>
      </c>
      <c r="H724">
        <v>16</v>
      </c>
      <c r="I724">
        <v>0</v>
      </c>
    </row>
    <row r="725" spans="1:9" x14ac:dyDescent="0.3">
      <c r="A725">
        <v>500261</v>
      </c>
      <c r="B725">
        <v>360</v>
      </c>
      <c r="C725">
        <v>1057</v>
      </c>
      <c r="D725">
        <v>0</v>
      </c>
      <c r="E725">
        <v>17</v>
      </c>
      <c r="F725">
        <v>7.0000000000000007E-2</v>
      </c>
      <c r="G725">
        <v>14</v>
      </c>
      <c r="H725">
        <v>16</v>
      </c>
      <c r="I725">
        <v>0</v>
      </c>
    </row>
    <row r="726" spans="1:9" x14ac:dyDescent="0.3">
      <c r="A726">
        <v>500681</v>
      </c>
      <c r="B726">
        <v>360</v>
      </c>
      <c r="C726">
        <v>1058</v>
      </c>
      <c r="D726">
        <v>0</v>
      </c>
      <c r="E726">
        <v>17</v>
      </c>
      <c r="F726">
        <v>7.0000000000000007E-2</v>
      </c>
      <c r="G726">
        <v>14</v>
      </c>
      <c r="H726">
        <v>16</v>
      </c>
      <c r="I726">
        <v>0</v>
      </c>
    </row>
    <row r="727" spans="1:9" x14ac:dyDescent="0.3">
      <c r="A727">
        <v>501101</v>
      </c>
      <c r="B727">
        <v>360</v>
      </c>
      <c r="C727">
        <v>1060</v>
      </c>
      <c r="D727">
        <v>0</v>
      </c>
      <c r="E727">
        <v>17</v>
      </c>
      <c r="F727">
        <v>7.0000000000000007E-2</v>
      </c>
      <c r="G727">
        <v>14</v>
      </c>
      <c r="H727">
        <v>16</v>
      </c>
      <c r="I727">
        <v>0</v>
      </c>
    </row>
    <row r="728" spans="1:9" x14ac:dyDescent="0.3">
      <c r="A728">
        <v>501521</v>
      </c>
      <c r="B728">
        <v>360</v>
      </c>
      <c r="C728">
        <v>1061</v>
      </c>
      <c r="D728">
        <v>0</v>
      </c>
      <c r="E728">
        <v>17</v>
      </c>
      <c r="F728">
        <v>7.0000000000000007E-2</v>
      </c>
      <c r="G728">
        <v>14</v>
      </c>
      <c r="H728">
        <v>16</v>
      </c>
      <c r="I728">
        <v>0</v>
      </c>
    </row>
    <row r="729" spans="1:9" x14ac:dyDescent="0.3">
      <c r="A729">
        <v>501941</v>
      </c>
      <c r="B729">
        <v>360</v>
      </c>
      <c r="C729">
        <v>1063</v>
      </c>
      <c r="D729">
        <v>0</v>
      </c>
      <c r="E729">
        <v>17</v>
      </c>
      <c r="F729">
        <v>7.0000000000000007E-2</v>
      </c>
      <c r="G729">
        <v>14</v>
      </c>
      <c r="H729">
        <v>16</v>
      </c>
      <c r="I729">
        <v>0</v>
      </c>
    </row>
    <row r="730" spans="1:9" x14ac:dyDescent="0.3">
      <c r="A730">
        <v>502361</v>
      </c>
      <c r="B730">
        <v>360</v>
      </c>
      <c r="C730">
        <v>1064</v>
      </c>
      <c r="D730">
        <v>0</v>
      </c>
      <c r="E730">
        <v>17</v>
      </c>
      <c r="F730">
        <v>7.0000000000000007E-2</v>
      </c>
      <c r="G730">
        <v>14</v>
      </c>
      <c r="H730">
        <v>16</v>
      </c>
      <c r="I730">
        <v>0</v>
      </c>
    </row>
    <row r="731" spans="1:9" x14ac:dyDescent="0.3">
      <c r="A731">
        <v>502781</v>
      </c>
      <c r="B731">
        <v>365</v>
      </c>
      <c r="C731">
        <v>1066</v>
      </c>
      <c r="D731">
        <v>0</v>
      </c>
      <c r="E731">
        <v>17</v>
      </c>
      <c r="F731">
        <v>7.0000000000000007E-2</v>
      </c>
      <c r="G731">
        <v>14</v>
      </c>
      <c r="H731">
        <v>16</v>
      </c>
      <c r="I731">
        <v>0</v>
      </c>
    </row>
    <row r="732" spans="1:9" x14ac:dyDescent="0.3">
      <c r="A732">
        <v>503201</v>
      </c>
      <c r="B732">
        <v>365</v>
      </c>
      <c r="C732">
        <v>1067</v>
      </c>
      <c r="D732">
        <v>0</v>
      </c>
      <c r="E732">
        <v>17</v>
      </c>
      <c r="F732">
        <v>7.0000000000000007E-2</v>
      </c>
      <c r="G732">
        <v>14</v>
      </c>
      <c r="H732">
        <v>16</v>
      </c>
      <c r="I732">
        <v>0</v>
      </c>
    </row>
    <row r="733" spans="1:9" x14ac:dyDescent="0.3">
      <c r="A733">
        <v>503621</v>
      </c>
      <c r="B733">
        <v>365</v>
      </c>
      <c r="C733">
        <v>1069</v>
      </c>
      <c r="D733">
        <v>0</v>
      </c>
      <c r="E733">
        <v>17</v>
      </c>
      <c r="F733">
        <v>7.0000000000000007E-2</v>
      </c>
      <c r="G733">
        <v>14</v>
      </c>
      <c r="H733">
        <v>16</v>
      </c>
      <c r="I733">
        <v>0</v>
      </c>
    </row>
    <row r="734" spans="1:9" x14ac:dyDescent="0.3">
      <c r="A734">
        <v>504041</v>
      </c>
      <c r="B734">
        <v>365</v>
      </c>
      <c r="C734">
        <v>1070</v>
      </c>
      <c r="D734">
        <v>0</v>
      </c>
      <c r="E734">
        <v>17</v>
      </c>
      <c r="F734">
        <v>7.0000000000000007E-2</v>
      </c>
      <c r="G734">
        <v>14</v>
      </c>
      <c r="H734">
        <v>16</v>
      </c>
      <c r="I734">
        <v>0</v>
      </c>
    </row>
    <row r="735" spans="1:9" x14ac:dyDescent="0.3">
      <c r="A735">
        <v>504461</v>
      </c>
      <c r="B735">
        <v>365</v>
      </c>
      <c r="C735">
        <v>1072</v>
      </c>
      <c r="D735">
        <v>0</v>
      </c>
      <c r="E735">
        <v>17</v>
      </c>
      <c r="F735">
        <v>7.0000000000000007E-2</v>
      </c>
      <c r="G735">
        <v>14</v>
      </c>
      <c r="H735">
        <v>16</v>
      </c>
      <c r="I735">
        <v>0</v>
      </c>
    </row>
    <row r="736" spans="1:9" x14ac:dyDescent="0.3">
      <c r="A736">
        <v>504881</v>
      </c>
      <c r="B736">
        <v>365</v>
      </c>
      <c r="C736">
        <v>1073</v>
      </c>
      <c r="D736">
        <v>0</v>
      </c>
      <c r="E736">
        <v>17</v>
      </c>
      <c r="F736">
        <v>7.0000000000000007E-2</v>
      </c>
      <c r="G736">
        <v>14</v>
      </c>
      <c r="H736">
        <v>16</v>
      </c>
      <c r="I736">
        <v>0</v>
      </c>
    </row>
    <row r="737" spans="1:9" x14ac:dyDescent="0.3">
      <c r="A737">
        <v>505301</v>
      </c>
      <c r="B737">
        <v>365</v>
      </c>
      <c r="C737">
        <v>1075</v>
      </c>
      <c r="D737">
        <v>0</v>
      </c>
      <c r="E737">
        <v>17</v>
      </c>
      <c r="F737">
        <v>7.0000000000000007E-2</v>
      </c>
      <c r="G737">
        <v>14</v>
      </c>
      <c r="H737">
        <v>16</v>
      </c>
      <c r="I737">
        <v>0</v>
      </c>
    </row>
    <row r="738" spans="1:9" x14ac:dyDescent="0.3">
      <c r="A738">
        <v>505721</v>
      </c>
      <c r="B738">
        <v>365</v>
      </c>
      <c r="C738">
        <v>1076</v>
      </c>
      <c r="D738">
        <v>0</v>
      </c>
      <c r="E738">
        <v>17</v>
      </c>
      <c r="F738">
        <v>7.0000000000000007E-2</v>
      </c>
      <c r="G738">
        <v>14</v>
      </c>
      <c r="H738">
        <v>16</v>
      </c>
      <c r="I738">
        <v>0</v>
      </c>
    </row>
    <row r="739" spans="1:9" x14ac:dyDescent="0.3">
      <c r="A739">
        <v>506141</v>
      </c>
      <c r="B739">
        <v>365</v>
      </c>
      <c r="C739">
        <v>1078</v>
      </c>
      <c r="D739">
        <v>0</v>
      </c>
      <c r="E739">
        <v>17</v>
      </c>
      <c r="F739">
        <v>7.0000000000000007E-2</v>
      </c>
      <c r="G739">
        <v>14</v>
      </c>
      <c r="H739">
        <v>16</v>
      </c>
      <c r="I739">
        <v>0</v>
      </c>
    </row>
    <row r="740" spans="1:9" x14ac:dyDescent="0.3">
      <c r="A740">
        <v>506561</v>
      </c>
      <c r="B740">
        <v>365</v>
      </c>
      <c r="C740">
        <v>1079</v>
      </c>
      <c r="D740">
        <v>0</v>
      </c>
      <c r="E740">
        <v>17</v>
      </c>
      <c r="F740">
        <v>7.0000000000000007E-2</v>
      </c>
      <c r="G740">
        <v>14</v>
      </c>
      <c r="H740">
        <v>16</v>
      </c>
      <c r="I740">
        <v>0</v>
      </c>
    </row>
    <row r="741" spans="1:9" x14ac:dyDescent="0.3">
      <c r="A741">
        <v>506981</v>
      </c>
      <c r="B741">
        <v>370</v>
      </c>
      <c r="C741">
        <v>1081</v>
      </c>
      <c r="D741">
        <v>0</v>
      </c>
      <c r="E741">
        <v>17</v>
      </c>
      <c r="F741">
        <v>7.0000000000000007E-2</v>
      </c>
      <c r="G741">
        <v>14</v>
      </c>
      <c r="H741">
        <v>16</v>
      </c>
      <c r="I741">
        <v>0</v>
      </c>
    </row>
    <row r="742" spans="1:9" x14ac:dyDescent="0.3">
      <c r="A742">
        <v>507401</v>
      </c>
      <c r="B742">
        <v>370</v>
      </c>
      <c r="C742">
        <v>1082</v>
      </c>
      <c r="D742">
        <v>0</v>
      </c>
      <c r="E742">
        <v>17</v>
      </c>
      <c r="F742">
        <v>7.0000000000000007E-2</v>
      </c>
      <c r="G742">
        <v>14</v>
      </c>
      <c r="H742">
        <v>16</v>
      </c>
      <c r="I742">
        <v>0</v>
      </c>
    </row>
    <row r="743" spans="1:9" x14ac:dyDescent="0.3">
      <c r="A743">
        <v>507821</v>
      </c>
      <c r="B743">
        <v>370</v>
      </c>
      <c r="C743">
        <v>1084</v>
      </c>
      <c r="D743">
        <v>0</v>
      </c>
      <c r="E743">
        <v>17</v>
      </c>
      <c r="F743">
        <v>7.0000000000000007E-2</v>
      </c>
      <c r="G743">
        <v>14</v>
      </c>
      <c r="H743">
        <v>16</v>
      </c>
      <c r="I743">
        <v>0</v>
      </c>
    </row>
    <row r="744" spans="1:9" x14ac:dyDescent="0.3">
      <c r="A744">
        <v>508241</v>
      </c>
      <c r="B744">
        <v>370</v>
      </c>
      <c r="C744">
        <v>1085</v>
      </c>
      <c r="D744">
        <v>0</v>
      </c>
      <c r="E744">
        <v>17</v>
      </c>
      <c r="F744">
        <v>7.0000000000000007E-2</v>
      </c>
      <c r="G744">
        <v>14</v>
      </c>
      <c r="H744">
        <v>16</v>
      </c>
      <c r="I744">
        <v>0</v>
      </c>
    </row>
    <row r="745" spans="1:9" x14ac:dyDescent="0.3">
      <c r="A745">
        <v>508661</v>
      </c>
      <c r="B745">
        <v>370</v>
      </c>
      <c r="C745">
        <v>1087</v>
      </c>
      <c r="D745">
        <v>0</v>
      </c>
      <c r="E745">
        <v>17</v>
      </c>
      <c r="F745">
        <v>7.0000000000000007E-2</v>
      </c>
      <c r="G745">
        <v>14</v>
      </c>
      <c r="H745">
        <v>16</v>
      </c>
      <c r="I745">
        <v>0</v>
      </c>
    </row>
    <row r="746" spans="1:9" x14ac:dyDescent="0.3">
      <c r="A746">
        <v>509081</v>
      </c>
      <c r="B746">
        <v>370</v>
      </c>
      <c r="C746">
        <v>1088</v>
      </c>
      <c r="D746">
        <v>0</v>
      </c>
      <c r="E746">
        <v>17</v>
      </c>
      <c r="F746">
        <v>7.0000000000000007E-2</v>
      </c>
      <c r="G746">
        <v>14</v>
      </c>
      <c r="H746">
        <v>16</v>
      </c>
      <c r="I746">
        <v>0</v>
      </c>
    </row>
    <row r="747" spans="1:9" x14ac:dyDescent="0.3">
      <c r="A747">
        <v>509501</v>
      </c>
      <c r="B747">
        <v>370</v>
      </c>
      <c r="C747">
        <v>1090</v>
      </c>
      <c r="D747">
        <v>0</v>
      </c>
      <c r="E747">
        <v>17</v>
      </c>
      <c r="F747">
        <v>7.0000000000000007E-2</v>
      </c>
      <c r="G747">
        <v>14</v>
      </c>
      <c r="H747">
        <v>16</v>
      </c>
      <c r="I747">
        <v>0</v>
      </c>
    </row>
    <row r="748" spans="1:9" x14ac:dyDescent="0.3">
      <c r="A748">
        <v>509921</v>
      </c>
      <c r="B748">
        <v>370</v>
      </c>
      <c r="C748">
        <v>1091</v>
      </c>
      <c r="D748">
        <v>0</v>
      </c>
      <c r="E748">
        <v>17</v>
      </c>
      <c r="F748">
        <v>7.0000000000000007E-2</v>
      </c>
      <c r="G748">
        <v>14</v>
      </c>
      <c r="H748">
        <v>16</v>
      </c>
      <c r="I748">
        <v>0</v>
      </c>
    </row>
    <row r="749" spans="1:9" x14ac:dyDescent="0.3">
      <c r="A749">
        <v>510341</v>
      </c>
      <c r="B749">
        <v>370</v>
      </c>
      <c r="C749">
        <v>1093</v>
      </c>
      <c r="D749">
        <v>0</v>
      </c>
      <c r="E749">
        <v>17</v>
      </c>
      <c r="F749">
        <v>7.0000000000000007E-2</v>
      </c>
      <c r="G749">
        <v>14</v>
      </c>
      <c r="H749">
        <v>16</v>
      </c>
      <c r="I749">
        <v>0</v>
      </c>
    </row>
    <row r="750" spans="1:9" x14ac:dyDescent="0.3">
      <c r="A750">
        <v>510761</v>
      </c>
      <c r="B750">
        <v>370</v>
      </c>
      <c r="C750">
        <v>1094</v>
      </c>
      <c r="D750">
        <v>0</v>
      </c>
      <c r="E750">
        <v>17</v>
      </c>
      <c r="F750">
        <v>7.0000000000000007E-2</v>
      </c>
      <c r="G750">
        <v>14</v>
      </c>
      <c r="H750">
        <v>16</v>
      </c>
      <c r="I750">
        <v>0</v>
      </c>
    </row>
    <row r="751" spans="1:9" x14ac:dyDescent="0.3">
      <c r="A751">
        <v>511181</v>
      </c>
      <c r="B751">
        <v>375</v>
      </c>
      <c r="C751">
        <v>1096</v>
      </c>
      <c r="D751">
        <v>0</v>
      </c>
      <c r="E751">
        <v>17</v>
      </c>
      <c r="F751">
        <v>7.0000000000000007E-2</v>
      </c>
      <c r="G751">
        <v>14</v>
      </c>
      <c r="H751">
        <v>16</v>
      </c>
      <c r="I751">
        <v>0</v>
      </c>
    </row>
    <row r="752" spans="1:9" x14ac:dyDescent="0.3">
      <c r="A752">
        <v>511601</v>
      </c>
      <c r="B752">
        <v>375</v>
      </c>
      <c r="C752">
        <v>1097</v>
      </c>
      <c r="D752">
        <v>0</v>
      </c>
      <c r="E752">
        <v>17</v>
      </c>
      <c r="F752">
        <v>7.0000000000000007E-2</v>
      </c>
      <c r="G752">
        <v>14</v>
      </c>
      <c r="H752">
        <v>16</v>
      </c>
      <c r="I752">
        <v>0</v>
      </c>
    </row>
    <row r="753" spans="1:9" x14ac:dyDescent="0.3">
      <c r="A753">
        <v>512021</v>
      </c>
      <c r="B753">
        <v>375</v>
      </c>
      <c r="C753">
        <v>1099</v>
      </c>
      <c r="D753">
        <v>0</v>
      </c>
      <c r="E753">
        <v>17</v>
      </c>
      <c r="F753">
        <v>7.0000000000000007E-2</v>
      </c>
      <c r="G753">
        <v>14</v>
      </c>
      <c r="H753">
        <v>16</v>
      </c>
      <c r="I753">
        <v>0</v>
      </c>
    </row>
    <row r="754" spans="1:9" x14ac:dyDescent="0.3">
      <c r="A754">
        <v>512441</v>
      </c>
      <c r="B754">
        <v>375</v>
      </c>
      <c r="C754">
        <v>1100</v>
      </c>
      <c r="D754">
        <v>0</v>
      </c>
      <c r="E754">
        <v>17</v>
      </c>
      <c r="F754">
        <v>7.0000000000000007E-2</v>
      </c>
      <c r="G754">
        <v>14</v>
      </c>
      <c r="H754">
        <v>16</v>
      </c>
      <c r="I754">
        <v>0</v>
      </c>
    </row>
    <row r="755" spans="1:9" x14ac:dyDescent="0.3">
      <c r="A755">
        <v>512861</v>
      </c>
      <c r="B755">
        <v>375</v>
      </c>
      <c r="C755">
        <v>1102</v>
      </c>
      <c r="D755">
        <v>0</v>
      </c>
      <c r="E755">
        <v>17</v>
      </c>
      <c r="F755">
        <v>7.0000000000000007E-2</v>
      </c>
      <c r="G755">
        <v>14</v>
      </c>
      <c r="H755">
        <v>16</v>
      </c>
      <c r="I755">
        <v>0</v>
      </c>
    </row>
    <row r="756" spans="1:9" x14ac:dyDescent="0.3">
      <c r="A756">
        <v>513281</v>
      </c>
      <c r="B756">
        <v>375</v>
      </c>
      <c r="C756">
        <v>1103</v>
      </c>
      <c r="D756">
        <v>0</v>
      </c>
      <c r="E756">
        <v>17</v>
      </c>
      <c r="F756">
        <v>7.0000000000000007E-2</v>
      </c>
      <c r="G756">
        <v>14</v>
      </c>
      <c r="H756">
        <v>16</v>
      </c>
      <c r="I756">
        <v>0</v>
      </c>
    </row>
    <row r="757" spans="1:9" x14ac:dyDescent="0.3">
      <c r="A757">
        <v>513701</v>
      </c>
      <c r="B757">
        <v>375</v>
      </c>
      <c r="C757">
        <v>1105</v>
      </c>
      <c r="D757">
        <v>0</v>
      </c>
      <c r="E757">
        <v>17</v>
      </c>
      <c r="F757">
        <v>7.0000000000000007E-2</v>
      </c>
      <c r="G757">
        <v>14</v>
      </c>
      <c r="H757">
        <v>16</v>
      </c>
      <c r="I757">
        <v>0</v>
      </c>
    </row>
    <row r="758" spans="1:9" x14ac:dyDescent="0.3">
      <c r="A758">
        <v>514121</v>
      </c>
      <c r="B758">
        <v>375</v>
      </c>
      <c r="C758">
        <v>1106</v>
      </c>
      <c r="D758">
        <v>0</v>
      </c>
      <c r="E758">
        <v>17</v>
      </c>
      <c r="F758">
        <v>7.0000000000000007E-2</v>
      </c>
      <c r="G758">
        <v>14</v>
      </c>
      <c r="H758">
        <v>16</v>
      </c>
      <c r="I758">
        <v>0</v>
      </c>
    </row>
    <row r="759" spans="1:9" x14ac:dyDescent="0.3">
      <c r="A759">
        <v>514541</v>
      </c>
      <c r="B759">
        <v>375</v>
      </c>
      <c r="C759">
        <v>1108</v>
      </c>
      <c r="D759">
        <v>0</v>
      </c>
      <c r="E759">
        <v>17</v>
      </c>
      <c r="F759">
        <v>7.0000000000000007E-2</v>
      </c>
      <c r="G759">
        <v>14</v>
      </c>
      <c r="H759">
        <v>16</v>
      </c>
      <c r="I759">
        <v>0</v>
      </c>
    </row>
    <row r="760" spans="1:9" x14ac:dyDescent="0.3">
      <c r="A760">
        <v>514961</v>
      </c>
      <c r="B760">
        <v>375</v>
      </c>
      <c r="C760">
        <v>1109</v>
      </c>
      <c r="D760">
        <v>0</v>
      </c>
      <c r="E760">
        <v>17</v>
      </c>
      <c r="F760">
        <v>7.0000000000000007E-2</v>
      </c>
      <c r="G760">
        <v>14</v>
      </c>
      <c r="H760">
        <v>16</v>
      </c>
      <c r="I760">
        <v>0</v>
      </c>
    </row>
    <row r="761" spans="1:9" x14ac:dyDescent="0.3">
      <c r="A761">
        <v>515381</v>
      </c>
      <c r="B761">
        <v>380</v>
      </c>
      <c r="C761">
        <v>1111</v>
      </c>
      <c r="D761">
        <v>0</v>
      </c>
      <c r="E761">
        <v>17</v>
      </c>
      <c r="F761">
        <v>7.0000000000000007E-2</v>
      </c>
      <c r="G761">
        <v>14</v>
      </c>
      <c r="H761">
        <v>16</v>
      </c>
      <c r="I761">
        <v>0</v>
      </c>
    </row>
    <row r="762" spans="1:9" x14ac:dyDescent="0.3">
      <c r="A762">
        <v>515801</v>
      </c>
      <c r="B762">
        <v>380</v>
      </c>
      <c r="C762">
        <v>1112</v>
      </c>
      <c r="D762">
        <v>0</v>
      </c>
      <c r="E762">
        <v>17</v>
      </c>
      <c r="F762">
        <v>7.0000000000000007E-2</v>
      </c>
      <c r="G762">
        <v>14</v>
      </c>
      <c r="H762">
        <v>16</v>
      </c>
      <c r="I762">
        <v>0</v>
      </c>
    </row>
    <row r="763" spans="1:9" x14ac:dyDescent="0.3">
      <c r="A763">
        <v>516221</v>
      </c>
      <c r="B763">
        <v>380</v>
      </c>
      <c r="C763">
        <v>1114</v>
      </c>
      <c r="D763">
        <v>0</v>
      </c>
      <c r="E763">
        <v>17</v>
      </c>
      <c r="F763">
        <v>7.0000000000000007E-2</v>
      </c>
      <c r="G763">
        <v>14</v>
      </c>
      <c r="H763">
        <v>16</v>
      </c>
      <c r="I763">
        <v>0</v>
      </c>
    </row>
    <row r="764" spans="1:9" x14ac:dyDescent="0.3">
      <c r="A764">
        <v>516641</v>
      </c>
      <c r="B764">
        <v>380</v>
      </c>
      <c r="C764">
        <v>1115</v>
      </c>
      <c r="D764">
        <v>0</v>
      </c>
      <c r="E764">
        <v>17</v>
      </c>
      <c r="F764">
        <v>7.0000000000000007E-2</v>
      </c>
      <c r="G764">
        <v>14</v>
      </c>
      <c r="H764">
        <v>16</v>
      </c>
      <c r="I764">
        <v>0</v>
      </c>
    </row>
    <row r="765" spans="1:9" x14ac:dyDescent="0.3">
      <c r="A765">
        <v>517061</v>
      </c>
      <c r="B765">
        <v>380</v>
      </c>
      <c r="C765">
        <v>1117</v>
      </c>
      <c r="D765">
        <v>0</v>
      </c>
      <c r="E765">
        <v>17</v>
      </c>
      <c r="F765">
        <v>7.4999999999999997E-2</v>
      </c>
      <c r="G765">
        <v>14</v>
      </c>
      <c r="H765">
        <v>16</v>
      </c>
      <c r="I765">
        <v>0</v>
      </c>
    </row>
    <row r="766" spans="1:9" x14ac:dyDescent="0.3">
      <c r="A766">
        <v>517481</v>
      </c>
      <c r="B766">
        <v>380</v>
      </c>
      <c r="C766">
        <v>1118</v>
      </c>
      <c r="D766">
        <v>0</v>
      </c>
      <c r="E766">
        <v>17</v>
      </c>
      <c r="F766">
        <v>7.4999999999999997E-2</v>
      </c>
      <c r="G766">
        <v>14</v>
      </c>
      <c r="H766">
        <v>16</v>
      </c>
      <c r="I766">
        <v>0</v>
      </c>
    </row>
    <row r="767" spans="1:9" x14ac:dyDescent="0.3">
      <c r="A767">
        <v>517901</v>
      </c>
      <c r="B767">
        <v>380</v>
      </c>
      <c r="C767">
        <v>1120</v>
      </c>
      <c r="D767">
        <v>0</v>
      </c>
      <c r="E767">
        <v>17</v>
      </c>
      <c r="F767">
        <v>7.4999999999999997E-2</v>
      </c>
      <c r="G767">
        <v>14</v>
      </c>
      <c r="H767">
        <v>16</v>
      </c>
      <c r="I767">
        <v>0</v>
      </c>
    </row>
    <row r="768" spans="1:9" x14ac:dyDescent="0.3">
      <c r="A768">
        <v>518321</v>
      </c>
      <c r="B768">
        <v>380</v>
      </c>
      <c r="C768">
        <v>1121</v>
      </c>
      <c r="D768">
        <v>0</v>
      </c>
      <c r="E768">
        <v>17</v>
      </c>
      <c r="F768">
        <v>7.4999999999999997E-2</v>
      </c>
      <c r="G768">
        <v>14</v>
      </c>
      <c r="H768">
        <v>16</v>
      </c>
      <c r="I768">
        <v>0</v>
      </c>
    </row>
    <row r="769" spans="1:9" x14ac:dyDescent="0.3">
      <c r="A769">
        <v>518741</v>
      </c>
      <c r="B769">
        <v>380</v>
      </c>
      <c r="C769">
        <v>1123</v>
      </c>
      <c r="D769">
        <v>0</v>
      </c>
      <c r="E769">
        <v>17</v>
      </c>
      <c r="F769">
        <v>7.4999999999999997E-2</v>
      </c>
      <c r="G769">
        <v>14</v>
      </c>
      <c r="H769">
        <v>16</v>
      </c>
      <c r="I769">
        <v>0</v>
      </c>
    </row>
    <row r="770" spans="1:9" x14ac:dyDescent="0.3">
      <c r="A770">
        <v>519161</v>
      </c>
      <c r="B770">
        <v>380</v>
      </c>
      <c r="C770">
        <v>1124</v>
      </c>
      <c r="D770">
        <v>0</v>
      </c>
      <c r="E770">
        <v>17</v>
      </c>
      <c r="F770">
        <v>7.4999999999999997E-2</v>
      </c>
      <c r="G770">
        <v>14</v>
      </c>
      <c r="H770">
        <v>16</v>
      </c>
      <c r="I770">
        <v>0</v>
      </c>
    </row>
    <row r="771" spans="1:9" x14ac:dyDescent="0.3">
      <c r="A771">
        <v>519581</v>
      </c>
      <c r="B771">
        <v>385</v>
      </c>
      <c r="C771">
        <v>1126</v>
      </c>
      <c r="D771">
        <v>0</v>
      </c>
      <c r="E771">
        <v>17</v>
      </c>
      <c r="F771">
        <v>7.4999999999999997E-2</v>
      </c>
      <c r="G771">
        <v>14</v>
      </c>
      <c r="H771">
        <v>16</v>
      </c>
      <c r="I771">
        <v>0</v>
      </c>
    </row>
    <row r="772" spans="1:9" x14ac:dyDescent="0.3">
      <c r="A772">
        <v>520001</v>
      </c>
      <c r="B772">
        <v>385</v>
      </c>
      <c r="C772">
        <v>1127</v>
      </c>
      <c r="D772">
        <v>0</v>
      </c>
      <c r="E772">
        <v>17</v>
      </c>
      <c r="F772">
        <v>7.4999999999999997E-2</v>
      </c>
      <c r="G772">
        <v>14</v>
      </c>
      <c r="H772">
        <v>16</v>
      </c>
      <c r="I772">
        <v>0</v>
      </c>
    </row>
    <row r="773" spans="1:9" x14ac:dyDescent="0.3">
      <c r="A773">
        <v>520421</v>
      </c>
      <c r="B773">
        <v>385</v>
      </c>
      <c r="C773">
        <v>1129</v>
      </c>
      <c r="D773">
        <v>0</v>
      </c>
      <c r="E773">
        <v>17</v>
      </c>
      <c r="F773">
        <v>7.4999999999999997E-2</v>
      </c>
      <c r="G773">
        <v>14</v>
      </c>
      <c r="H773">
        <v>16</v>
      </c>
      <c r="I773">
        <v>0</v>
      </c>
    </row>
    <row r="774" spans="1:9" x14ac:dyDescent="0.3">
      <c r="A774">
        <v>520841</v>
      </c>
      <c r="B774">
        <v>385</v>
      </c>
      <c r="C774">
        <v>1130</v>
      </c>
      <c r="D774">
        <v>0</v>
      </c>
      <c r="E774">
        <v>17</v>
      </c>
      <c r="F774">
        <v>7.4999999999999997E-2</v>
      </c>
      <c r="G774">
        <v>14</v>
      </c>
      <c r="H774">
        <v>16</v>
      </c>
      <c r="I774">
        <v>0</v>
      </c>
    </row>
    <row r="775" spans="1:9" x14ac:dyDescent="0.3">
      <c r="A775">
        <v>521261</v>
      </c>
      <c r="B775">
        <v>385</v>
      </c>
      <c r="C775">
        <v>1132</v>
      </c>
      <c r="D775">
        <v>0</v>
      </c>
      <c r="E775">
        <v>17</v>
      </c>
      <c r="F775">
        <v>7.4999999999999997E-2</v>
      </c>
      <c r="G775">
        <v>14</v>
      </c>
      <c r="H775">
        <v>16</v>
      </c>
      <c r="I775">
        <v>0</v>
      </c>
    </row>
    <row r="776" spans="1:9" x14ac:dyDescent="0.3">
      <c r="A776">
        <v>521681</v>
      </c>
      <c r="B776">
        <v>385</v>
      </c>
      <c r="C776">
        <v>1133</v>
      </c>
      <c r="D776">
        <v>0</v>
      </c>
      <c r="E776">
        <v>17</v>
      </c>
      <c r="F776">
        <v>7.4999999999999997E-2</v>
      </c>
      <c r="G776">
        <v>14</v>
      </c>
      <c r="H776">
        <v>16</v>
      </c>
      <c r="I776">
        <v>0</v>
      </c>
    </row>
    <row r="777" spans="1:9" x14ac:dyDescent="0.3">
      <c r="A777">
        <v>522101</v>
      </c>
      <c r="B777">
        <v>385</v>
      </c>
      <c r="C777">
        <v>1135</v>
      </c>
      <c r="D777">
        <v>0</v>
      </c>
      <c r="E777">
        <v>17</v>
      </c>
      <c r="F777">
        <v>7.4999999999999997E-2</v>
      </c>
      <c r="G777">
        <v>14</v>
      </c>
      <c r="H777">
        <v>16</v>
      </c>
      <c r="I777">
        <v>0</v>
      </c>
    </row>
    <row r="778" spans="1:9" x14ac:dyDescent="0.3">
      <c r="A778">
        <v>522521</v>
      </c>
      <c r="B778">
        <v>385</v>
      </c>
      <c r="C778">
        <v>1136</v>
      </c>
      <c r="D778">
        <v>0</v>
      </c>
      <c r="E778">
        <v>17</v>
      </c>
      <c r="F778">
        <v>7.4999999999999997E-2</v>
      </c>
      <c r="G778">
        <v>14</v>
      </c>
      <c r="H778">
        <v>16</v>
      </c>
      <c r="I778">
        <v>0</v>
      </c>
    </row>
    <row r="779" spans="1:9" x14ac:dyDescent="0.3">
      <c r="A779">
        <v>522941</v>
      </c>
      <c r="B779">
        <v>385</v>
      </c>
      <c r="C779">
        <v>1138</v>
      </c>
      <c r="D779">
        <v>0</v>
      </c>
      <c r="E779">
        <v>17</v>
      </c>
      <c r="F779">
        <v>7.4999999999999997E-2</v>
      </c>
      <c r="G779">
        <v>14</v>
      </c>
      <c r="H779">
        <v>16</v>
      </c>
      <c r="I779">
        <v>0</v>
      </c>
    </row>
    <row r="780" spans="1:9" x14ac:dyDescent="0.3">
      <c r="A780">
        <v>523361</v>
      </c>
      <c r="B780">
        <v>385</v>
      </c>
      <c r="C780">
        <v>1139</v>
      </c>
      <c r="D780">
        <v>0</v>
      </c>
      <c r="E780">
        <v>17</v>
      </c>
      <c r="F780">
        <v>7.4999999999999997E-2</v>
      </c>
      <c r="G780">
        <v>14</v>
      </c>
      <c r="H780">
        <v>16</v>
      </c>
      <c r="I780">
        <v>0</v>
      </c>
    </row>
    <row r="781" spans="1:9" x14ac:dyDescent="0.3">
      <c r="A781">
        <v>523781</v>
      </c>
      <c r="B781">
        <v>390</v>
      </c>
      <c r="C781">
        <v>1141</v>
      </c>
      <c r="D781">
        <v>0</v>
      </c>
      <c r="E781">
        <v>17</v>
      </c>
      <c r="F781">
        <v>7.4999999999999997E-2</v>
      </c>
      <c r="G781">
        <v>14</v>
      </c>
      <c r="H781">
        <v>16</v>
      </c>
      <c r="I781">
        <v>0</v>
      </c>
    </row>
    <row r="782" spans="1:9" x14ac:dyDescent="0.3">
      <c r="A782">
        <v>524201</v>
      </c>
      <c r="B782">
        <v>390</v>
      </c>
      <c r="C782">
        <v>1142</v>
      </c>
      <c r="D782">
        <v>0</v>
      </c>
      <c r="E782">
        <v>17</v>
      </c>
      <c r="F782">
        <v>7.4999999999999997E-2</v>
      </c>
      <c r="G782">
        <v>14</v>
      </c>
      <c r="H782">
        <v>16</v>
      </c>
      <c r="I782">
        <v>0</v>
      </c>
    </row>
    <row r="783" spans="1:9" x14ac:dyDescent="0.3">
      <c r="A783">
        <v>524621</v>
      </c>
      <c r="B783">
        <v>390</v>
      </c>
      <c r="C783">
        <v>1144</v>
      </c>
      <c r="D783">
        <v>0</v>
      </c>
      <c r="E783">
        <v>17</v>
      </c>
      <c r="F783">
        <v>7.4999999999999997E-2</v>
      </c>
      <c r="G783">
        <v>14</v>
      </c>
      <c r="H783">
        <v>16</v>
      </c>
      <c r="I783">
        <v>0</v>
      </c>
    </row>
    <row r="784" spans="1:9" x14ac:dyDescent="0.3">
      <c r="A784">
        <v>525041</v>
      </c>
      <c r="B784">
        <v>390</v>
      </c>
      <c r="C784">
        <v>1145</v>
      </c>
      <c r="D784">
        <v>0</v>
      </c>
      <c r="E784">
        <v>17</v>
      </c>
      <c r="F784">
        <v>7.4999999999999997E-2</v>
      </c>
      <c r="G784">
        <v>14</v>
      </c>
      <c r="H784">
        <v>16</v>
      </c>
      <c r="I784">
        <v>0</v>
      </c>
    </row>
    <row r="785" spans="1:9" x14ac:dyDescent="0.3">
      <c r="A785">
        <v>525461</v>
      </c>
      <c r="B785">
        <v>390</v>
      </c>
      <c r="C785">
        <v>1147</v>
      </c>
      <c r="D785">
        <v>0</v>
      </c>
      <c r="E785">
        <v>17</v>
      </c>
      <c r="F785">
        <v>7.4999999999999997E-2</v>
      </c>
      <c r="G785">
        <v>14</v>
      </c>
      <c r="H785">
        <v>16</v>
      </c>
      <c r="I785">
        <v>0</v>
      </c>
    </row>
    <row r="786" spans="1:9" x14ac:dyDescent="0.3">
      <c r="A786">
        <v>525881</v>
      </c>
      <c r="B786">
        <v>390</v>
      </c>
      <c r="C786">
        <v>1148</v>
      </c>
      <c r="D786">
        <v>0</v>
      </c>
      <c r="E786">
        <v>17</v>
      </c>
      <c r="F786">
        <v>7.4999999999999997E-2</v>
      </c>
      <c r="G786">
        <v>14</v>
      </c>
      <c r="H786">
        <v>16</v>
      </c>
      <c r="I786">
        <v>0</v>
      </c>
    </row>
    <row r="787" spans="1:9" x14ac:dyDescent="0.3">
      <c r="A787">
        <v>526301</v>
      </c>
      <c r="B787">
        <v>390</v>
      </c>
      <c r="C787">
        <v>1150</v>
      </c>
      <c r="D787">
        <v>0</v>
      </c>
      <c r="E787">
        <v>17</v>
      </c>
      <c r="F787">
        <v>7.4999999999999997E-2</v>
      </c>
      <c r="G787">
        <v>14</v>
      </c>
      <c r="H787">
        <v>16</v>
      </c>
      <c r="I787">
        <v>0</v>
      </c>
    </row>
    <row r="788" spans="1:9" x14ac:dyDescent="0.3">
      <c r="A788">
        <v>526721</v>
      </c>
      <c r="B788">
        <v>390</v>
      </c>
      <c r="C788">
        <v>1151</v>
      </c>
      <c r="D788">
        <v>0</v>
      </c>
      <c r="E788">
        <v>17</v>
      </c>
      <c r="F788">
        <v>7.4999999999999997E-2</v>
      </c>
      <c r="G788">
        <v>14</v>
      </c>
      <c r="H788">
        <v>16</v>
      </c>
      <c r="I788">
        <v>0</v>
      </c>
    </row>
    <row r="789" spans="1:9" x14ac:dyDescent="0.3">
      <c r="A789">
        <v>527141</v>
      </c>
      <c r="B789">
        <v>390</v>
      </c>
      <c r="C789">
        <v>1153</v>
      </c>
      <c r="D789">
        <v>0</v>
      </c>
      <c r="E789">
        <v>17</v>
      </c>
      <c r="F789">
        <v>7.4999999999999997E-2</v>
      </c>
      <c r="G789">
        <v>14</v>
      </c>
      <c r="H789">
        <v>16</v>
      </c>
      <c r="I789">
        <v>0</v>
      </c>
    </row>
    <row r="790" spans="1:9" x14ac:dyDescent="0.3">
      <c r="A790">
        <v>527561</v>
      </c>
      <c r="B790">
        <v>390</v>
      </c>
      <c r="C790">
        <v>1154</v>
      </c>
      <c r="D790">
        <v>0</v>
      </c>
      <c r="E790">
        <v>17</v>
      </c>
      <c r="F790">
        <v>7.4999999999999997E-2</v>
      </c>
      <c r="G790">
        <v>14</v>
      </c>
      <c r="H790">
        <v>16</v>
      </c>
      <c r="I790">
        <v>0</v>
      </c>
    </row>
    <row r="791" spans="1:9" x14ac:dyDescent="0.3">
      <c r="A791">
        <v>527981</v>
      </c>
      <c r="B791">
        <v>395</v>
      </c>
      <c r="C791">
        <v>1156</v>
      </c>
      <c r="D791">
        <v>0</v>
      </c>
      <c r="E791">
        <v>17</v>
      </c>
      <c r="F791">
        <v>7.4999999999999997E-2</v>
      </c>
      <c r="G791">
        <v>14</v>
      </c>
      <c r="H791">
        <v>16</v>
      </c>
      <c r="I791">
        <v>0</v>
      </c>
    </row>
    <row r="792" spans="1:9" x14ac:dyDescent="0.3">
      <c r="A792">
        <v>528401</v>
      </c>
      <c r="B792">
        <v>395</v>
      </c>
      <c r="C792">
        <v>1157</v>
      </c>
      <c r="D792">
        <v>0</v>
      </c>
      <c r="E792">
        <v>17</v>
      </c>
      <c r="F792">
        <v>7.4999999999999997E-2</v>
      </c>
      <c r="G792">
        <v>14</v>
      </c>
      <c r="H792">
        <v>16</v>
      </c>
      <c r="I792">
        <v>0</v>
      </c>
    </row>
    <row r="793" spans="1:9" x14ac:dyDescent="0.3">
      <c r="A793">
        <v>528821</v>
      </c>
      <c r="B793">
        <v>395</v>
      </c>
      <c r="C793">
        <v>1159</v>
      </c>
      <c r="D793">
        <v>0</v>
      </c>
      <c r="E793">
        <v>17</v>
      </c>
      <c r="F793">
        <v>7.4999999999999997E-2</v>
      </c>
      <c r="G793">
        <v>14</v>
      </c>
      <c r="H793">
        <v>16</v>
      </c>
      <c r="I793">
        <v>0</v>
      </c>
    </row>
    <row r="794" spans="1:9" x14ac:dyDescent="0.3">
      <c r="A794">
        <v>529241</v>
      </c>
      <c r="B794">
        <v>395</v>
      </c>
      <c r="C794">
        <v>1160</v>
      </c>
      <c r="D794">
        <v>0</v>
      </c>
      <c r="E794">
        <v>17</v>
      </c>
      <c r="F794">
        <v>7.4999999999999997E-2</v>
      </c>
      <c r="G794">
        <v>14</v>
      </c>
      <c r="H794">
        <v>16</v>
      </c>
      <c r="I794">
        <v>0</v>
      </c>
    </row>
    <row r="795" spans="1:9" x14ac:dyDescent="0.3">
      <c r="A795">
        <v>529661</v>
      </c>
      <c r="B795">
        <v>395</v>
      </c>
      <c r="C795">
        <v>1162</v>
      </c>
      <c r="D795">
        <v>0</v>
      </c>
      <c r="E795">
        <v>17</v>
      </c>
      <c r="F795">
        <v>7.4999999999999997E-2</v>
      </c>
      <c r="G795">
        <v>14</v>
      </c>
      <c r="H795">
        <v>16</v>
      </c>
      <c r="I795">
        <v>0</v>
      </c>
    </row>
    <row r="796" spans="1:9" x14ac:dyDescent="0.3">
      <c r="A796">
        <v>530081</v>
      </c>
      <c r="B796">
        <v>395</v>
      </c>
      <c r="C796">
        <v>1163</v>
      </c>
      <c r="D796">
        <v>0</v>
      </c>
      <c r="E796">
        <v>17</v>
      </c>
      <c r="F796">
        <v>7.4999999999999997E-2</v>
      </c>
      <c r="G796">
        <v>14</v>
      </c>
      <c r="H796">
        <v>16</v>
      </c>
      <c r="I796">
        <v>0</v>
      </c>
    </row>
    <row r="797" spans="1:9" x14ac:dyDescent="0.3">
      <c r="A797">
        <v>530501</v>
      </c>
      <c r="B797">
        <v>395</v>
      </c>
      <c r="C797">
        <v>1165</v>
      </c>
      <c r="D797">
        <v>0</v>
      </c>
      <c r="E797">
        <v>17</v>
      </c>
      <c r="F797">
        <v>7.4999999999999997E-2</v>
      </c>
      <c r="G797">
        <v>14</v>
      </c>
      <c r="H797">
        <v>16</v>
      </c>
      <c r="I797">
        <v>0</v>
      </c>
    </row>
    <row r="798" spans="1:9" x14ac:dyDescent="0.3">
      <c r="A798">
        <v>530921</v>
      </c>
      <c r="B798">
        <v>395</v>
      </c>
      <c r="C798">
        <v>1166</v>
      </c>
      <c r="D798">
        <v>0</v>
      </c>
      <c r="E798">
        <v>17</v>
      </c>
      <c r="F798">
        <v>7.4999999999999997E-2</v>
      </c>
      <c r="G798">
        <v>14</v>
      </c>
      <c r="H798">
        <v>16</v>
      </c>
      <c r="I798">
        <v>0</v>
      </c>
    </row>
    <row r="799" spans="1:9" x14ac:dyDescent="0.3">
      <c r="A799">
        <v>531341</v>
      </c>
      <c r="B799">
        <v>395</v>
      </c>
      <c r="C799">
        <v>1168</v>
      </c>
      <c r="D799">
        <v>0</v>
      </c>
      <c r="E799">
        <v>17</v>
      </c>
      <c r="F799">
        <v>7.4999999999999997E-2</v>
      </c>
      <c r="G799">
        <v>14</v>
      </c>
      <c r="H799">
        <v>16</v>
      </c>
      <c r="I799">
        <v>0</v>
      </c>
    </row>
    <row r="800" spans="1:9" x14ac:dyDescent="0.3">
      <c r="A800">
        <v>531761</v>
      </c>
      <c r="B800">
        <v>395</v>
      </c>
      <c r="C800">
        <v>1169</v>
      </c>
      <c r="D800">
        <v>0</v>
      </c>
      <c r="E800">
        <v>17</v>
      </c>
      <c r="F800">
        <v>7.4999999999999997E-2</v>
      </c>
      <c r="G800">
        <v>14</v>
      </c>
      <c r="H800">
        <v>16</v>
      </c>
      <c r="I800">
        <v>0</v>
      </c>
    </row>
    <row r="801" spans="1:9" x14ac:dyDescent="0.3">
      <c r="A801">
        <v>532181</v>
      </c>
      <c r="B801">
        <v>400</v>
      </c>
      <c r="C801">
        <v>1171</v>
      </c>
      <c r="D801">
        <v>0</v>
      </c>
      <c r="E801">
        <v>17</v>
      </c>
      <c r="F801">
        <v>7.4999999999999997E-2</v>
      </c>
      <c r="G801">
        <v>14</v>
      </c>
      <c r="H801">
        <v>16</v>
      </c>
      <c r="I801">
        <v>0</v>
      </c>
    </row>
    <row r="802" spans="1:9" x14ac:dyDescent="0.3">
      <c r="A802">
        <v>532601</v>
      </c>
      <c r="B802">
        <v>400</v>
      </c>
      <c r="C802">
        <v>1172</v>
      </c>
      <c r="D802">
        <v>0</v>
      </c>
      <c r="E802">
        <v>17</v>
      </c>
      <c r="F802">
        <v>7.4999999999999997E-2</v>
      </c>
      <c r="G802">
        <v>14</v>
      </c>
      <c r="H802">
        <v>16</v>
      </c>
      <c r="I802">
        <v>0</v>
      </c>
    </row>
    <row r="803" spans="1:9" x14ac:dyDescent="0.3">
      <c r="A803">
        <v>533021</v>
      </c>
      <c r="B803">
        <v>400</v>
      </c>
      <c r="C803">
        <v>1174</v>
      </c>
      <c r="D803">
        <v>0</v>
      </c>
      <c r="E803">
        <v>17</v>
      </c>
      <c r="F803">
        <v>7.4999999999999997E-2</v>
      </c>
      <c r="G803">
        <v>14</v>
      </c>
      <c r="H803">
        <v>16</v>
      </c>
      <c r="I803">
        <v>0</v>
      </c>
    </row>
    <row r="804" spans="1:9" x14ac:dyDescent="0.3">
      <c r="A804">
        <v>533441</v>
      </c>
      <c r="B804">
        <v>400</v>
      </c>
      <c r="C804">
        <v>1175</v>
      </c>
      <c r="D804">
        <v>0</v>
      </c>
      <c r="E804">
        <v>17</v>
      </c>
      <c r="F804">
        <v>7.4999999999999997E-2</v>
      </c>
      <c r="G804">
        <v>14</v>
      </c>
      <c r="H804">
        <v>16</v>
      </c>
      <c r="I804">
        <v>0</v>
      </c>
    </row>
    <row r="805" spans="1:9" x14ac:dyDescent="0.3">
      <c r="A805">
        <v>533861</v>
      </c>
      <c r="B805">
        <v>400</v>
      </c>
      <c r="C805">
        <v>1177</v>
      </c>
      <c r="D805">
        <v>0</v>
      </c>
      <c r="E805">
        <v>17</v>
      </c>
      <c r="F805">
        <v>7.4999999999999997E-2</v>
      </c>
      <c r="G805">
        <v>14</v>
      </c>
      <c r="H805">
        <v>16</v>
      </c>
      <c r="I805">
        <v>0</v>
      </c>
    </row>
    <row r="806" spans="1:9" x14ac:dyDescent="0.3">
      <c r="A806">
        <v>534281</v>
      </c>
      <c r="B806">
        <v>400</v>
      </c>
      <c r="C806">
        <v>1178</v>
      </c>
      <c r="D806">
        <v>0</v>
      </c>
      <c r="E806">
        <v>17</v>
      </c>
      <c r="F806">
        <v>7.4999999999999997E-2</v>
      </c>
      <c r="G806">
        <v>14</v>
      </c>
      <c r="H806">
        <v>16</v>
      </c>
      <c r="I806">
        <v>0</v>
      </c>
    </row>
    <row r="807" spans="1:9" x14ac:dyDescent="0.3">
      <c r="A807">
        <v>534701</v>
      </c>
      <c r="B807">
        <v>400</v>
      </c>
      <c r="C807">
        <v>1180</v>
      </c>
      <c r="D807">
        <v>0</v>
      </c>
      <c r="E807">
        <v>17</v>
      </c>
      <c r="F807">
        <v>7.4999999999999997E-2</v>
      </c>
      <c r="G807">
        <v>14</v>
      </c>
      <c r="H807">
        <v>16</v>
      </c>
      <c r="I807">
        <v>0</v>
      </c>
    </row>
    <row r="808" spans="1:9" x14ac:dyDescent="0.3">
      <c r="A808">
        <v>535121</v>
      </c>
      <c r="B808">
        <v>400</v>
      </c>
      <c r="C808">
        <v>1181</v>
      </c>
      <c r="D808">
        <v>0</v>
      </c>
      <c r="E808">
        <v>17</v>
      </c>
      <c r="F808">
        <v>7.4999999999999997E-2</v>
      </c>
      <c r="G808">
        <v>14</v>
      </c>
      <c r="H808">
        <v>16</v>
      </c>
      <c r="I808">
        <v>0</v>
      </c>
    </row>
    <row r="809" spans="1:9" x14ac:dyDescent="0.3">
      <c r="A809">
        <v>535541</v>
      </c>
      <c r="B809">
        <v>400</v>
      </c>
      <c r="C809">
        <v>1183</v>
      </c>
      <c r="D809">
        <v>0</v>
      </c>
      <c r="E809">
        <v>17</v>
      </c>
      <c r="F809">
        <v>7.4999999999999997E-2</v>
      </c>
      <c r="G809">
        <v>14</v>
      </c>
      <c r="H809">
        <v>16</v>
      </c>
      <c r="I809">
        <v>0</v>
      </c>
    </row>
    <row r="810" spans="1:9" x14ac:dyDescent="0.3">
      <c r="A810">
        <v>535961</v>
      </c>
      <c r="B810">
        <v>400</v>
      </c>
      <c r="C810">
        <v>1184</v>
      </c>
      <c r="D810">
        <v>0</v>
      </c>
      <c r="E810">
        <v>17</v>
      </c>
      <c r="F810">
        <v>7.4999999999999997E-2</v>
      </c>
      <c r="G810">
        <v>14</v>
      </c>
      <c r="H810">
        <v>16</v>
      </c>
      <c r="I810">
        <v>0</v>
      </c>
    </row>
    <row r="811" spans="1:9" x14ac:dyDescent="0.3">
      <c r="A811">
        <v>536381</v>
      </c>
      <c r="B811">
        <v>405</v>
      </c>
      <c r="C811">
        <v>1186</v>
      </c>
      <c r="D811">
        <v>0</v>
      </c>
      <c r="E811">
        <v>17</v>
      </c>
      <c r="F811">
        <v>7.4999999999999997E-2</v>
      </c>
      <c r="G811">
        <v>14</v>
      </c>
      <c r="H811">
        <v>16</v>
      </c>
      <c r="I811">
        <v>0</v>
      </c>
    </row>
    <row r="812" spans="1:9" x14ac:dyDescent="0.3">
      <c r="A812">
        <v>536801</v>
      </c>
      <c r="B812">
        <v>405</v>
      </c>
      <c r="C812">
        <v>1187</v>
      </c>
      <c r="D812">
        <v>0</v>
      </c>
      <c r="E812">
        <v>17</v>
      </c>
      <c r="F812">
        <v>7.4999999999999997E-2</v>
      </c>
      <c r="G812">
        <v>14</v>
      </c>
      <c r="H812">
        <v>16</v>
      </c>
      <c r="I812">
        <v>0</v>
      </c>
    </row>
    <row r="813" spans="1:9" x14ac:dyDescent="0.3">
      <c r="A813">
        <v>537221</v>
      </c>
      <c r="B813">
        <v>405</v>
      </c>
      <c r="C813">
        <v>1189</v>
      </c>
      <c r="D813">
        <v>0</v>
      </c>
      <c r="E813">
        <v>17</v>
      </c>
      <c r="F813">
        <v>7.4999999999999997E-2</v>
      </c>
      <c r="G813">
        <v>14</v>
      </c>
      <c r="H813">
        <v>16</v>
      </c>
      <c r="I813">
        <v>0</v>
      </c>
    </row>
    <row r="814" spans="1:9" x14ac:dyDescent="0.3">
      <c r="A814">
        <v>537641</v>
      </c>
      <c r="B814">
        <v>405</v>
      </c>
      <c r="C814">
        <v>1190</v>
      </c>
      <c r="D814">
        <v>0</v>
      </c>
      <c r="E814">
        <v>17</v>
      </c>
      <c r="F814">
        <v>7.4999999999999997E-2</v>
      </c>
      <c r="G814">
        <v>14</v>
      </c>
      <c r="H814">
        <v>16</v>
      </c>
      <c r="I814">
        <v>0</v>
      </c>
    </row>
    <row r="815" spans="1:9" x14ac:dyDescent="0.3">
      <c r="A815">
        <v>538061</v>
      </c>
      <c r="B815">
        <v>405</v>
      </c>
      <c r="C815">
        <v>1192</v>
      </c>
      <c r="D815">
        <v>0</v>
      </c>
      <c r="E815">
        <v>17</v>
      </c>
      <c r="F815">
        <v>0.08</v>
      </c>
      <c r="G815">
        <v>14</v>
      </c>
      <c r="H815">
        <v>16</v>
      </c>
      <c r="I815">
        <v>0</v>
      </c>
    </row>
    <row r="816" spans="1:9" x14ac:dyDescent="0.3">
      <c r="A816">
        <v>538481</v>
      </c>
      <c r="B816">
        <v>405</v>
      </c>
      <c r="C816">
        <v>1193</v>
      </c>
      <c r="D816">
        <v>0</v>
      </c>
      <c r="E816">
        <v>17</v>
      </c>
      <c r="F816">
        <v>0.08</v>
      </c>
      <c r="G816">
        <v>14</v>
      </c>
      <c r="H816">
        <v>16</v>
      </c>
      <c r="I816">
        <v>0</v>
      </c>
    </row>
    <row r="817" spans="1:9" x14ac:dyDescent="0.3">
      <c r="A817">
        <v>538901</v>
      </c>
      <c r="B817">
        <v>405</v>
      </c>
      <c r="C817">
        <v>1195</v>
      </c>
      <c r="D817">
        <v>0</v>
      </c>
      <c r="E817">
        <v>17</v>
      </c>
      <c r="F817">
        <v>0.08</v>
      </c>
      <c r="G817">
        <v>14</v>
      </c>
      <c r="H817">
        <v>16</v>
      </c>
      <c r="I817">
        <v>0</v>
      </c>
    </row>
    <row r="818" spans="1:9" x14ac:dyDescent="0.3">
      <c r="A818">
        <v>539321</v>
      </c>
      <c r="B818">
        <v>405</v>
      </c>
      <c r="C818">
        <v>1196</v>
      </c>
      <c r="D818">
        <v>0</v>
      </c>
      <c r="E818">
        <v>17</v>
      </c>
      <c r="F818">
        <v>0.08</v>
      </c>
      <c r="G818">
        <v>14</v>
      </c>
      <c r="H818">
        <v>16</v>
      </c>
      <c r="I818">
        <v>0</v>
      </c>
    </row>
    <row r="819" spans="1:9" x14ac:dyDescent="0.3">
      <c r="A819">
        <v>539741</v>
      </c>
      <c r="B819">
        <v>405</v>
      </c>
      <c r="C819">
        <v>1198</v>
      </c>
      <c r="D819">
        <v>0</v>
      </c>
      <c r="E819">
        <v>17</v>
      </c>
      <c r="F819">
        <v>0.08</v>
      </c>
      <c r="G819">
        <v>14</v>
      </c>
      <c r="H819">
        <v>16</v>
      </c>
      <c r="I819">
        <v>0</v>
      </c>
    </row>
    <row r="820" spans="1:9" x14ac:dyDescent="0.3">
      <c r="A820">
        <v>540161</v>
      </c>
      <c r="B820">
        <v>405</v>
      </c>
      <c r="C820">
        <v>1199</v>
      </c>
      <c r="D820">
        <v>0</v>
      </c>
      <c r="E820">
        <v>17</v>
      </c>
      <c r="F820">
        <v>0.08</v>
      </c>
      <c r="G820">
        <v>14</v>
      </c>
      <c r="H820">
        <v>16</v>
      </c>
      <c r="I820">
        <v>0</v>
      </c>
    </row>
    <row r="821" spans="1:9" x14ac:dyDescent="0.3">
      <c r="A821">
        <v>540581</v>
      </c>
      <c r="B821">
        <v>410</v>
      </c>
      <c r="C821">
        <v>1201</v>
      </c>
      <c r="D821">
        <v>0</v>
      </c>
      <c r="E821">
        <v>17</v>
      </c>
      <c r="F821">
        <v>0.08</v>
      </c>
      <c r="G821">
        <v>14</v>
      </c>
      <c r="H821">
        <v>16</v>
      </c>
      <c r="I821">
        <v>0</v>
      </c>
    </row>
    <row r="822" spans="1:9" x14ac:dyDescent="0.3">
      <c r="A822">
        <v>541001</v>
      </c>
      <c r="B822">
        <v>410</v>
      </c>
      <c r="C822">
        <v>1202</v>
      </c>
      <c r="D822">
        <v>0</v>
      </c>
      <c r="E822">
        <v>17</v>
      </c>
      <c r="F822">
        <v>0.08</v>
      </c>
      <c r="G822">
        <v>14</v>
      </c>
      <c r="H822">
        <v>16</v>
      </c>
      <c r="I822">
        <v>0</v>
      </c>
    </row>
    <row r="823" spans="1:9" x14ac:dyDescent="0.3">
      <c r="A823">
        <v>541421</v>
      </c>
      <c r="B823">
        <v>410</v>
      </c>
      <c r="C823">
        <v>1204</v>
      </c>
      <c r="D823">
        <v>0</v>
      </c>
      <c r="E823">
        <v>17</v>
      </c>
      <c r="F823">
        <v>0.08</v>
      </c>
      <c r="G823">
        <v>14</v>
      </c>
      <c r="H823">
        <v>16</v>
      </c>
      <c r="I823">
        <v>0</v>
      </c>
    </row>
    <row r="824" spans="1:9" x14ac:dyDescent="0.3">
      <c r="A824">
        <v>541841</v>
      </c>
      <c r="B824">
        <v>410</v>
      </c>
      <c r="C824">
        <v>1205</v>
      </c>
      <c r="D824">
        <v>0</v>
      </c>
      <c r="E824">
        <v>17</v>
      </c>
      <c r="F824">
        <v>0.08</v>
      </c>
      <c r="G824">
        <v>14</v>
      </c>
      <c r="H824">
        <v>16</v>
      </c>
      <c r="I824">
        <v>0</v>
      </c>
    </row>
    <row r="825" spans="1:9" x14ac:dyDescent="0.3">
      <c r="A825">
        <v>542261</v>
      </c>
      <c r="B825">
        <v>410</v>
      </c>
      <c r="C825">
        <v>1207</v>
      </c>
      <c r="D825">
        <v>0</v>
      </c>
      <c r="E825">
        <v>17</v>
      </c>
      <c r="F825">
        <v>0.08</v>
      </c>
      <c r="G825">
        <v>14</v>
      </c>
      <c r="H825">
        <v>16</v>
      </c>
      <c r="I825">
        <v>0</v>
      </c>
    </row>
    <row r="826" spans="1:9" x14ac:dyDescent="0.3">
      <c r="A826">
        <v>542681</v>
      </c>
      <c r="B826">
        <v>410</v>
      </c>
      <c r="C826">
        <v>1208</v>
      </c>
      <c r="D826">
        <v>0</v>
      </c>
      <c r="E826">
        <v>17</v>
      </c>
      <c r="F826">
        <v>0.08</v>
      </c>
      <c r="G826">
        <v>14</v>
      </c>
      <c r="H826">
        <v>16</v>
      </c>
      <c r="I826">
        <v>0</v>
      </c>
    </row>
    <row r="827" spans="1:9" x14ac:dyDescent="0.3">
      <c r="A827">
        <v>543101</v>
      </c>
      <c r="B827">
        <v>410</v>
      </c>
      <c r="C827">
        <v>1210</v>
      </c>
      <c r="D827">
        <v>0</v>
      </c>
      <c r="E827">
        <v>17</v>
      </c>
      <c r="F827">
        <v>0.08</v>
      </c>
      <c r="G827">
        <v>14</v>
      </c>
      <c r="H827">
        <v>16</v>
      </c>
      <c r="I827">
        <v>0</v>
      </c>
    </row>
    <row r="828" spans="1:9" x14ac:dyDescent="0.3">
      <c r="A828">
        <v>543521</v>
      </c>
      <c r="B828">
        <v>410</v>
      </c>
      <c r="C828">
        <v>1211</v>
      </c>
      <c r="D828">
        <v>0</v>
      </c>
      <c r="E828">
        <v>17</v>
      </c>
      <c r="F828">
        <v>0.08</v>
      </c>
      <c r="G828">
        <v>14</v>
      </c>
      <c r="H828">
        <v>16</v>
      </c>
      <c r="I828">
        <v>0</v>
      </c>
    </row>
    <row r="829" spans="1:9" x14ac:dyDescent="0.3">
      <c r="A829">
        <v>543941</v>
      </c>
      <c r="B829">
        <v>410</v>
      </c>
      <c r="C829">
        <v>1213</v>
      </c>
      <c r="D829">
        <v>0</v>
      </c>
      <c r="E829">
        <v>17</v>
      </c>
      <c r="F829">
        <v>0.08</v>
      </c>
      <c r="G829">
        <v>14</v>
      </c>
      <c r="H829">
        <v>16</v>
      </c>
      <c r="I829">
        <v>0</v>
      </c>
    </row>
    <row r="830" spans="1:9" x14ac:dyDescent="0.3">
      <c r="A830">
        <v>544361</v>
      </c>
      <c r="B830">
        <v>410</v>
      </c>
      <c r="C830">
        <v>1214</v>
      </c>
      <c r="D830">
        <v>0</v>
      </c>
      <c r="E830">
        <v>17</v>
      </c>
      <c r="F830">
        <v>0.08</v>
      </c>
      <c r="G830">
        <v>14</v>
      </c>
      <c r="H830">
        <v>16</v>
      </c>
      <c r="I830">
        <v>0</v>
      </c>
    </row>
    <row r="831" spans="1:9" x14ac:dyDescent="0.3">
      <c r="A831">
        <v>544781</v>
      </c>
      <c r="B831">
        <v>415</v>
      </c>
      <c r="C831">
        <v>1216</v>
      </c>
      <c r="D831">
        <v>0</v>
      </c>
      <c r="E831">
        <v>17</v>
      </c>
      <c r="F831">
        <v>0.08</v>
      </c>
      <c r="G831">
        <v>14</v>
      </c>
      <c r="H831">
        <v>16</v>
      </c>
      <c r="I831">
        <v>0</v>
      </c>
    </row>
    <row r="832" spans="1:9" x14ac:dyDescent="0.3">
      <c r="A832">
        <v>545201</v>
      </c>
      <c r="B832">
        <v>415</v>
      </c>
      <c r="C832">
        <v>1217</v>
      </c>
      <c r="D832">
        <v>0</v>
      </c>
      <c r="E832">
        <v>17</v>
      </c>
      <c r="F832">
        <v>0.08</v>
      </c>
      <c r="G832">
        <v>14</v>
      </c>
      <c r="H832">
        <v>16</v>
      </c>
      <c r="I832">
        <v>0</v>
      </c>
    </row>
    <row r="833" spans="1:9" x14ac:dyDescent="0.3">
      <c r="A833">
        <v>545621</v>
      </c>
      <c r="B833">
        <v>415</v>
      </c>
      <c r="C833">
        <v>1219</v>
      </c>
      <c r="D833">
        <v>0</v>
      </c>
      <c r="E833">
        <v>17</v>
      </c>
      <c r="F833">
        <v>0.08</v>
      </c>
      <c r="G833">
        <v>14</v>
      </c>
      <c r="H833">
        <v>16</v>
      </c>
      <c r="I833">
        <v>0</v>
      </c>
    </row>
    <row r="834" spans="1:9" x14ac:dyDescent="0.3">
      <c r="A834">
        <v>546041</v>
      </c>
      <c r="B834">
        <v>415</v>
      </c>
      <c r="C834">
        <v>1220</v>
      </c>
      <c r="D834">
        <v>0</v>
      </c>
      <c r="E834">
        <v>17</v>
      </c>
      <c r="F834">
        <v>0.08</v>
      </c>
      <c r="G834">
        <v>14</v>
      </c>
      <c r="H834">
        <v>16</v>
      </c>
      <c r="I834">
        <v>0</v>
      </c>
    </row>
    <row r="835" spans="1:9" x14ac:dyDescent="0.3">
      <c r="A835">
        <v>546461</v>
      </c>
      <c r="B835">
        <v>415</v>
      </c>
      <c r="C835">
        <v>1222</v>
      </c>
      <c r="D835">
        <v>0</v>
      </c>
      <c r="E835">
        <v>17</v>
      </c>
      <c r="F835">
        <v>0.08</v>
      </c>
      <c r="G835">
        <v>14</v>
      </c>
      <c r="H835">
        <v>16</v>
      </c>
      <c r="I835">
        <v>0</v>
      </c>
    </row>
    <row r="836" spans="1:9" x14ac:dyDescent="0.3">
      <c r="A836">
        <v>546881</v>
      </c>
      <c r="B836">
        <v>415</v>
      </c>
      <c r="C836">
        <v>1223</v>
      </c>
      <c r="D836">
        <v>0</v>
      </c>
      <c r="E836">
        <v>17</v>
      </c>
      <c r="F836">
        <v>0.08</v>
      </c>
      <c r="G836">
        <v>14</v>
      </c>
      <c r="H836">
        <v>16</v>
      </c>
      <c r="I836">
        <v>0</v>
      </c>
    </row>
    <row r="837" spans="1:9" x14ac:dyDescent="0.3">
      <c r="A837">
        <v>547301</v>
      </c>
      <c r="B837">
        <v>415</v>
      </c>
      <c r="C837">
        <v>1225</v>
      </c>
      <c r="D837">
        <v>0</v>
      </c>
      <c r="E837">
        <v>17</v>
      </c>
      <c r="F837">
        <v>0.08</v>
      </c>
      <c r="G837">
        <v>14</v>
      </c>
      <c r="H837">
        <v>16</v>
      </c>
      <c r="I837">
        <v>0</v>
      </c>
    </row>
    <row r="838" spans="1:9" x14ac:dyDescent="0.3">
      <c r="A838">
        <v>547721</v>
      </c>
      <c r="B838">
        <v>415</v>
      </c>
      <c r="C838">
        <v>1226</v>
      </c>
      <c r="D838">
        <v>0</v>
      </c>
      <c r="E838">
        <v>17</v>
      </c>
      <c r="F838">
        <v>0.08</v>
      </c>
      <c r="G838">
        <v>14</v>
      </c>
      <c r="H838">
        <v>16</v>
      </c>
      <c r="I838">
        <v>0</v>
      </c>
    </row>
    <row r="839" spans="1:9" x14ac:dyDescent="0.3">
      <c r="A839">
        <v>548141</v>
      </c>
      <c r="B839">
        <v>415</v>
      </c>
      <c r="C839">
        <v>1228</v>
      </c>
      <c r="D839">
        <v>0</v>
      </c>
      <c r="E839">
        <v>17</v>
      </c>
      <c r="F839">
        <v>0.08</v>
      </c>
      <c r="G839">
        <v>14</v>
      </c>
      <c r="H839">
        <v>16</v>
      </c>
      <c r="I839">
        <v>0</v>
      </c>
    </row>
    <row r="840" spans="1:9" x14ac:dyDescent="0.3">
      <c r="A840">
        <v>548561</v>
      </c>
      <c r="B840">
        <v>415</v>
      </c>
      <c r="C840">
        <v>1229</v>
      </c>
      <c r="D840">
        <v>0</v>
      </c>
      <c r="E840">
        <v>17</v>
      </c>
      <c r="F840">
        <v>0.08</v>
      </c>
      <c r="G840">
        <v>14</v>
      </c>
      <c r="H840">
        <v>16</v>
      </c>
      <c r="I840">
        <v>0</v>
      </c>
    </row>
    <row r="841" spans="1:9" x14ac:dyDescent="0.3">
      <c r="A841">
        <v>548981</v>
      </c>
      <c r="B841">
        <v>420</v>
      </c>
      <c r="C841">
        <v>1231</v>
      </c>
      <c r="D841">
        <v>0</v>
      </c>
      <c r="E841">
        <v>17</v>
      </c>
      <c r="F841">
        <v>0.08</v>
      </c>
      <c r="G841">
        <v>14</v>
      </c>
      <c r="H841">
        <v>16</v>
      </c>
      <c r="I841">
        <v>0</v>
      </c>
    </row>
    <row r="842" spans="1:9" x14ac:dyDescent="0.3">
      <c r="A842">
        <v>549401</v>
      </c>
      <c r="B842">
        <v>420</v>
      </c>
      <c r="C842">
        <v>1232</v>
      </c>
      <c r="D842">
        <v>0</v>
      </c>
      <c r="E842">
        <v>17</v>
      </c>
      <c r="F842">
        <v>0.08</v>
      </c>
      <c r="G842">
        <v>14</v>
      </c>
      <c r="H842">
        <v>16</v>
      </c>
      <c r="I842">
        <v>0</v>
      </c>
    </row>
    <row r="843" spans="1:9" x14ac:dyDescent="0.3">
      <c r="A843">
        <v>549821</v>
      </c>
      <c r="B843">
        <v>420</v>
      </c>
      <c r="C843">
        <v>1234</v>
      </c>
      <c r="D843">
        <v>0</v>
      </c>
      <c r="E843">
        <v>17</v>
      </c>
      <c r="F843">
        <v>0.08</v>
      </c>
      <c r="G843">
        <v>14</v>
      </c>
      <c r="H843">
        <v>16</v>
      </c>
      <c r="I843">
        <v>0</v>
      </c>
    </row>
    <row r="844" spans="1:9" x14ac:dyDescent="0.3">
      <c r="A844">
        <v>550241</v>
      </c>
      <c r="B844">
        <v>420</v>
      </c>
      <c r="C844">
        <v>1235</v>
      </c>
      <c r="D844">
        <v>0</v>
      </c>
      <c r="E844">
        <v>17</v>
      </c>
      <c r="F844">
        <v>0.08</v>
      </c>
      <c r="G844">
        <v>14</v>
      </c>
      <c r="H844">
        <v>16</v>
      </c>
      <c r="I844">
        <v>0</v>
      </c>
    </row>
    <row r="845" spans="1:9" x14ac:dyDescent="0.3">
      <c r="A845">
        <v>550661</v>
      </c>
      <c r="B845">
        <v>420</v>
      </c>
      <c r="C845">
        <v>1237</v>
      </c>
      <c r="D845">
        <v>0</v>
      </c>
      <c r="E845">
        <v>17</v>
      </c>
      <c r="F845">
        <v>0.08</v>
      </c>
      <c r="G845">
        <v>14</v>
      </c>
      <c r="H845">
        <v>16</v>
      </c>
      <c r="I845">
        <v>0</v>
      </c>
    </row>
    <row r="846" spans="1:9" x14ac:dyDescent="0.3">
      <c r="A846">
        <v>551081</v>
      </c>
      <c r="B846">
        <v>420</v>
      </c>
      <c r="C846">
        <v>1238</v>
      </c>
      <c r="D846">
        <v>0</v>
      </c>
      <c r="E846">
        <v>17</v>
      </c>
      <c r="F846">
        <v>0.08</v>
      </c>
      <c r="G846">
        <v>14</v>
      </c>
      <c r="H846">
        <v>16</v>
      </c>
      <c r="I846">
        <v>0</v>
      </c>
    </row>
    <row r="847" spans="1:9" x14ac:dyDescent="0.3">
      <c r="A847">
        <v>551501</v>
      </c>
      <c r="B847">
        <v>420</v>
      </c>
      <c r="C847">
        <v>1240</v>
      </c>
      <c r="D847">
        <v>0</v>
      </c>
      <c r="E847">
        <v>17</v>
      </c>
      <c r="F847">
        <v>0.08</v>
      </c>
      <c r="G847">
        <v>14</v>
      </c>
      <c r="H847">
        <v>16</v>
      </c>
      <c r="I847">
        <v>0</v>
      </c>
    </row>
    <row r="848" spans="1:9" x14ac:dyDescent="0.3">
      <c r="A848">
        <v>551921</v>
      </c>
      <c r="B848">
        <v>420</v>
      </c>
      <c r="C848">
        <v>1241</v>
      </c>
      <c r="D848">
        <v>0</v>
      </c>
      <c r="E848">
        <v>17</v>
      </c>
      <c r="F848">
        <v>0.08</v>
      </c>
      <c r="G848">
        <v>14</v>
      </c>
      <c r="H848">
        <v>16</v>
      </c>
      <c r="I848">
        <v>0</v>
      </c>
    </row>
    <row r="849" spans="1:9" x14ac:dyDescent="0.3">
      <c r="A849">
        <v>552341</v>
      </c>
      <c r="B849">
        <v>420</v>
      </c>
      <c r="C849">
        <v>1243</v>
      </c>
      <c r="D849">
        <v>0</v>
      </c>
      <c r="E849">
        <v>17</v>
      </c>
      <c r="F849">
        <v>0.08</v>
      </c>
      <c r="G849">
        <v>14</v>
      </c>
      <c r="H849">
        <v>16</v>
      </c>
      <c r="I849">
        <v>0</v>
      </c>
    </row>
    <row r="850" spans="1:9" x14ac:dyDescent="0.3">
      <c r="A850">
        <v>552761</v>
      </c>
      <c r="B850">
        <v>420</v>
      </c>
      <c r="C850">
        <v>1244</v>
      </c>
      <c r="D850">
        <v>0</v>
      </c>
      <c r="E850">
        <v>17</v>
      </c>
      <c r="F850">
        <v>0.08</v>
      </c>
      <c r="G850">
        <v>14</v>
      </c>
      <c r="H850">
        <v>16</v>
      </c>
      <c r="I850">
        <v>0</v>
      </c>
    </row>
    <row r="851" spans="1:9" x14ac:dyDescent="0.3">
      <c r="A851">
        <v>553181</v>
      </c>
      <c r="B851">
        <v>425</v>
      </c>
      <c r="C851">
        <v>1246</v>
      </c>
      <c r="D851">
        <v>0</v>
      </c>
      <c r="E851">
        <v>17</v>
      </c>
      <c r="F851">
        <v>0.08</v>
      </c>
      <c r="G851">
        <v>14</v>
      </c>
      <c r="H851">
        <v>16</v>
      </c>
      <c r="I851">
        <v>0</v>
      </c>
    </row>
    <row r="852" spans="1:9" x14ac:dyDescent="0.3">
      <c r="A852">
        <v>553601</v>
      </c>
      <c r="B852">
        <v>425</v>
      </c>
      <c r="C852">
        <v>1247</v>
      </c>
      <c r="D852">
        <v>0</v>
      </c>
      <c r="E852">
        <v>17</v>
      </c>
      <c r="F852">
        <v>0.08</v>
      </c>
      <c r="G852">
        <v>14</v>
      </c>
      <c r="H852">
        <v>16</v>
      </c>
      <c r="I852">
        <v>0</v>
      </c>
    </row>
    <row r="853" spans="1:9" x14ac:dyDescent="0.3">
      <c r="A853">
        <v>554021</v>
      </c>
      <c r="B853">
        <v>425</v>
      </c>
      <c r="C853">
        <v>1249</v>
      </c>
      <c r="D853">
        <v>0</v>
      </c>
      <c r="E853">
        <v>17</v>
      </c>
      <c r="F853">
        <v>0.08</v>
      </c>
      <c r="G853">
        <v>14</v>
      </c>
      <c r="H853">
        <v>16</v>
      </c>
      <c r="I853">
        <v>0</v>
      </c>
    </row>
    <row r="854" spans="1:9" x14ac:dyDescent="0.3">
      <c r="A854">
        <v>554441</v>
      </c>
      <c r="B854">
        <v>425</v>
      </c>
      <c r="C854">
        <v>1250</v>
      </c>
      <c r="D854">
        <v>0</v>
      </c>
      <c r="E854">
        <v>17</v>
      </c>
      <c r="F854">
        <v>0.08</v>
      </c>
      <c r="G854">
        <v>14</v>
      </c>
      <c r="H854">
        <v>16</v>
      </c>
      <c r="I854">
        <v>0</v>
      </c>
    </row>
    <row r="855" spans="1:9" x14ac:dyDescent="0.3">
      <c r="A855">
        <v>554861</v>
      </c>
      <c r="B855">
        <v>425</v>
      </c>
      <c r="C855">
        <v>1252</v>
      </c>
      <c r="D855">
        <v>0</v>
      </c>
      <c r="E855">
        <v>17</v>
      </c>
      <c r="F855">
        <v>0.08</v>
      </c>
      <c r="G855">
        <v>14</v>
      </c>
      <c r="H855">
        <v>16</v>
      </c>
      <c r="I855">
        <v>0</v>
      </c>
    </row>
    <row r="856" spans="1:9" x14ac:dyDescent="0.3">
      <c r="A856">
        <v>555281</v>
      </c>
      <c r="B856">
        <v>425</v>
      </c>
      <c r="C856">
        <v>1253</v>
      </c>
      <c r="D856">
        <v>0</v>
      </c>
      <c r="E856">
        <v>17</v>
      </c>
      <c r="F856">
        <v>0.08</v>
      </c>
      <c r="G856">
        <v>14</v>
      </c>
      <c r="H856">
        <v>16</v>
      </c>
      <c r="I856">
        <v>0</v>
      </c>
    </row>
    <row r="857" spans="1:9" x14ac:dyDescent="0.3">
      <c r="A857">
        <v>555701</v>
      </c>
      <c r="B857">
        <v>425</v>
      </c>
      <c r="C857">
        <v>1255</v>
      </c>
      <c r="D857">
        <v>0</v>
      </c>
      <c r="E857">
        <v>17</v>
      </c>
      <c r="F857">
        <v>0.08</v>
      </c>
      <c r="G857">
        <v>14</v>
      </c>
      <c r="H857">
        <v>16</v>
      </c>
      <c r="I857">
        <v>0</v>
      </c>
    </row>
    <row r="858" spans="1:9" x14ac:dyDescent="0.3">
      <c r="A858">
        <v>556121</v>
      </c>
      <c r="B858">
        <v>425</v>
      </c>
      <c r="C858">
        <v>1256</v>
      </c>
      <c r="D858">
        <v>0</v>
      </c>
      <c r="E858">
        <v>17</v>
      </c>
      <c r="F858">
        <v>0.08</v>
      </c>
      <c r="G858">
        <v>14</v>
      </c>
      <c r="H858">
        <v>16</v>
      </c>
      <c r="I858">
        <v>0</v>
      </c>
    </row>
    <row r="859" spans="1:9" x14ac:dyDescent="0.3">
      <c r="A859">
        <v>556541</v>
      </c>
      <c r="B859">
        <v>425</v>
      </c>
      <c r="C859">
        <v>1258</v>
      </c>
      <c r="D859">
        <v>0</v>
      </c>
      <c r="E859">
        <v>17</v>
      </c>
      <c r="F859">
        <v>0.08</v>
      </c>
      <c r="G859">
        <v>14</v>
      </c>
      <c r="H859">
        <v>16</v>
      </c>
      <c r="I859">
        <v>0</v>
      </c>
    </row>
    <row r="860" spans="1:9" x14ac:dyDescent="0.3">
      <c r="A860">
        <v>556961</v>
      </c>
      <c r="B860">
        <v>425</v>
      </c>
      <c r="C860">
        <v>1259</v>
      </c>
      <c r="D860">
        <v>0</v>
      </c>
      <c r="E860">
        <v>17</v>
      </c>
      <c r="F860">
        <v>0.08</v>
      </c>
      <c r="G860">
        <v>14</v>
      </c>
      <c r="H860">
        <v>16</v>
      </c>
      <c r="I860">
        <v>0</v>
      </c>
    </row>
    <row r="861" spans="1:9" x14ac:dyDescent="0.3">
      <c r="A861">
        <v>557381</v>
      </c>
      <c r="B861">
        <v>430</v>
      </c>
      <c r="C861">
        <v>1261</v>
      </c>
      <c r="D861">
        <v>0</v>
      </c>
      <c r="E861">
        <v>17</v>
      </c>
      <c r="F861">
        <v>0.08</v>
      </c>
      <c r="G861">
        <v>14</v>
      </c>
      <c r="H861">
        <v>16</v>
      </c>
      <c r="I861">
        <v>0</v>
      </c>
    </row>
    <row r="862" spans="1:9" x14ac:dyDescent="0.3">
      <c r="A862">
        <v>557801</v>
      </c>
      <c r="B862">
        <v>430</v>
      </c>
      <c r="C862">
        <v>1262</v>
      </c>
      <c r="D862">
        <v>0</v>
      </c>
      <c r="E862">
        <v>17</v>
      </c>
      <c r="F862">
        <v>0.08</v>
      </c>
      <c r="G862">
        <v>14</v>
      </c>
      <c r="H862">
        <v>16</v>
      </c>
      <c r="I862">
        <v>0</v>
      </c>
    </row>
    <row r="863" spans="1:9" x14ac:dyDescent="0.3">
      <c r="A863">
        <v>558221</v>
      </c>
      <c r="B863">
        <v>430</v>
      </c>
      <c r="C863">
        <v>1264</v>
      </c>
      <c r="D863">
        <v>0</v>
      </c>
      <c r="E863">
        <v>17</v>
      </c>
      <c r="F863">
        <v>0.08</v>
      </c>
      <c r="G863">
        <v>14</v>
      </c>
      <c r="H863">
        <v>16</v>
      </c>
      <c r="I863">
        <v>0</v>
      </c>
    </row>
    <row r="864" spans="1:9" x14ac:dyDescent="0.3">
      <c r="A864">
        <v>558641</v>
      </c>
      <c r="B864">
        <v>430</v>
      </c>
      <c r="C864">
        <v>1265</v>
      </c>
      <c r="D864">
        <v>0</v>
      </c>
      <c r="E864">
        <v>17</v>
      </c>
      <c r="F864">
        <v>0.08</v>
      </c>
      <c r="G864">
        <v>14</v>
      </c>
      <c r="H864">
        <v>16</v>
      </c>
      <c r="I864">
        <v>0</v>
      </c>
    </row>
    <row r="865" spans="1:9" x14ac:dyDescent="0.3">
      <c r="A865">
        <v>559061</v>
      </c>
      <c r="B865">
        <v>430</v>
      </c>
      <c r="C865">
        <v>1267</v>
      </c>
      <c r="D865">
        <v>0</v>
      </c>
      <c r="E865">
        <v>17</v>
      </c>
      <c r="F865">
        <v>8.5000000000000006E-2</v>
      </c>
      <c r="G865">
        <v>14</v>
      </c>
      <c r="H865">
        <v>16</v>
      </c>
      <c r="I865">
        <v>0</v>
      </c>
    </row>
    <row r="866" spans="1:9" x14ac:dyDescent="0.3">
      <c r="A866">
        <v>559481</v>
      </c>
      <c r="B866">
        <v>430</v>
      </c>
      <c r="C866">
        <v>1268</v>
      </c>
      <c r="D866">
        <v>0</v>
      </c>
      <c r="E866">
        <v>17</v>
      </c>
      <c r="F866">
        <v>8.5000000000000006E-2</v>
      </c>
      <c r="G866">
        <v>14</v>
      </c>
      <c r="H866">
        <v>16</v>
      </c>
      <c r="I866">
        <v>0</v>
      </c>
    </row>
    <row r="867" spans="1:9" x14ac:dyDescent="0.3">
      <c r="A867">
        <v>559901</v>
      </c>
      <c r="B867">
        <v>430</v>
      </c>
      <c r="C867">
        <v>1270</v>
      </c>
      <c r="D867">
        <v>0</v>
      </c>
      <c r="E867">
        <v>17</v>
      </c>
      <c r="F867">
        <v>8.5000000000000006E-2</v>
      </c>
      <c r="G867">
        <v>14</v>
      </c>
      <c r="H867">
        <v>16</v>
      </c>
      <c r="I867">
        <v>0</v>
      </c>
    </row>
    <row r="868" spans="1:9" x14ac:dyDescent="0.3">
      <c r="A868">
        <v>560321</v>
      </c>
      <c r="B868">
        <v>430</v>
      </c>
      <c r="C868">
        <v>1271</v>
      </c>
      <c r="D868">
        <v>0</v>
      </c>
      <c r="E868">
        <v>17</v>
      </c>
      <c r="F868">
        <v>8.5000000000000006E-2</v>
      </c>
      <c r="G868">
        <v>14</v>
      </c>
      <c r="H868">
        <v>16</v>
      </c>
      <c r="I868">
        <v>0</v>
      </c>
    </row>
    <row r="869" spans="1:9" x14ac:dyDescent="0.3">
      <c r="A869">
        <v>560741</v>
      </c>
      <c r="B869">
        <v>430</v>
      </c>
      <c r="C869">
        <v>1273</v>
      </c>
      <c r="D869">
        <v>0</v>
      </c>
      <c r="E869">
        <v>17</v>
      </c>
      <c r="F869">
        <v>8.5000000000000006E-2</v>
      </c>
      <c r="G869">
        <v>14</v>
      </c>
      <c r="H869">
        <v>16</v>
      </c>
      <c r="I869">
        <v>0</v>
      </c>
    </row>
    <row r="870" spans="1:9" x14ac:dyDescent="0.3">
      <c r="A870">
        <v>561161</v>
      </c>
      <c r="B870">
        <v>430</v>
      </c>
      <c r="C870">
        <v>1274</v>
      </c>
      <c r="D870">
        <v>0</v>
      </c>
      <c r="E870">
        <v>17</v>
      </c>
      <c r="F870">
        <v>8.5000000000000006E-2</v>
      </c>
      <c r="G870">
        <v>14</v>
      </c>
      <c r="H870">
        <v>16</v>
      </c>
      <c r="I870">
        <v>0</v>
      </c>
    </row>
    <row r="871" spans="1:9" x14ac:dyDescent="0.3">
      <c r="A871">
        <v>561581</v>
      </c>
      <c r="B871">
        <v>435</v>
      </c>
      <c r="C871">
        <v>1276</v>
      </c>
      <c r="D871">
        <v>0</v>
      </c>
      <c r="E871">
        <v>17</v>
      </c>
      <c r="F871">
        <v>8.5000000000000006E-2</v>
      </c>
      <c r="G871">
        <v>14</v>
      </c>
      <c r="H871">
        <v>16</v>
      </c>
      <c r="I871">
        <v>0</v>
      </c>
    </row>
    <row r="872" spans="1:9" x14ac:dyDescent="0.3">
      <c r="A872">
        <v>562001</v>
      </c>
      <c r="B872">
        <v>435</v>
      </c>
      <c r="C872">
        <v>1277</v>
      </c>
      <c r="D872">
        <v>0</v>
      </c>
      <c r="E872">
        <v>17</v>
      </c>
      <c r="F872">
        <v>8.5000000000000006E-2</v>
      </c>
      <c r="G872">
        <v>14</v>
      </c>
      <c r="H872">
        <v>16</v>
      </c>
      <c r="I872">
        <v>0</v>
      </c>
    </row>
    <row r="873" spans="1:9" x14ac:dyDescent="0.3">
      <c r="A873">
        <v>562421</v>
      </c>
      <c r="B873">
        <v>435</v>
      </c>
      <c r="C873">
        <v>1279</v>
      </c>
      <c r="D873">
        <v>0</v>
      </c>
      <c r="E873">
        <v>17</v>
      </c>
      <c r="F873">
        <v>8.5000000000000006E-2</v>
      </c>
      <c r="G873">
        <v>14</v>
      </c>
      <c r="H873">
        <v>16</v>
      </c>
      <c r="I873">
        <v>0</v>
      </c>
    </row>
    <row r="874" spans="1:9" x14ac:dyDescent="0.3">
      <c r="A874">
        <v>562841</v>
      </c>
      <c r="B874">
        <v>435</v>
      </c>
      <c r="C874">
        <v>1280</v>
      </c>
      <c r="D874">
        <v>0</v>
      </c>
      <c r="E874">
        <v>17</v>
      </c>
      <c r="F874">
        <v>8.5000000000000006E-2</v>
      </c>
      <c r="G874">
        <v>14</v>
      </c>
      <c r="H874">
        <v>16</v>
      </c>
      <c r="I874">
        <v>0</v>
      </c>
    </row>
    <row r="875" spans="1:9" x14ac:dyDescent="0.3">
      <c r="A875">
        <v>563261</v>
      </c>
      <c r="B875">
        <v>435</v>
      </c>
      <c r="C875">
        <v>1282</v>
      </c>
      <c r="D875">
        <v>0</v>
      </c>
      <c r="E875">
        <v>17</v>
      </c>
      <c r="F875">
        <v>8.5000000000000006E-2</v>
      </c>
      <c r="G875">
        <v>14</v>
      </c>
      <c r="H875">
        <v>16</v>
      </c>
      <c r="I875">
        <v>0</v>
      </c>
    </row>
    <row r="876" spans="1:9" x14ac:dyDescent="0.3">
      <c r="A876">
        <v>563681</v>
      </c>
      <c r="B876">
        <v>435</v>
      </c>
      <c r="C876">
        <v>1283</v>
      </c>
      <c r="D876">
        <v>0</v>
      </c>
      <c r="E876">
        <v>17</v>
      </c>
      <c r="F876">
        <v>8.5000000000000006E-2</v>
      </c>
      <c r="G876">
        <v>14</v>
      </c>
      <c r="H876">
        <v>16</v>
      </c>
      <c r="I876">
        <v>0</v>
      </c>
    </row>
    <row r="877" spans="1:9" x14ac:dyDescent="0.3">
      <c r="A877">
        <v>564101</v>
      </c>
      <c r="B877">
        <v>435</v>
      </c>
      <c r="C877">
        <v>1285</v>
      </c>
      <c r="D877">
        <v>0</v>
      </c>
      <c r="E877">
        <v>17</v>
      </c>
      <c r="F877">
        <v>8.5000000000000006E-2</v>
      </c>
      <c r="G877">
        <v>14</v>
      </c>
      <c r="H877">
        <v>16</v>
      </c>
      <c r="I877">
        <v>0</v>
      </c>
    </row>
    <row r="878" spans="1:9" x14ac:dyDescent="0.3">
      <c r="A878">
        <v>564521</v>
      </c>
      <c r="B878">
        <v>435</v>
      </c>
      <c r="C878">
        <v>1286</v>
      </c>
      <c r="D878">
        <v>0</v>
      </c>
      <c r="E878">
        <v>17</v>
      </c>
      <c r="F878">
        <v>8.5000000000000006E-2</v>
      </c>
      <c r="G878">
        <v>14</v>
      </c>
      <c r="H878">
        <v>16</v>
      </c>
      <c r="I878">
        <v>0</v>
      </c>
    </row>
    <row r="879" spans="1:9" x14ac:dyDescent="0.3">
      <c r="A879">
        <v>564941</v>
      </c>
      <c r="B879">
        <v>435</v>
      </c>
      <c r="C879">
        <v>1288</v>
      </c>
      <c r="D879">
        <v>0</v>
      </c>
      <c r="E879">
        <v>17</v>
      </c>
      <c r="F879">
        <v>8.5000000000000006E-2</v>
      </c>
      <c r="G879">
        <v>14</v>
      </c>
      <c r="H879">
        <v>16</v>
      </c>
      <c r="I879">
        <v>0</v>
      </c>
    </row>
    <row r="880" spans="1:9" x14ac:dyDescent="0.3">
      <c r="A880">
        <v>565361</v>
      </c>
      <c r="B880">
        <v>435</v>
      </c>
      <c r="C880">
        <v>1289</v>
      </c>
      <c r="D880">
        <v>0</v>
      </c>
      <c r="E880">
        <v>17</v>
      </c>
      <c r="F880">
        <v>8.5000000000000006E-2</v>
      </c>
      <c r="G880">
        <v>14</v>
      </c>
      <c r="H880">
        <v>16</v>
      </c>
      <c r="I880">
        <v>0</v>
      </c>
    </row>
    <row r="881" spans="1:9" x14ac:dyDescent="0.3">
      <c r="A881">
        <v>565781</v>
      </c>
      <c r="B881">
        <v>440</v>
      </c>
      <c r="C881">
        <v>1291</v>
      </c>
      <c r="D881">
        <v>0</v>
      </c>
      <c r="E881">
        <v>17</v>
      </c>
      <c r="F881">
        <v>8.5000000000000006E-2</v>
      </c>
      <c r="G881">
        <v>14</v>
      </c>
      <c r="H881">
        <v>16</v>
      </c>
      <c r="I881">
        <v>0</v>
      </c>
    </row>
    <row r="882" spans="1:9" x14ac:dyDescent="0.3">
      <c r="A882">
        <v>566201</v>
      </c>
      <c r="B882">
        <v>440</v>
      </c>
      <c r="C882">
        <v>1292</v>
      </c>
      <c r="D882">
        <v>0</v>
      </c>
      <c r="E882">
        <v>17</v>
      </c>
      <c r="F882">
        <v>8.5000000000000006E-2</v>
      </c>
      <c r="G882">
        <v>14</v>
      </c>
      <c r="H882">
        <v>16</v>
      </c>
      <c r="I882">
        <v>0</v>
      </c>
    </row>
    <row r="883" spans="1:9" x14ac:dyDescent="0.3">
      <c r="A883">
        <v>566621</v>
      </c>
      <c r="B883">
        <v>440</v>
      </c>
      <c r="C883">
        <v>1294</v>
      </c>
      <c r="D883">
        <v>0</v>
      </c>
      <c r="E883">
        <v>17</v>
      </c>
      <c r="F883">
        <v>8.5000000000000006E-2</v>
      </c>
      <c r="G883">
        <v>14</v>
      </c>
      <c r="H883">
        <v>16</v>
      </c>
      <c r="I883">
        <v>0</v>
      </c>
    </row>
    <row r="884" spans="1:9" x14ac:dyDescent="0.3">
      <c r="A884">
        <v>567041</v>
      </c>
      <c r="B884">
        <v>440</v>
      </c>
      <c r="C884">
        <v>1295</v>
      </c>
      <c r="D884">
        <v>0</v>
      </c>
      <c r="E884">
        <v>17</v>
      </c>
      <c r="F884">
        <v>8.5000000000000006E-2</v>
      </c>
      <c r="G884">
        <v>14</v>
      </c>
      <c r="H884">
        <v>16</v>
      </c>
      <c r="I884">
        <v>0</v>
      </c>
    </row>
    <row r="885" spans="1:9" x14ac:dyDescent="0.3">
      <c r="A885">
        <v>567461</v>
      </c>
      <c r="B885">
        <v>440</v>
      </c>
      <c r="C885">
        <v>1297</v>
      </c>
      <c r="D885">
        <v>0</v>
      </c>
      <c r="E885">
        <v>17</v>
      </c>
      <c r="F885">
        <v>8.5000000000000006E-2</v>
      </c>
      <c r="G885">
        <v>14</v>
      </c>
      <c r="H885">
        <v>16</v>
      </c>
      <c r="I885">
        <v>0</v>
      </c>
    </row>
    <row r="886" spans="1:9" x14ac:dyDescent="0.3">
      <c r="A886">
        <v>567881</v>
      </c>
      <c r="B886">
        <v>440</v>
      </c>
      <c r="C886">
        <v>1298</v>
      </c>
      <c r="D886">
        <v>0</v>
      </c>
      <c r="E886">
        <v>17</v>
      </c>
      <c r="F886">
        <v>8.5000000000000006E-2</v>
      </c>
      <c r="G886">
        <v>14</v>
      </c>
      <c r="H886">
        <v>16</v>
      </c>
      <c r="I886">
        <v>0</v>
      </c>
    </row>
    <row r="887" spans="1:9" x14ac:dyDescent="0.3">
      <c r="A887">
        <v>568301</v>
      </c>
      <c r="B887">
        <v>440</v>
      </c>
      <c r="C887">
        <v>1300</v>
      </c>
      <c r="D887">
        <v>0</v>
      </c>
      <c r="E887">
        <v>17</v>
      </c>
      <c r="F887">
        <v>8.5000000000000006E-2</v>
      </c>
      <c r="G887">
        <v>14</v>
      </c>
      <c r="H887">
        <v>16</v>
      </c>
      <c r="I887">
        <v>0</v>
      </c>
    </row>
    <row r="888" spans="1:9" x14ac:dyDescent="0.3">
      <c r="A888">
        <v>568721</v>
      </c>
      <c r="B888">
        <v>440</v>
      </c>
      <c r="C888">
        <v>1301</v>
      </c>
      <c r="D888">
        <v>0</v>
      </c>
      <c r="E888">
        <v>17</v>
      </c>
      <c r="F888">
        <v>8.5000000000000006E-2</v>
      </c>
      <c r="G888">
        <v>14</v>
      </c>
      <c r="H888">
        <v>16</v>
      </c>
      <c r="I888">
        <v>0</v>
      </c>
    </row>
    <row r="889" spans="1:9" x14ac:dyDescent="0.3">
      <c r="A889">
        <v>569141</v>
      </c>
      <c r="B889">
        <v>440</v>
      </c>
      <c r="C889">
        <v>1303</v>
      </c>
      <c r="D889">
        <v>0</v>
      </c>
      <c r="E889">
        <v>17</v>
      </c>
      <c r="F889">
        <v>8.5000000000000006E-2</v>
      </c>
      <c r="G889">
        <v>14</v>
      </c>
      <c r="H889">
        <v>16</v>
      </c>
      <c r="I889">
        <v>0</v>
      </c>
    </row>
    <row r="890" spans="1:9" x14ac:dyDescent="0.3">
      <c r="A890">
        <v>569561</v>
      </c>
      <c r="B890">
        <v>440</v>
      </c>
      <c r="C890">
        <v>1304</v>
      </c>
      <c r="D890">
        <v>0</v>
      </c>
      <c r="E890">
        <v>17</v>
      </c>
      <c r="F890">
        <v>8.5000000000000006E-2</v>
      </c>
      <c r="G890">
        <v>14</v>
      </c>
      <c r="H890">
        <v>16</v>
      </c>
      <c r="I890">
        <v>0</v>
      </c>
    </row>
    <row r="891" spans="1:9" x14ac:dyDescent="0.3">
      <c r="A891">
        <v>569981</v>
      </c>
      <c r="B891">
        <v>445</v>
      </c>
      <c r="C891">
        <v>1306</v>
      </c>
      <c r="D891">
        <v>0</v>
      </c>
      <c r="E891">
        <v>17</v>
      </c>
      <c r="F891">
        <v>8.5000000000000006E-2</v>
      </c>
      <c r="G891">
        <v>14</v>
      </c>
      <c r="H891">
        <v>16</v>
      </c>
      <c r="I891">
        <v>0</v>
      </c>
    </row>
    <row r="892" spans="1:9" x14ac:dyDescent="0.3">
      <c r="A892">
        <v>570401</v>
      </c>
      <c r="B892">
        <v>445</v>
      </c>
      <c r="C892">
        <v>1307</v>
      </c>
      <c r="D892">
        <v>0</v>
      </c>
      <c r="E892">
        <v>17</v>
      </c>
      <c r="F892">
        <v>8.5000000000000006E-2</v>
      </c>
      <c r="G892">
        <v>14</v>
      </c>
      <c r="H892">
        <v>16</v>
      </c>
      <c r="I892">
        <v>0</v>
      </c>
    </row>
    <row r="893" spans="1:9" x14ac:dyDescent="0.3">
      <c r="A893">
        <v>570821</v>
      </c>
      <c r="B893">
        <v>445</v>
      </c>
      <c r="C893">
        <v>1309</v>
      </c>
      <c r="D893">
        <v>0</v>
      </c>
      <c r="E893">
        <v>17</v>
      </c>
      <c r="F893">
        <v>8.5000000000000006E-2</v>
      </c>
      <c r="G893">
        <v>14</v>
      </c>
      <c r="H893">
        <v>16</v>
      </c>
      <c r="I893">
        <v>0</v>
      </c>
    </row>
    <row r="894" spans="1:9" x14ac:dyDescent="0.3">
      <c r="A894">
        <v>571241</v>
      </c>
      <c r="B894">
        <v>445</v>
      </c>
      <c r="C894">
        <v>1310</v>
      </c>
      <c r="D894">
        <v>0</v>
      </c>
      <c r="E894">
        <v>17</v>
      </c>
      <c r="F894">
        <v>8.5000000000000006E-2</v>
      </c>
      <c r="G894">
        <v>14</v>
      </c>
      <c r="H894">
        <v>16</v>
      </c>
      <c r="I894">
        <v>0</v>
      </c>
    </row>
    <row r="895" spans="1:9" x14ac:dyDescent="0.3">
      <c r="A895">
        <v>571661</v>
      </c>
      <c r="B895">
        <v>445</v>
      </c>
      <c r="C895">
        <v>1312</v>
      </c>
      <c r="D895">
        <v>0</v>
      </c>
      <c r="E895">
        <v>17</v>
      </c>
      <c r="F895">
        <v>8.5000000000000006E-2</v>
      </c>
      <c r="G895">
        <v>14</v>
      </c>
      <c r="H895">
        <v>16</v>
      </c>
      <c r="I895">
        <v>0</v>
      </c>
    </row>
    <row r="896" spans="1:9" x14ac:dyDescent="0.3">
      <c r="A896">
        <v>572081</v>
      </c>
      <c r="B896">
        <v>445</v>
      </c>
      <c r="C896">
        <v>1313</v>
      </c>
      <c r="D896">
        <v>0</v>
      </c>
      <c r="E896">
        <v>17</v>
      </c>
      <c r="F896">
        <v>8.5000000000000006E-2</v>
      </c>
      <c r="G896">
        <v>14</v>
      </c>
      <c r="H896">
        <v>16</v>
      </c>
      <c r="I896">
        <v>0</v>
      </c>
    </row>
    <row r="897" spans="1:9" x14ac:dyDescent="0.3">
      <c r="A897">
        <v>572501</v>
      </c>
      <c r="B897">
        <v>445</v>
      </c>
      <c r="C897">
        <v>1315</v>
      </c>
      <c r="D897">
        <v>0</v>
      </c>
      <c r="E897">
        <v>17</v>
      </c>
      <c r="F897">
        <v>8.5000000000000006E-2</v>
      </c>
      <c r="G897">
        <v>14</v>
      </c>
      <c r="H897">
        <v>16</v>
      </c>
      <c r="I897">
        <v>0</v>
      </c>
    </row>
    <row r="898" spans="1:9" x14ac:dyDescent="0.3">
      <c r="A898">
        <v>572921</v>
      </c>
      <c r="B898">
        <v>445</v>
      </c>
      <c r="C898">
        <v>1316</v>
      </c>
      <c r="D898">
        <v>0</v>
      </c>
      <c r="E898">
        <v>17</v>
      </c>
      <c r="F898">
        <v>8.5000000000000006E-2</v>
      </c>
      <c r="G898">
        <v>14</v>
      </c>
      <c r="H898">
        <v>16</v>
      </c>
      <c r="I898">
        <v>0</v>
      </c>
    </row>
    <row r="899" spans="1:9" x14ac:dyDescent="0.3">
      <c r="A899">
        <v>573341</v>
      </c>
      <c r="B899">
        <v>445</v>
      </c>
      <c r="C899">
        <v>1318</v>
      </c>
      <c r="D899">
        <v>0</v>
      </c>
      <c r="E899">
        <v>17</v>
      </c>
      <c r="F899">
        <v>8.5000000000000006E-2</v>
      </c>
      <c r="G899">
        <v>14</v>
      </c>
      <c r="H899">
        <v>16</v>
      </c>
      <c r="I899">
        <v>0</v>
      </c>
    </row>
    <row r="900" spans="1:9" x14ac:dyDescent="0.3">
      <c r="A900">
        <v>573761</v>
      </c>
      <c r="B900">
        <v>445</v>
      </c>
      <c r="C900">
        <v>1319</v>
      </c>
      <c r="D900">
        <v>0</v>
      </c>
      <c r="E900">
        <v>17</v>
      </c>
      <c r="F900">
        <v>8.5000000000000006E-2</v>
      </c>
      <c r="G900">
        <v>14</v>
      </c>
      <c r="H900">
        <v>16</v>
      </c>
      <c r="I900">
        <v>0</v>
      </c>
    </row>
    <row r="901" spans="1:9" x14ac:dyDescent="0.3">
      <c r="A901">
        <v>574181</v>
      </c>
      <c r="B901">
        <v>450</v>
      </c>
      <c r="C901">
        <v>1321</v>
      </c>
      <c r="D901">
        <v>0</v>
      </c>
      <c r="E901">
        <v>17</v>
      </c>
      <c r="F901">
        <v>8.5000000000000006E-2</v>
      </c>
      <c r="G901">
        <v>14</v>
      </c>
      <c r="H901">
        <v>16</v>
      </c>
      <c r="I901">
        <v>0</v>
      </c>
    </row>
    <row r="902" spans="1:9" x14ac:dyDescent="0.3">
      <c r="A902">
        <v>574601</v>
      </c>
      <c r="B902">
        <v>450</v>
      </c>
      <c r="C902">
        <v>1322</v>
      </c>
      <c r="D902">
        <v>0</v>
      </c>
      <c r="E902">
        <v>17</v>
      </c>
      <c r="F902">
        <v>8.5000000000000006E-2</v>
      </c>
      <c r="G902">
        <v>14</v>
      </c>
      <c r="H902">
        <v>16</v>
      </c>
      <c r="I902">
        <v>0</v>
      </c>
    </row>
    <row r="903" spans="1:9" x14ac:dyDescent="0.3">
      <c r="A903">
        <v>575021</v>
      </c>
      <c r="B903">
        <v>450</v>
      </c>
      <c r="C903">
        <v>1324</v>
      </c>
      <c r="D903">
        <v>0</v>
      </c>
      <c r="E903">
        <v>17</v>
      </c>
      <c r="F903">
        <v>8.5000000000000006E-2</v>
      </c>
      <c r="G903">
        <v>14</v>
      </c>
      <c r="H903">
        <v>16</v>
      </c>
      <c r="I903">
        <v>0</v>
      </c>
    </row>
    <row r="904" spans="1:9" x14ac:dyDescent="0.3">
      <c r="A904">
        <v>575441</v>
      </c>
      <c r="B904">
        <v>450</v>
      </c>
      <c r="C904">
        <v>1325</v>
      </c>
      <c r="D904">
        <v>0</v>
      </c>
      <c r="E904">
        <v>17</v>
      </c>
      <c r="F904">
        <v>8.5000000000000006E-2</v>
      </c>
      <c r="G904">
        <v>14</v>
      </c>
      <c r="H904">
        <v>16</v>
      </c>
      <c r="I904">
        <v>0</v>
      </c>
    </row>
    <row r="905" spans="1:9" x14ac:dyDescent="0.3">
      <c r="A905">
        <v>575861</v>
      </c>
      <c r="B905">
        <v>450</v>
      </c>
      <c r="C905">
        <v>1327</v>
      </c>
      <c r="D905">
        <v>0</v>
      </c>
      <c r="E905">
        <v>17</v>
      </c>
      <c r="F905">
        <v>8.5000000000000006E-2</v>
      </c>
      <c r="G905">
        <v>14</v>
      </c>
      <c r="H905">
        <v>16</v>
      </c>
      <c r="I905">
        <v>0</v>
      </c>
    </row>
    <row r="906" spans="1:9" x14ac:dyDescent="0.3">
      <c r="A906">
        <v>576281</v>
      </c>
      <c r="B906">
        <v>450</v>
      </c>
      <c r="C906">
        <v>1328</v>
      </c>
      <c r="D906">
        <v>0</v>
      </c>
      <c r="E906">
        <v>17</v>
      </c>
      <c r="F906">
        <v>8.5000000000000006E-2</v>
      </c>
      <c r="G906">
        <v>14</v>
      </c>
      <c r="H906">
        <v>16</v>
      </c>
      <c r="I906">
        <v>0</v>
      </c>
    </row>
    <row r="907" spans="1:9" x14ac:dyDescent="0.3">
      <c r="A907">
        <v>576701</v>
      </c>
      <c r="B907">
        <v>450</v>
      </c>
      <c r="C907">
        <v>1330</v>
      </c>
      <c r="D907">
        <v>0</v>
      </c>
      <c r="E907">
        <v>17</v>
      </c>
      <c r="F907">
        <v>8.5000000000000006E-2</v>
      </c>
      <c r="G907">
        <v>14</v>
      </c>
      <c r="H907">
        <v>16</v>
      </c>
      <c r="I907">
        <v>0</v>
      </c>
    </row>
    <row r="908" spans="1:9" x14ac:dyDescent="0.3">
      <c r="A908">
        <v>577121</v>
      </c>
      <c r="B908">
        <v>450</v>
      </c>
      <c r="C908">
        <v>1331</v>
      </c>
      <c r="D908">
        <v>0</v>
      </c>
      <c r="E908">
        <v>17</v>
      </c>
      <c r="F908">
        <v>8.5000000000000006E-2</v>
      </c>
      <c r="G908">
        <v>14</v>
      </c>
      <c r="H908">
        <v>16</v>
      </c>
      <c r="I908">
        <v>0</v>
      </c>
    </row>
    <row r="909" spans="1:9" x14ac:dyDescent="0.3">
      <c r="A909">
        <v>577541</v>
      </c>
      <c r="B909">
        <v>450</v>
      </c>
      <c r="C909">
        <v>1333</v>
      </c>
      <c r="D909">
        <v>0</v>
      </c>
      <c r="E909">
        <v>17</v>
      </c>
      <c r="F909">
        <v>8.5000000000000006E-2</v>
      </c>
      <c r="G909">
        <v>14</v>
      </c>
      <c r="H909">
        <v>16</v>
      </c>
      <c r="I909">
        <v>0</v>
      </c>
    </row>
    <row r="910" spans="1:9" x14ac:dyDescent="0.3">
      <c r="A910">
        <v>577961</v>
      </c>
      <c r="B910">
        <v>450</v>
      </c>
      <c r="C910">
        <v>1334</v>
      </c>
      <c r="D910">
        <v>0</v>
      </c>
      <c r="E910">
        <v>17</v>
      </c>
      <c r="F910">
        <v>8.5000000000000006E-2</v>
      </c>
      <c r="G910">
        <v>14</v>
      </c>
      <c r="H910">
        <v>16</v>
      </c>
      <c r="I910">
        <v>0</v>
      </c>
    </row>
    <row r="911" spans="1:9" x14ac:dyDescent="0.3">
      <c r="A911">
        <v>578381</v>
      </c>
      <c r="B911">
        <v>455</v>
      </c>
      <c r="C911">
        <v>1336</v>
      </c>
      <c r="D911">
        <v>0</v>
      </c>
      <c r="E911">
        <v>17</v>
      </c>
      <c r="F911">
        <v>8.5000000000000006E-2</v>
      </c>
      <c r="G911">
        <v>14</v>
      </c>
      <c r="H911">
        <v>16</v>
      </c>
      <c r="I911">
        <v>0</v>
      </c>
    </row>
    <row r="912" spans="1:9" x14ac:dyDescent="0.3">
      <c r="A912">
        <v>578801</v>
      </c>
      <c r="B912">
        <v>455</v>
      </c>
      <c r="C912">
        <v>1337</v>
      </c>
      <c r="D912">
        <v>0</v>
      </c>
      <c r="E912">
        <v>17</v>
      </c>
      <c r="F912">
        <v>8.5000000000000006E-2</v>
      </c>
      <c r="G912">
        <v>14</v>
      </c>
      <c r="H912">
        <v>16</v>
      </c>
      <c r="I912">
        <v>0</v>
      </c>
    </row>
    <row r="913" spans="1:9" x14ac:dyDescent="0.3">
      <c r="A913">
        <v>579221</v>
      </c>
      <c r="B913">
        <v>455</v>
      </c>
      <c r="C913">
        <v>1339</v>
      </c>
      <c r="D913">
        <v>0</v>
      </c>
      <c r="E913">
        <v>17</v>
      </c>
      <c r="F913">
        <v>8.5000000000000006E-2</v>
      </c>
      <c r="G913">
        <v>14</v>
      </c>
      <c r="H913">
        <v>16</v>
      </c>
      <c r="I913">
        <v>0</v>
      </c>
    </row>
    <row r="914" spans="1:9" x14ac:dyDescent="0.3">
      <c r="A914">
        <v>579641</v>
      </c>
      <c r="B914">
        <v>455</v>
      </c>
      <c r="C914">
        <v>1340</v>
      </c>
      <c r="D914">
        <v>0</v>
      </c>
      <c r="E914">
        <v>17</v>
      </c>
      <c r="F914">
        <v>8.5000000000000006E-2</v>
      </c>
      <c r="G914">
        <v>14</v>
      </c>
      <c r="H914">
        <v>16</v>
      </c>
      <c r="I914">
        <v>0</v>
      </c>
    </row>
    <row r="915" spans="1:9" x14ac:dyDescent="0.3">
      <c r="A915">
        <v>580061</v>
      </c>
      <c r="B915">
        <v>455</v>
      </c>
      <c r="C915">
        <v>1342</v>
      </c>
      <c r="D915">
        <v>0</v>
      </c>
      <c r="E915">
        <v>17</v>
      </c>
      <c r="F915">
        <v>0.09</v>
      </c>
      <c r="G915">
        <v>14</v>
      </c>
      <c r="H915">
        <v>16</v>
      </c>
      <c r="I915">
        <v>0</v>
      </c>
    </row>
    <row r="916" spans="1:9" x14ac:dyDescent="0.3">
      <c r="A916">
        <v>580481</v>
      </c>
      <c r="B916">
        <v>455</v>
      </c>
      <c r="C916">
        <v>1343</v>
      </c>
      <c r="D916">
        <v>0</v>
      </c>
      <c r="E916">
        <v>17</v>
      </c>
      <c r="F916">
        <v>0.09</v>
      </c>
      <c r="G916">
        <v>14</v>
      </c>
      <c r="H916">
        <v>16</v>
      </c>
      <c r="I916">
        <v>0</v>
      </c>
    </row>
    <row r="917" spans="1:9" x14ac:dyDescent="0.3">
      <c r="A917">
        <v>580901</v>
      </c>
      <c r="B917">
        <v>455</v>
      </c>
      <c r="C917">
        <v>1345</v>
      </c>
      <c r="D917">
        <v>0</v>
      </c>
      <c r="E917">
        <v>17</v>
      </c>
      <c r="F917">
        <v>0.09</v>
      </c>
      <c r="G917">
        <v>14</v>
      </c>
      <c r="H917">
        <v>16</v>
      </c>
      <c r="I917">
        <v>0</v>
      </c>
    </row>
    <row r="918" spans="1:9" x14ac:dyDescent="0.3">
      <c r="A918">
        <v>581321</v>
      </c>
      <c r="B918">
        <v>455</v>
      </c>
      <c r="C918">
        <v>1346</v>
      </c>
      <c r="D918">
        <v>0</v>
      </c>
      <c r="E918">
        <v>17</v>
      </c>
      <c r="F918">
        <v>0.09</v>
      </c>
      <c r="G918">
        <v>14</v>
      </c>
      <c r="H918">
        <v>16</v>
      </c>
      <c r="I918">
        <v>0</v>
      </c>
    </row>
    <row r="919" spans="1:9" x14ac:dyDescent="0.3">
      <c r="A919">
        <v>581741</v>
      </c>
      <c r="B919">
        <v>455</v>
      </c>
      <c r="C919">
        <v>1348</v>
      </c>
      <c r="D919">
        <v>0</v>
      </c>
      <c r="E919">
        <v>17</v>
      </c>
      <c r="F919">
        <v>0.09</v>
      </c>
      <c r="G919">
        <v>14</v>
      </c>
      <c r="H919">
        <v>16</v>
      </c>
      <c r="I919">
        <v>0</v>
      </c>
    </row>
    <row r="920" spans="1:9" x14ac:dyDescent="0.3">
      <c r="A920">
        <v>582161</v>
      </c>
      <c r="B920">
        <v>455</v>
      </c>
      <c r="C920">
        <v>1349</v>
      </c>
      <c r="D920">
        <v>0</v>
      </c>
      <c r="E920">
        <v>17</v>
      </c>
      <c r="F920">
        <v>0.09</v>
      </c>
      <c r="G920">
        <v>14</v>
      </c>
      <c r="H920">
        <v>16</v>
      </c>
      <c r="I920">
        <v>0</v>
      </c>
    </row>
    <row r="921" spans="1:9" x14ac:dyDescent="0.3">
      <c r="A921">
        <v>582581</v>
      </c>
      <c r="B921">
        <v>460</v>
      </c>
      <c r="C921">
        <v>1351</v>
      </c>
      <c r="D921">
        <v>0</v>
      </c>
      <c r="E921">
        <v>17</v>
      </c>
      <c r="F921">
        <v>0.09</v>
      </c>
      <c r="G921">
        <v>14</v>
      </c>
      <c r="H921">
        <v>16</v>
      </c>
      <c r="I921">
        <v>0</v>
      </c>
    </row>
    <row r="922" spans="1:9" x14ac:dyDescent="0.3">
      <c r="A922">
        <v>583001</v>
      </c>
      <c r="B922">
        <v>460</v>
      </c>
      <c r="C922">
        <v>1352</v>
      </c>
      <c r="D922">
        <v>0</v>
      </c>
      <c r="E922">
        <v>17</v>
      </c>
      <c r="F922">
        <v>0.09</v>
      </c>
      <c r="G922">
        <v>14</v>
      </c>
      <c r="H922">
        <v>16</v>
      </c>
      <c r="I922">
        <v>0</v>
      </c>
    </row>
    <row r="923" spans="1:9" x14ac:dyDescent="0.3">
      <c r="A923">
        <v>583421</v>
      </c>
      <c r="B923">
        <v>460</v>
      </c>
      <c r="C923">
        <v>1354</v>
      </c>
      <c r="D923">
        <v>0</v>
      </c>
      <c r="E923">
        <v>17</v>
      </c>
      <c r="F923">
        <v>0.09</v>
      </c>
      <c r="G923">
        <v>14</v>
      </c>
      <c r="H923">
        <v>16</v>
      </c>
      <c r="I923">
        <v>0</v>
      </c>
    </row>
    <row r="924" spans="1:9" x14ac:dyDescent="0.3">
      <c r="A924">
        <v>583841</v>
      </c>
      <c r="B924">
        <v>460</v>
      </c>
      <c r="C924">
        <v>1355</v>
      </c>
      <c r="D924">
        <v>0</v>
      </c>
      <c r="E924">
        <v>17</v>
      </c>
      <c r="F924">
        <v>0.09</v>
      </c>
      <c r="G924">
        <v>14</v>
      </c>
      <c r="H924">
        <v>16</v>
      </c>
      <c r="I924">
        <v>0</v>
      </c>
    </row>
    <row r="925" spans="1:9" x14ac:dyDescent="0.3">
      <c r="A925">
        <v>584261</v>
      </c>
      <c r="B925">
        <v>460</v>
      </c>
      <c r="C925">
        <v>1357</v>
      </c>
      <c r="D925">
        <v>0</v>
      </c>
      <c r="E925">
        <v>17</v>
      </c>
      <c r="F925">
        <v>0.09</v>
      </c>
      <c r="G925">
        <v>14</v>
      </c>
      <c r="H925">
        <v>16</v>
      </c>
      <c r="I925">
        <v>0</v>
      </c>
    </row>
    <row r="926" spans="1:9" x14ac:dyDescent="0.3">
      <c r="A926">
        <v>584681</v>
      </c>
      <c r="B926">
        <v>460</v>
      </c>
      <c r="C926">
        <v>1358</v>
      </c>
      <c r="D926">
        <v>0</v>
      </c>
      <c r="E926">
        <v>17</v>
      </c>
      <c r="F926">
        <v>0.09</v>
      </c>
      <c r="G926">
        <v>14</v>
      </c>
      <c r="H926">
        <v>16</v>
      </c>
      <c r="I926">
        <v>0</v>
      </c>
    </row>
    <row r="927" spans="1:9" x14ac:dyDescent="0.3">
      <c r="A927">
        <v>585101</v>
      </c>
      <c r="B927">
        <v>460</v>
      </c>
      <c r="C927">
        <v>1360</v>
      </c>
      <c r="D927">
        <v>0</v>
      </c>
      <c r="E927">
        <v>17</v>
      </c>
      <c r="F927">
        <v>0.09</v>
      </c>
      <c r="G927">
        <v>14</v>
      </c>
      <c r="H927">
        <v>16</v>
      </c>
      <c r="I927">
        <v>0</v>
      </c>
    </row>
    <row r="928" spans="1:9" x14ac:dyDescent="0.3">
      <c r="A928">
        <v>585521</v>
      </c>
      <c r="B928">
        <v>460</v>
      </c>
      <c r="C928">
        <v>1361</v>
      </c>
      <c r="D928">
        <v>0</v>
      </c>
      <c r="E928">
        <v>17</v>
      </c>
      <c r="F928">
        <v>0.09</v>
      </c>
      <c r="G928">
        <v>14</v>
      </c>
      <c r="H928">
        <v>16</v>
      </c>
      <c r="I928">
        <v>0</v>
      </c>
    </row>
    <row r="929" spans="1:9" x14ac:dyDescent="0.3">
      <c r="A929">
        <v>585941</v>
      </c>
      <c r="B929">
        <v>460</v>
      </c>
      <c r="C929">
        <v>1363</v>
      </c>
      <c r="D929">
        <v>0</v>
      </c>
      <c r="E929">
        <v>17</v>
      </c>
      <c r="F929">
        <v>0.09</v>
      </c>
      <c r="G929">
        <v>14</v>
      </c>
      <c r="H929">
        <v>16</v>
      </c>
      <c r="I929">
        <v>0</v>
      </c>
    </row>
    <row r="930" spans="1:9" x14ac:dyDescent="0.3">
      <c r="A930">
        <v>586361</v>
      </c>
      <c r="B930">
        <v>460</v>
      </c>
      <c r="C930">
        <v>1364</v>
      </c>
      <c r="D930">
        <v>0</v>
      </c>
      <c r="E930">
        <v>17</v>
      </c>
      <c r="F930">
        <v>0.09</v>
      </c>
      <c r="G930">
        <v>14</v>
      </c>
      <c r="H930">
        <v>16</v>
      </c>
      <c r="I930">
        <v>0</v>
      </c>
    </row>
    <row r="931" spans="1:9" x14ac:dyDescent="0.3">
      <c r="A931">
        <v>586781</v>
      </c>
      <c r="B931">
        <v>465</v>
      </c>
      <c r="C931">
        <v>1366</v>
      </c>
      <c r="D931">
        <v>0</v>
      </c>
      <c r="E931">
        <v>17</v>
      </c>
      <c r="F931">
        <v>0.09</v>
      </c>
      <c r="G931">
        <v>14</v>
      </c>
      <c r="H931">
        <v>16</v>
      </c>
      <c r="I931">
        <v>0</v>
      </c>
    </row>
    <row r="932" spans="1:9" x14ac:dyDescent="0.3">
      <c r="A932">
        <v>587201</v>
      </c>
      <c r="B932">
        <v>465</v>
      </c>
      <c r="C932">
        <v>1367</v>
      </c>
      <c r="D932">
        <v>0</v>
      </c>
      <c r="E932">
        <v>17</v>
      </c>
      <c r="F932">
        <v>0.09</v>
      </c>
      <c r="G932">
        <v>14</v>
      </c>
      <c r="H932">
        <v>16</v>
      </c>
      <c r="I932">
        <v>0</v>
      </c>
    </row>
    <row r="933" spans="1:9" x14ac:dyDescent="0.3">
      <c r="A933">
        <v>587621</v>
      </c>
      <c r="B933">
        <v>465</v>
      </c>
      <c r="C933">
        <v>1369</v>
      </c>
      <c r="D933">
        <v>0</v>
      </c>
      <c r="E933">
        <v>17</v>
      </c>
      <c r="F933">
        <v>0.09</v>
      </c>
      <c r="G933">
        <v>14</v>
      </c>
      <c r="H933">
        <v>16</v>
      </c>
      <c r="I933">
        <v>0</v>
      </c>
    </row>
    <row r="934" spans="1:9" x14ac:dyDescent="0.3">
      <c r="A934">
        <v>588041</v>
      </c>
      <c r="B934">
        <v>465</v>
      </c>
      <c r="C934">
        <v>1370</v>
      </c>
      <c r="D934">
        <v>0</v>
      </c>
      <c r="E934">
        <v>17</v>
      </c>
      <c r="F934">
        <v>0.09</v>
      </c>
      <c r="G934">
        <v>14</v>
      </c>
      <c r="H934">
        <v>16</v>
      </c>
      <c r="I934">
        <v>0</v>
      </c>
    </row>
    <row r="935" spans="1:9" x14ac:dyDescent="0.3">
      <c r="A935">
        <v>588461</v>
      </c>
      <c r="B935">
        <v>465</v>
      </c>
      <c r="C935">
        <v>1372</v>
      </c>
      <c r="D935">
        <v>0</v>
      </c>
      <c r="E935">
        <v>17</v>
      </c>
      <c r="F935">
        <v>0.09</v>
      </c>
      <c r="G935">
        <v>14</v>
      </c>
      <c r="H935">
        <v>16</v>
      </c>
      <c r="I935">
        <v>0</v>
      </c>
    </row>
    <row r="936" spans="1:9" x14ac:dyDescent="0.3">
      <c r="A936">
        <v>588881</v>
      </c>
      <c r="B936">
        <v>465</v>
      </c>
      <c r="C936">
        <v>1373</v>
      </c>
      <c r="D936">
        <v>0</v>
      </c>
      <c r="E936">
        <v>17</v>
      </c>
      <c r="F936">
        <v>0.09</v>
      </c>
      <c r="G936">
        <v>14</v>
      </c>
      <c r="H936">
        <v>16</v>
      </c>
      <c r="I936">
        <v>0</v>
      </c>
    </row>
    <row r="937" spans="1:9" x14ac:dyDescent="0.3">
      <c r="A937">
        <v>589301</v>
      </c>
      <c r="B937">
        <v>465</v>
      </c>
      <c r="C937">
        <v>1375</v>
      </c>
      <c r="D937">
        <v>0</v>
      </c>
      <c r="E937">
        <v>17</v>
      </c>
      <c r="F937">
        <v>0.09</v>
      </c>
      <c r="G937">
        <v>14</v>
      </c>
      <c r="H937">
        <v>16</v>
      </c>
      <c r="I937">
        <v>0</v>
      </c>
    </row>
    <row r="938" spans="1:9" x14ac:dyDescent="0.3">
      <c r="A938">
        <v>589721</v>
      </c>
      <c r="B938">
        <v>465</v>
      </c>
      <c r="C938">
        <v>1376</v>
      </c>
      <c r="D938">
        <v>0</v>
      </c>
      <c r="E938">
        <v>17</v>
      </c>
      <c r="F938">
        <v>0.09</v>
      </c>
      <c r="G938">
        <v>14</v>
      </c>
      <c r="H938">
        <v>16</v>
      </c>
      <c r="I938">
        <v>0</v>
      </c>
    </row>
    <row r="939" spans="1:9" x14ac:dyDescent="0.3">
      <c r="A939">
        <v>590141</v>
      </c>
      <c r="B939">
        <v>465</v>
      </c>
      <c r="C939">
        <v>1378</v>
      </c>
      <c r="D939">
        <v>0</v>
      </c>
      <c r="E939">
        <v>17</v>
      </c>
      <c r="F939">
        <v>0.09</v>
      </c>
      <c r="G939">
        <v>14</v>
      </c>
      <c r="H939">
        <v>16</v>
      </c>
      <c r="I939">
        <v>0</v>
      </c>
    </row>
    <row r="940" spans="1:9" x14ac:dyDescent="0.3">
      <c r="A940">
        <v>590561</v>
      </c>
      <c r="B940">
        <v>465</v>
      </c>
      <c r="C940">
        <v>1379</v>
      </c>
      <c r="D940">
        <v>0</v>
      </c>
      <c r="E940">
        <v>17</v>
      </c>
      <c r="F940">
        <v>0.09</v>
      </c>
      <c r="G940">
        <v>14</v>
      </c>
      <c r="H940">
        <v>16</v>
      </c>
      <c r="I940">
        <v>0</v>
      </c>
    </row>
    <row r="941" spans="1:9" x14ac:dyDescent="0.3">
      <c r="A941">
        <v>590981</v>
      </c>
      <c r="B941">
        <v>470</v>
      </c>
      <c r="C941">
        <v>1381</v>
      </c>
      <c r="D941">
        <v>0</v>
      </c>
      <c r="E941">
        <v>17</v>
      </c>
      <c r="F941">
        <v>0.09</v>
      </c>
      <c r="G941">
        <v>14</v>
      </c>
      <c r="H941">
        <v>16</v>
      </c>
      <c r="I941">
        <v>0</v>
      </c>
    </row>
    <row r="942" spans="1:9" x14ac:dyDescent="0.3">
      <c r="A942">
        <v>591401</v>
      </c>
      <c r="B942">
        <v>470</v>
      </c>
      <c r="C942">
        <v>1382</v>
      </c>
      <c r="D942">
        <v>0</v>
      </c>
      <c r="E942">
        <v>17</v>
      </c>
      <c r="F942">
        <v>0.09</v>
      </c>
      <c r="G942">
        <v>14</v>
      </c>
      <c r="H942">
        <v>16</v>
      </c>
      <c r="I942">
        <v>0</v>
      </c>
    </row>
    <row r="943" spans="1:9" x14ac:dyDescent="0.3">
      <c r="A943">
        <v>591821</v>
      </c>
      <c r="B943">
        <v>470</v>
      </c>
      <c r="C943">
        <v>1384</v>
      </c>
      <c r="D943">
        <v>0</v>
      </c>
      <c r="E943">
        <v>17</v>
      </c>
      <c r="F943">
        <v>0.09</v>
      </c>
      <c r="G943">
        <v>14</v>
      </c>
      <c r="H943">
        <v>16</v>
      </c>
      <c r="I943">
        <v>0</v>
      </c>
    </row>
    <row r="944" spans="1:9" x14ac:dyDescent="0.3">
      <c r="A944">
        <v>592241</v>
      </c>
      <c r="B944">
        <v>470</v>
      </c>
      <c r="C944">
        <v>1385</v>
      </c>
      <c r="D944">
        <v>0</v>
      </c>
      <c r="E944">
        <v>17</v>
      </c>
      <c r="F944">
        <v>0.09</v>
      </c>
      <c r="G944">
        <v>14</v>
      </c>
      <c r="H944">
        <v>16</v>
      </c>
      <c r="I944">
        <v>0</v>
      </c>
    </row>
    <row r="945" spans="1:9" x14ac:dyDescent="0.3">
      <c r="A945">
        <v>592661</v>
      </c>
      <c r="B945">
        <v>470</v>
      </c>
      <c r="C945">
        <v>1387</v>
      </c>
      <c r="D945">
        <v>0</v>
      </c>
      <c r="E945">
        <v>17</v>
      </c>
      <c r="F945">
        <v>0.09</v>
      </c>
      <c r="G945">
        <v>14</v>
      </c>
      <c r="H945">
        <v>16</v>
      </c>
      <c r="I945">
        <v>0</v>
      </c>
    </row>
    <row r="946" spans="1:9" x14ac:dyDescent="0.3">
      <c r="A946">
        <v>593081</v>
      </c>
      <c r="B946">
        <v>470</v>
      </c>
      <c r="C946">
        <v>1388</v>
      </c>
      <c r="D946">
        <v>0</v>
      </c>
      <c r="E946">
        <v>17</v>
      </c>
      <c r="F946">
        <v>0.09</v>
      </c>
      <c r="G946">
        <v>14</v>
      </c>
      <c r="H946">
        <v>16</v>
      </c>
      <c r="I946">
        <v>0</v>
      </c>
    </row>
    <row r="947" spans="1:9" x14ac:dyDescent="0.3">
      <c r="A947">
        <v>593501</v>
      </c>
      <c r="B947">
        <v>470</v>
      </c>
      <c r="C947">
        <v>1390</v>
      </c>
      <c r="D947">
        <v>0</v>
      </c>
      <c r="E947">
        <v>17</v>
      </c>
      <c r="F947">
        <v>0.09</v>
      </c>
      <c r="G947">
        <v>14</v>
      </c>
      <c r="H947">
        <v>16</v>
      </c>
      <c r="I947">
        <v>0</v>
      </c>
    </row>
    <row r="948" spans="1:9" x14ac:dyDescent="0.3">
      <c r="A948">
        <v>593921</v>
      </c>
      <c r="B948">
        <v>470</v>
      </c>
      <c r="C948">
        <v>1391</v>
      </c>
      <c r="D948">
        <v>0</v>
      </c>
      <c r="E948">
        <v>17</v>
      </c>
      <c r="F948">
        <v>0.09</v>
      </c>
      <c r="G948">
        <v>14</v>
      </c>
      <c r="H948">
        <v>16</v>
      </c>
      <c r="I948">
        <v>0</v>
      </c>
    </row>
    <row r="949" spans="1:9" x14ac:dyDescent="0.3">
      <c r="A949">
        <v>594341</v>
      </c>
      <c r="B949">
        <v>470</v>
      </c>
      <c r="C949">
        <v>1393</v>
      </c>
      <c r="D949">
        <v>0</v>
      </c>
      <c r="E949">
        <v>17</v>
      </c>
      <c r="F949">
        <v>0.09</v>
      </c>
      <c r="G949">
        <v>14</v>
      </c>
      <c r="H949">
        <v>16</v>
      </c>
      <c r="I949">
        <v>0</v>
      </c>
    </row>
    <row r="950" spans="1:9" x14ac:dyDescent="0.3">
      <c r="A950">
        <v>594761</v>
      </c>
      <c r="B950">
        <v>470</v>
      </c>
      <c r="C950">
        <v>1394</v>
      </c>
      <c r="D950">
        <v>0</v>
      </c>
      <c r="E950">
        <v>17</v>
      </c>
      <c r="F950">
        <v>0.09</v>
      </c>
      <c r="G950">
        <v>14</v>
      </c>
      <c r="H950">
        <v>16</v>
      </c>
      <c r="I950">
        <v>0</v>
      </c>
    </row>
    <row r="951" spans="1:9" x14ac:dyDescent="0.3">
      <c r="A951">
        <v>595181</v>
      </c>
      <c r="B951">
        <v>475</v>
      </c>
      <c r="C951">
        <v>1396</v>
      </c>
      <c r="D951">
        <v>0</v>
      </c>
      <c r="E951">
        <v>17</v>
      </c>
      <c r="F951">
        <v>0.09</v>
      </c>
      <c r="G951">
        <v>14</v>
      </c>
      <c r="H951">
        <v>16</v>
      </c>
      <c r="I951">
        <v>0</v>
      </c>
    </row>
    <row r="952" spans="1:9" x14ac:dyDescent="0.3">
      <c r="A952">
        <v>595601</v>
      </c>
      <c r="B952">
        <v>475</v>
      </c>
      <c r="C952">
        <v>1397</v>
      </c>
      <c r="D952">
        <v>0</v>
      </c>
      <c r="E952">
        <v>17</v>
      </c>
      <c r="F952">
        <v>0.09</v>
      </c>
      <c r="G952">
        <v>14</v>
      </c>
      <c r="H952">
        <v>16</v>
      </c>
      <c r="I952">
        <v>0</v>
      </c>
    </row>
    <row r="953" spans="1:9" x14ac:dyDescent="0.3">
      <c r="A953">
        <v>596021</v>
      </c>
      <c r="B953">
        <v>475</v>
      </c>
      <c r="C953">
        <v>1399</v>
      </c>
      <c r="D953">
        <v>0</v>
      </c>
      <c r="E953">
        <v>17</v>
      </c>
      <c r="F953">
        <v>0.09</v>
      </c>
      <c r="G953">
        <v>14</v>
      </c>
      <c r="H953">
        <v>16</v>
      </c>
      <c r="I953">
        <v>0</v>
      </c>
    </row>
    <row r="954" spans="1:9" x14ac:dyDescent="0.3">
      <c r="A954">
        <v>596441</v>
      </c>
      <c r="B954">
        <v>475</v>
      </c>
      <c r="C954">
        <v>1400</v>
      </c>
      <c r="D954">
        <v>0</v>
      </c>
      <c r="E954">
        <v>17</v>
      </c>
      <c r="F954">
        <v>0.09</v>
      </c>
      <c r="G954">
        <v>14</v>
      </c>
      <c r="H954">
        <v>16</v>
      </c>
      <c r="I954">
        <v>0</v>
      </c>
    </row>
    <row r="955" spans="1:9" x14ac:dyDescent="0.3">
      <c r="A955">
        <v>596861</v>
      </c>
      <c r="B955">
        <v>475</v>
      </c>
      <c r="C955">
        <v>1402</v>
      </c>
      <c r="D955">
        <v>0</v>
      </c>
      <c r="E955">
        <v>17</v>
      </c>
      <c r="F955">
        <v>0.09</v>
      </c>
      <c r="G955">
        <v>14</v>
      </c>
      <c r="H955">
        <v>16</v>
      </c>
      <c r="I955">
        <v>0</v>
      </c>
    </row>
    <row r="956" spans="1:9" x14ac:dyDescent="0.3">
      <c r="A956">
        <v>597281</v>
      </c>
      <c r="B956">
        <v>475</v>
      </c>
      <c r="C956">
        <v>1403</v>
      </c>
      <c r="D956">
        <v>0</v>
      </c>
      <c r="E956">
        <v>17</v>
      </c>
      <c r="F956">
        <v>0.09</v>
      </c>
      <c r="G956">
        <v>14</v>
      </c>
      <c r="H956">
        <v>16</v>
      </c>
      <c r="I956">
        <v>0</v>
      </c>
    </row>
    <row r="957" spans="1:9" x14ac:dyDescent="0.3">
      <c r="A957">
        <v>597701</v>
      </c>
      <c r="B957">
        <v>475</v>
      </c>
      <c r="C957">
        <v>1405</v>
      </c>
      <c r="D957">
        <v>0</v>
      </c>
      <c r="E957">
        <v>17</v>
      </c>
      <c r="F957">
        <v>0.09</v>
      </c>
      <c r="G957">
        <v>14</v>
      </c>
      <c r="H957">
        <v>16</v>
      </c>
      <c r="I957">
        <v>0</v>
      </c>
    </row>
    <row r="958" spans="1:9" x14ac:dyDescent="0.3">
      <c r="A958">
        <v>598121</v>
      </c>
      <c r="B958">
        <v>475</v>
      </c>
      <c r="C958">
        <v>1406</v>
      </c>
      <c r="D958">
        <v>0</v>
      </c>
      <c r="E958">
        <v>17</v>
      </c>
      <c r="F958">
        <v>0.09</v>
      </c>
      <c r="G958">
        <v>14</v>
      </c>
      <c r="H958">
        <v>16</v>
      </c>
      <c r="I958">
        <v>0</v>
      </c>
    </row>
    <row r="959" spans="1:9" x14ac:dyDescent="0.3">
      <c r="A959">
        <v>598541</v>
      </c>
      <c r="B959">
        <v>475</v>
      </c>
      <c r="C959">
        <v>1408</v>
      </c>
      <c r="D959">
        <v>0</v>
      </c>
      <c r="E959">
        <v>17</v>
      </c>
      <c r="F959">
        <v>0.09</v>
      </c>
      <c r="G959">
        <v>14</v>
      </c>
      <c r="H959">
        <v>16</v>
      </c>
      <c r="I959">
        <v>0</v>
      </c>
    </row>
    <row r="960" spans="1:9" x14ac:dyDescent="0.3">
      <c r="A960">
        <v>598961</v>
      </c>
      <c r="B960">
        <v>475</v>
      </c>
      <c r="C960">
        <v>1409</v>
      </c>
      <c r="D960">
        <v>0</v>
      </c>
      <c r="E960">
        <v>17</v>
      </c>
      <c r="F960">
        <v>0.09</v>
      </c>
      <c r="G960">
        <v>14</v>
      </c>
      <c r="H960">
        <v>16</v>
      </c>
      <c r="I960">
        <v>0</v>
      </c>
    </row>
    <row r="961" spans="1:9" x14ac:dyDescent="0.3">
      <c r="A961">
        <v>599381</v>
      </c>
      <c r="B961">
        <v>480</v>
      </c>
      <c r="C961">
        <v>1411</v>
      </c>
      <c r="D961">
        <v>0</v>
      </c>
      <c r="E961">
        <v>17</v>
      </c>
      <c r="F961">
        <v>0.09</v>
      </c>
      <c r="G961">
        <v>14</v>
      </c>
      <c r="H961">
        <v>16</v>
      </c>
      <c r="I961">
        <v>0</v>
      </c>
    </row>
    <row r="962" spans="1:9" x14ac:dyDescent="0.3">
      <c r="A962">
        <v>599801</v>
      </c>
      <c r="B962">
        <v>480</v>
      </c>
      <c r="C962">
        <v>1412</v>
      </c>
      <c r="D962">
        <v>0</v>
      </c>
      <c r="E962">
        <v>17</v>
      </c>
      <c r="F962">
        <v>0.09</v>
      </c>
      <c r="G962">
        <v>14</v>
      </c>
      <c r="H962">
        <v>16</v>
      </c>
      <c r="I962">
        <v>0</v>
      </c>
    </row>
    <row r="963" spans="1:9" x14ac:dyDescent="0.3">
      <c r="A963">
        <v>600221</v>
      </c>
      <c r="B963">
        <v>480</v>
      </c>
      <c r="C963">
        <v>1414</v>
      </c>
      <c r="D963">
        <v>0</v>
      </c>
      <c r="E963">
        <v>17</v>
      </c>
      <c r="F963">
        <v>0.09</v>
      </c>
      <c r="G963">
        <v>14</v>
      </c>
      <c r="H963">
        <v>16</v>
      </c>
      <c r="I963">
        <v>0</v>
      </c>
    </row>
    <row r="964" spans="1:9" x14ac:dyDescent="0.3">
      <c r="A964">
        <v>600641</v>
      </c>
      <c r="B964">
        <v>480</v>
      </c>
      <c r="C964">
        <v>1415</v>
      </c>
      <c r="D964">
        <v>0</v>
      </c>
      <c r="E964">
        <v>17</v>
      </c>
      <c r="F964">
        <v>0.09</v>
      </c>
      <c r="G964">
        <v>14</v>
      </c>
      <c r="H964">
        <v>16</v>
      </c>
      <c r="I964">
        <v>0</v>
      </c>
    </row>
    <row r="965" spans="1:9" x14ac:dyDescent="0.3">
      <c r="A965">
        <v>601061</v>
      </c>
      <c r="B965">
        <v>480</v>
      </c>
      <c r="C965">
        <v>1417</v>
      </c>
      <c r="D965">
        <v>0</v>
      </c>
      <c r="E965">
        <v>17</v>
      </c>
      <c r="F965">
        <v>9.5000000000000001E-2</v>
      </c>
      <c r="G965">
        <v>14</v>
      </c>
      <c r="H965">
        <v>16</v>
      </c>
      <c r="I965">
        <v>0</v>
      </c>
    </row>
    <row r="966" spans="1:9" x14ac:dyDescent="0.3">
      <c r="A966">
        <v>601481</v>
      </c>
      <c r="B966">
        <v>480</v>
      </c>
      <c r="C966">
        <v>1418</v>
      </c>
      <c r="D966">
        <v>0</v>
      </c>
      <c r="E966">
        <v>17</v>
      </c>
      <c r="F966">
        <v>9.5000000000000001E-2</v>
      </c>
      <c r="G966">
        <v>14</v>
      </c>
      <c r="H966">
        <v>16</v>
      </c>
      <c r="I966">
        <v>0</v>
      </c>
    </row>
    <row r="967" spans="1:9" x14ac:dyDescent="0.3">
      <c r="A967">
        <v>601901</v>
      </c>
      <c r="B967">
        <v>480</v>
      </c>
      <c r="C967">
        <v>1420</v>
      </c>
      <c r="D967">
        <v>0</v>
      </c>
      <c r="E967">
        <v>17</v>
      </c>
      <c r="F967">
        <v>9.5000000000000001E-2</v>
      </c>
      <c r="G967">
        <v>14</v>
      </c>
      <c r="H967">
        <v>16</v>
      </c>
      <c r="I967">
        <v>0</v>
      </c>
    </row>
    <row r="968" spans="1:9" x14ac:dyDescent="0.3">
      <c r="A968">
        <v>602321</v>
      </c>
      <c r="B968">
        <v>480</v>
      </c>
      <c r="C968">
        <v>1421</v>
      </c>
      <c r="D968">
        <v>0</v>
      </c>
      <c r="E968">
        <v>17</v>
      </c>
      <c r="F968">
        <v>9.5000000000000001E-2</v>
      </c>
      <c r="G968">
        <v>14</v>
      </c>
      <c r="H968">
        <v>16</v>
      </c>
      <c r="I968">
        <v>0</v>
      </c>
    </row>
    <row r="969" spans="1:9" x14ac:dyDescent="0.3">
      <c r="A969">
        <v>602741</v>
      </c>
      <c r="B969">
        <v>480</v>
      </c>
      <c r="C969">
        <v>1423</v>
      </c>
      <c r="D969">
        <v>0</v>
      </c>
      <c r="E969">
        <v>17</v>
      </c>
      <c r="F969">
        <v>9.5000000000000001E-2</v>
      </c>
      <c r="G969">
        <v>14</v>
      </c>
      <c r="H969">
        <v>16</v>
      </c>
      <c r="I969">
        <v>0</v>
      </c>
    </row>
    <row r="970" spans="1:9" x14ac:dyDescent="0.3">
      <c r="A970">
        <v>603161</v>
      </c>
      <c r="B970">
        <v>480</v>
      </c>
      <c r="C970">
        <v>1424</v>
      </c>
      <c r="D970">
        <v>0</v>
      </c>
      <c r="E970">
        <v>17</v>
      </c>
      <c r="F970">
        <v>9.5000000000000001E-2</v>
      </c>
      <c r="G970">
        <v>14</v>
      </c>
      <c r="H970">
        <v>16</v>
      </c>
      <c r="I970">
        <v>0</v>
      </c>
    </row>
    <row r="971" spans="1:9" x14ac:dyDescent="0.3">
      <c r="A971">
        <v>603581</v>
      </c>
      <c r="B971">
        <v>485</v>
      </c>
      <c r="C971">
        <v>1426</v>
      </c>
      <c r="D971">
        <v>0</v>
      </c>
      <c r="E971">
        <v>17</v>
      </c>
      <c r="F971">
        <v>9.5000000000000001E-2</v>
      </c>
      <c r="G971">
        <v>14</v>
      </c>
      <c r="H971">
        <v>16</v>
      </c>
      <c r="I971">
        <v>0</v>
      </c>
    </row>
    <row r="972" spans="1:9" x14ac:dyDescent="0.3">
      <c r="A972">
        <v>604001</v>
      </c>
      <c r="B972">
        <v>485</v>
      </c>
      <c r="C972">
        <v>1427</v>
      </c>
      <c r="D972">
        <v>0</v>
      </c>
      <c r="E972">
        <v>17</v>
      </c>
      <c r="F972">
        <v>9.5000000000000001E-2</v>
      </c>
      <c r="G972">
        <v>14</v>
      </c>
      <c r="H972">
        <v>16</v>
      </c>
      <c r="I972">
        <v>0</v>
      </c>
    </row>
    <row r="973" spans="1:9" x14ac:dyDescent="0.3">
      <c r="A973">
        <v>604421</v>
      </c>
      <c r="B973">
        <v>485</v>
      </c>
      <c r="C973">
        <v>1429</v>
      </c>
      <c r="D973">
        <v>0</v>
      </c>
      <c r="E973">
        <v>17</v>
      </c>
      <c r="F973">
        <v>9.5000000000000001E-2</v>
      </c>
      <c r="G973">
        <v>14</v>
      </c>
      <c r="H973">
        <v>16</v>
      </c>
      <c r="I973">
        <v>0</v>
      </c>
    </row>
    <row r="974" spans="1:9" x14ac:dyDescent="0.3">
      <c r="A974">
        <v>604841</v>
      </c>
      <c r="B974">
        <v>485</v>
      </c>
      <c r="C974">
        <v>1430</v>
      </c>
      <c r="D974">
        <v>0</v>
      </c>
      <c r="E974">
        <v>17</v>
      </c>
      <c r="F974">
        <v>9.5000000000000001E-2</v>
      </c>
      <c r="G974">
        <v>14</v>
      </c>
      <c r="H974">
        <v>16</v>
      </c>
      <c r="I974">
        <v>0</v>
      </c>
    </row>
    <row r="975" spans="1:9" x14ac:dyDescent="0.3">
      <c r="A975">
        <v>605261</v>
      </c>
      <c r="B975">
        <v>485</v>
      </c>
      <c r="C975">
        <v>1432</v>
      </c>
      <c r="D975">
        <v>0</v>
      </c>
      <c r="E975">
        <v>17</v>
      </c>
      <c r="F975">
        <v>9.5000000000000001E-2</v>
      </c>
      <c r="G975">
        <v>14</v>
      </c>
      <c r="H975">
        <v>16</v>
      </c>
      <c r="I975">
        <v>0</v>
      </c>
    </row>
    <row r="976" spans="1:9" x14ac:dyDescent="0.3">
      <c r="A976">
        <v>605681</v>
      </c>
      <c r="B976">
        <v>485</v>
      </c>
      <c r="C976">
        <v>1433</v>
      </c>
      <c r="D976">
        <v>0</v>
      </c>
      <c r="E976">
        <v>17</v>
      </c>
      <c r="F976">
        <v>9.5000000000000001E-2</v>
      </c>
      <c r="G976">
        <v>14</v>
      </c>
      <c r="H976">
        <v>16</v>
      </c>
      <c r="I976">
        <v>0</v>
      </c>
    </row>
    <row r="977" spans="1:9" x14ac:dyDescent="0.3">
      <c r="A977">
        <v>606101</v>
      </c>
      <c r="B977">
        <v>485</v>
      </c>
      <c r="C977">
        <v>1435</v>
      </c>
      <c r="D977">
        <v>0</v>
      </c>
      <c r="E977">
        <v>17</v>
      </c>
      <c r="F977">
        <v>9.5000000000000001E-2</v>
      </c>
      <c r="G977">
        <v>14</v>
      </c>
      <c r="H977">
        <v>16</v>
      </c>
      <c r="I977">
        <v>0</v>
      </c>
    </row>
    <row r="978" spans="1:9" x14ac:dyDescent="0.3">
      <c r="A978">
        <v>606521</v>
      </c>
      <c r="B978">
        <v>485</v>
      </c>
      <c r="C978">
        <v>1436</v>
      </c>
      <c r="D978">
        <v>0</v>
      </c>
      <c r="E978">
        <v>17</v>
      </c>
      <c r="F978">
        <v>9.5000000000000001E-2</v>
      </c>
      <c r="G978">
        <v>14</v>
      </c>
      <c r="H978">
        <v>16</v>
      </c>
      <c r="I978">
        <v>0</v>
      </c>
    </row>
    <row r="979" spans="1:9" x14ac:dyDescent="0.3">
      <c r="A979">
        <v>606941</v>
      </c>
      <c r="B979">
        <v>485</v>
      </c>
      <c r="C979">
        <v>1438</v>
      </c>
      <c r="D979">
        <v>0</v>
      </c>
      <c r="E979">
        <v>17</v>
      </c>
      <c r="F979">
        <v>9.5000000000000001E-2</v>
      </c>
      <c r="G979">
        <v>14</v>
      </c>
      <c r="H979">
        <v>16</v>
      </c>
      <c r="I979">
        <v>0</v>
      </c>
    </row>
    <row r="980" spans="1:9" x14ac:dyDescent="0.3">
      <c r="A980">
        <v>607361</v>
      </c>
      <c r="B980">
        <v>485</v>
      </c>
      <c r="C980">
        <v>1439</v>
      </c>
      <c r="D980">
        <v>0</v>
      </c>
      <c r="E980">
        <v>17</v>
      </c>
      <c r="F980">
        <v>9.5000000000000001E-2</v>
      </c>
      <c r="G980">
        <v>14</v>
      </c>
      <c r="H980">
        <v>16</v>
      </c>
      <c r="I980">
        <v>0</v>
      </c>
    </row>
    <row r="981" spans="1:9" x14ac:dyDescent="0.3">
      <c r="A981">
        <v>607781</v>
      </c>
      <c r="B981">
        <v>490</v>
      </c>
      <c r="C981">
        <v>1441</v>
      </c>
      <c r="D981">
        <v>0</v>
      </c>
      <c r="E981">
        <v>17</v>
      </c>
      <c r="F981">
        <v>9.5000000000000001E-2</v>
      </c>
      <c r="G981">
        <v>14</v>
      </c>
      <c r="H981">
        <v>16</v>
      </c>
      <c r="I981">
        <v>0</v>
      </c>
    </row>
    <row r="982" spans="1:9" x14ac:dyDescent="0.3">
      <c r="A982">
        <v>608201</v>
      </c>
      <c r="B982">
        <v>490</v>
      </c>
      <c r="C982">
        <v>1442</v>
      </c>
      <c r="D982">
        <v>0</v>
      </c>
      <c r="E982">
        <v>17</v>
      </c>
      <c r="F982">
        <v>9.5000000000000001E-2</v>
      </c>
      <c r="G982">
        <v>14</v>
      </c>
      <c r="H982">
        <v>16</v>
      </c>
      <c r="I982">
        <v>0</v>
      </c>
    </row>
    <row r="983" spans="1:9" x14ac:dyDescent="0.3">
      <c r="A983">
        <v>608621</v>
      </c>
      <c r="B983">
        <v>490</v>
      </c>
      <c r="C983">
        <v>1444</v>
      </c>
      <c r="D983">
        <v>0</v>
      </c>
      <c r="E983">
        <v>17</v>
      </c>
      <c r="F983">
        <v>9.5000000000000001E-2</v>
      </c>
      <c r="G983">
        <v>14</v>
      </c>
      <c r="H983">
        <v>16</v>
      </c>
      <c r="I983">
        <v>0</v>
      </c>
    </row>
    <row r="984" spans="1:9" x14ac:dyDescent="0.3">
      <c r="A984">
        <v>609041</v>
      </c>
      <c r="B984">
        <v>490</v>
      </c>
      <c r="C984">
        <v>1445</v>
      </c>
      <c r="D984">
        <v>0</v>
      </c>
      <c r="E984">
        <v>17</v>
      </c>
      <c r="F984">
        <v>9.5000000000000001E-2</v>
      </c>
      <c r="G984">
        <v>14</v>
      </c>
      <c r="H984">
        <v>16</v>
      </c>
      <c r="I984">
        <v>0</v>
      </c>
    </row>
    <row r="985" spans="1:9" x14ac:dyDescent="0.3">
      <c r="A985">
        <v>609461</v>
      </c>
      <c r="B985">
        <v>490</v>
      </c>
      <c r="C985">
        <v>1447</v>
      </c>
      <c r="D985">
        <v>0</v>
      </c>
      <c r="E985">
        <v>17</v>
      </c>
      <c r="F985">
        <v>9.5000000000000001E-2</v>
      </c>
      <c r="G985">
        <v>14</v>
      </c>
      <c r="H985">
        <v>16</v>
      </c>
      <c r="I985">
        <v>0</v>
      </c>
    </row>
    <row r="986" spans="1:9" x14ac:dyDescent="0.3">
      <c r="A986">
        <v>609881</v>
      </c>
      <c r="B986">
        <v>490</v>
      </c>
      <c r="C986">
        <v>1448</v>
      </c>
      <c r="D986">
        <v>0</v>
      </c>
      <c r="E986">
        <v>17</v>
      </c>
      <c r="F986">
        <v>9.5000000000000001E-2</v>
      </c>
      <c r="G986">
        <v>14</v>
      </c>
      <c r="H986">
        <v>16</v>
      </c>
      <c r="I986">
        <v>0</v>
      </c>
    </row>
    <row r="987" spans="1:9" x14ac:dyDescent="0.3">
      <c r="A987">
        <v>610301</v>
      </c>
      <c r="B987">
        <v>490</v>
      </c>
      <c r="C987">
        <v>1450</v>
      </c>
      <c r="D987">
        <v>0</v>
      </c>
      <c r="E987">
        <v>17</v>
      </c>
      <c r="F987">
        <v>9.5000000000000001E-2</v>
      </c>
      <c r="G987">
        <v>14</v>
      </c>
      <c r="H987">
        <v>16</v>
      </c>
      <c r="I987">
        <v>0</v>
      </c>
    </row>
    <row r="988" spans="1:9" x14ac:dyDescent="0.3">
      <c r="A988">
        <v>610721</v>
      </c>
      <c r="B988">
        <v>490</v>
      </c>
      <c r="C988">
        <v>1451</v>
      </c>
      <c r="D988">
        <v>0</v>
      </c>
      <c r="E988">
        <v>17</v>
      </c>
      <c r="F988">
        <v>9.5000000000000001E-2</v>
      </c>
      <c r="G988">
        <v>14</v>
      </c>
      <c r="H988">
        <v>16</v>
      </c>
      <c r="I988">
        <v>0</v>
      </c>
    </row>
    <row r="989" spans="1:9" x14ac:dyDescent="0.3">
      <c r="A989">
        <v>611141</v>
      </c>
      <c r="B989">
        <v>490</v>
      </c>
      <c r="C989">
        <v>1453</v>
      </c>
      <c r="D989">
        <v>0</v>
      </c>
      <c r="E989">
        <v>17</v>
      </c>
      <c r="F989">
        <v>9.5000000000000001E-2</v>
      </c>
      <c r="G989">
        <v>14</v>
      </c>
      <c r="H989">
        <v>16</v>
      </c>
      <c r="I989">
        <v>0</v>
      </c>
    </row>
    <row r="990" spans="1:9" x14ac:dyDescent="0.3">
      <c r="A990">
        <v>611561</v>
      </c>
      <c r="B990">
        <v>490</v>
      </c>
      <c r="C990">
        <v>1454</v>
      </c>
      <c r="D990">
        <v>0</v>
      </c>
      <c r="E990">
        <v>17</v>
      </c>
      <c r="F990">
        <v>9.5000000000000001E-2</v>
      </c>
      <c r="G990">
        <v>14</v>
      </c>
      <c r="H990">
        <v>16</v>
      </c>
      <c r="I990">
        <v>0</v>
      </c>
    </row>
    <row r="991" spans="1:9" x14ac:dyDescent="0.3">
      <c r="A991">
        <v>611981</v>
      </c>
      <c r="B991">
        <v>495</v>
      </c>
      <c r="C991">
        <v>1456</v>
      </c>
      <c r="D991">
        <v>0</v>
      </c>
      <c r="E991">
        <v>17</v>
      </c>
      <c r="F991">
        <v>9.5000000000000001E-2</v>
      </c>
      <c r="G991">
        <v>14</v>
      </c>
      <c r="H991">
        <v>16</v>
      </c>
      <c r="I991">
        <v>0</v>
      </c>
    </row>
    <row r="992" spans="1:9" x14ac:dyDescent="0.3">
      <c r="A992">
        <v>612401</v>
      </c>
      <c r="B992">
        <v>495</v>
      </c>
      <c r="C992">
        <v>1457</v>
      </c>
      <c r="D992">
        <v>0</v>
      </c>
      <c r="E992">
        <v>17</v>
      </c>
      <c r="F992">
        <v>9.5000000000000001E-2</v>
      </c>
      <c r="G992">
        <v>14</v>
      </c>
      <c r="H992">
        <v>16</v>
      </c>
      <c r="I992">
        <v>0</v>
      </c>
    </row>
    <row r="993" spans="1:9" x14ac:dyDescent="0.3">
      <c r="A993">
        <v>612821</v>
      </c>
      <c r="B993">
        <v>495</v>
      </c>
      <c r="C993">
        <v>1459</v>
      </c>
      <c r="D993">
        <v>0</v>
      </c>
      <c r="E993">
        <v>17</v>
      </c>
      <c r="F993">
        <v>9.5000000000000001E-2</v>
      </c>
      <c r="G993">
        <v>14</v>
      </c>
      <c r="H993">
        <v>16</v>
      </c>
      <c r="I993">
        <v>0</v>
      </c>
    </row>
    <row r="994" spans="1:9" x14ac:dyDescent="0.3">
      <c r="A994">
        <v>613241</v>
      </c>
      <c r="B994">
        <v>495</v>
      </c>
      <c r="C994">
        <v>1460</v>
      </c>
      <c r="D994">
        <v>0</v>
      </c>
      <c r="E994">
        <v>17</v>
      </c>
      <c r="F994">
        <v>9.5000000000000001E-2</v>
      </c>
      <c r="G994">
        <v>14</v>
      </c>
      <c r="H994">
        <v>16</v>
      </c>
      <c r="I994">
        <v>0</v>
      </c>
    </row>
    <row r="995" spans="1:9" x14ac:dyDescent="0.3">
      <c r="A995">
        <v>613661</v>
      </c>
      <c r="B995">
        <v>495</v>
      </c>
      <c r="C995">
        <v>1462</v>
      </c>
      <c r="D995">
        <v>0</v>
      </c>
      <c r="E995">
        <v>17</v>
      </c>
      <c r="F995">
        <v>9.5000000000000001E-2</v>
      </c>
      <c r="G995">
        <v>14</v>
      </c>
      <c r="H995">
        <v>16</v>
      </c>
      <c r="I995">
        <v>0</v>
      </c>
    </row>
    <row r="996" spans="1:9" x14ac:dyDescent="0.3">
      <c r="A996">
        <v>614081</v>
      </c>
      <c r="B996">
        <v>495</v>
      </c>
      <c r="C996">
        <v>1463</v>
      </c>
      <c r="D996">
        <v>0</v>
      </c>
      <c r="E996">
        <v>17</v>
      </c>
      <c r="F996">
        <v>9.5000000000000001E-2</v>
      </c>
      <c r="G996">
        <v>14</v>
      </c>
      <c r="H996">
        <v>16</v>
      </c>
      <c r="I996">
        <v>0</v>
      </c>
    </row>
    <row r="997" spans="1:9" x14ac:dyDescent="0.3">
      <c r="A997">
        <v>614501</v>
      </c>
      <c r="B997">
        <v>495</v>
      </c>
      <c r="C997">
        <v>1465</v>
      </c>
      <c r="D997">
        <v>0</v>
      </c>
      <c r="E997">
        <v>17</v>
      </c>
      <c r="F997">
        <v>9.5000000000000001E-2</v>
      </c>
      <c r="G997">
        <v>14</v>
      </c>
      <c r="H997">
        <v>16</v>
      </c>
      <c r="I997">
        <v>0</v>
      </c>
    </row>
    <row r="998" spans="1:9" x14ac:dyDescent="0.3">
      <c r="A998">
        <v>614921</v>
      </c>
      <c r="B998">
        <v>495</v>
      </c>
      <c r="C998">
        <v>1466</v>
      </c>
      <c r="D998">
        <v>0</v>
      </c>
      <c r="E998">
        <v>17</v>
      </c>
      <c r="F998">
        <v>9.5000000000000001E-2</v>
      </c>
      <c r="G998">
        <v>14</v>
      </c>
      <c r="H998">
        <v>16</v>
      </c>
      <c r="I998">
        <v>0</v>
      </c>
    </row>
    <row r="999" spans="1:9" x14ac:dyDescent="0.3">
      <c r="A999">
        <v>615341</v>
      </c>
      <c r="B999">
        <v>495</v>
      </c>
      <c r="C999">
        <v>1468</v>
      </c>
      <c r="D999">
        <v>0</v>
      </c>
      <c r="E999">
        <v>17</v>
      </c>
      <c r="F999">
        <v>9.5000000000000001E-2</v>
      </c>
      <c r="G999">
        <v>14</v>
      </c>
      <c r="H999">
        <v>16</v>
      </c>
      <c r="I999">
        <v>0</v>
      </c>
    </row>
    <row r="1000" spans="1:9" x14ac:dyDescent="0.3">
      <c r="A1000">
        <v>615761</v>
      </c>
      <c r="B1000">
        <v>495</v>
      </c>
      <c r="C1000">
        <v>1469</v>
      </c>
      <c r="D1000">
        <v>0</v>
      </c>
      <c r="E1000">
        <v>17</v>
      </c>
      <c r="F1000">
        <v>9.5000000000000001E-2</v>
      </c>
      <c r="G1000">
        <v>14</v>
      </c>
      <c r="H1000">
        <v>16</v>
      </c>
      <c r="I1000">
        <v>0</v>
      </c>
    </row>
    <row r="1001" spans="1:9" x14ac:dyDescent="0.3">
      <c r="A1001">
        <v>616181</v>
      </c>
      <c r="B1001">
        <v>500</v>
      </c>
      <c r="C1001">
        <v>1471</v>
      </c>
      <c r="D1001">
        <v>0</v>
      </c>
      <c r="E1001">
        <v>17</v>
      </c>
      <c r="F1001">
        <v>9.5000000000000001E-2</v>
      </c>
      <c r="G1001">
        <v>14</v>
      </c>
      <c r="H1001">
        <v>16</v>
      </c>
      <c r="I1001">
        <v>0</v>
      </c>
    </row>
    <row r="1002" spans="1:9" x14ac:dyDescent="0.3">
      <c r="A1002">
        <v>616601</v>
      </c>
      <c r="B1002">
        <v>500</v>
      </c>
      <c r="C1002">
        <v>1472</v>
      </c>
      <c r="D1002">
        <v>0</v>
      </c>
      <c r="E1002">
        <v>17</v>
      </c>
      <c r="F1002">
        <v>9.5000000000000001E-2</v>
      </c>
      <c r="G1002">
        <v>14</v>
      </c>
      <c r="H1002">
        <v>16</v>
      </c>
      <c r="I1002">
        <v>0</v>
      </c>
    </row>
    <row r="1003" spans="1:9" x14ac:dyDescent="0.3">
      <c r="A1003">
        <v>617021</v>
      </c>
      <c r="B1003">
        <v>500</v>
      </c>
      <c r="C1003">
        <v>1474</v>
      </c>
      <c r="D1003">
        <v>0</v>
      </c>
      <c r="E1003">
        <v>17</v>
      </c>
      <c r="F1003">
        <v>9.5000000000000001E-2</v>
      </c>
      <c r="G1003">
        <v>14</v>
      </c>
      <c r="H1003">
        <v>16</v>
      </c>
      <c r="I1003">
        <v>0</v>
      </c>
    </row>
    <row r="1004" spans="1:9" x14ac:dyDescent="0.3">
      <c r="A1004">
        <v>617441</v>
      </c>
      <c r="B1004">
        <v>500</v>
      </c>
      <c r="C1004">
        <v>1475</v>
      </c>
      <c r="D1004">
        <v>0</v>
      </c>
      <c r="E1004">
        <v>17</v>
      </c>
      <c r="F1004">
        <v>9.5000000000000001E-2</v>
      </c>
      <c r="G1004">
        <v>14</v>
      </c>
      <c r="H1004">
        <v>16</v>
      </c>
      <c r="I1004">
        <v>0</v>
      </c>
    </row>
    <row r="1005" spans="1:9" x14ac:dyDescent="0.3">
      <c r="A1005">
        <v>617861</v>
      </c>
      <c r="B1005">
        <v>500</v>
      </c>
      <c r="C1005">
        <v>1477</v>
      </c>
      <c r="D1005">
        <v>0</v>
      </c>
      <c r="E1005">
        <v>17</v>
      </c>
      <c r="F1005">
        <v>9.5000000000000001E-2</v>
      </c>
      <c r="G1005">
        <v>14</v>
      </c>
      <c r="H1005">
        <v>16</v>
      </c>
      <c r="I1005">
        <v>0</v>
      </c>
    </row>
    <row r="1006" spans="1:9" x14ac:dyDescent="0.3">
      <c r="A1006">
        <v>618281</v>
      </c>
      <c r="B1006">
        <v>500</v>
      </c>
      <c r="C1006">
        <v>1478</v>
      </c>
      <c r="D1006">
        <v>0</v>
      </c>
      <c r="E1006">
        <v>17</v>
      </c>
      <c r="F1006">
        <v>9.5000000000000001E-2</v>
      </c>
      <c r="G1006">
        <v>14</v>
      </c>
      <c r="H1006">
        <v>16</v>
      </c>
      <c r="I1006">
        <v>0</v>
      </c>
    </row>
    <row r="1007" spans="1:9" x14ac:dyDescent="0.3">
      <c r="A1007">
        <v>618701</v>
      </c>
      <c r="B1007">
        <v>500</v>
      </c>
      <c r="C1007">
        <v>1480</v>
      </c>
      <c r="D1007">
        <v>0</v>
      </c>
      <c r="E1007">
        <v>17</v>
      </c>
      <c r="F1007">
        <v>9.5000000000000001E-2</v>
      </c>
      <c r="G1007">
        <v>14</v>
      </c>
      <c r="H1007">
        <v>16</v>
      </c>
      <c r="I1007">
        <v>0</v>
      </c>
    </row>
    <row r="1008" spans="1:9" x14ac:dyDescent="0.3">
      <c r="A1008">
        <v>619121</v>
      </c>
      <c r="B1008">
        <v>500</v>
      </c>
      <c r="C1008">
        <v>1481</v>
      </c>
      <c r="D1008">
        <v>0</v>
      </c>
      <c r="E1008">
        <v>17</v>
      </c>
      <c r="F1008">
        <v>9.5000000000000001E-2</v>
      </c>
      <c r="G1008">
        <v>14</v>
      </c>
      <c r="H1008">
        <v>16</v>
      </c>
      <c r="I1008">
        <v>0</v>
      </c>
    </row>
    <row r="1009" spans="1:9" x14ac:dyDescent="0.3">
      <c r="A1009">
        <v>619541</v>
      </c>
      <c r="B1009">
        <v>500</v>
      </c>
      <c r="C1009">
        <v>1483</v>
      </c>
      <c r="D1009">
        <v>0</v>
      </c>
      <c r="E1009">
        <v>17</v>
      </c>
      <c r="F1009">
        <v>9.5000000000000001E-2</v>
      </c>
      <c r="G1009">
        <v>14</v>
      </c>
      <c r="H1009">
        <v>16</v>
      </c>
      <c r="I1009">
        <v>0</v>
      </c>
    </row>
    <row r="1010" spans="1:9" x14ac:dyDescent="0.3">
      <c r="A1010">
        <v>619961</v>
      </c>
      <c r="B1010">
        <v>500</v>
      </c>
      <c r="C1010">
        <v>1484</v>
      </c>
      <c r="D1010">
        <v>0</v>
      </c>
      <c r="E1010">
        <v>17</v>
      </c>
      <c r="F1010">
        <v>9.5000000000000001E-2</v>
      </c>
      <c r="G1010">
        <v>14</v>
      </c>
      <c r="H1010">
        <v>16</v>
      </c>
      <c r="I1010">
        <v>0</v>
      </c>
    </row>
    <row r="1011" spans="1:9" x14ac:dyDescent="0.3">
      <c r="A1011">
        <v>620381</v>
      </c>
      <c r="B1011">
        <v>505</v>
      </c>
      <c r="C1011">
        <v>1486</v>
      </c>
      <c r="D1011">
        <v>0</v>
      </c>
      <c r="E1011">
        <v>17</v>
      </c>
      <c r="F1011">
        <v>9.5000000000000001E-2</v>
      </c>
      <c r="G1011">
        <v>14</v>
      </c>
      <c r="H1011">
        <v>16</v>
      </c>
      <c r="I1011">
        <v>0</v>
      </c>
    </row>
    <row r="1012" spans="1:9" x14ac:dyDescent="0.3">
      <c r="A1012">
        <v>620801</v>
      </c>
      <c r="B1012">
        <v>505</v>
      </c>
      <c r="C1012">
        <v>1487</v>
      </c>
      <c r="D1012">
        <v>0</v>
      </c>
      <c r="E1012">
        <v>17</v>
      </c>
      <c r="F1012">
        <v>9.5000000000000001E-2</v>
      </c>
      <c r="G1012">
        <v>14</v>
      </c>
      <c r="H1012">
        <v>16</v>
      </c>
      <c r="I1012">
        <v>0</v>
      </c>
    </row>
    <row r="1013" spans="1:9" x14ac:dyDescent="0.3">
      <c r="A1013">
        <v>621221</v>
      </c>
      <c r="B1013">
        <v>505</v>
      </c>
      <c r="C1013">
        <v>1489</v>
      </c>
      <c r="D1013">
        <v>0</v>
      </c>
      <c r="E1013">
        <v>17</v>
      </c>
      <c r="F1013">
        <v>9.5000000000000001E-2</v>
      </c>
      <c r="G1013">
        <v>14</v>
      </c>
      <c r="H1013">
        <v>16</v>
      </c>
      <c r="I1013">
        <v>0</v>
      </c>
    </row>
    <row r="1014" spans="1:9" x14ac:dyDescent="0.3">
      <c r="A1014">
        <v>621641</v>
      </c>
      <c r="B1014">
        <v>505</v>
      </c>
      <c r="C1014">
        <v>1490</v>
      </c>
      <c r="D1014">
        <v>0</v>
      </c>
      <c r="E1014">
        <v>17</v>
      </c>
      <c r="F1014">
        <v>9.5000000000000001E-2</v>
      </c>
      <c r="G1014">
        <v>14</v>
      </c>
      <c r="H1014">
        <v>16</v>
      </c>
      <c r="I1014">
        <v>0</v>
      </c>
    </row>
    <row r="1015" spans="1:9" x14ac:dyDescent="0.3">
      <c r="A1015">
        <v>622061</v>
      </c>
      <c r="B1015">
        <v>505</v>
      </c>
      <c r="C1015">
        <v>1492</v>
      </c>
      <c r="D1015">
        <v>0</v>
      </c>
      <c r="E1015">
        <v>17</v>
      </c>
      <c r="F1015">
        <v>0.1</v>
      </c>
      <c r="G1015">
        <v>14</v>
      </c>
      <c r="H1015">
        <v>16</v>
      </c>
      <c r="I1015">
        <v>0</v>
      </c>
    </row>
    <row r="1016" spans="1:9" x14ac:dyDescent="0.3">
      <c r="A1016">
        <v>622481</v>
      </c>
      <c r="B1016">
        <v>505</v>
      </c>
      <c r="C1016">
        <v>1493</v>
      </c>
      <c r="D1016">
        <v>0</v>
      </c>
      <c r="E1016">
        <v>17</v>
      </c>
      <c r="F1016">
        <v>0.1</v>
      </c>
      <c r="G1016">
        <v>14</v>
      </c>
      <c r="H1016">
        <v>16</v>
      </c>
      <c r="I1016">
        <v>0</v>
      </c>
    </row>
    <row r="1017" spans="1:9" x14ac:dyDescent="0.3">
      <c r="A1017">
        <v>622901</v>
      </c>
      <c r="B1017">
        <v>505</v>
      </c>
      <c r="C1017">
        <v>1495</v>
      </c>
      <c r="D1017">
        <v>0</v>
      </c>
      <c r="E1017">
        <v>17</v>
      </c>
      <c r="F1017">
        <v>0.1</v>
      </c>
      <c r="G1017">
        <v>14</v>
      </c>
      <c r="H1017">
        <v>16</v>
      </c>
      <c r="I1017">
        <v>0</v>
      </c>
    </row>
    <row r="1018" spans="1:9" x14ac:dyDescent="0.3">
      <c r="A1018">
        <v>623321</v>
      </c>
      <c r="B1018">
        <v>505</v>
      </c>
      <c r="C1018">
        <v>1496</v>
      </c>
      <c r="D1018">
        <v>0</v>
      </c>
      <c r="E1018">
        <v>17</v>
      </c>
      <c r="F1018">
        <v>0.1</v>
      </c>
      <c r="G1018">
        <v>14</v>
      </c>
      <c r="H1018">
        <v>16</v>
      </c>
      <c r="I1018">
        <v>0</v>
      </c>
    </row>
    <row r="1019" spans="1:9" x14ac:dyDescent="0.3">
      <c r="A1019">
        <v>623741</v>
      </c>
      <c r="B1019">
        <v>505</v>
      </c>
      <c r="C1019">
        <v>1498</v>
      </c>
      <c r="D1019">
        <v>0</v>
      </c>
      <c r="E1019">
        <v>17</v>
      </c>
      <c r="F1019">
        <v>0.1</v>
      </c>
      <c r="G1019">
        <v>14</v>
      </c>
      <c r="H1019">
        <v>16</v>
      </c>
      <c r="I1019">
        <v>0</v>
      </c>
    </row>
    <row r="1020" spans="1:9" x14ac:dyDescent="0.3">
      <c r="A1020">
        <v>624161</v>
      </c>
      <c r="B1020">
        <v>505</v>
      </c>
      <c r="C1020">
        <v>1499</v>
      </c>
      <c r="D1020">
        <v>0</v>
      </c>
      <c r="E1020">
        <v>17</v>
      </c>
      <c r="F1020">
        <v>0.1</v>
      </c>
      <c r="G1020">
        <v>14</v>
      </c>
      <c r="H1020">
        <v>16</v>
      </c>
      <c r="I1020">
        <v>0</v>
      </c>
    </row>
    <row r="1021" spans="1:9" x14ac:dyDescent="0.3">
      <c r="A1021">
        <v>624581</v>
      </c>
      <c r="B1021">
        <v>510</v>
      </c>
      <c r="C1021">
        <v>1501</v>
      </c>
      <c r="D1021">
        <v>0</v>
      </c>
      <c r="E1021">
        <v>17</v>
      </c>
      <c r="F1021">
        <v>0.1</v>
      </c>
      <c r="G1021">
        <v>14</v>
      </c>
      <c r="H1021">
        <v>16</v>
      </c>
      <c r="I1021">
        <v>0</v>
      </c>
    </row>
    <row r="1022" spans="1:9" x14ac:dyDescent="0.3">
      <c r="A1022">
        <v>625001</v>
      </c>
      <c r="B1022">
        <v>510</v>
      </c>
      <c r="C1022">
        <v>1502</v>
      </c>
      <c r="D1022">
        <v>0</v>
      </c>
      <c r="E1022">
        <v>17</v>
      </c>
      <c r="F1022">
        <v>0.1</v>
      </c>
      <c r="G1022">
        <v>14</v>
      </c>
      <c r="H1022">
        <v>16</v>
      </c>
      <c r="I1022">
        <v>0</v>
      </c>
    </row>
    <row r="1023" spans="1:9" x14ac:dyDescent="0.3">
      <c r="A1023">
        <v>625421</v>
      </c>
      <c r="B1023">
        <v>510</v>
      </c>
      <c r="C1023">
        <v>1504</v>
      </c>
      <c r="D1023">
        <v>0</v>
      </c>
      <c r="E1023">
        <v>17</v>
      </c>
      <c r="F1023">
        <v>0.1</v>
      </c>
      <c r="G1023">
        <v>14</v>
      </c>
      <c r="H1023">
        <v>16</v>
      </c>
      <c r="I1023">
        <v>0</v>
      </c>
    </row>
    <row r="1024" spans="1:9" x14ac:dyDescent="0.3">
      <c r="A1024">
        <v>625841</v>
      </c>
      <c r="B1024">
        <v>510</v>
      </c>
      <c r="C1024">
        <v>1505</v>
      </c>
      <c r="D1024">
        <v>0</v>
      </c>
      <c r="E1024">
        <v>17</v>
      </c>
      <c r="F1024">
        <v>0.1</v>
      </c>
      <c r="G1024">
        <v>14</v>
      </c>
      <c r="H1024">
        <v>16</v>
      </c>
      <c r="I1024">
        <v>0</v>
      </c>
    </row>
    <row r="1025" spans="1:9" x14ac:dyDescent="0.3">
      <c r="A1025">
        <v>626261</v>
      </c>
      <c r="B1025">
        <v>510</v>
      </c>
      <c r="C1025">
        <v>1507</v>
      </c>
      <c r="D1025">
        <v>0</v>
      </c>
      <c r="E1025">
        <v>17</v>
      </c>
      <c r="F1025">
        <v>0.1</v>
      </c>
      <c r="G1025">
        <v>14</v>
      </c>
      <c r="H1025">
        <v>16</v>
      </c>
      <c r="I1025">
        <v>0</v>
      </c>
    </row>
    <row r="1026" spans="1:9" x14ac:dyDescent="0.3">
      <c r="A1026">
        <v>626681</v>
      </c>
      <c r="B1026">
        <v>510</v>
      </c>
      <c r="C1026">
        <v>1508</v>
      </c>
      <c r="D1026">
        <v>0</v>
      </c>
      <c r="E1026">
        <v>17</v>
      </c>
      <c r="F1026">
        <v>0.1</v>
      </c>
      <c r="G1026">
        <v>14</v>
      </c>
      <c r="H1026">
        <v>16</v>
      </c>
      <c r="I1026">
        <v>0</v>
      </c>
    </row>
    <row r="1027" spans="1:9" x14ac:dyDescent="0.3">
      <c r="A1027">
        <v>627101</v>
      </c>
      <c r="B1027">
        <v>510</v>
      </c>
      <c r="C1027">
        <v>1510</v>
      </c>
      <c r="D1027">
        <v>0</v>
      </c>
      <c r="E1027">
        <v>17</v>
      </c>
      <c r="F1027">
        <v>0.1</v>
      </c>
      <c r="G1027">
        <v>14</v>
      </c>
      <c r="H1027">
        <v>16</v>
      </c>
      <c r="I1027">
        <v>0</v>
      </c>
    </row>
    <row r="1028" spans="1:9" x14ac:dyDescent="0.3">
      <c r="A1028">
        <v>627521</v>
      </c>
      <c r="B1028">
        <v>510</v>
      </c>
      <c r="C1028">
        <v>1511</v>
      </c>
      <c r="D1028">
        <v>0</v>
      </c>
      <c r="E1028">
        <v>17</v>
      </c>
      <c r="F1028">
        <v>0.1</v>
      </c>
      <c r="G1028">
        <v>14</v>
      </c>
      <c r="H1028">
        <v>16</v>
      </c>
      <c r="I1028">
        <v>0</v>
      </c>
    </row>
    <row r="1029" spans="1:9" x14ac:dyDescent="0.3">
      <c r="A1029">
        <v>627941</v>
      </c>
      <c r="B1029">
        <v>510</v>
      </c>
      <c r="C1029">
        <v>1513</v>
      </c>
      <c r="D1029">
        <v>0</v>
      </c>
      <c r="E1029">
        <v>17</v>
      </c>
      <c r="F1029">
        <v>0.1</v>
      </c>
      <c r="G1029">
        <v>14</v>
      </c>
      <c r="H1029">
        <v>16</v>
      </c>
      <c r="I1029">
        <v>0</v>
      </c>
    </row>
    <row r="1030" spans="1:9" x14ac:dyDescent="0.3">
      <c r="A1030">
        <v>628361</v>
      </c>
      <c r="B1030">
        <v>510</v>
      </c>
      <c r="C1030">
        <v>1514</v>
      </c>
      <c r="D1030">
        <v>0</v>
      </c>
      <c r="E1030">
        <v>17</v>
      </c>
      <c r="F1030">
        <v>0.1</v>
      </c>
      <c r="G1030">
        <v>14</v>
      </c>
      <c r="H1030">
        <v>16</v>
      </c>
      <c r="I1030">
        <v>0</v>
      </c>
    </row>
    <row r="1031" spans="1:9" x14ac:dyDescent="0.3">
      <c r="A1031">
        <v>628781</v>
      </c>
      <c r="B1031">
        <v>515</v>
      </c>
      <c r="C1031">
        <v>1516</v>
      </c>
      <c r="D1031">
        <v>0</v>
      </c>
      <c r="E1031">
        <v>17</v>
      </c>
      <c r="F1031">
        <v>0.1</v>
      </c>
      <c r="G1031">
        <v>14</v>
      </c>
      <c r="H1031">
        <v>16</v>
      </c>
      <c r="I1031">
        <v>0</v>
      </c>
    </row>
    <row r="1032" spans="1:9" x14ac:dyDescent="0.3">
      <c r="A1032">
        <v>629201</v>
      </c>
      <c r="B1032">
        <v>515</v>
      </c>
      <c r="C1032">
        <v>1517</v>
      </c>
      <c r="D1032">
        <v>0</v>
      </c>
      <c r="E1032">
        <v>17</v>
      </c>
      <c r="F1032">
        <v>0.1</v>
      </c>
      <c r="G1032">
        <v>14</v>
      </c>
      <c r="H1032">
        <v>16</v>
      </c>
      <c r="I1032">
        <v>0</v>
      </c>
    </row>
    <row r="1033" spans="1:9" x14ac:dyDescent="0.3">
      <c r="A1033">
        <v>629621</v>
      </c>
      <c r="B1033">
        <v>515</v>
      </c>
      <c r="C1033">
        <v>1519</v>
      </c>
      <c r="D1033">
        <v>0</v>
      </c>
      <c r="E1033">
        <v>17</v>
      </c>
      <c r="F1033">
        <v>0.1</v>
      </c>
      <c r="G1033">
        <v>14</v>
      </c>
      <c r="H1033">
        <v>16</v>
      </c>
      <c r="I1033">
        <v>0</v>
      </c>
    </row>
    <row r="1034" spans="1:9" x14ac:dyDescent="0.3">
      <c r="A1034">
        <v>630041</v>
      </c>
      <c r="B1034">
        <v>515</v>
      </c>
      <c r="C1034">
        <v>1520</v>
      </c>
      <c r="D1034">
        <v>0</v>
      </c>
      <c r="E1034">
        <v>17</v>
      </c>
      <c r="F1034">
        <v>0.1</v>
      </c>
      <c r="G1034">
        <v>14</v>
      </c>
      <c r="H1034">
        <v>16</v>
      </c>
      <c r="I1034">
        <v>0</v>
      </c>
    </row>
    <row r="1035" spans="1:9" x14ac:dyDescent="0.3">
      <c r="A1035">
        <v>630461</v>
      </c>
      <c r="B1035">
        <v>515</v>
      </c>
      <c r="C1035">
        <v>1522</v>
      </c>
      <c r="D1035">
        <v>0</v>
      </c>
      <c r="E1035">
        <v>17</v>
      </c>
      <c r="F1035">
        <v>0.1</v>
      </c>
      <c r="G1035">
        <v>14</v>
      </c>
      <c r="H1035">
        <v>16</v>
      </c>
      <c r="I1035">
        <v>0</v>
      </c>
    </row>
    <row r="1036" spans="1:9" x14ac:dyDescent="0.3">
      <c r="A1036">
        <v>630881</v>
      </c>
      <c r="B1036">
        <v>515</v>
      </c>
      <c r="C1036">
        <v>1523</v>
      </c>
      <c r="D1036">
        <v>0</v>
      </c>
      <c r="E1036">
        <v>17</v>
      </c>
      <c r="F1036">
        <v>0.1</v>
      </c>
      <c r="G1036">
        <v>14</v>
      </c>
      <c r="H1036">
        <v>16</v>
      </c>
      <c r="I1036">
        <v>0</v>
      </c>
    </row>
    <row r="1037" spans="1:9" x14ac:dyDescent="0.3">
      <c r="A1037">
        <v>631301</v>
      </c>
      <c r="B1037">
        <v>515</v>
      </c>
      <c r="C1037">
        <v>1525</v>
      </c>
      <c r="D1037">
        <v>0</v>
      </c>
      <c r="E1037">
        <v>17</v>
      </c>
      <c r="F1037">
        <v>0.1</v>
      </c>
      <c r="G1037">
        <v>14</v>
      </c>
      <c r="H1037">
        <v>16</v>
      </c>
      <c r="I1037">
        <v>0</v>
      </c>
    </row>
    <row r="1038" spans="1:9" x14ac:dyDescent="0.3">
      <c r="A1038">
        <v>631721</v>
      </c>
      <c r="B1038">
        <v>515</v>
      </c>
      <c r="C1038">
        <v>1526</v>
      </c>
      <c r="D1038">
        <v>0</v>
      </c>
      <c r="E1038">
        <v>17</v>
      </c>
      <c r="F1038">
        <v>0.1</v>
      </c>
      <c r="G1038">
        <v>14</v>
      </c>
      <c r="H1038">
        <v>16</v>
      </c>
      <c r="I1038">
        <v>0</v>
      </c>
    </row>
    <row r="1039" spans="1:9" x14ac:dyDescent="0.3">
      <c r="A1039">
        <v>632141</v>
      </c>
      <c r="B1039">
        <v>515</v>
      </c>
      <c r="C1039">
        <v>1528</v>
      </c>
      <c r="D1039">
        <v>0</v>
      </c>
      <c r="E1039">
        <v>17</v>
      </c>
      <c r="F1039">
        <v>0.1</v>
      </c>
      <c r="G1039">
        <v>14</v>
      </c>
      <c r="H1039">
        <v>16</v>
      </c>
      <c r="I1039">
        <v>0</v>
      </c>
    </row>
    <row r="1040" spans="1:9" x14ac:dyDescent="0.3">
      <c r="A1040">
        <v>632561</v>
      </c>
      <c r="B1040">
        <v>515</v>
      </c>
      <c r="C1040">
        <v>1529</v>
      </c>
      <c r="D1040">
        <v>0</v>
      </c>
      <c r="E1040">
        <v>17</v>
      </c>
      <c r="F1040">
        <v>0.1</v>
      </c>
      <c r="G1040">
        <v>14</v>
      </c>
      <c r="H1040">
        <v>16</v>
      </c>
      <c r="I1040">
        <v>0</v>
      </c>
    </row>
    <row r="1041" spans="1:9" x14ac:dyDescent="0.3">
      <c r="A1041">
        <v>632981</v>
      </c>
      <c r="B1041">
        <v>520</v>
      </c>
      <c r="C1041">
        <v>1531</v>
      </c>
      <c r="D1041">
        <v>0</v>
      </c>
      <c r="E1041">
        <v>17</v>
      </c>
      <c r="F1041">
        <v>0.1</v>
      </c>
      <c r="G1041">
        <v>14</v>
      </c>
      <c r="H1041">
        <v>16</v>
      </c>
      <c r="I1041">
        <v>0</v>
      </c>
    </row>
    <row r="1042" spans="1:9" x14ac:dyDescent="0.3">
      <c r="A1042">
        <v>633401</v>
      </c>
      <c r="B1042">
        <v>520</v>
      </c>
      <c r="C1042">
        <v>1532</v>
      </c>
      <c r="D1042">
        <v>0</v>
      </c>
      <c r="E1042">
        <v>17</v>
      </c>
      <c r="F1042">
        <v>0.1</v>
      </c>
      <c r="G1042">
        <v>14</v>
      </c>
      <c r="H1042">
        <v>16</v>
      </c>
      <c r="I1042">
        <v>0</v>
      </c>
    </row>
    <row r="1043" spans="1:9" x14ac:dyDescent="0.3">
      <c r="A1043">
        <v>633821</v>
      </c>
      <c r="B1043">
        <v>520</v>
      </c>
      <c r="C1043">
        <v>1534</v>
      </c>
      <c r="D1043">
        <v>0</v>
      </c>
      <c r="E1043">
        <v>17</v>
      </c>
      <c r="F1043">
        <v>0.1</v>
      </c>
      <c r="G1043">
        <v>14</v>
      </c>
      <c r="H1043">
        <v>16</v>
      </c>
      <c r="I1043">
        <v>0</v>
      </c>
    </row>
    <row r="1044" spans="1:9" x14ac:dyDescent="0.3">
      <c r="A1044">
        <v>634241</v>
      </c>
      <c r="B1044">
        <v>520</v>
      </c>
      <c r="C1044">
        <v>1535</v>
      </c>
      <c r="D1044">
        <v>0</v>
      </c>
      <c r="E1044">
        <v>17</v>
      </c>
      <c r="F1044">
        <v>0.1</v>
      </c>
      <c r="G1044">
        <v>14</v>
      </c>
      <c r="H1044">
        <v>16</v>
      </c>
      <c r="I1044">
        <v>0</v>
      </c>
    </row>
    <row r="1045" spans="1:9" x14ac:dyDescent="0.3">
      <c r="A1045">
        <v>634661</v>
      </c>
      <c r="B1045">
        <v>520</v>
      </c>
      <c r="C1045">
        <v>1537</v>
      </c>
      <c r="D1045">
        <v>0</v>
      </c>
      <c r="E1045">
        <v>17</v>
      </c>
      <c r="F1045">
        <v>0.1</v>
      </c>
      <c r="G1045">
        <v>14</v>
      </c>
      <c r="H1045">
        <v>16</v>
      </c>
      <c r="I1045">
        <v>0</v>
      </c>
    </row>
    <row r="1046" spans="1:9" x14ac:dyDescent="0.3">
      <c r="A1046">
        <v>635081</v>
      </c>
      <c r="B1046">
        <v>520</v>
      </c>
      <c r="C1046">
        <v>1538</v>
      </c>
      <c r="D1046">
        <v>0</v>
      </c>
      <c r="E1046">
        <v>17</v>
      </c>
      <c r="F1046">
        <v>0.1</v>
      </c>
      <c r="G1046">
        <v>14</v>
      </c>
      <c r="H1046">
        <v>16</v>
      </c>
      <c r="I1046">
        <v>0</v>
      </c>
    </row>
    <row r="1047" spans="1:9" x14ac:dyDescent="0.3">
      <c r="A1047">
        <v>635501</v>
      </c>
      <c r="B1047">
        <v>520</v>
      </c>
      <c r="C1047">
        <v>1540</v>
      </c>
      <c r="D1047">
        <v>0</v>
      </c>
      <c r="E1047">
        <v>17</v>
      </c>
      <c r="F1047">
        <v>0.1</v>
      </c>
      <c r="G1047">
        <v>14</v>
      </c>
      <c r="H1047">
        <v>16</v>
      </c>
      <c r="I1047">
        <v>0</v>
      </c>
    </row>
    <row r="1048" spans="1:9" x14ac:dyDescent="0.3">
      <c r="A1048">
        <v>635921</v>
      </c>
      <c r="B1048">
        <v>520</v>
      </c>
      <c r="C1048">
        <v>1541</v>
      </c>
      <c r="D1048">
        <v>0</v>
      </c>
      <c r="E1048">
        <v>17</v>
      </c>
      <c r="F1048">
        <v>0.1</v>
      </c>
      <c r="G1048">
        <v>14</v>
      </c>
      <c r="H1048">
        <v>16</v>
      </c>
      <c r="I1048">
        <v>0</v>
      </c>
    </row>
    <row r="1049" spans="1:9" x14ac:dyDescent="0.3">
      <c r="A1049">
        <v>636341</v>
      </c>
      <c r="B1049">
        <v>520</v>
      </c>
      <c r="C1049">
        <v>1543</v>
      </c>
      <c r="D1049">
        <v>0</v>
      </c>
      <c r="E1049">
        <v>17</v>
      </c>
      <c r="F1049">
        <v>0.1</v>
      </c>
      <c r="G1049">
        <v>14</v>
      </c>
      <c r="H1049">
        <v>16</v>
      </c>
      <c r="I1049">
        <v>0</v>
      </c>
    </row>
    <row r="1050" spans="1:9" x14ac:dyDescent="0.3">
      <c r="A1050">
        <v>636761</v>
      </c>
      <c r="B1050">
        <v>520</v>
      </c>
      <c r="C1050">
        <v>1544</v>
      </c>
      <c r="D1050">
        <v>0</v>
      </c>
      <c r="E1050">
        <v>17</v>
      </c>
      <c r="F1050">
        <v>0.1</v>
      </c>
      <c r="G1050">
        <v>14</v>
      </c>
      <c r="H1050">
        <v>16</v>
      </c>
      <c r="I1050">
        <v>0</v>
      </c>
    </row>
    <row r="1051" spans="1:9" x14ac:dyDescent="0.3">
      <c r="A1051">
        <v>637181</v>
      </c>
      <c r="B1051">
        <v>525</v>
      </c>
      <c r="C1051">
        <v>1546</v>
      </c>
      <c r="D1051">
        <v>0</v>
      </c>
      <c r="E1051">
        <v>17</v>
      </c>
      <c r="F1051">
        <v>0.1</v>
      </c>
      <c r="G1051">
        <v>14</v>
      </c>
      <c r="H1051">
        <v>16</v>
      </c>
      <c r="I1051">
        <v>0</v>
      </c>
    </row>
    <row r="1052" spans="1:9" x14ac:dyDescent="0.3">
      <c r="A1052">
        <v>637601</v>
      </c>
      <c r="B1052">
        <v>525</v>
      </c>
      <c r="C1052">
        <v>1547</v>
      </c>
      <c r="D1052">
        <v>0</v>
      </c>
      <c r="E1052">
        <v>17</v>
      </c>
      <c r="F1052">
        <v>0.1</v>
      </c>
      <c r="G1052">
        <v>14</v>
      </c>
      <c r="H1052">
        <v>16</v>
      </c>
      <c r="I1052">
        <v>0</v>
      </c>
    </row>
    <row r="1053" spans="1:9" x14ac:dyDescent="0.3">
      <c r="A1053">
        <v>638021</v>
      </c>
      <c r="B1053">
        <v>525</v>
      </c>
      <c r="C1053">
        <v>1549</v>
      </c>
      <c r="D1053">
        <v>0</v>
      </c>
      <c r="E1053">
        <v>17</v>
      </c>
      <c r="F1053">
        <v>0.1</v>
      </c>
      <c r="G1053">
        <v>14</v>
      </c>
      <c r="H1053">
        <v>16</v>
      </c>
      <c r="I1053">
        <v>0</v>
      </c>
    </row>
    <row r="1054" spans="1:9" x14ac:dyDescent="0.3">
      <c r="A1054">
        <v>638441</v>
      </c>
      <c r="B1054">
        <v>525</v>
      </c>
      <c r="C1054">
        <v>1550</v>
      </c>
      <c r="D1054">
        <v>0</v>
      </c>
      <c r="E1054">
        <v>17</v>
      </c>
      <c r="F1054">
        <v>0.1</v>
      </c>
      <c r="G1054">
        <v>14</v>
      </c>
      <c r="H1054">
        <v>16</v>
      </c>
      <c r="I1054">
        <v>0</v>
      </c>
    </row>
    <row r="1055" spans="1:9" x14ac:dyDescent="0.3">
      <c r="A1055">
        <v>638861</v>
      </c>
      <c r="B1055">
        <v>525</v>
      </c>
      <c r="C1055">
        <v>1552</v>
      </c>
      <c r="D1055">
        <v>0</v>
      </c>
      <c r="E1055">
        <v>17</v>
      </c>
      <c r="F1055">
        <v>0.1</v>
      </c>
      <c r="G1055">
        <v>14</v>
      </c>
      <c r="H1055">
        <v>16</v>
      </c>
      <c r="I1055">
        <v>0</v>
      </c>
    </row>
    <row r="1056" spans="1:9" x14ac:dyDescent="0.3">
      <c r="A1056">
        <v>639281</v>
      </c>
      <c r="B1056">
        <v>525</v>
      </c>
      <c r="C1056">
        <v>1553</v>
      </c>
      <c r="D1056">
        <v>0</v>
      </c>
      <c r="E1056">
        <v>17</v>
      </c>
      <c r="F1056">
        <v>0.1</v>
      </c>
      <c r="G1056">
        <v>14</v>
      </c>
      <c r="H1056">
        <v>16</v>
      </c>
      <c r="I1056">
        <v>0</v>
      </c>
    </row>
    <row r="1057" spans="1:9" x14ac:dyDescent="0.3">
      <c r="A1057">
        <v>639701</v>
      </c>
      <c r="B1057">
        <v>525</v>
      </c>
      <c r="C1057">
        <v>1555</v>
      </c>
      <c r="D1057">
        <v>0</v>
      </c>
      <c r="E1057">
        <v>17</v>
      </c>
      <c r="F1057">
        <v>0.1</v>
      </c>
      <c r="G1057">
        <v>14</v>
      </c>
      <c r="H1057">
        <v>16</v>
      </c>
      <c r="I1057">
        <v>0</v>
      </c>
    </row>
    <row r="1058" spans="1:9" x14ac:dyDescent="0.3">
      <c r="A1058">
        <v>640121</v>
      </c>
      <c r="B1058">
        <v>525</v>
      </c>
      <c r="C1058">
        <v>1556</v>
      </c>
      <c r="D1058">
        <v>0</v>
      </c>
      <c r="E1058">
        <v>17</v>
      </c>
      <c r="F1058">
        <v>0.1</v>
      </c>
      <c r="G1058">
        <v>14</v>
      </c>
      <c r="H1058">
        <v>16</v>
      </c>
      <c r="I1058">
        <v>0</v>
      </c>
    </row>
    <row r="1059" spans="1:9" x14ac:dyDescent="0.3">
      <c r="A1059">
        <v>640541</v>
      </c>
      <c r="B1059">
        <v>525</v>
      </c>
      <c r="C1059">
        <v>1558</v>
      </c>
      <c r="D1059">
        <v>0</v>
      </c>
      <c r="E1059">
        <v>17</v>
      </c>
      <c r="F1059">
        <v>0.1</v>
      </c>
      <c r="G1059">
        <v>14</v>
      </c>
      <c r="H1059">
        <v>16</v>
      </c>
      <c r="I1059">
        <v>0</v>
      </c>
    </row>
    <row r="1060" spans="1:9" x14ac:dyDescent="0.3">
      <c r="A1060">
        <v>640961</v>
      </c>
      <c r="B1060">
        <v>525</v>
      </c>
      <c r="C1060">
        <v>1559</v>
      </c>
      <c r="D1060">
        <v>0</v>
      </c>
      <c r="E1060">
        <v>17</v>
      </c>
      <c r="F1060">
        <v>0.1</v>
      </c>
      <c r="G1060">
        <v>14</v>
      </c>
      <c r="H1060">
        <v>16</v>
      </c>
      <c r="I1060">
        <v>0</v>
      </c>
    </row>
    <row r="1061" spans="1:9" x14ac:dyDescent="0.3">
      <c r="A1061">
        <v>641381</v>
      </c>
      <c r="B1061">
        <v>530</v>
      </c>
      <c r="C1061">
        <v>1561</v>
      </c>
      <c r="D1061">
        <v>0</v>
      </c>
      <c r="E1061">
        <v>17</v>
      </c>
      <c r="F1061">
        <v>0.1</v>
      </c>
      <c r="G1061">
        <v>14</v>
      </c>
      <c r="H1061">
        <v>16</v>
      </c>
      <c r="I1061">
        <v>0</v>
      </c>
    </row>
    <row r="1062" spans="1:9" x14ac:dyDescent="0.3">
      <c r="A1062">
        <v>641801</v>
      </c>
      <c r="B1062">
        <v>530</v>
      </c>
      <c r="C1062">
        <v>1562</v>
      </c>
      <c r="D1062">
        <v>0</v>
      </c>
      <c r="E1062">
        <v>17</v>
      </c>
      <c r="F1062">
        <v>0.1</v>
      </c>
      <c r="G1062">
        <v>14</v>
      </c>
      <c r="H1062">
        <v>16</v>
      </c>
      <c r="I1062">
        <v>0</v>
      </c>
    </row>
    <row r="1063" spans="1:9" x14ac:dyDescent="0.3">
      <c r="A1063">
        <v>642221</v>
      </c>
      <c r="B1063">
        <v>530</v>
      </c>
      <c r="C1063">
        <v>1564</v>
      </c>
      <c r="D1063">
        <v>0</v>
      </c>
      <c r="E1063">
        <v>17</v>
      </c>
      <c r="F1063">
        <v>0.1</v>
      </c>
      <c r="G1063">
        <v>14</v>
      </c>
      <c r="H1063">
        <v>16</v>
      </c>
      <c r="I1063">
        <v>0</v>
      </c>
    </row>
    <row r="1064" spans="1:9" x14ac:dyDescent="0.3">
      <c r="A1064">
        <v>642641</v>
      </c>
      <c r="B1064">
        <v>530</v>
      </c>
      <c r="C1064">
        <v>1565</v>
      </c>
      <c r="D1064">
        <v>0</v>
      </c>
      <c r="E1064">
        <v>17</v>
      </c>
      <c r="F1064">
        <v>0.1</v>
      </c>
      <c r="G1064">
        <v>14</v>
      </c>
      <c r="H1064">
        <v>16</v>
      </c>
      <c r="I1064">
        <v>0</v>
      </c>
    </row>
    <row r="1065" spans="1:9" x14ac:dyDescent="0.3">
      <c r="A1065">
        <v>643061</v>
      </c>
      <c r="B1065">
        <v>530</v>
      </c>
      <c r="C1065">
        <v>1567</v>
      </c>
      <c r="D1065">
        <v>0</v>
      </c>
      <c r="E1065">
        <v>17</v>
      </c>
      <c r="F1065">
        <v>0.1</v>
      </c>
      <c r="G1065">
        <v>14</v>
      </c>
      <c r="H1065">
        <v>16</v>
      </c>
      <c r="I1065">
        <v>0</v>
      </c>
    </row>
    <row r="1066" spans="1:9" x14ac:dyDescent="0.3">
      <c r="A1066">
        <v>643481</v>
      </c>
      <c r="B1066">
        <v>530</v>
      </c>
      <c r="C1066">
        <v>1568</v>
      </c>
      <c r="D1066">
        <v>0</v>
      </c>
      <c r="E1066">
        <v>17</v>
      </c>
      <c r="F1066">
        <v>0.1</v>
      </c>
      <c r="G1066">
        <v>14</v>
      </c>
      <c r="H1066">
        <v>16</v>
      </c>
      <c r="I1066">
        <v>0</v>
      </c>
    </row>
    <row r="1067" spans="1:9" x14ac:dyDescent="0.3">
      <c r="A1067">
        <v>643901</v>
      </c>
      <c r="B1067">
        <v>530</v>
      </c>
      <c r="C1067">
        <v>1570</v>
      </c>
      <c r="D1067">
        <v>0</v>
      </c>
      <c r="E1067">
        <v>17</v>
      </c>
      <c r="F1067">
        <v>0.1</v>
      </c>
      <c r="G1067">
        <v>14</v>
      </c>
      <c r="H1067">
        <v>16</v>
      </c>
      <c r="I1067">
        <v>0</v>
      </c>
    </row>
    <row r="1068" spans="1:9" x14ac:dyDescent="0.3">
      <c r="A1068">
        <v>644321</v>
      </c>
      <c r="B1068">
        <v>530</v>
      </c>
      <c r="C1068">
        <v>1571</v>
      </c>
      <c r="D1068">
        <v>0</v>
      </c>
      <c r="E1068">
        <v>17</v>
      </c>
      <c r="F1068">
        <v>0.1</v>
      </c>
      <c r="G1068">
        <v>14</v>
      </c>
      <c r="H1068">
        <v>16</v>
      </c>
      <c r="I1068">
        <v>0</v>
      </c>
    </row>
    <row r="1069" spans="1:9" x14ac:dyDescent="0.3">
      <c r="A1069">
        <v>644741</v>
      </c>
      <c r="B1069">
        <v>530</v>
      </c>
      <c r="C1069">
        <v>1573</v>
      </c>
      <c r="D1069">
        <v>0</v>
      </c>
      <c r="E1069">
        <v>17</v>
      </c>
      <c r="F1069">
        <v>0.1</v>
      </c>
      <c r="G1069">
        <v>14</v>
      </c>
      <c r="H1069">
        <v>16</v>
      </c>
      <c r="I1069">
        <v>0</v>
      </c>
    </row>
    <row r="1070" spans="1:9" x14ac:dyDescent="0.3">
      <c r="A1070">
        <v>645161</v>
      </c>
      <c r="B1070">
        <v>530</v>
      </c>
      <c r="C1070">
        <v>1574</v>
      </c>
      <c r="D1070">
        <v>0</v>
      </c>
      <c r="E1070">
        <v>17</v>
      </c>
      <c r="F1070">
        <v>0.1</v>
      </c>
      <c r="G1070">
        <v>14</v>
      </c>
      <c r="H1070">
        <v>16</v>
      </c>
      <c r="I1070">
        <v>0</v>
      </c>
    </row>
    <row r="1071" spans="1:9" x14ac:dyDescent="0.3">
      <c r="A1071">
        <v>645581</v>
      </c>
      <c r="B1071">
        <v>535</v>
      </c>
      <c r="C1071">
        <v>1576</v>
      </c>
      <c r="D1071">
        <v>0</v>
      </c>
      <c r="E1071">
        <v>17</v>
      </c>
      <c r="F1071">
        <v>0.1</v>
      </c>
      <c r="G1071">
        <v>14</v>
      </c>
      <c r="H1071">
        <v>16</v>
      </c>
      <c r="I1071">
        <v>0</v>
      </c>
    </row>
    <row r="1072" spans="1:9" x14ac:dyDescent="0.3">
      <c r="A1072">
        <v>646001</v>
      </c>
      <c r="B1072">
        <v>535</v>
      </c>
      <c r="C1072">
        <v>1577</v>
      </c>
      <c r="D1072">
        <v>0</v>
      </c>
      <c r="E1072">
        <v>17</v>
      </c>
      <c r="F1072">
        <v>0.1</v>
      </c>
      <c r="G1072">
        <v>14</v>
      </c>
      <c r="H1072">
        <v>16</v>
      </c>
      <c r="I1072">
        <v>0</v>
      </c>
    </row>
    <row r="1073" spans="1:9" x14ac:dyDescent="0.3">
      <c r="A1073">
        <v>646421</v>
      </c>
      <c r="B1073">
        <v>535</v>
      </c>
      <c r="C1073">
        <v>1579</v>
      </c>
      <c r="D1073">
        <v>0</v>
      </c>
      <c r="E1073">
        <v>17</v>
      </c>
      <c r="F1073">
        <v>0.1</v>
      </c>
      <c r="G1073">
        <v>14</v>
      </c>
      <c r="H1073">
        <v>16</v>
      </c>
      <c r="I1073">
        <v>0</v>
      </c>
    </row>
    <row r="1074" spans="1:9" x14ac:dyDescent="0.3">
      <c r="A1074">
        <v>646841</v>
      </c>
      <c r="B1074">
        <v>535</v>
      </c>
      <c r="C1074">
        <v>1580</v>
      </c>
      <c r="D1074">
        <v>0</v>
      </c>
      <c r="E1074">
        <v>17</v>
      </c>
      <c r="F1074">
        <v>0.1</v>
      </c>
      <c r="G1074">
        <v>14</v>
      </c>
      <c r="H1074">
        <v>16</v>
      </c>
      <c r="I1074">
        <v>0</v>
      </c>
    </row>
    <row r="1075" spans="1:9" x14ac:dyDescent="0.3">
      <c r="A1075">
        <v>647261</v>
      </c>
      <c r="B1075">
        <v>535</v>
      </c>
      <c r="C1075">
        <v>1582</v>
      </c>
      <c r="D1075">
        <v>0</v>
      </c>
      <c r="E1075">
        <v>17</v>
      </c>
      <c r="F1075">
        <v>0.1</v>
      </c>
      <c r="G1075">
        <v>14</v>
      </c>
      <c r="H1075">
        <v>16</v>
      </c>
      <c r="I1075">
        <v>0</v>
      </c>
    </row>
    <row r="1076" spans="1:9" x14ac:dyDescent="0.3">
      <c r="A1076">
        <v>647681</v>
      </c>
      <c r="B1076">
        <v>535</v>
      </c>
      <c r="C1076">
        <v>1583</v>
      </c>
      <c r="D1076">
        <v>0</v>
      </c>
      <c r="E1076">
        <v>17</v>
      </c>
      <c r="F1076">
        <v>0.1</v>
      </c>
      <c r="G1076">
        <v>14</v>
      </c>
      <c r="H1076">
        <v>16</v>
      </c>
      <c r="I1076">
        <v>0</v>
      </c>
    </row>
    <row r="1077" spans="1:9" x14ac:dyDescent="0.3">
      <c r="A1077">
        <v>648101</v>
      </c>
      <c r="B1077">
        <v>535</v>
      </c>
      <c r="C1077">
        <v>1585</v>
      </c>
      <c r="D1077">
        <v>0</v>
      </c>
      <c r="E1077">
        <v>17</v>
      </c>
      <c r="F1077">
        <v>0.1</v>
      </c>
      <c r="G1077">
        <v>14</v>
      </c>
      <c r="H1077">
        <v>16</v>
      </c>
      <c r="I1077">
        <v>0</v>
      </c>
    </row>
    <row r="1078" spans="1:9" x14ac:dyDescent="0.3">
      <c r="A1078">
        <v>648521</v>
      </c>
      <c r="B1078">
        <v>535</v>
      </c>
      <c r="C1078">
        <v>1586</v>
      </c>
      <c r="D1078">
        <v>0</v>
      </c>
      <c r="E1078">
        <v>17</v>
      </c>
      <c r="F1078">
        <v>0.1</v>
      </c>
      <c r="G1078">
        <v>14</v>
      </c>
      <c r="H1078">
        <v>16</v>
      </c>
      <c r="I1078">
        <v>0</v>
      </c>
    </row>
    <row r="1079" spans="1:9" x14ac:dyDescent="0.3">
      <c r="A1079">
        <v>648941</v>
      </c>
      <c r="B1079">
        <v>535</v>
      </c>
      <c r="C1079">
        <v>1588</v>
      </c>
      <c r="D1079">
        <v>0</v>
      </c>
      <c r="E1079">
        <v>17</v>
      </c>
      <c r="F1079">
        <v>0.1</v>
      </c>
      <c r="G1079">
        <v>14</v>
      </c>
      <c r="H1079">
        <v>16</v>
      </c>
      <c r="I1079">
        <v>0</v>
      </c>
    </row>
    <row r="1080" spans="1:9" x14ac:dyDescent="0.3">
      <c r="A1080">
        <v>649361</v>
      </c>
      <c r="B1080">
        <v>535</v>
      </c>
      <c r="C1080">
        <v>1589</v>
      </c>
      <c r="D1080">
        <v>0</v>
      </c>
      <c r="E1080">
        <v>17</v>
      </c>
      <c r="F1080">
        <v>0.1</v>
      </c>
      <c r="G1080">
        <v>14</v>
      </c>
      <c r="H1080">
        <v>16</v>
      </c>
      <c r="I1080">
        <v>0</v>
      </c>
    </row>
    <row r="1081" spans="1:9" x14ac:dyDescent="0.3">
      <c r="A1081">
        <v>649781</v>
      </c>
      <c r="B1081">
        <v>540</v>
      </c>
      <c r="C1081">
        <v>1591</v>
      </c>
      <c r="D1081">
        <v>0</v>
      </c>
      <c r="E1081">
        <v>17</v>
      </c>
      <c r="F1081">
        <v>0.1</v>
      </c>
      <c r="G1081">
        <v>14</v>
      </c>
      <c r="H1081">
        <v>16</v>
      </c>
      <c r="I1081">
        <v>0</v>
      </c>
    </row>
    <row r="1082" spans="1:9" x14ac:dyDescent="0.3">
      <c r="A1082">
        <v>650201</v>
      </c>
      <c r="B1082">
        <v>540</v>
      </c>
      <c r="C1082">
        <v>1592</v>
      </c>
      <c r="D1082">
        <v>0</v>
      </c>
      <c r="E1082">
        <v>17</v>
      </c>
      <c r="F1082">
        <v>0.1</v>
      </c>
      <c r="G1082">
        <v>14</v>
      </c>
      <c r="H1082">
        <v>16</v>
      </c>
      <c r="I1082">
        <v>0</v>
      </c>
    </row>
    <row r="1083" spans="1:9" x14ac:dyDescent="0.3">
      <c r="A1083">
        <v>650621</v>
      </c>
      <c r="B1083">
        <v>540</v>
      </c>
      <c r="C1083">
        <v>1594</v>
      </c>
      <c r="D1083">
        <v>0</v>
      </c>
      <c r="E1083">
        <v>17</v>
      </c>
      <c r="F1083">
        <v>0.1</v>
      </c>
      <c r="G1083">
        <v>14</v>
      </c>
      <c r="H1083">
        <v>16</v>
      </c>
      <c r="I1083">
        <v>0</v>
      </c>
    </row>
    <row r="1084" spans="1:9" x14ac:dyDescent="0.3">
      <c r="A1084">
        <v>651041</v>
      </c>
      <c r="B1084">
        <v>540</v>
      </c>
      <c r="C1084">
        <v>1595</v>
      </c>
      <c r="D1084">
        <v>0</v>
      </c>
      <c r="E1084">
        <v>17</v>
      </c>
      <c r="F1084">
        <v>0.1</v>
      </c>
      <c r="G1084">
        <v>14</v>
      </c>
      <c r="H1084">
        <v>16</v>
      </c>
      <c r="I1084">
        <v>0</v>
      </c>
    </row>
    <row r="1085" spans="1:9" x14ac:dyDescent="0.3">
      <c r="A1085">
        <v>651461</v>
      </c>
      <c r="B1085">
        <v>540</v>
      </c>
      <c r="C1085">
        <v>1597</v>
      </c>
      <c r="D1085">
        <v>0</v>
      </c>
      <c r="E1085">
        <v>17</v>
      </c>
      <c r="F1085">
        <v>0.1</v>
      </c>
      <c r="G1085">
        <v>14</v>
      </c>
      <c r="H1085">
        <v>16</v>
      </c>
      <c r="I1085">
        <v>0</v>
      </c>
    </row>
    <row r="1086" spans="1:9" x14ac:dyDescent="0.3">
      <c r="A1086">
        <v>651881</v>
      </c>
      <c r="B1086">
        <v>540</v>
      </c>
      <c r="C1086">
        <v>1598</v>
      </c>
      <c r="D1086">
        <v>0</v>
      </c>
      <c r="E1086">
        <v>17</v>
      </c>
      <c r="F1086">
        <v>0.1</v>
      </c>
      <c r="G1086">
        <v>14</v>
      </c>
      <c r="H1086">
        <v>16</v>
      </c>
      <c r="I1086">
        <v>0</v>
      </c>
    </row>
    <row r="1087" spans="1:9" x14ac:dyDescent="0.3">
      <c r="A1087">
        <v>652301</v>
      </c>
      <c r="B1087">
        <v>540</v>
      </c>
      <c r="C1087">
        <v>1600</v>
      </c>
      <c r="D1087">
        <v>0</v>
      </c>
      <c r="E1087">
        <v>17</v>
      </c>
      <c r="F1087">
        <v>0.1</v>
      </c>
      <c r="G1087">
        <v>14</v>
      </c>
      <c r="H1087">
        <v>16</v>
      </c>
      <c r="I1087">
        <v>0</v>
      </c>
    </row>
    <row r="1088" spans="1:9" x14ac:dyDescent="0.3">
      <c r="A1088">
        <v>652721</v>
      </c>
      <c r="B1088">
        <v>540</v>
      </c>
      <c r="C1088">
        <v>1601</v>
      </c>
      <c r="D1088">
        <v>0</v>
      </c>
      <c r="E1088">
        <v>17</v>
      </c>
      <c r="F1088">
        <v>0.1</v>
      </c>
      <c r="G1088">
        <v>14</v>
      </c>
      <c r="H1088">
        <v>16</v>
      </c>
      <c r="I1088">
        <v>0</v>
      </c>
    </row>
    <row r="1089" spans="1:9" x14ac:dyDescent="0.3">
      <c r="A1089">
        <v>653141</v>
      </c>
      <c r="B1089">
        <v>540</v>
      </c>
      <c r="C1089">
        <v>1603</v>
      </c>
      <c r="D1089">
        <v>0</v>
      </c>
      <c r="E1089">
        <v>17</v>
      </c>
      <c r="F1089">
        <v>0.1</v>
      </c>
      <c r="G1089">
        <v>14</v>
      </c>
      <c r="H1089">
        <v>16</v>
      </c>
      <c r="I1089">
        <v>0</v>
      </c>
    </row>
    <row r="1090" spans="1:9" x14ac:dyDescent="0.3">
      <c r="A1090">
        <v>653561</v>
      </c>
      <c r="B1090">
        <v>540</v>
      </c>
      <c r="C1090">
        <v>1604</v>
      </c>
      <c r="D1090">
        <v>0</v>
      </c>
      <c r="E1090">
        <v>17</v>
      </c>
      <c r="F1090">
        <v>0.1</v>
      </c>
      <c r="G1090">
        <v>14</v>
      </c>
      <c r="H1090">
        <v>16</v>
      </c>
      <c r="I1090">
        <v>0</v>
      </c>
    </row>
    <row r="1091" spans="1:9" x14ac:dyDescent="0.3">
      <c r="A1091">
        <v>653981</v>
      </c>
      <c r="B1091">
        <v>545</v>
      </c>
      <c r="C1091">
        <v>1606</v>
      </c>
      <c r="D1091">
        <v>0</v>
      </c>
      <c r="E1091">
        <v>17</v>
      </c>
      <c r="F1091">
        <v>0.1</v>
      </c>
      <c r="G1091">
        <v>14</v>
      </c>
      <c r="H1091">
        <v>16</v>
      </c>
      <c r="I1091">
        <v>0</v>
      </c>
    </row>
    <row r="1092" spans="1:9" x14ac:dyDescent="0.3">
      <c r="A1092">
        <v>654401</v>
      </c>
      <c r="B1092">
        <v>545</v>
      </c>
      <c r="C1092">
        <v>1607</v>
      </c>
      <c r="D1092">
        <v>0</v>
      </c>
      <c r="E1092">
        <v>17</v>
      </c>
      <c r="F1092">
        <v>0.1</v>
      </c>
      <c r="G1092">
        <v>14</v>
      </c>
      <c r="H1092">
        <v>16</v>
      </c>
      <c r="I1092">
        <v>0</v>
      </c>
    </row>
    <row r="1093" spans="1:9" x14ac:dyDescent="0.3">
      <c r="A1093">
        <v>654821</v>
      </c>
      <c r="B1093">
        <v>545</v>
      </c>
      <c r="C1093">
        <v>1609</v>
      </c>
      <c r="D1093">
        <v>0</v>
      </c>
      <c r="E1093">
        <v>17</v>
      </c>
      <c r="F1093">
        <v>0.1</v>
      </c>
      <c r="G1093">
        <v>14</v>
      </c>
      <c r="H1093">
        <v>16</v>
      </c>
      <c r="I1093">
        <v>0</v>
      </c>
    </row>
    <row r="1094" spans="1:9" x14ac:dyDescent="0.3">
      <c r="A1094">
        <v>655241</v>
      </c>
      <c r="B1094">
        <v>545</v>
      </c>
      <c r="C1094">
        <v>1610</v>
      </c>
      <c r="D1094">
        <v>0</v>
      </c>
      <c r="E1094">
        <v>17</v>
      </c>
      <c r="F1094">
        <v>0.1</v>
      </c>
      <c r="G1094">
        <v>14</v>
      </c>
      <c r="H1094">
        <v>16</v>
      </c>
      <c r="I1094">
        <v>0</v>
      </c>
    </row>
    <row r="1095" spans="1:9" x14ac:dyDescent="0.3">
      <c r="A1095">
        <v>655661</v>
      </c>
      <c r="B1095">
        <v>545</v>
      </c>
      <c r="C1095">
        <v>1612</v>
      </c>
      <c r="D1095">
        <v>0</v>
      </c>
      <c r="E1095">
        <v>17</v>
      </c>
      <c r="F1095">
        <v>0.1</v>
      </c>
      <c r="G1095">
        <v>14</v>
      </c>
      <c r="H1095">
        <v>16</v>
      </c>
      <c r="I1095">
        <v>0</v>
      </c>
    </row>
    <row r="1096" spans="1:9" x14ac:dyDescent="0.3">
      <c r="A1096">
        <v>656081</v>
      </c>
      <c r="B1096">
        <v>545</v>
      </c>
      <c r="C1096">
        <v>1613</v>
      </c>
      <c r="D1096">
        <v>0</v>
      </c>
      <c r="E1096">
        <v>17</v>
      </c>
      <c r="F1096">
        <v>0.1</v>
      </c>
      <c r="G1096">
        <v>14</v>
      </c>
      <c r="H1096">
        <v>16</v>
      </c>
      <c r="I1096">
        <v>0</v>
      </c>
    </row>
    <row r="1097" spans="1:9" x14ac:dyDescent="0.3">
      <c r="A1097">
        <v>656501</v>
      </c>
      <c r="B1097">
        <v>545</v>
      </c>
      <c r="C1097">
        <v>1615</v>
      </c>
      <c r="D1097">
        <v>0</v>
      </c>
      <c r="E1097">
        <v>17</v>
      </c>
      <c r="F1097">
        <v>0.1</v>
      </c>
      <c r="G1097">
        <v>14</v>
      </c>
      <c r="H1097">
        <v>16</v>
      </c>
      <c r="I1097">
        <v>0</v>
      </c>
    </row>
    <row r="1098" spans="1:9" x14ac:dyDescent="0.3">
      <c r="A1098">
        <v>656921</v>
      </c>
      <c r="B1098">
        <v>545</v>
      </c>
      <c r="C1098">
        <v>1616</v>
      </c>
      <c r="D1098">
        <v>0</v>
      </c>
      <c r="E1098">
        <v>17</v>
      </c>
      <c r="F1098">
        <v>0.1</v>
      </c>
      <c r="G1098">
        <v>14</v>
      </c>
      <c r="H1098">
        <v>16</v>
      </c>
      <c r="I1098">
        <v>0</v>
      </c>
    </row>
    <row r="1099" spans="1:9" x14ac:dyDescent="0.3">
      <c r="A1099">
        <v>657341</v>
      </c>
      <c r="B1099">
        <v>545</v>
      </c>
      <c r="C1099">
        <v>1618</v>
      </c>
      <c r="D1099">
        <v>0</v>
      </c>
      <c r="E1099">
        <v>17</v>
      </c>
      <c r="F1099">
        <v>0.1</v>
      </c>
      <c r="G1099">
        <v>14</v>
      </c>
      <c r="H1099">
        <v>16</v>
      </c>
      <c r="I1099">
        <v>0</v>
      </c>
    </row>
    <row r="1100" spans="1:9" x14ac:dyDescent="0.3">
      <c r="A1100">
        <v>657761</v>
      </c>
      <c r="B1100">
        <v>545</v>
      </c>
      <c r="C1100">
        <v>1619</v>
      </c>
      <c r="D1100">
        <v>0</v>
      </c>
      <c r="E1100">
        <v>17</v>
      </c>
      <c r="F1100">
        <v>0.1</v>
      </c>
      <c r="G1100">
        <v>14</v>
      </c>
      <c r="H1100">
        <v>16</v>
      </c>
      <c r="I1100">
        <v>0</v>
      </c>
    </row>
    <row r="1101" spans="1:9" x14ac:dyDescent="0.3">
      <c r="A1101">
        <v>658181</v>
      </c>
      <c r="B1101">
        <v>550</v>
      </c>
      <c r="C1101">
        <v>1621</v>
      </c>
      <c r="D1101">
        <v>0</v>
      </c>
      <c r="E1101">
        <v>17</v>
      </c>
      <c r="F1101">
        <v>0.1</v>
      </c>
      <c r="G1101">
        <v>14</v>
      </c>
      <c r="H1101">
        <v>16</v>
      </c>
      <c r="I1101">
        <v>0</v>
      </c>
    </row>
    <row r="1102" spans="1:9" x14ac:dyDescent="0.3">
      <c r="A1102">
        <v>658601</v>
      </c>
      <c r="B1102">
        <v>550</v>
      </c>
      <c r="C1102">
        <v>1622</v>
      </c>
      <c r="D1102">
        <v>0</v>
      </c>
      <c r="E1102">
        <v>17</v>
      </c>
      <c r="F1102">
        <v>0.1</v>
      </c>
      <c r="G1102">
        <v>14</v>
      </c>
      <c r="H1102">
        <v>16</v>
      </c>
      <c r="I1102">
        <v>0</v>
      </c>
    </row>
    <row r="1103" spans="1:9" x14ac:dyDescent="0.3">
      <c r="A1103">
        <v>659021</v>
      </c>
      <c r="B1103">
        <v>550</v>
      </c>
      <c r="C1103">
        <v>1624</v>
      </c>
      <c r="D1103">
        <v>0</v>
      </c>
      <c r="E1103">
        <v>17</v>
      </c>
      <c r="F1103">
        <v>0.1</v>
      </c>
      <c r="G1103">
        <v>14</v>
      </c>
      <c r="H1103">
        <v>16</v>
      </c>
      <c r="I1103">
        <v>0</v>
      </c>
    </row>
    <row r="1104" spans="1:9" x14ac:dyDescent="0.3">
      <c r="A1104">
        <v>659441</v>
      </c>
      <c r="B1104">
        <v>550</v>
      </c>
      <c r="C1104">
        <v>1625</v>
      </c>
      <c r="D1104">
        <v>0</v>
      </c>
      <c r="E1104">
        <v>17</v>
      </c>
      <c r="F1104">
        <v>0.1</v>
      </c>
      <c r="G1104">
        <v>14</v>
      </c>
      <c r="H1104">
        <v>16</v>
      </c>
      <c r="I1104">
        <v>0</v>
      </c>
    </row>
    <row r="1105" spans="1:9" x14ac:dyDescent="0.3">
      <c r="A1105">
        <v>659861</v>
      </c>
      <c r="B1105">
        <v>550</v>
      </c>
      <c r="C1105">
        <v>1627</v>
      </c>
      <c r="D1105">
        <v>0</v>
      </c>
      <c r="E1105">
        <v>17</v>
      </c>
      <c r="F1105">
        <v>0.1</v>
      </c>
      <c r="G1105">
        <v>14</v>
      </c>
      <c r="H1105">
        <v>16</v>
      </c>
      <c r="I1105">
        <v>0</v>
      </c>
    </row>
    <row r="1106" spans="1:9" x14ac:dyDescent="0.3">
      <c r="A1106">
        <v>660281</v>
      </c>
      <c r="B1106">
        <v>550</v>
      </c>
      <c r="C1106">
        <v>1628</v>
      </c>
      <c r="D1106">
        <v>0</v>
      </c>
      <c r="E1106">
        <v>17</v>
      </c>
      <c r="F1106">
        <v>0.1</v>
      </c>
      <c r="G1106">
        <v>14</v>
      </c>
      <c r="H1106">
        <v>16</v>
      </c>
      <c r="I1106">
        <v>0</v>
      </c>
    </row>
    <row r="1107" spans="1:9" x14ac:dyDescent="0.3">
      <c r="A1107">
        <v>660701</v>
      </c>
      <c r="B1107">
        <v>550</v>
      </c>
      <c r="C1107">
        <v>1630</v>
      </c>
      <c r="D1107">
        <v>0</v>
      </c>
      <c r="E1107">
        <v>17</v>
      </c>
      <c r="F1107">
        <v>0.1</v>
      </c>
      <c r="G1107">
        <v>14</v>
      </c>
      <c r="H1107">
        <v>16</v>
      </c>
      <c r="I1107">
        <v>0</v>
      </c>
    </row>
    <row r="1108" spans="1:9" x14ac:dyDescent="0.3">
      <c r="A1108">
        <v>661121</v>
      </c>
      <c r="B1108">
        <v>550</v>
      </c>
      <c r="C1108">
        <v>1631</v>
      </c>
      <c r="D1108">
        <v>0</v>
      </c>
      <c r="E1108">
        <v>17</v>
      </c>
      <c r="F1108">
        <v>0.1</v>
      </c>
      <c r="G1108">
        <v>14</v>
      </c>
      <c r="H1108">
        <v>16</v>
      </c>
      <c r="I1108">
        <v>0</v>
      </c>
    </row>
    <row r="1109" spans="1:9" x14ac:dyDescent="0.3">
      <c r="A1109">
        <v>661541</v>
      </c>
      <c r="B1109">
        <v>550</v>
      </c>
      <c r="C1109">
        <v>1633</v>
      </c>
      <c r="D1109">
        <v>0</v>
      </c>
      <c r="E1109">
        <v>17</v>
      </c>
      <c r="F1109">
        <v>0.1</v>
      </c>
      <c r="G1109">
        <v>14</v>
      </c>
      <c r="H1109">
        <v>16</v>
      </c>
      <c r="I1109">
        <v>0</v>
      </c>
    </row>
    <row r="1110" spans="1:9" x14ac:dyDescent="0.3">
      <c r="A1110">
        <v>661961</v>
      </c>
      <c r="B1110">
        <v>550</v>
      </c>
      <c r="C1110">
        <v>1634</v>
      </c>
      <c r="D1110">
        <v>0</v>
      </c>
      <c r="E1110">
        <v>17</v>
      </c>
      <c r="F1110">
        <v>0.1</v>
      </c>
      <c r="G1110">
        <v>14</v>
      </c>
      <c r="H1110">
        <v>16</v>
      </c>
      <c r="I1110">
        <v>0</v>
      </c>
    </row>
    <row r="1111" spans="1:9" x14ac:dyDescent="0.3">
      <c r="A1111">
        <v>662381</v>
      </c>
      <c r="B1111">
        <v>555</v>
      </c>
      <c r="C1111">
        <v>1636</v>
      </c>
      <c r="D1111">
        <v>0</v>
      </c>
      <c r="E1111">
        <v>17</v>
      </c>
      <c r="F1111">
        <v>0.1</v>
      </c>
      <c r="G1111">
        <v>14</v>
      </c>
      <c r="H1111">
        <v>16</v>
      </c>
      <c r="I1111">
        <v>0</v>
      </c>
    </row>
    <row r="1112" spans="1:9" x14ac:dyDescent="0.3">
      <c r="A1112">
        <v>662801</v>
      </c>
      <c r="B1112">
        <v>555</v>
      </c>
      <c r="C1112">
        <v>1637</v>
      </c>
      <c r="D1112">
        <v>0</v>
      </c>
      <c r="E1112">
        <v>17</v>
      </c>
      <c r="F1112">
        <v>0.1</v>
      </c>
      <c r="G1112">
        <v>14</v>
      </c>
      <c r="H1112">
        <v>16</v>
      </c>
      <c r="I1112">
        <v>0</v>
      </c>
    </row>
    <row r="1113" spans="1:9" x14ac:dyDescent="0.3">
      <c r="A1113">
        <v>663221</v>
      </c>
      <c r="B1113">
        <v>555</v>
      </c>
      <c r="C1113">
        <v>1639</v>
      </c>
      <c r="D1113">
        <v>0</v>
      </c>
      <c r="E1113">
        <v>17</v>
      </c>
      <c r="F1113">
        <v>0.1</v>
      </c>
      <c r="G1113">
        <v>14</v>
      </c>
      <c r="H1113">
        <v>16</v>
      </c>
      <c r="I1113">
        <v>0</v>
      </c>
    </row>
    <row r="1114" spans="1:9" x14ac:dyDescent="0.3">
      <c r="A1114">
        <v>663641</v>
      </c>
      <c r="B1114">
        <v>555</v>
      </c>
      <c r="C1114">
        <v>1640</v>
      </c>
      <c r="D1114">
        <v>0</v>
      </c>
      <c r="E1114">
        <v>17</v>
      </c>
      <c r="F1114">
        <v>0.1</v>
      </c>
      <c r="G1114">
        <v>14</v>
      </c>
      <c r="H1114">
        <v>16</v>
      </c>
      <c r="I1114">
        <v>0</v>
      </c>
    </row>
    <row r="1115" spans="1:9" x14ac:dyDescent="0.3">
      <c r="A1115">
        <v>664061</v>
      </c>
      <c r="B1115">
        <v>555</v>
      </c>
      <c r="C1115">
        <v>1642</v>
      </c>
      <c r="D1115">
        <v>0</v>
      </c>
      <c r="E1115">
        <v>17</v>
      </c>
      <c r="F1115">
        <v>0.1</v>
      </c>
      <c r="G1115">
        <v>14</v>
      </c>
      <c r="H1115">
        <v>16</v>
      </c>
      <c r="I1115">
        <v>0</v>
      </c>
    </row>
    <row r="1116" spans="1:9" x14ac:dyDescent="0.3">
      <c r="A1116">
        <v>664481</v>
      </c>
      <c r="B1116">
        <v>555</v>
      </c>
      <c r="C1116">
        <v>1643</v>
      </c>
      <c r="D1116">
        <v>0</v>
      </c>
      <c r="E1116">
        <v>17</v>
      </c>
      <c r="F1116">
        <v>0.1</v>
      </c>
      <c r="G1116">
        <v>14</v>
      </c>
      <c r="H1116">
        <v>16</v>
      </c>
      <c r="I1116">
        <v>0</v>
      </c>
    </row>
    <row r="1117" spans="1:9" x14ac:dyDescent="0.3">
      <c r="A1117">
        <v>664901</v>
      </c>
      <c r="B1117">
        <v>555</v>
      </c>
      <c r="C1117">
        <v>1645</v>
      </c>
      <c r="D1117">
        <v>0</v>
      </c>
      <c r="E1117">
        <v>17</v>
      </c>
      <c r="F1117">
        <v>0.1</v>
      </c>
      <c r="G1117">
        <v>14</v>
      </c>
      <c r="H1117">
        <v>16</v>
      </c>
      <c r="I1117">
        <v>0</v>
      </c>
    </row>
    <row r="1118" spans="1:9" x14ac:dyDescent="0.3">
      <c r="A1118">
        <v>665321</v>
      </c>
      <c r="B1118">
        <v>555</v>
      </c>
      <c r="C1118">
        <v>1646</v>
      </c>
      <c r="D1118">
        <v>0</v>
      </c>
      <c r="E1118">
        <v>17</v>
      </c>
      <c r="F1118">
        <v>0.1</v>
      </c>
      <c r="G1118">
        <v>14</v>
      </c>
      <c r="H1118">
        <v>16</v>
      </c>
      <c r="I1118">
        <v>0</v>
      </c>
    </row>
    <row r="1119" spans="1:9" x14ac:dyDescent="0.3">
      <c r="A1119">
        <v>665741</v>
      </c>
      <c r="B1119">
        <v>555</v>
      </c>
      <c r="C1119">
        <v>1648</v>
      </c>
      <c r="D1119">
        <v>0</v>
      </c>
      <c r="E1119">
        <v>17</v>
      </c>
      <c r="F1119">
        <v>0.1</v>
      </c>
      <c r="G1119">
        <v>14</v>
      </c>
      <c r="H1119">
        <v>16</v>
      </c>
      <c r="I1119">
        <v>0</v>
      </c>
    </row>
    <row r="1120" spans="1:9" x14ac:dyDescent="0.3">
      <c r="A1120">
        <v>666161</v>
      </c>
      <c r="B1120">
        <v>555</v>
      </c>
      <c r="C1120">
        <v>1649</v>
      </c>
      <c r="D1120">
        <v>0</v>
      </c>
      <c r="E1120">
        <v>17</v>
      </c>
      <c r="F1120">
        <v>0.1</v>
      </c>
      <c r="G1120">
        <v>14</v>
      </c>
      <c r="H1120">
        <v>16</v>
      </c>
      <c r="I1120">
        <v>0</v>
      </c>
    </row>
    <row r="1121" spans="1:9" x14ac:dyDescent="0.3">
      <c r="A1121">
        <v>666581</v>
      </c>
      <c r="B1121">
        <v>560</v>
      </c>
      <c r="C1121">
        <v>1651</v>
      </c>
      <c r="D1121">
        <v>0</v>
      </c>
      <c r="E1121">
        <v>17</v>
      </c>
      <c r="F1121">
        <v>0.1</v>
      </c>
      <c r="G1121">
        <v>14</v>
      </c>
      <c r="H1121">
        <v>16</v>
      </c>
      <c r="I1121">
        <v>0</v>
      </c>
    </row>
    <row r="1122" spans="1:9" x14ac:dyDescent="0.3">
      <c r="A1122">
        <v>667001</v>
      </c>
      <c r="B1122">
        <v>560</v>
      </c>
      <c r="C1122">
        <v>1652</v>
      </c>
      <c r="D1122">
        <v>0</v>
      </c>
      <c r="E1122">
        <v>17</v>
      </c>
      <c r="F1122">
        <v>0.1</v>
      </c>
      <c r="G1122">
        <v>14</v>
      </c>
      <c r="H1122">
        <v>16</v>
      </c>
      <c r="I1122">
        <v>0</v>
      </c>
    </row>
    <row r="1123" spans="1:9" x14ac:dyDescent="0.3">
      <c r="A1123">
        <v>667421</v>
      </c>
      <c r="B1123">
        <v>560</v>
      </c>
      <c r="C1123">
        <v>1654</v>
      </c>
      <c r="D1123">
        <v>0</v>
      </c>
      <c r="E1123">
        <v>17</v>
      </c>
      <c r="F1123">
        <v>0.1</v>
      </c>
      <c r="G1123">
        <v>14</v>
      </c>
      <c r="H1123">
        <v>16</v>
      </c>
      <c r="I1123">
        <v>0</v>
      </c>
    </row>
    <row r="1124" spans="1:9" x14ac:dyDescent="0.3">
      <c r="A1124">
        <v>667841</v>
      </c>
      <c r="B1124">
        <v>560</v>
      </c>
      <c r="C1124">
        <v>1655</v>
      </c>
      <c r="D1124">
        <v>0</v>
      </c>
      <c r="E1124">
        <v>17</v>
      </c>
      <c r="F1124">
        <v>0.1</v>
      </c>
      <c r="G1124">
        <v>14</v>
      </c>
      <c r="H1124">
        <v>16</v>
      </c>
      <c r="I1124">
        <v>0</v>
      </c>
    </row>
    <row r="1125" spans="1:9" x14ac:dyDescent="0.3">
      <c r="A1125">
        <v>668261</v>
      </c>
      <c r="B1125">
        <v>560</v>
      </c>
      <c r="C1125">
        <v>1657</v>
      </c>
      <c r="D1125">
        <v>0</v>
      </c>
      <c r="E1125">
        <v>17</v>
      </c>
      <c r="F1125">
        <v>0.1</v>
      </c>
      <c r="G1125">
        <v>14</v>
      </c>
      <c r="H1125">
        <v>16</v>
      </c>
      <c r="I1125">
        <v>0</v>
      </c>
    </row>
    <row r="1126" spans="1:9" x14ac:dyDescent="0.3">
      <c r="A1126">
        <v>668681</v>
      </c>
      <c r="B1126">
        <v>560</v>
      </c>
      <c r="C1126">
        <v>1658</v>
      </c>
      <c r="D1126">
        <v>0</v>
      </c>
      <c r="E1126">
        <v>17</v>
      </c>
      <c r="F1126">
        <v>0.1</v>
      </c>
      <c r="G1126">
        <v>14</v>
      </c>
      <c r="H1126">
        <v>16</v>
      </c>
      <c r="I1126">
        <v>0</v>
      </c>
    </row>
    <row r="1127" spans="1:9" x14ac:dyDescent="0.3">
      <c r="A1127">
        <v>669101</v>
      </c>
      <c r="B1127">
        <v>560</v>
      </c>
      <c r="C1127">
        <v>1660</v>
      </c>
      <c r="D1127">
        <v>0</v>
      </c>
      <c r="E1127">
        <v>17</v>
      </c>
      <c r="F1127">
        <v>0.1</v>
      </c>
      <c r="G1127">
        <v>14</v>
      </c>
      <c r="H1127">
        <v>16</v>
      </c>
      <c r="I1127">
        <v>0</v>
      </c>
    </row>
    <row r="1128" spans="1:9" x14ac:dyDescent="0.3">
      <c r="A1128">
        <v>669521</v>
      </c>
      <c r="B1128">
        <v>560</v>
      </c>
      <c r="C1128">
        <v>1661</v>
      </c>
      <c r="D1128">
        <v>0</v>
      </c>
      <c r="E1128">
        <v>17</v>
      </c>
      <c r="F1128">
        <v>0.1</v>
      </c>
      <c r="G1128">
        <v>14</v>
      </c>
      <c r="H1128">
        <v>16</v>
      </c>
      <c r="I1128">
        <v>0</v>
      </c>
    </row>
    <row r="1129" spans="1:9" x14ac:dyDescent="0.3">
      <c r="A1129">
        <v>669941</v>
      </c>
      <c r="B1129">
        <v>560</v>
      </c>
      <c r="C1129">
        <v>1663</v>
      </c>
      <c r="D1129">
        <v>0</v>
      </c>
      <c r="E1129">
        <v>17</v>
      </c>
      <c r="F1129">
        <v>0.1</v>
      </c>
      <c r="G1129">
        <v>14</v>
      </c>
      <c r="H1129">
        <v>16</v>
      </c>
      <c r="I1129">
        <v>0</v>
      </c>
    </row>
    <row r="1130" spans="1:9" x14ac:dyDescent="0.3">
      <c r="A1130">
        <v>670361</v>
      </c>
      <c r="B1130">
        <v>560</v>
      </c>
      <c r="C1130">
        <v>1664</v>
      </c>
      <c r="D1130">
        <v>0</v>
      </c>
      <c r="E1130">
        <v>17</v>
      </c>
      <c r="F1130">
        <v>0.1</v>
      </c>
      <c r="G1130">
        <v>14</v>
      </c>
      <c r="H1130">
        <v>16</v>
      </c>
      <c r="I1130">
        <v>0</v>
      </c>
    </row>
    <row r="1131" spans="1:9" x14ac:dyDescent="0.3">
      <c r="A1131">
        <v>670781</v>
      </c>
      <c r="B1131">
        <v>565</v>
      </c>
      <c r="C1131">
        <v>1666</v>
      </c>
      <c r="D1131">
        <v>0</v>
      </c>
      <c r="E1131">
        <v>17</v>
      </c>
      <c r="F1131">
        <v>0.1</v>
      </c>
      <c r="G1131">
        <v>14</v>
      </c>
      <c r="H1131">
        <v>16</v>
      </c>
      <c r="I1131">
        <v>0</v>
      </c>
    </row>
    <row r="1132" spans="1:9" x14ac:dyDescent="0.3">
      <c r="A1132">
        <v>671201</v>
      </c>
      <c r="B1132">
        <v>565</v>
      </c>
      <c r="C1132">
        <v>1667</v>
      </c>
      <c r="D1132">
        <v>0</v>
      </c>
      <c r="E1132">
        <v>17</v>
      </c>
      <c r="F1132">
        <v>0.1</v>
      </c>
      <c r="G1132">
        <v>14</v>
      </c>
      <c r="H1132">
        <v>16</v>
      </c>
      <c r="I1132">
        <v>0</v>
      </c>
    </row>
    <row r="1133" spans="1:9" x14ac:dyDescent="0.3">
      <c r="A1133">
        <v>671621</v>
      </c>
      <c r="B1133">
        <v>565</v>
      </c>
      <c r="C1133">
        <v>1669</v>
      </c>
      <c r="D1133">
        <v>0</v>
      </c>
      <c r="E1133">
        <v>17</v>
      </c>
      <c r="F1133">
        <v>0.1</v>
      </c>
      <c r="G1133">
        <v>14</v>
      </c>
      <c r="H1133">
        <v>16</v>
      </c>
      <c r="I1133">
        <v>0</v>
      </c>
    </row>
    <row r="1134" spans="1:9" x14ac:dyDescent="0.3">
      <c r="A1134">
        <v>672041</v>
      </c>
      <c r="B1134">
        <v>565</v>
      </c>
      <c r="C1134">
        <v>1670</v>
      </c>
      <c r="D1134">
        <v>0</v>
      </c>
      <c r="E1134">
        <v>17</v>
      </c>
      <c r="F1134">
        <v>0.1</v>
      </c>
      <c r="G1134">
        <v>14</v>
      </c>
      <c r="H1134">
        <v>16</v>
      </c>
      <c r="I1134">
        <v>0</v>
      </c>
    </row>
    <row r="1135" spans="1:9" x14ac:dyDescent="0.3">
      <c r="A1135">
        <v>672461</v>
      </c>
      <c r="B1135">
        <v>565</v>
      </c>
      <c r="C1135">
        <v>1672</v>
      </c>
      <c r="D1135">
        <v>0</v>
      </c>
      <c r="E1135">
        <v>17</v>
      </c>
      <c r="F1135">
        <v>0.1</v>
      </c>
      <c r="G1135">
        <v>14</v>
      </c>
      <c r="H1135">
        <v>16</v>
      </c>
      <c r="I1135">
        <v>0</v>
      </c>
    </row>
    <row r="1136" spans="1:9" x14ac:dyDescent="0.3">
      <c r="A1136">
        <v>672881</v>
      </c>
      <c r="B1136">
        <v>565</v>
      </c>
      <c r="C1136">
        <v>1673</v>
      </c>
      <c r="D1136">
        <v>0</v>
      </c>
      <c r="E1136">
        <v>17</v>
      </c>
      <c r="F1136">
        <v>0.1</v>
      </c>
      <c r="G1136">
        <v>14</v>
      </c>
      <c r="H1136">
        <v>16</v>
      </c>
      <c r="I1136">
        <v>0</v>
      </c>
    </row>
    <row r="1137" spans="1:9" x14ac:dyDescent="0.3">
      <c r="A1137">
        <v>673301</v>
      </c>
      <c r="B1137">
        <v>565</v>
      </c>
      <c r="C1137">
        <v>1675</v>
      </c>
      <c r="D1137">
        <v>0</v>
      </c>
      <c r="E1137">
        <v>17</v>
      </c>
      <c r="F1137">
        <v>0.1</v>
      </c>
      <c r="G1137">
        <v>14</v>
      </c>
      <c r="H1137">
        <v>16</v>
      </c>
      <c r="I1137">
        <v>0</v>
      </c>
    </row>
    <row r="1138" spans="1:9" x14ac:dyDescent="0.3">
      <c r="A1138">
        <v>673721</v>
      </c>
      <c r="B1138">
        <v>565</v>
      </c>
      <c r="C1138">
        <v>1676</v>
      </c>
      <c r="D1138">
        <v>0</v>
      </c>
      <c r="E1138">
        <v>17</v>
      </c>
      <c r="F1138">
        <v>0.1</v>
      </c>
      <c r="G1138">
        <v>14</v>
      </c>
      <c r="H1138">
        <v>16</v>
      </c>
      <c r="I1138">
        <v>0</v>
      </c>
    </row>
    <row r="1139" spans="1:9" x14ac:dyDescent="0.3">
      <c r="A1139">
        <v>674141</v>
      </c>
      <c r="B1139">
        <v>565</v>
      </c>
      <c r="C1139">
        <v>1678</v>
      </c>
      <c r="D1139">
        <v>0</v>
      </c>
      <c r="E1139">
        <v>17</v>
      </c>
      <c r="F1139">
        <v>0.1</v>
      </c>
      <c r="G1139">
        <v>14</v>
      </c>
      <c r="H1139">
        <v>16</v>
      </c>
      <c r="I1139">
        <v>0</v>
      </c>
    </row>
    <row r="1140" spans="1:9" x14ac:dyDescent="0.3">
      <c r="A1140">
        <v>674561</v>
      </c>
      <c r="B1140">
        <v>565</v>
      </c>
      <c r="C1140">
        <v>1679</v>
      </c>
      <c r="D1140">
        <v>0</v>
      </c>
      <c r="E1140">
        <v>17</v>
      </c>
      <c r="F1140">
        <v>0.1</v>
      </c>
      <c r="G1140">
        <v>14</v>
      </c>
      <c r="H1140">
        <v>16</v>
      </c>
      <c r="I1140">
        <v>0</v>
      </c>
    </row>
    <row r="1141" spans="1:9" x14ac:dyDescent="0.3">
      <c r="A1141">
        <v>674981</v>
      </c>
      <c r="B1141">
        <v>570</v>
      </c>
      <c r="C1141">
        <v>1681</v>
      </c>
      <c r="D1141">
        <v>0</v>
      </c>
      <c r="E1141">
        <v>17</v>
      </c>
      <c r="F1141">
        <v>0.1</v>
      </c>
      <c r="G1141">
        <v>14</v>
      </c>
      <c r="H1141">
        <v>16</v>
      </c>
      <c r="I1141">
        <v>0</v>
      </c>
    </row>
    <row r="1142" spans="1:9" x14ac:dyDescent="0.3">
      <c r="A1142">
        <v>675401</v>
      </c>
      <c r="B1142">
        <v>570</v>
      </c>
      <c r="C1142">
        <v>1682</v>
      </c>
      <c r="D1142">
        <v>0</v>
      </c>
      <c r="E1142">
        <v>17</v>
      </c>
      <c r="F1142">
        <v>0.1</v>
      </c>
      <c r="G1142">
        <v>14</v>
      </c>
      <c r="H1142">
        <v>16</v>
      </c>
      <c r="I1142">
        <v>0</v>
      </c>
    </row>
    <row r="1143" spans="1:9" x14ac:dyDescent="0.3">
      <c r="A1143">
        <v>675821</v>
      </c>
      <c r="B1143">
        <v>570</v>
      </c>
      <c r="C1143">
        <v>1684</v>
      </c>
      <c r="D1143">
        <v>0</v>
      </c>
      <c r="E1143">
        <v>17</v>
      </c>
      <c r="F1143">
        <v>0.1</v>
      </c>
      <c r="G1143">
        <v>14</v>
      </c>
      <c r="H1143">
        <v>16</v>
      </c>
      <c r="I1143">
        <v>0</v>
      </c>
    </row>
    <row r="1144" spans="1:9" x14ac:dyDescent="0.3">
      <c r="A1144">
        <v>676241</v>
      </c>
      <c r="B1144">
        <v>570</v>
      </c>
      <c r="C1144">
        <v>1685</v>
      </c>
      <c r="D1144">
        <v>0</v>
      </c>
      <c r="E1144">
        <v>17</v>
      </c>
      <c r="F1144">
        <v>0.1</v>
      </c>
      <c r="G1144">
        <v>14</v>
      </c>
      <c r="H1144">
        <v>16</v>
      </c>
      <c r="I1144">
        <v>0</v>
      </c>
    </row>
    <row r="1145" spans="1:9" x14ac:dyDescent="0.3">
      <c r="A1145">
        <v>676661</v>
      </c>
      <c r="B1145">
        <v>570</v>
      </c>
      <c r="C1145">
        <v>1687</v>
      </c>
      <c r="D1145">
        <v>0</v>
      </c>
      <c r="E1145">
        <v>17</v>
      </c>
      <c r="F1145">
        <v>0.1</v>
      </c>
      <c r="G1145">
        <v>14</v>
      </c>
      <c r="H1145">
        <v>16</v>
      </c>
      <c r="I1145">
        <v>0</v>
      </c>
    </row>
    <row r="1146" spans="1:9" x14ac:dyDescent="0.3">
      <c r="A1146">
        <v>677081</v>
      </c>
      <c r="B1146">
        <v>570</v>
      </c>
      <c r="C1146">
        <v>1688</v>
      </c>
      <c r="D1146">
        <v>0</v>
      </c>
      <c r="E1146">
        <v>17</v>
      </c>
      <c r="F1146">
        <v>0.1</v>
      </c>
      <c r="G1146">
        <v>14</v>
      </c>
      <c r="H1146">
        <v>16</v>
      </c>
      <c r="I1146">
        <v>0</v>
      </c>
    </row>
    <row r="1147" spans="1:9" x14ac:dyDescent="0.3">
      <c r="A1147">
        <v>677501</v>
      </c>
      <c r="B1147">
        <v>570</v>
      </c>
      <c r="C1147">
        <v>1690</v>
      </c>
      <c r="D1147">
        <v>0</v>
      </c>
      <c r="E1147">
        <v>17</v>
      </c>
      <c r="F1147">
        <v>0.1</v>
      </c>
      <c r="G1147">
        <v>14</v>
      </c>
      <c r="H1147">
        <v>16</v>
      </c>
      <c r="I1147">
        <v>0</v>
      </c>
    </row>
    <row r="1148" spans="1:9" x14ac:dyDescent="0.3">
      <c r="A1148">
        <v>677921</v>
      </c>
      <c r="B1148">
        <v>570</v>
      </c>
      <c r="C1148">
        <v>1691</v>
      </c>
      <c r="D1148">
        <v>0</v>
      </c>
      <c r="E1148">
        <v>17</v>
      </c>
      <c r="F1148">
        <v>0.1</v>
      </c>
      <c r="G1148">
        <v>14</v>
      </c>
      <c r="H1148">
        <v>16</v>
      </c>
      <c r="I1148">
        <v>0</v>
      </c>
    </row>
    <row r="1149" spans="1:9" x14ac:dyDescent="0.3">
      <c r="A1149">
        <v>678341</v>
      </c>
      <c r="B1149">
        <v>570</v>
      </c>
      <c r="C1149">
        <v>1693</v>
      </c>
      <c r="D1149">
        <v>0</v>
      </c>
      <c r="E1149">
        <v>17</v>
      </c>
      <c r="F1149">
        <v>0.1</v>
      </c>
      <c r="G1149">
        <v>14</v>
      </c>
      <c r="H1149">
        <v>16</v>
      </c>
      <c r="I1149">
        <v>0</v>
      </c>
    </row>
    <row r="1150" spans="1:9" x14ac:dyDescent="0.3">
      <c r="A1150">
        <v>678761</v>
      </c>
      <c r="B1150">
        <v>570</v>
      </c>
      <c r="C1150">
        <v>1694</v>
      </c>
      <c r="D1150">
        <v>0</v>
      </c>
      <c r="E1150">
        <v>17</v>
      </c>
      <c r="F1150">
        <v>0.1</v>
      </c>
      <c r="G1150">
        <v>14</v>
      </c>
      <c r="H1150">
        <v>16</v>
      </c>
      <c r="I1150">
        <v>0</v>
      </c>
    </row>
    <row r="1151" spans="1:9" x14ac:dyDescent="0.3">
      <c r="A1151">
        <v>679181</v>
      </c>
      <c r="B1151">
        <v>575</v>
      </c>
      <c r="C1151">
        <v>1696</v>
      </c>
      <c r="D1151">
        <v>0</v>
      </c>
      <c r="E1151">
        <v>17</v>
      </c>
      <c r="F1151">
        <v>0.1</v>
      </c>
      <c r="G1151">
        <v>14</v>
      </c>
      <c r="H1151">
        <v>16</v>
      </c>
      <c r="I1151">
        <v>0</v>
      </c>
    </row>
    <row r="1152" spans="1:9" x14ac:dyDescent="0.3">
      <c r="A1152">
        <v>679601</v>
      </c>
      <c r="B1152">
        <v>575</v>
      </c>
      <c r="C1152">
        <v>1697</v>
      </c>
      <c r="D1152">
        <v>0</v>
      </c>
      <c r="E1152">
        <v>17</v>
      </c>
      <c r="F1152">
        <v>0.1</v>
      </c>
      <c r="G1152">
        <v>14</v>
      </c>
      <c r="H1152">
        <v>16</v>
      </c>
      <c r="I1152">
        <v>0</v>
      </c>
    </row>
    <row r="1153" spans="1:9" x14ac:dyDescent="0.3">
      <c r="A1153">
        <v>680021</v>
      </c>
      <c r="B1153">
        <v>575</v>
      </c>
      <c r="C1153">
        <v>1699</v>
      </c>
      <c r="D1153">
        <v>0</v>
      </c>
      <c r="E1153">
        <v>17</v>
      </c>
      <c r="F1153">
        <v>0.1</v>
      </c>
      <c r="G1153">
        <v>14</v>
      </c>
      <c r="H1153">
        <v>16</v>
      </c>
      <c r="I1153">
        <v>0</v>
      </c>
    </row>
    <row r="1154" spans="1:9" x14ac:dyDescent="0.3">
      <c r="A1154">
        <v>680441</v>
      </c>
      <c r="B1154">
        <v>575</v>
      </c>
      <c r="C1154">
        <v>1700</v>
      </c>
      <c r="D1154">
        <v>0</v>
      </c>
      <c r="E1154">
        <v>17</v>
      </c>
      <c r="F1154">
        <v>0.1</v>
      </c>
      <c r="G1154">
        <v>14</v>
      </c>
      <c r="H1154">
        <v>16</v>
      </c>
      <c r="I1154">
        <v>0</v>
      </c>
    </row>
    <row r="1155" spans="1:9" x14ac:dyDescent="0.3">
      <c r="A1155">
        <v>680861</v>
      </c>
      <c r="B1155">
        <v>575</v>
      </c>
      <c r="C1155">
        <v>1702</v>
      </c>
      <c r="D1155">
        <v>0</v>
      </c>
      <c r="E1155">
        <v>17</v>
      </c>
      <c r="F1155">
        <v>0.1</v>
      </c>
      <c r="G1155">
        <v>14</v>
      </c>
      <c r="H1155">
        <v>16</v>
      </c>
      <c r="I1155">
        <v>0</v>
      </c>
    </row>
    <row r="1156" spans="1:9" x14ac:dyDescent="0.3">
      <c r="A1156">
        <v>681281</v>
      </c>
      <c r="B1156">
        <v>575</v>
      </c>
      <c r="C1156">
        <v>1703</v>
      </c>
      <c r="D1156">
        <v>0</v>
      </c>
      <c r="E1156">
        <v>17</v>
      </c>
      <c r="F1156">
        <v>0.1</v>
      </c>
      <c r="G1156">
        <v>14</v>
      </c>
      <c r="H1156">
        <v>16</v>
      </c>
      <c r="I1156">
        <v>0</v>
      </c>
    </row>
    <row r="1157" spans="1:9" x14ac:dyDescent="0.3">
      <c r="A1157">
        <v>681701</v>
      </c>
      <c r="B1157">
        <v>575</v>
      </c>
      <c r="C1157">
        <v>1705</v>
      </c>
      <c r="D1157">
        <v>0</v>
      </c>
      <c r="E1157">
        <v>17</v>
      </c>
      <c r="F1157">
        <v>0.1</v>
      </c>
      <c r="G1157">
        <v>14</v>
      </c>
      <c r="H1157">
        <v>16</v>
      </c>
      <c r="I1157">
        <v>0</v>
      </c>
    </row>
    <row r="1158" spans="1:9" x14ac:dyDescent="0.3">
      <c r="A1158">
        <v>682121</v>
      </c>
      <c r="B1158">
        <v>575</v>
      </c>
      <c r="C1158">
        <v>1706</v>
      </c>
      <c r="D1158">
        <v>0</v>
      </c>
      <c r="E1158">
        <v>17</v>
      </c>
      <c r="F1158">
        <v>0.1</v>
      </c>
      <c r="G1158">
        <v>14</v>
      </c>
      <c r="H1158">
        <v>16</v>
      </c>
      <c r="I1158">
        <v>0</v>
      </c>
    </row>
    <row r="1159" spans="1:9" x14ac:dyDescent="0.3">
      <c r="A1159">
        <v>682541</v>
      </c>
      <c r="B1159">
        <v>575</v>
      </c>
      <c r="C1159">
        <v>1708</v>
      </c>
      <c r="D1159">
        <v>0</v>
      </c>
      <c r="E1159">
        <v>17</v>
      </c>
      <c r="F1159">
        <v>0.1</v>
      </c>
      <c r="G1159">
        <v>14</v>
      </c>
      <c r="H1159">
        <v>16</v>
      </c>
      <c r="I1159">
        <v>0</v>
      </c>
    </row>
    <row r="1160" spans="1:9" x14ac:dyDescent="0.3">
      <c r="A1160">
        <v>682961</v>
      </c>
      <c r="B1160">
        <v>575</v>
      </c>
      <c r="C1160">
        <v>1709</v>
      </c>
      <c r="D1160">
        <v>0</v>
      </c>
      <c r="E1160">
        <v>17</v>
      </c>
      <c r="F1160">
        <v>0.1</v>
      </c>
      <c r="G1160">
        <v>14</v>
      </c>
      <c r="H1160">
        <v>16</v>
      </c>
      <c r="I1160">
        <v>0</v>
      </c>
    </row>
    <row r="1161" spans="1:9" x14ac:dyDescent="0.3">
      <c r="A1161">
        <v>683381</v>
      </c>
      <c r="B1161">
        <v>580</v>
      </c>
      <c r="C1161">
        <v>1711</v>
      </c>
      <c r="D1161">
        <v>0</v>
      </c>
      <c r="E1161">
        <v>17</v>
      </c>
      <c r="F1161">
        <v>0.1</v>
      </c>
      <c r="G1161">
        <v>14</v>
      </c>
      <c r="H1161">
        <v>16</v>
      </c>
      <c r="I1161">
        <v>0</v>
      </c>
    </row>
    <row r="1162" spans="1:9" x14ac:dyDescent="0.3">
      <c r="A1162">
        <v>683801</v>
      </c>
      <c r="B1162">
        <v>580</v>
      </c>
      <c r="C1162">
        <v>1712</v>
      </c>
      <c r="D1162">
        <v>0</v>
      </c>
      <c r="E1162">
        <v>17</v>
      </c>
      <c r="F1162">
        <v>0.1</v>
      </c>
      <c r="G1162">
        <v>14</v>
      </c>
      <c r="H1162">
        <v>16</v>
      </c>
      <c r="I1162">
        <v>0</v>
      </c>
    </row>
    <row r="1163" spans="1:9" x14ac:dyDescent="0.3">
      <c r="A1163">
        <v>684221</v>
      </c>
      <c r="B1163">
        <v>580</v>
      </c>
      <c r="C1163">
        <v>1714</v>
      </c>
      <c r="D1163">
        <v>0</v>
      </c>
      <c r="E1163">
        <v>17</v>
      </c>
      <c r="F1163">
        <v>0.1</v>
      </c>
      <c r="G1163">
        <v>14</v>
      </c>
      <c r="H1163">
        <v>16</v>
      </c>
      <c r="I1163">
        <v>0</v>
      </c>
    </row>
    <row r="1164" spans="1:9" x14ac:dyDescent="0.3">
      <c r="A1164">
        <v>684641</v>
      </c>
      <c r="B1164">
        <v>580</v>
      </c>
      <c r="C1164">
        <v>1715</v>
      </c>
      <c r="D1164">
        <v>0</v>
      </c>
      <c r="E1164">
        <v>17</v>
      </c>
      <c r="F1164">
        <v>0.1</v>
      </c>
      <c r="G1164">
        <v>14</v>
      </c>
      <c r="H1164">
        <v>16</v>
      </c>
      <c r="I1164">
        <v>0</v>
      </c>
    </row>
    <row r="1165" spans="1:9" x14ac:dyDescent="0.3">
      <c r="A1165">
        <v>685061</v>
      </c>
      <c r="B1165">
        <v>580</v>
      </c>
      <c r="C1165">
        <v>1717</v>
      </c>
      <c r="D1165">
        <v>0</v>
      </c>
      <c r="E1165">
        <v>17</v>
      </c>
      <c r="F1165">
        <v>0.1</v>
      </c>
      <c r="G1165">
        <v>14</v>
      </c>
      <c r="H1165">
        <v>16</v>
      </c>
      <c r="I1165">
        <v>0</v>
      </c>
    </row>
    <row r="1166" spans="1:9" x14ac:dyDescent="0.3">
      <c r="A1166">
        <v>685481</v>
      </c>
      <c r="B1166">
        <v>580</v>
      </c>
      <c r="C1166">
        <v>1718</v>
      </c>
      <c r="D1166">
        <v>0</v>
      </c>
      <c r="E1166">
        <v>17</v>
      </c>
      <c r="F1166">
        <v>0.1</v>
      </c>
      <c r="G1166">
        <v>14</v>
      </c>
      <c r="H1166">
        <v>16</v>
      </c>
      <c r="I1166">
        <v>0</v>
      </c>
    </row>
    <row r="1167" spans="1:9" x14ac:dyDescent="0.3">
      <c r="A1167">
        <v>685901</v>
      </c>
      <c r="B1167">
        <v>580</v>
      </c>
      <c r="C1167">
        <v>1720</v>
      </c>
      <c r="D1167">
        <v>0</v>
      </c>
      <c r="E1167">
        <v>17</v>
      </c>
      <c r="F1167">
        <v>0.1</v>
      </c>
      <c r="G1167">
        <v>14</v>
      </c>
      <c r="H1167">
        <v>16</v>
      </c>
      <c r="I1167">
        <v>0</v>
      </c>
    </row>
    <row r="1168" spans="1:9" x14ac:dyDescent="0.3">
      <c r="A1168">
        <v>686321</v>
      </c>
      <c r="B1168">
        <v>580</v>
      </c>
      <c r="C1168">
        <v>1721</v>
      </c>
      <c r="D1168">
        <v>0</v>
      </c>
      <c r="E1168">
        <v>17</v>
      </c>
      <c r="F1168">
        <v>0.1</v>
      </c>
      <c r="G1168">
        <v>14</v>
      </c>
      <c r="H1168">
        <v>16</v>
      </c>
      <c r="I1168">
        <v>0</v>
      </c>
    </row>
    <row r="1169" spans="1:9" x14ac:dyDescent="0.3">
      <c r="A1169">
        <v>686741</v>
      </c>
      <c r="B1169">
        <v>580</v>
      </c>
      <c r="C1169">
        <v>1723</v>
      </c>
      <c r="D1169">
        <v>0</v>
      </c>
      <c r="E1169">
        <v>17</v>
      </c>
      <c r="F1169">
        <v>0.1</v>
      </c>
      <c r="G1169">
        <v>14</v>
      </c>
      <c r="H1169">
        <v>16</v>
      </c>
      <c r="I1169">
        <v>0</v>
      </c>
    </row>
    <row r="1170" spans="1:9" x14ac:dyDescent="0.3">
      <c r="A1170">
        <v>687161</v>
      </c>
      <c r="B1170">
        <v>580</v>
      </c>
      <c r="C1170">
        <v>1724</v>
      </c>
      <c r="D1170">
        <v>0</v>
      </c>
      <c r="E1170">
        <v>17</v>
      </c>
      <c r="F1170">
        <v>0.1</v>
      </c>
      <c r="G1170">
        <v>14</v>
      </c>
      <c r="H1170">
        <v>16</v>
      </c>
      <c r="I1170">
        <v>0</v>
      </c>
    </row>
    <row r="1171" spans="1:9" x14ac:dyDescent="0.3">
      <c r="A1171">
        <v>687581</v>
      </c>
      <c r="B1171">
        <v>585</v>
      </c>
      <c r="C1171">
        <v>1726</v>
      </c>
      <c r="D1171">
        <v>0</v>
      </c>
      <c r="E1171">
        <v>17</v>
      </c>
      <c r="F1171">
        <v>0.1</v>
      </c>
      <c r="G1171">
        <v>14</v>
      </c>
      <c r="H1171">
        <v>16</v>
      </c>
      <c r="I1171">
        <v>0</v>
      </c>
    </row>
    <row r="1172" spans="1:9" x14ac:dyDescent="0.3">
      <c r="A1172">
        <v>688001</v>
      </c>
      <c r="B1172">
        <v>585</v>
      </c>
      <c r="C1172">
        <v>1727</v>
      </c>
      <c r="D1172">
        <v>0</v>
      </c>
      <c r="E1172">
        <v>17</v>
      </c>
      <c r="F1172">
        <v>0.1</v>
      </c>
      <c r="G1172">
        <v>14</v>
      </c>
      <c r="H1172">
        <v>16</v>
      </c>
      <c r="I1172">
        <v>0</v>
      </c>
    </row>
    <row r="1173" spans="1:9" x14ac:dyDescent="0.3">
      <c r="A1173">
        <v>688421</v>
      </c>
      <c r="B1173">
        <v>585</v>
      </c>
      <c r="C1173">
        <v>1729</v>
      </c>
      <c r="D1173">
        <v>0</v>
      </c>
      <c r="E1173">
        <v>17</v>
      </c>
      <c r="F1173">
        <v>0.1</v>
      </c>
      <c r="G1173">
        <v>14</v>
      </c>
      <c r="H1173">
        <v>16</v>
      </c>
      <c r="I1173">
        <v>0</v>
      </c>
    </row>
    <row r="1174" spans="1:9" x14ac:dyDescent="0.3">
      <c r="A1174">
        <v>688841</v>
      </c>
      <c r="B1174">
        <v>585</v>
      </c>
      <c r="C1174">
        <v>1730</v>
      </c>
      <c r="D1174">
        <v>0</v>
      </c>
      <c r="E1174">
        <v>17</v>
      </c>
      <c r="F1174">
        <v>0.1</v>
      </c>
      <c r="G1174">
        <v>14</v>
      </c>
      <c r="H1174">
        <v>16</v>
      </c>
      <c r="I1174">
        <v>0</v>
      </c>
    </row>
    <row r="1175" spans="1:9" x14ac:dyDescent="0.3">
      <c r="A1175">
        <v>689261</v>
      </c>
      <c r="B1175">
        <v>585</v>
      </c>
      <c r="C1175">
        <v>1732</v>
      </c>
      <c r="D1175">
        <v>0</v>
      </c>
      <c r="E1175">
        <v>17</v>
      </c>
      <c r="F1175">
        <v>0.1</v>
      </c>
      <c r="G1175">
        <v>14</v>
      </c>
      <c r="H1175">
        <v>16</v>
      </c>
      <c r="I1175">
        <v>0</v>
      </c>
    </row>
    <row r="1176" spans="1:9" x14ac:dyDescent="0.3">
      <c r="A1176">
        <v>689681</v>
      </c>
      <c r="B1176">
        <v>585</v>
      </c>
      <c r="C1176">
        <v>1733</v>
      </c>
      <c r="D1176">
        <v>0</v>
      </c>
      <c r="E1176">
        <v>17</v>
      </c>
      <c r="F1176">
        <v>0.1</v>
      </c>
      <c r="G1176">
        <v>14</v>
      </c>
      <c r="H1176">
        <v>16</v>
      </c>
      <c r="I1176">
        <v>0</v>
      </c>
    </row>
    <row r="1177" spans="1:9" x14ac:dyDescent="0.3">
      <c r="A1177">
        <v>690101</v>
      </c>
      <c r="B1177">
        <v>585</v>
      </c>
      <c r="C1177">
        <v>1735</v>
      </c>
      <c r="D1177">
        <v>0</v>
      </c>
      <c r="E1177">
        <v>17</v>
      </c>
      <c r="F1177">
        <v>0.1</v>
      </c>
      <c r="G1177">
        <v>14</v>
      </c>
      <c r="H1177">
        <v>16</v>
      </c>
      <c r="I1177">
        <v>0</v>
      </c>
    </row>
    <row r="1178" spans="1:9" x14ac:dyDescent="0.3">
      <c r="A1178">
        <v>690521</v>
      </c>
      <c r="B1178">
        <v>585</v>
      </c>
      <c r="C1178">
        <v>1736</v>
      </c>
      <c r="D1178">
        <v>0</v>
      </c>
      <c r="E1178">
        <v>17</v>
      </c>
      <c r="F1178">
        <v>0.1</v>
      </c>
      <c r="G1178">
        <v>14</v>
      </c>
      <c r="H1178">
        <v>16</v>
      </c>
      <c r="I1178">
        <v>0</v>
      </c>
    </row>
    <row r="1179" spans="1:9" x14ac:dyDescent="0.3">
      <c r="A1179">
        <v>690941</v>
      </c>
      <c r="B1179">
        <v>585</v>
      </c>
      <c r="C1179">
        <v>1738</v>
      </c>
      <c r="D1179">
        <v>0</v>
      </c>
      <c r="E1179">
        <v>17</v>
      </c>
      <c r="F1179">
        <v>0.1</v>
      </c>
      <c r="G1179">
        <v>14</v>
      </c>
      <c r="H1179">
        <v>16</v>
      </c>
      <c r="I1179">
        <v>0</v>
      </c>
    </row>
    <row r="1180" spans="1:9" x14ac:dyDescent="0.3">
      <c r="A1180">
        <v>691361</v>
      </c>
      <c r="B1180">
        <v>585</v>
      </c>
      <c r="C1180">
        <v>1739</v>
      </c>
      <c r="D1180">
        <v>0</v>
      </c>
      <c r="E1180">
        <v>17</v>
      </c>
      <c r="F1180">
        <v>0.1</v>
      </c>
      <c r="G1180">
        <v>14</v>
      </c>
      <c r="H1180">
        <v>16</v>
      </c>
      <c r="I1180">
        <v>0</v>
      </c>
    </row>
    <row r="1181" spans="1:9" x14ac:dyDescent="0.3">
      <c r="A1181">
        <v>691781</v>
      </c>
      <c r="B1181">
        <v>590</v>
      </c>
      <c r="C1181">
        <v>1741</v>
      </c>
      <c r="D1181">
        <v>0</v>
      </c>
      <c r="E1181">
        <v>17</v>
      </c>
      <c r="F1181">
        <v>0.1</v>
      </c>
      <c r="G1181">
        <v>14</v>
      </c>
      <c r="H1181">
        <v>16</v>
      </c>
      <c r="I1181">
        <v>0</v>
      </c>
    </row>
    <row r="1182" spans="1:9" x14ac:dyDescent="0.3">
      <c r="A1182">
        <v>692201</v>
      </c>
      <c r="B1182">
        <v>590</v>
      </c>
      <c r="C1182">
        <v>1742</v>
      </c>
      <c r="D1182">
        <v>0</v>
      </c>
      <c r="E1182">
        <v>17</v>
      </c>
      <c r="F1182">
        <v>0.1</v>
      </c>
      <c r="G1182">
        <v>14</v>
      </c>
      <c r="H1182">
        <v>16</v>
      </c>
      <c r="I1182">
        <v>0</v>
      </c>
    </row>
    <row r="1183" spans="1:9" x14ac:dyDescent="0.3">
      <c r="A1183">
        <v>692621</v>
      </c>
      <c r="B1183">
        <v>590</v>
      </c>
      <c r="C1183">
        <v>1744</v>
      </c>
      <c r="D1183">
        <v>0</v>
      </c>
      <c r="E1183">
        <v>17</v>
      </c>
      <c r="F1183">
        <v>0.1</v>
      </c>
      <c r="G1183">
        <v>14</v>
      </c>
      <c r="H1183">
        <v>16</v>
      </c>
      <c r="I1183">
        <v>0</v>
      </c>
    </row>
    <row r="1184" spans="1:9" x14ac:dyDescent="0.3">
      <c r="A1184">
        <v>693041</v>
      </c>
      <c r="B1184">
        <v>590</v>
      </c>
      <c r="C1184">
        <v>1745</v>
      </c>
      <c r="D1184">
        <v>0</v>
      </c>
      <c r="E1184">
        <v>17</v>
      </c>
      <c r="F1184">
        <v>0.1</v>
      </c>
      <c r="G1184">
        <v>14</v>
      </c>
      <c r="H1184">
        <v>16</v>
      </c>
      <c r="I1184">
        <v>0</v>
      </c>
    </row>
    <row r="1185" spans="1:9" x14ac:dyDescent="0.3">
      <c r="A1185">
        <v>693461</v>
      </c>
      <c r="B1185">
        <v>590</v>
      </c>
      <c r="C1185">
        <v>1747</v>
      </c>
      <c r="D1185">
        <v>0</v>
      </c>
      <c r="E1185">
        <v>17</v>
      </c>
      <c r="F1185">
        <v>0.1</v>
      </c>
      <c r="G1185">
        <v>14</v>
      </c>
      <c r="H1185">
        <v>16</v>
      </c>
      <c r="I1185">
        <v>0</v>
      </c>
    </row>
    <row r="1186" spans="1:9" x14ac:dyDescent="0.3">
      <c r="A1186">
        <v>693881</v>
      </c>
      <c r="B1186">
        <v>590</v>
      </c>
      <c r="C1186">
        <v>1748</v>
      </c>
      <c r="D1186">
        <v>0</v>
      </c>
      <c r="E1186">
        <v>17</v>
      </c>
      <c r="F1186">
        <v>0.1</v>
      </c>
      <c r="G1186">
        <v>14</v>
      </c>
      <c r="H1186">
        <v>16</v>
      </c>
      <c r="I1186">
        <v>0</v>
      </c>
    </row>
    <row r="1187" spans="1:9" x14ac:dyDescent="0.3">
      <c r="A1187">
        <v>694301</v>
      </c>
      <c r="B1187">
        <v>590</v>
      </c>
      <c r="C1187">
        <v>1750</v>
      </c>
      <c r="D1187">
        <v>0</v>
      </c>
      <c r="E1187">
        <v>17</v>
      </c>
      <c r="F1187">
        <v>0.1</v>
      </c>
      <c r="G1187">
        <v>14</v>
      </c>
      <c r="H1187">
        <v>16</v>
      </c>
      <c r="I1187">
        <v>0</v>
      </c>
    </row>
    <row r="1188" spans="1:9" x14ac:dyDescent="0.3">
      <c r="A1188">
        <v>694721</v>
      </c>
      <c r="B1188">
        <v>590</v>
      </c>
      <c r="C1188">
        <v>1751</v>
      </c>
      <c r="D1188">
        <v>0</v>
      </c>
      <c r="E1188">
        <v>17</v>
      </c>
      <c r="F1188">
        <v>0.1</v>
      </c>
      <c r="G1188">
        <v>14</v>
      </c>
      <c r="H1188">
        <v>16</v>
      </c>
      <c r="I1188">
        <v>0</v>
      </c>
    </row>
    <row r="1189" spans="1:9" x14ac:dyDescent="0.3">
      <c r="A1189">
        <v>695141</v>
      </c>
      <c r="B1189">
        <v>590</v>
      </c>
      <c r="C1189">
        <v>1753</v>
      </c>
      <c r="D1189">
        <v>0</v>
      </c>
      <c r="E1189">
        <v>17</v>
      </c>
      <c r="F1189">
        <v>0.1</v>
      </c>
      <c r="G1189">
        <v>14</v>
      </c>
      <c r="H1189">
        <v>16</v>
      </c>
      <c r="I1189">
        <v>0</v>
      </c>
    </row>
    <row r="1190" spans="1:9" x14ac:dyDescent="0.3">
      <c r="A1190">
        <v>695561</v>
      </c>
      <c r="B1190">
        <v>590</v>
      </c>
      <c r="C1190">
        <v>1754</v>
      </c>
      <c r="D1190">
        <v>0</v>
      </c>
      <c r="E1190">
        <v>17</v>
      </c>
      <c r="F1190">
        <v>0.1</v>
      </c>
      <c r="G1190">
        <v>14</v>
      </c>
      <c r="H1190">
        <v>16</v>
      </c>
      <c r="I1190">
        <v>0</v>
      </c>
    </row>
    <row r="1191" spans="1:9" x14ac:dyDescent="0.3">
      <c r="A1191">
        <v>695981</v>
      </c>
      <c r="B1191">
        <v>595</v>
      </c>
      <c r="C1191">
        <v>1756</v>
      </c>
      <c r="D1191">
        <v>0</v>
      </c>
      <c r="E1191">
        <v>17</v>
      </c>
      <c r="F1191">
        <v>0.1</v>
      </c>
      <c r="G1191">
        <v>14</v>
      </c>
      <c r="H1191">
        <v>16</v>
      </c>
      <c r="I1191">
        <v>0</v>
      </c>
    </row>
    <row r="1192" spans="1:9" x14ac:dyDescent="0.3">
      <c r="A1192">
        <v>696401</v>
      </c>
      <c r="B1192">
        <v>595</v>
      </c>
      <c r="C1192">
        <v>1757</v>
      </c>
      <c r="D1192">
        <v>0</v>
      </c>
      <c r="E1192">
        <v>17</v>
      </c>
      <c r="F1192">
        <v>0.1</v>
      </c>
      <c r="G1192">
        <v>14</v>
      </c>
      <c r="H1192">
        <v>16</v>
      </c>
      <c r="I1192">
        <v>0</v>
      </c>
    </row>
    <row r="1193" spans="1:9" x14ac:dyDescent="0.3">
      <c r="A1193">
        <v>696821</v>
      </c>
      <c r="B1193">
        <v>595</v>
      </c>
      <c r="C1193">
        <v>1759</v>
      </c>
      <c r="D1193">
        <v>0</v>
      </c>
      <c r="E1193">
        <v>17</v>
      </c>
      <c r="F1193">
        <v>0.1</v>
      </c>
      <c r="G1193">
        <v>14</v>
      </c>
      <c r="H1193">
        <v>16</v>
      </c>
      <c r="I1193">
        <v>0</v>
      </c>
    </row>
    <row r="1194" spans="1:9" x14ac:dyDescent="0.3">
      <c r="A1194">
        <v>697241</v>
      </c>
      <c r="B1194">
        <v>595</v>
      </c>
      <c r="C1194">
        <v>1760</v>
      </c>
      <c r="D1194">
        <v>0</v>
      </c>
      <c r="E1194">
        <v>17</v>
      </c>
      <c r="F1194">
        <v>0.1</v>
      </c>
      <c r="G1194">
        <v>14</v>
      </c>
      <c r="H1194">
        <v>16</v>
      </c>
      <c r="I1194">
        <v>0</v>
      </c>
    </row>
    <row r="1195" spans="1:9" x14ac:dyDescent="0.3">
      <c r="A1195">
        <v>697661</v>
      </c>
      <c r="B1195">
        <v>595</v>
      </c>
      <c r="C1195">
        <v>1762</v>
      </c>
      <c r="D1195">
        <v>0</v>
      </c>
      <c r="E1195">
        <v>17</v>
      </c>
      <c r="F1195">
        <v>0.1</v>
      </c>
      <c r="G1195">
        <v>14</v>
      </c>
      <c r="H1195">
        <v>16</v>
      </c>
      <c r="I1195">
        <v>0</v>
      </c>
    </row>
    <row r="1196" spans="1:9" x14ac:dyDescent="0.3">
      <c r="A1196">
        <v>698081</v>
      </c>
      <c r="B1196">
        <v>595</v>
      </c>
      <c r="C1196">
        <v>1763</v>
      </c>
      <c r="D1196">
        <v>0</v>
      </c>
      <c r="E1196">
        <v>17</v>
      </c>
      <c r="F1196">
        <v>0.1</v>
      </c>
      <c r="G1196">
        <v>14</v>
      </c>
      <c r="H1196">
        <v>16</v>
      </c>
      <c r="I1196">
        <v>0</v>
      </c>
    </row>
    <row r="1197" spans="1:9" x14ac:dyDescent="0.3">
      <c r="A1197">
        <v>698501</v>
      </c>
      <c r="B1197">
        <v>595</v>
      </c>
      <c r="C1197">
        <v>1765</v>
      </c>
      <c r="D1197">
        <v>0</v>
      </c>
      <c r="E1197">
        <v>17</v>
      </c>
      <c r="F1197">
        <v>0.1</v>
      </c>
      <c r="G1197">
        <v>14</v>
      </c>
      <c r="H1197">
        <v>16</v>
      </c>
      <c r="I1197">
        <v>0</v>
      </c>
    </row>
    <row r="1198" spans="1:9" x14ac:dyDescent="0.3">
      <c r="A1198">
        <v>698921</v>
      </c>
      <c r="B1198">
        <v>595</v>
      </c>
      <c r="C1198">
        <v>1766</v>
      </c>
      <c r="D1198">
        <v>0</v>
      </c>
      <c r="E1198">
        <v>17</v>
      </c>
      <c r="F1198">
        <v>0.1</v>
      </c>
      <c r="G1198">
        <v>14</v>
      </c>
      <c r="H1198">
        <v>16</v>
      </c>
      <c r="I1198">
        <v>0</v>
      </c>
    </row>
    <row r="1199" spans="1:9" x14ac:dyDescent="0.3">
      <c r="A1199">
        <v>699341</v>
      </c>
      <c r="B1199">
        <v>595</v>
      </c>
      <c r="C1199">
        <v>1768</v>
      </c>
      <c r="D1199">
        <v>0</v>
      </c>
      <c r="E1199">
        <v>17</v>
      </c>
      <c r="F1199">
        <v>0.1</v>
      </c>
      <c r="G1199">
        <v>14</v>
      </c>
      <c r="H1199">
        <v>16</v>
      </c>
      <c r="I1199">
        <v>0</v>
      </c>
    </row>
    <row r="1200" spans="1:9" x14ac:dyDescent="0.3">
      <c r="A1200">
        <v>699761</v>
      </c>
      <c r="B1200">
        <v>595</v>
      </c>
      <c r="C1200">
        <v>1769</v>
      </c>
      <c r="D1200">
        <v>0</v>
      </c>
      <c r="E1200">
        <v>17</v>
      </c>
      <c r="F1200">
        <v>0.1</v>
      </c>
      <c r="G1200">
        <v>14</v>
      </c>
      <c r="H1200">
        <v>16</v>
      </c>
      <c r="I1200">
        <v>0</v>
      </c>
    </row>
    <row r="1201" spans="1:9" x14ac:dyDescent="0.3">
      <c r="A1201">
        <v>700181</v>
      </c>
      <c r="B1201">
        <v>600</v>
      </c>
      <c r="C1201">
        <v>1771</v>
      </c>
      <c r="D1201">
        <v>0</v>
      </c>
      <c r="E1201">
        <v>17</v>
      </c>
      <c r="F1201">
        <v>0.1</v>
      </c>
      <c r="G1201">
        <v>14</v>
      </c>
      <c r="H1201">
        <v>16</v>
      </c>
      <c r="I1201">
        <v>0</v>
      </c>
    </row>
    <row r="1202" spans="1:9" x14ac:dyDescent="0.3">
      <c r="A1202">
        <v>700601</v>
      </c>
      <c r="B1202">
        <v>600</v>
      </c>
      <c r="C1202">
        <v>1772</v>
      </c>
      <c r="D1202">
        <v>0</v>
      </c>
      <c r="E1202">
        <v>17</v>
      </c>
      <c r="F1202">
        <v>0.1</v>
      </c>
      <c r="G1202">
        <v>14</v>
      </c>
      <c r="H1202">
        <v>16</v>
      </c>
      <c r="I1202">
        <v>0</v>
      </c>
    </row>
    <row r="1203" spans="1:9" x14ac:dyDescent="0.3">
      <c r="A1203">
        <v>701021</v>
      </c>
      <c r="B1203">
        <v>600</v>
      </c>
      <c r="C1203">
        <v>1774</v>
      </c>
      <c r="D1203">
        <v>0</v>
      </c>
      <c r="E1203">
        <v>17</v>
      </c>
      <c r="F1203">
        <v>0.1</v>
      </c>
      <c r="G1203">
        <v>14</v>
      </c>
      <c r="H1203">
        <v>16</v>
      </c>
      <c r="I1203">
        <v>0</v>
      </c>
    </row>
    <row r="1204" spans="1:9" x14ac:dyDescent="0.3">
      <c r="A1204">
        <v>701441</v>
      </c>
      <c r="B1204">
        <v>600</v>
      </c>
      <c r="C1204">
        <v>1775</v>
      </c>
      <c r="D1204">
        <v>0</v>
      </c>
      <c r="E1204">
        <v>17</v>
      </c>
      <c r="F1204">
        <v>0.1</v>
      </c>
      <c r="G1204">
        <v>14</v>
      </c>
      <c r="H1204">
        <v>16</v>
      </c>
      <c r="I1204">
        <v>0</v>
      </c>
    </row>
    <row r="1205" spans="1:9" x14ac:dyDescent="0.3">
      <c r="A1205">
        <v>701861</v>
      </c>
      <c r="B1205">
        <v>600</v>
      </c>
      <c r="C1205">
        <v>1777</v>
      </c>
      <c r="D1205">
        <v>0</v>
      </c>
      <c r="E1205">
        <v>17</v>
      </c>
      <c r="F1205">
        <v>0.1</v>
      </c>
      <c r="G1205">
        <v>14</v>
      </c>
      <c r="H1205">
        <v>16</v>
      </c>
      <c r="I1205">
        <v>0</v>
      </c>
    </row>
    <row r="1206" spans="1:9" x14ac:dyDescent="0.3">
      <c r="A1206">
        <v>702281</v>
      </c>
      <c r="B1206">
        <v>600</v>
      </c>
      <c r="C1206">
        <v>1778</v>
      </c>
      <c r="D1206">
        <v>0</v>
      </c>
      <c r="E1206">
        <v>17</v>
      </c>
      <c r="F1206">
        <v>0.1</v>
      </c>
      <c r="G1206">
        <v>14</v>
      </c>
      <c r="H1206">
        <v>16</v>
      </c>
      <c r="I1206">
        <v>0</v>
      </c>
    </row>
    <row r="1207" spans="1:9" x14ac:dyDescent="0.3">
      <c r="A1207">
        <v>702701</v>
      </c>
      <c r="B1207">
        <v>600</v>
      </c>
      <c r="C1207">
        <v>1780</v>
      </c>
      <c r="D1207">
        <v>0</v>
      </c>
      <c r="E1207">
        <v>17</v>
      </c>
      <c r="F1207">
        <v>0.1</v>
      </c>
      <c r="G1207">
        <v>14</v>
      </c>
      <c r="H1207">
        <v>16</v>
      </c>
      <c r="I1207">
        <v>0</v>
      </c>
    </row>
    <row r="1208" spans="1:9" x14ac:dyDescent="0.3">
      <c r="A1208">
        <v>703121</v>
      </c>
      <c r="B1208">
        <v>600</v>
      </c>
      <c r="C1208">
        <v>1781</v>
      </c>
      <c r="D1208">
        <v>0</v>
      </c>
      <c r="E1208">
        <v>17</v>
      </c>
      <c r="F1208">
        <v>0.1</v>
      </c>
      <c r="G1208">
        <v>14</v>
      </c>
      <c r="H1208">
        <v>16</v>
      </c>
      <c r="I1208">
        <v>0</v>
      </c>
    </row>
    <row r="1209" spans="1:9" x14ac:dyDescent="0.3">
      <c r="A1209">
        <v>703541</v>
      </c>
      <c r="B1209">
        <v>600</v>
      </c>
      <c r="C1209">
        <v>1783</v>
      </c>
      <c r="D1209">
        <v>0</v>
      </c>
      <c r="E1209">
        <v>17</v>
      </c>
      <c r="F1209">
        <v>0.1</v>
      </c>
      <c r="G1209">
        <v>14</v>
      </c>
      <c r="H1209">
        <v>16</v>
      </c>
      <c r="I1209">
        <v>0</v>
      </c>
    </row>
    <row r="1210" spans="1:9" x14ac:dyDescent="0.3">
      <c r="A1210">
        <v>703961</v>
      </c>
      <c r="B1210">
        <v>600</v>
      </c>
      <c r="C1210">
        <v>1784</v>
      </c>
      <c r="D1210">
        <v>0</v>
      </c>
      <c r="E1210">
        <v>17</v>
      </c>
      <c r="F1210">
        <v>0.1</v>
      </c>
      <c r="G1210">
        <v>14</v>
      </c>
      <c r="H1210">
        <v>16</v>
      </c>
      <c r="I1210">
        <v>0</v>
      </c>
    </row>
    <row r="1211" spans="1:9" x14ac:dyDescent="0.3">
      <c r="A1211">
        <v>704381</v>
      </c>
      <c r="B1211">
        <v>605</v>
      </c>
      <c r="C1211">
        <v>1786</v>
      </c>
      <c r="D1211">
        <v>0</v>
      </c>
      <c r="E1211">
        <v>17</v>
      </c>
      <c r="F1211">
        <v>0.1</v>
      </c>
      <c r="G1211">
        <v>14</v>
      </c>
      <c r="H1211">
        <v>16</v>
      </c>
      <c r="I1211">
        <v>0</v>
      </c>
    </row>
    <row r="1212" spans="1:9" x14ac:dyDescent="0.3">
      <c r="A1212">
        <v>704801</v>
      </c>
      <c r="B1212">
        <v>605</v>
      </c>
      <c r="C1212">
        <v>1787</v>
      </c>
      <c r="D1212">
        <v>0</v>
      </c>
      <c r="E1212">
        <v>17</v>
      </c>
      <c r="F1212">
        <v>0.1</v>
      </c>
      <c r="G1212">
        <v>14</v>
      </c>
      <c r="H1212">
        <v>16</v>
      </c>
      <c r="I1212">
        <v>0</v>
      </c>
    </row>
    <row r="1213" spans="1:9" x14ac:dyDescent="0.3">
      <c r="A1213">
        <v>705221</v>
      </c>
      <c r="B1213">
        <v>605</v>
      </c>
      <c r="C1213">
        <v>1789</v>
      </c>
      <c r="D1213">
        <v>0</v>
      </c>
      <c r="E1213">
        <v>17</v>
      </c>
      <c r="F1213">
        <v>0.1</v>
      </c>
      <c r="G1213">
        <v>14</v>
      </c>
      <c r="H1213">
        <v>16</v>
      </c>
      <c r="I1213">
        <v>0</v>
      </c>
    </row>
    <row r="1214" spans="1:9" x14ac:dyDescent="0.3">
      <c r="A1214">
        <v>705641</v>
      </c>
      <c r="B1214">
        <v>605</v>
      </c>
      <c r="C1214">
        <v>1790</v>
      </c>
      <c r="D1214">
        <v>0</v>
      </c>
      <c r="E1214">
        <v>17</v>
      </c>
      <c r="F1214">
        <v>0.1</v>
      </c>
      <c r="G1214">
        <v>14</v>
      </c>
      <c r="H1214">
        <v>16</v>
      </c>
      <c r="I1214">
        <v>0</v>
      </c>
    </row>
    <row r="1215" spans="1:9" x14ac:dyDescent="0.3">
      <c r="A1215">
        <v>706061</v>
      </c>
      <c r="B1215">
        <v>605</v>
      </c>
      <c r="C1215">
        <v>1792</v>
      </c>
      <c r="D1215">
        <v>0</v>
      </c>
      <c r="E1215">
        <v>17</v>
      </c>
      <c r="F1215">
        <v>0.1</v>
      </c>
      <c r="G1215">
        <v>14</v>
      </c>
      <c r="H1215">
        <v>16</v>
      </c>
      <c r="I1215">
        <v>0</v>
      </c>
    </row>
    <row r="1216" spans="1:9" x14ac:dyDescent="0.3">
      <c r="A1216">
        <v>706481</v>
      </c>
      <c r="B1216">
        <v>605</v>
      </c>
      <c r="C1216">
        <v>1793</v>
      </c>
      <c r="D1216">
        <v>0</v>
      </c>
      <c r="E1216">
        <v>17</v>
      </c>
      <c r="F1216">
        <v>0.1</v>
      </c>
      <c r="G1216">
        <v>14</v>
      </c>
      <c r="H1216">
        <v>16</v>
      </c>
      <c r="I1216">
        <v>0</v>
      </c>
    </row>
    <row r="1217" spans="1:9" x14ac:dyDescent="0.3">
      <c r="A1217">
        <v>706901</v>
      </c>
      <c r="B1217">
        <v>605</v>
      </c>
      <c r="C1217">
        <v>1795</v>
      </c>
      <c r="D1217">
        <v>0</v>
      </c>
      <c r="E1217">
        <v>17</v>
      </c>
      <c r="F1217">
        <v>0.1</v>
      </c>
      <c r="G1217">
        <v>14</v>
      </c>
      <c r="H1217">
        <v>16</v>
      </c>
      <c r="I1217">
        <v>0</v>
      </c>
    </row>
    <row r="1218" spans="1:9" x14ac:dyDescent="0.3">
      <c r="A1218">
        <v>707321</v>
      </c>
      <c r="B1218">
        <v>605</v>
      </c>
      <c r="C1218">
        <v>1796</v>
      </c>
      <c r="D1218">
        <v>0</v>
      </c>
      <c r="E1218">
        <v>17</v>
      </c>
      <c r="F1218">
        <v>0.1</v>
      </c>
      <c r="G1218">
        <v>14</v>
      </c>
      <c r="H1218">
        <v>16</v>
      </c>
      <c r="I1218">
        <v>0</v>
      </c>
    </row>
    <row r="1219" spans="1:9" x14ac:dyDescent="0.3">
      <c r="A1219">
        <v>707741</v>
      </c>
      <c r="B1219">
        <v>605</v>
      </c>
      <c r="C1219">
        <v>1798</v>
      </c>
      <c r="D1219">
        <v>0</v>
      </c>
      <c r="E1219">
        <v>17</v>
      </c>
      <c r="F1219">
        <v>0.1</v>
      </c>
      <c r="G1219">
        <v>14</v>
      </c>
      <c r="H1219">
        <v>16</v>
      </c>
      <c r="I1219">
        <v>0</v>
      </c>
    </row>
    <row r="1220" spans="1:9" x14ac:dyDescent="0.3">
      <c r="A1220">
        <v>708161</v>
      </c>
      <c r="B1220">
        <v>605</v>
      </c>
      <c r="C1220">
        <v>1799</v>
      </c>
      <c r="D1220">
        <v>0</v>
      </c>
      <c r="E1220">
        <v>17</v>
      </c>
      <c r="F1220">
        <v>0.1</v>
      </c>
      <c r="G1220">
        <v>14</v>
      </c>
      <c r="H1220">
        <v>16</v>
      </c>
      <c r="I1220">
        <v>0</v>
      </c>
    </row>
    <row r="1221" spans="1:9" x14ac:dyDescent="0.3">
      <c r="A1221">
        <v>708581</v>
      </c>
      <c r="B1221">
        <v>610</v>
      </c>
      <c r="C1221">
        <v>1801</v>
      </c>
      <c r="D1221">
        <v>0</v>
      </c>
      <c r="E1221">
        <v>17</v>
      </c>
      <c r="F1221">
        <v>0.1</v>
      </c>
      <c r="G1221">
        <v>14</v>
      </c>
      <c r="H1221">
        <v>16</v>
      </c>
      <c r="I1221">
        <v>0</v>
      </c>
    </row>
    <row r="1222" spans="1:9" x14ac:dyDescent="0.3">
      <c r="A1222">
        <v>709001</v>
      </c>
      <c r="B1222">
        <v>610</v>
      </c>
      <c r="C1222">
        <v>1802</v>
      </c>
      <c r="D1222">
        <v>0</v>
      </c>
      <c r="E1222">
        <v>17</v>
      </c>
      <c r="F1222">
        <v>0.1</v>
      </c>
      <c r="G1222">
        <v>14</v>
      </c>
      <c r="H1222">
        <v>16</v>
      </c>
      <c r="I1222">
        <v>0</v>
      </c>
    </row>
    <row r="1223" spans="1:9" x14ac:dyDescent="0.3">
      <c r="A1223">
        <v>709421</v>
      </c>
      <c r="B1223">
        <v>610</v>
      </c>
      <c r="C1223">
        <v>1804</v>
      </c>
      <c r="D1223">
        <v>0</v>
      </c>
      <c r="E1223">
        <v>17</v>
      </c>
      <c r="F1223">
        <v>0.1</v>
      </c>
      <c r="G1223">
        <v>14</v>
      </c>
      <c r="H1223">
        <v>16</v>
      </c>
      <c r="I1223">
        <v>0</v>
      </c>
    </row>
    <row r="1224" spans="1:9" x14ac:dyDescent="0.3">
      <c r="A1224">
        <v>709841</v>
      </c>
      <c r="B1224">
        <v>610</v>
      </c>
      <c r="C1224">
        <v>1805</v>
      </c>
      <c r="D1224">
        <v>0</v>
      </c>
      <c r="E1224">
        <v>17</v>
      </c>
      <c r="F1224">
        <v>0.1</v>
      </c>
      <c r="G1224">
        <v>14</v>
      </c>
      <c r="H1224">
        <v>16</v>
      </c>
      <c r="I1224">
        <v>0</v>
      </c>
    </row>
    <row r="1225" spans="1:9" x14ac:dyDescent="0.3">
      <c r="A1225">
        <v>710261</v>
      </c>
      <c r="B1225">
        <v>610</v>
      </c>
      <c r="C1225">
        <v>1807</v>
      </c>
      <c r="D1225">
        <v>0</v>
      </c>
      <c r="E1225">
        <v>17</v>
      </c>
      <c r="F1225">
        <v>0.1</v>
      </c>
      <c r="G1225">
        <v>14</v>
      </c>
      <c r="H1225">
        <v>16</v>
      </c>
      <c r="I1225">
        <v>0</v>
      </c>
    </row>
    <row r="1226" spans="1:9" x14ac:dyDescent="0.3">
      <c r="A1226">
        <v>710681</v>
      </c>
      <c r="B1226">
        <v>610</v>
      </c>
      <c r="C1226">
        <v>1808</v>
      </c>
      <c r="D1226">
        <v>0</v>
      </c>
      <c r="E1226">
        <v>17</v>
      </c>
      <c r="F1226">
        <v>0.1</v>
      </c>
      <c r="G1226">
        <v>14</v>
      </c>
      <c r="H1226">
        <v>16</v>
      </c>
      <c r="I1226">
        <v>0</v>
      </c>
    </row>
    <row r="1227" spans="1:9" x14ac:dyDescent="0.3">
      <c r="A1227">
        <v>711101</v>
      </c>
      <c r="B1227">
        <v>610</v>
      </c>
      <c r="C1227">
        <v>1810</v>
      </c>
      <c r="D1227">
        <v>0</v>
      </c>
      <c r="E1227">
        <v>17</v>
      </c>
      <c r="F1227">
        <v>0.1</v>
      </c>
      <c r="G1227">
        <v>14</v>
      </c>
      <c r="H1227">
        <v>16</v>
      </c>
      <c r="I1227">
        <v>0</v>
      </c>
    </row>
    <row r="1228" spans="1:9" x14ac:dyDescent="0.3">
      <c r="A1228">
        <v>711521</v>
      </c>
      <c r="B1228">
        <v>610</v>
      </c>
      <c r="C1228">
        <v>1811</v>
      </c>
      <c r="D1228">
        <v>0</v>
      </c>
      <c r="E1228">
        <v>17</v>
      </c>
      <c r="F1228">
        <v>0.1</v>
      </c>
      <c r="G1228">
        <v>14</v>
      </c>
      <c r="H1228">
        <v>16</v>
      </c>
      <c r="I1228">
        <v>0</v>
      </c>
    </row>
    <row r="1229" spans="1:9" x14ac:dyDescent="0.3">
      <c r="A1229">
        <v>711941</v>
      </c>
      <c r="B1229">
        <v>610</v>
      </c>
      <c r="C1229">
        <v>1813</v>
      </c>
      <c r="D1229">
        <v>0</v>
      </c>
      <c r="E1229">
        <v>17</v>
      </c>
      <c r="F1229">
        <v>0.1</v>
      </c>
      <c r="G1229">
        <v>14</v>
      </c>
      <c r="H1229">
        <v>16</v>
      </c>
      <c r="I1229">
        <v>0</v>
      </c>
    </row>
    <row r="1230" spans="1:9" x14ac:dyDescent="0.3">
      <c r="A1230">
        <v>712361</v>
      </c>
      <c r="B1230">
        <v>610</v>
      </c>
      <c r="C1230">
        <v>1814</v>
      </c>
      <c r="D1230">
        <v>0</v>
      </c>
      <c r="E1230">
        <v>17</v>
      </c>
      <c r="F1230">
        <v>0.1</v>
      </c>
      <c r="G1230">
        <v>14</v>
      </c>
      <c r="H1230">
        <v>16</v>
      </c>
      <c r="I1230">
        <v>0</v>
      </c>
    </row>
    <row r="1231" spans="1:9" x14ac:dyDescent="0.3">
      <c r="A1231">
        <v>712781</v>
      </c>
      <c r="B1231">
        <v>615</v>
      </c>
      <c r="C1231">
        <v>1816</v>
      </c>
      <c r="D1231">
        <v>0</v>
      </c>
      <c r="E1231">
        <v>17</v>
      </c>
      <c r="F1231">
        <v>0.1</v>
      </c>
      <c r="G1231">
        <v>14</v>
      </c>
      <c r="H1231">
        <v>16</v>
      </c>
      <c r="I1231">
        <v>0</v>
      </c>
    </row>
    <row r="1232" spans="1:9" x14ac:dyDescent="0.3">
      <c r="A1232">
        <v>713201</v>
      </c>
      <c r="B1232">
        <v>615</v>
      </c>
      <c r="C1232">
        <v>1817</v>
      </c>
      <c r="D1232">
        <v>0</v>
      </c>
      <c r="E1232">
        <v>17</v>
      </c>
      <c r="F1232">
        <v>0.1</v>
      </c>
      <c r="G1232">
        <v>14</v>
      </c>
      <c r="H1232">
        <v>16</v>
      </c>
      <c r="I1232">
        <v>0</v>
      </c>
    </row>
    <row r="1233" spans="1:9" x14ac:dyDescent="0.3">
      <c r="A1233">
        <v>713621</v>
      </c>
      <c r="B1233">
        <v>615</v>
      </c>
      <c r="C1233">
        <v>1819</v>
      </c>
      <c r="D1233">
        <v>0</v>
      </c>
      <c r="E1233">
        <v>17</v>
      </c>
      <c r="F1233">
        <v>0.1</v>
      </c>
      <c r="G1233">
        <v>14</v>
      </c>
      <c r="H1233">
        <v>16</v>
      </c>
      <c r="I1233">
        <v>0</v>
      </c>
    </row>
    <row r="1234" spans="1:9" x14ac:dyDescent="0.3">
      <c r="A1234">
        <v>714041</v>
      </c>
      <c r="B1234">
        <v>615</v>
      </c>
      <c r="C1234">
        <v>1820</v>
      </c>
      <c r="D1234">
        <v>0</v>
      </c>
      <c r="E1234">
        <v>17</v>
      </c>
      <c r="F1234">
        <v>0.1</v>
      </c>
      <c r="G1234">
        <v>14</v>
      </c>
      <c r="H1234">
        <v>16</v>
      </c>
      <c r="I1234">
        <v>0</v>
      </c>
    </row>
    <row r="1235" spans="1:9" x14ac:dyDescent="0.3">
      <c r="A1235">
        <v>714461</v>
      </c>
      <c r="B1235">
        <v>615</v>
      </c>
      <c r="C1235">
        <v>1822</v>
      </c>
      <c r="D1235">
        <v>0</v>
      </c>
      <c r="E1235">
        <v>17</v>
      </c>
      <c r="F1235">
        <v>0.1</v>
      </c>
      <c r="G1235">
        <v>14</v>
      </c>
      <c r="H1235">
        <v>16</v>
      </c>
      <c r="I1235">
        <v>0</v>
      </c>
    </row>
    <row r="1236" spans="1:9" x14ac:dyDescent="0.3">
      <c r="A1236">
        <v>714881</v>
      </c>
      <c r="B1236">
        <v>615</v>
      </c>
      <c r="C1236">
        <v>1823</v>
      </c>
      <c r="D1236">
        <v>0</v>
      </c>
      <c r="E1236">
        <v>17</v>
      </c>
      <c r="F1236">
        <v>0.1</v>
      </c>
      <c r="G1236">
        <v>14</v>
      </c>
      <c r="H1236">
        <v>16</v>
      </c>
      <c r="I1236">
        <v>0</v>
      </c>
    </row>
    <row r="1237" spans="1:9" x14ac:dyDescent="0.3">
      <c r="A1237">
        <v>715301</v>
      </c>
      <c r="B1237">
        <v>615</v>
      </c>
      <c r="C1237">
        <v>1825</v>
      </c>
      <c r="D1237">
        <v>0</v>
      </c>
      <c r="E1237">
        <v>17</v>
      </c>
      <c r="F1237">
        <v>0.1</v>
      </c>
      <c r="G1237">
        <v>14</v>
      </c>
      <c r="H1237">
        <v>16</v>
      </c>
      <c r="I1237">
        <v>0</v>
      </c>
    </row>
    <row r="1238" spans="1:9" x14ac:dyDescent="0.3">
      <c r="A1238">
        <v>715721</v>
      </c>
      <c r="B1238">
        <v>615</v>
      </c>
      <c r="C1238">
        <v>1826</v>
      </c>
      <c r="D1238">
        <v>0</v>
      </c>
      <c r="E1238">
        <v>17</v>
      </c>
      <c r="F1238">
        <v>0.1</v>
      </c>
      <c r="G1238">
        <v>14</v>
      </c>
      <c r="H1238">
        <v>16</v>
      </c>
      <c r="I1238">
        <v>0</v>
      </c>
    </row>
    <row r="1239" spans="1:9" x14ac:dyDescent="0.3">
      <c r="A1239">
        <v>716141</v>
      </c>
      <c r="B1239">
        <v>615</v>
      </c>
      <c r="C1239">
        <v>1828</v>
      </c>
      <c r="D1239">
        <v>0</v>
      </c>
      <c r="E1239">
        <v>17</v>
      </c>
      <c r="F1239">
        <v>0.1</v>
      </c>
      <c r="G1239">
        <v>14</v>
      </c>
      <c r="H1239">
        <v>16</v>
      </c>
      <c r="I1239">
        <v>0</v>
      </c>
    </row>
    <row r="1240" spans="1:9" x14ac:dyDescent="0.3">
      <c r="A1240">
        <v>716561</v>
      </c>
      <c r="B1240">
        <v>615</v>
      </c>
      <c r="C1240">
        <v>1829</v>
      </c>
      <c r="D1240">
        <v>0</v>
      </c>
      <c r="E1240">
        <v>17</v>
      </c>
      <c r="F1240">
        <v>0.1</v>
      </c>
      <c r="G1240">
        <v>14</v>
      </c>
      <c r="H1240">
        <v>16</v>
      </c>
      <c r="I1240">
        <v>0</v>
      </c>
    </row>
    <row r="1241" spans="1:9" x14ac:dyDescent="0.3">
      <c r="A1241">
        <v>716981</v>
      </c>
      <c r="B1241">
        <v>620</v>
      </c>
      <c r="C1241">
        <v>1831</v>
      </c>
      <c r="D1241">
        <v>0</v>
      </c>
      <c r="E1241">
        <v>17</v>
      </c>
      <c r="F1241">
        <v>0.1</v>
      </c>
      <c r="G1241">
        <v>14</v>
      </c>
      <c r="H1241">
        <v>16</v>
      </c>
      <c r="I1241">
        <v>0</v>
      </c>
    </row>
    <row r="1242" spans="1:9" x14ac:dyDescent="0.3">
      <c r="A1242">
        <v>717401</v>
      </c>
      <c r="B1242">
        <v>620</v>
      </c>
      <c r="C1242">
        <v>1833</v>
      </c>
      <c r="D1242">
        <v>0</v>
      </c>
      <c r="E1242">
        <v>17</v>
      </c>
      <c r="F1242">
        <v>0.1</v>
      </c>
      <c r="G1242">
        <v>14</v>
      </c>
      <c r="H1242">
        <v>16</v>
      </c>
      <c r="I1242">
        <v>0</v>
      </c>
    </row>
    <row r="1243" spans="1:9" x14ac:dyDescent="0.3">
      <c r="A1243">
        <v>717821</v>
      </c>
      <c r="B1243">
        <v>620</v>
      </c>
      <c r="C1243">
        <v>1835</v>
      </c>
      <c r="D1243">
        <v>0</v>
      </c>
      <c r="E1243">
        <v>17</v>
      </c>
      <c r="F1243">
        <v>0.1</v>
      </c>
      <c r="G1243">
        <v>14</v>
      </c>
      <c r="H1243">
        <v>16</v>
      </c>
      <c r="I1243">
        <v>0</v>
      </c>
    </row>
    <row r="1244" spans="1:9" x14ac:dyDescent="0.3">
      <c r="A1244">
        <v>718241</v>
      </c>
      <c r="B1244">
        <v>620</v>
      </c>
      <c r="C1244">
        <v>1837</v>
      </c>
      <c r="D1244">
        <v>0</v>
      </c>
      <c r="E1244">
        <v>17</v>
      </c>
      <c r="F1244">
        <v>0.1</v>
      </c>
      <c r="G1244">
        <v>14</v>
      </c>
      <c r="H1244">
        <v>16</v>
      </c>
      <c r="I1244">
        <v>0</v>
      </c>
    </row>
    <row r="1245" spans="1:9" x14ac:dyDescent="0.3">
      <c r="A1245">
        <v>718661</v>
      </c>
      <c r="B1245">
        <v>620</v>
      </c>
      <c r="C1245">
        <v>1839</v>
      </c>
      <c r="D1245">
        <v>0</v>
      </c>
      <c r="E1245">
        <v>17</v>
      </c>
      <c r="F1245">
        <v>0.1</v>
      </c>
      <c r="G1245">
        <v>14</v>
      </c>
      <c r="H1245">
        <v>16</v>
      </c>
      <c r="I1245">
        <v>0</v>
      </c>
    </row>
    <row r="1246" spans="1:9" x14ac:dyDescent="0.3">
      <c r="A1246">
        <v>719081</v>
      </c>
      <c r="B1246">
        <v>620</v>
      </c>
      <c r="C1246">
        <v>1841</v>
      </c>
      <c r="D1246">
        <v>0</v>
      </c>
      <c r="E1246">
        <v>17</v>
      </c>
      <c r="F1246">
        <v>0.1</v>
      </c>
      <c r="G1246">
        <v>14</v>
      </c>
      <c r="H1246">
        <v>16</v>
      </c>
      <c r="I1246">
        <v>0</v>
      </c>
    </row>
    <row r="1247" spans="1:9" x14ac:dyDescent="0.3">
      <c r="A1247">
        <v>719501</v>
      </c>
      <c r="B1247">
        <v>620</v>
      </c>
      <c r="C1247">
        <v>1843</v>
      </c>
      <c r="D1247">
        <v>0</v>
      </c>
      <c r="E1247">
        <v>17</v>
      </c>
      <c r="F1247">
        <v>0.1</v>
      </c>
      <c r="G1247">
        <v>14</v>
      </c>
      <c r="H1247">
        <v>16</v>
      </c>
      <c r="I1247">
        <v>0</v>
      </c>
    </row>
    <row r="1248" spans="1:9" x14ac:dyDescent="0.3">
      <c r="A1248">
        <v>719921</v>
      </c>
      <c r="B1248">
        <v>620</v>
      </c>
      <c r="C1248">
        <v>1845</v>
      </c>
      <c r="D1248">
        <v>0</v>
      </c>
      <c r="E1248">
        <v>17</v>
      </c>
      <c r="F1248">
        <v>0.1</v>
      </c>
      <c r="G1248">
        <v>14</v>
      </c>
      <c r="H1248">
        <v>16</v>
      </c>
      <c r="I1248">
        <v>0</v>
      </c>
    </row>
    <row r="1249" spans="1:9" x14ac:dyDescent="0.3">
      <c r="A1249">
        <v>720341</v>
      </c>
      <c r="B1249">
        <v>620</v>
      </c>
      <c r="C1249">
        <v>1847</v>
      </c>
      <c r="D1249">
        <v>0</v>
      </c>
      <c r="E1249">
        <v>17</v>
      </c>
      <c r="F1249">
        <v>0.1</v>
      </c>
      <c r="G1249">
        <v>14</v>
      </c>
      <c r="H1249">
        <v>16</v>
      </c>
      <c r="I1249">
        <v>0</v>
      </c>
    </row>
    <row r="1250" spans="1:9" x14ac:dyDescent="0.3">
      <c r="A1250">
        <v>720761</v>
      </c>
      <c r="B1250">
        <v>620</v>
      </c>
      <c r="C1250">
        <v>1849</v>
      </c>
      <c r="D1250">
        <v>0</v>
      </c>
      <c r="E1250">
        <v>17</v>
      </c>
      <c r="F1250">
        <v>0.1</v>
      </c>
      <c r="G1250">
        <v>14</v>
      </c>
      <c r="H1250">
        <v>16</v>
      </c>
      <c r="I1250">
        <v>0</v>
      </c>
    </row>
    <row r="1251" spans="1:9" x14ac:dyDescent="0.3">
      <c r="A1251">
        <v>721181</v>
      </c>
      <c r="B1251">
        <v>625</v>
      </c>
      <c r="C1251">
        <v>1851</v>
      </c>
      <c r="D1251">
        <v>0</v>
      </c>
      <c r="E1251">
        <v>17</v>
      </c>
      <c r="F1251">
        <v>0.1</v>
      </c>
      <c r="G1251">
        <v>14</v>
      </c>
      <c r="H1251">
        <v>16</v>
      </c>
      <c r="I1251">
        <v>0</v>
      </c>
    </row>
    <row r="1252" spans="1:9" x14ac:dyDescent="0.3">
      <c r="A1252">
        <v>721601</v>
      </c>
      <c r="B1252">
        <v>625</v>
      </c>
      <c r="C1252">
        <v>1853</v>
      </c>
      <c r="D1252">
        <v>0</v>
      </c>
      <c r="E1252">
        <v>17</v>
      </c>
      <c r="F1252">
        <v>0.1</v>
      </c>
      <c r="G1252">
        <v>14</v>
      </c>
      <c r="H1252">
        <v>16</v>
      </c>
      <c r="I1252">
        <v>0</v>
      </c>
    </row>
    <row r="1253" spans="1:9" x14ac:dyDescent="0.3">
      <c r="A1253">
        <v>722021</v>
      </c>
      <c r="B1253">
        <v>625</v>
      </c>
      <c r="C1253">
        <v>1855</v>
      </c>
      <c r="D1253">
        <v>0</v>
      </c>
      <c r="E1253">
        <v>17</v>
      </c>
      <c r="F1253">
        <v>0.1</v>
      </c>
      <c r="G1253">
        <v>14</v>
      </c>
      <c r="H1253">
        <v>16</v>
      </c>
      <c r="I1253">
        <v>0</v>
      </c>
    </row>
    <row r="1254" spans="1:9" x14ac:dyDescent="0.3">
      <c r="A1254">
        <v>722441</v>
      </c>
      <c r="B1254">
        <v>625</v>
      </c>
      <c r="C1254">
        <v>1857</v>
      </c>
      <c r="D1254">
        <v>0</v>
      </c>
      <c r="E1254">
        <v>17</v>
      </c>
      <c r="F1254">
        <v>0.1</v>
      </c>
      <c r="G1254">
        <v>14</v>
      </c>
      <c r="H1254">
        <v>16</v>
      </c>
      <c r="I1254">
        <v>0</v>
      </c>
    </row>
    <row r="1255" spans="1:9" x14ac:dyDescent="0.3">
      <c r="A1255">
        <v>722861</v>
      </c>
      <c r="B1255">
        <v>625</v>
      </c>
      <c r="C1255">
        <v>1859</v>
      </c>
      <c r="D1255">
        <v>0</v>
      </c>
      <c r="E1255">
        <v>17</v>
      </c>
      <c r="F1255">
        <v>0.1</v>
      </c>
      <c r="G1255">
        <v>14</v>
      </c>
      <c r="H1255">
        <v>16</v>
      </c>
      <c r="I1255">
        <v>0</v>
      </c>
    </row>
    <row r="1256" spans="1:9" x14ac:dyDescent="0.3">
      <c r="A1256">
        <v>723281</v>
      </c>
      <c r="B1256">
        <v>625</v>
      </c>
      <c r="C1256">
        <v>1861</v>
      </c>
      <c r="D1256">
        <v>0</v>
      </c>
      <c r="E1256">
        <v>17</v>
      </c>
      <c r="F1256">
        <v>0.1</v>
      </c>
      <c r="G1256">
        <v>14</v>
      </c>
      <c r="H1256">
        <v>16</v>
      </c>
      <c r="I1256">
        <v>0</v>
      </c>
    </row>
    <row r="1257" spans="1:9" x14ac:dyDescent="0.3">
      <c r="A1257">
        <v>723701</v>
      </c>
      <c r="B1257">
        <v>625</v>
      </c>
      <c r="C1257">
        <v>1863</v>
      </c>
      <c r="D1257">
        <v>0</v>
      </c>
      <c r="E1257">
        <v>17</v>
      </c>
      <c r="F1257">
        <v>0.1</v>
      </c>
      <c r="G1257">
        <v>14</v>
      </c>
      <c r="H1257">
        <v>16</v>
      </c>
      <c r="I1257">
        <v>0</v>
      </c>
    </row>
    <row r="1258" spans="1:9" x14ac:dyDescent="0.3">
      <c r="A1258">
        <v>724121</v>
      </c>
      <c r="B1258">
        <v>625</v>
      </c>
      <c r="C1258">
        <v>1865</v>
      </c>
      <c r="D1258">
        <v>0</v>
      </c>
      <c r="E1258">
        <v>17</v>
      </c>
      <c r="F1258">
        <v>0.1</v>
      </c>
      <c r="G1258">
        <v>14</v>
      </c>
      <c r="H1258">
        <v>16</v>
      </c>
      <c r="I1258">
        <v>0</v>
      </c>
    </row>
    <row r="1259" spans="1:9" x14ac:dyDescent="0.3">
      <c r="A1259">
        <v>724541</v>
      </c>
      <c r="B1259">
        <v>625</v>
      </c>
      <c r="C1259">
        <v>1867</v>
      </c>
      <c r="D1259">
        <v>0</v>
      </c>
      <c r="E1259">
        <v>17</v>
      </c>
      <c r="F1259">
        <v>0.1</v>
      </c>
      <c r="G1259">
        <v>14</v>
      </c>
      <c r="H1259">
        <v>16</v>
      </c>
      <c r="I1259">
        <v>0</v>
      </c>
    </row>
    <row r="1260" spans="1:9" x14ac:dyDescent="0.3">
      <c r="A1260">
        <v>724961</v>
      </c>
      <c r="B1260">
        <v>625</v>
      </c>
      <c r="C1260">
        <v>1869</v>
      </c>
      <c r="D1260">
        <v>0</v>
      </c>
      <c r="E1260">
        <v>17</v>
      </c>
      <c r="F1260">
        <v>0.1</v>
      </c>
      <c r="G1260">
        <v>14</v>
      </c>
      <c r="H1260">
        <v>16</v>
      </c>
      <c r="I1260">
        <v>0</v>
      </c>
    </row>
    <row r="1261" spans="1:9" x14ac:dyDescent="0.3">
      <c r="A1261">
        <v>725381</v>
      </c>
      <c r="B1261">
        <v>630</v>
      </c>
      <c r="C1261">
        <v>1871</v>
      </c>
      <c r="D1261">
        <v>0</v>
      </c>
      <c r="E1261">
        <v>17</v>
      </c>
      <c r="F1261">
        <v>0.1</v>
      </c>
      <c r="G1261">
        <v>14</v>
      </c>
      <c r="H1261">
        <v>16</v>
      </c>
      <c r="I1261">
        <v>0</v>
      </c>
    </row>
    <row r="1262" spans="1:9" x14ac:dyDescent="0.3">
      <c r="A1262">
        <v>725801</v>
      </c>
      <c r="B1262">
        <v>630</v>
      </c>
      <c r="C1262">
        <v>1873</v>
      </c>
      <c r="D1262">
        <v>0</v>
      </c>
      <c r="E1262">
        <v>17</v>
      </c>
      <c r="F1262">
        <v>0.1</v>
      </c>
      <c r="G1262">
        <v>14</v>
      </c>
      <c r="H1262">
        <v>16</v>
      </c>
      <c r="I1262">
        <v>0</v>
      </c>
    </row>
    <row r="1263" spans="1:9" x14ac:dyDescent="0.3">
      <c r="A1263">
        <v>726221</v>
      </c>
      <c r="B1263">
        <v>630</v>
      </c>
      <c r="C1263">
        <v>1875</v>
      </c>
      <c r="D1263">
        <v>0</v>
      </c>
      <c r="E1263">
        <v>17</v>
      </c>
      <c r="F1263">
        <v>0.1</v>
      </c>
      <c r="G1263">
        <v>14</v>
      </c>
      <c r="H1263">
        <v>16</v>
      </c>
      <c r="I1263">
        <v>0</v>
      </c>
    </row>
    <row r="1264" spans="1:9" x14ac:dyDescent="0.3">
      <c r="A1264">
        <v>726641</v>
      </c>
      <c r="B1264">
        <v>630</v>
      </c>
      <c r="C1264">
        <v>1877</v>
      </c>
      <c r="D1264">
        <v>0</v>
      </c>
      <c r="E1264">
        <v>17</v>
      </c>
      <c r="F1264">
        <v>0.1</v>
      </c>
      <c r="G1264">
        <v>14</v>
      </c>
      <c r="H1264">
        <v>16</v>
      </c>
      <c r="I1264">
        <v>0</v>
      </c>
    </row>
    <row r="1265" spans="1:9" x14ac:dyDescent="0.3">
      <c r="A1265">
        <v>727061</v>
      </c>
      <c r="B1265">
        <v>630</v>
      </c>
      <c r="C1265">
        <v>1879</v>
      </c>
      <c r="D1265">
        <v>0</v>
      </c>
      <c r="E1265">
        <v>17</v>
      </c>
      <c r="F1265">
        <v>0.1</v>
      </c>
      <c r="G1265">
        <v>14</v>
      </c>
      <c r="H1265">
        <v>16</v>
      </c>
      <c r="I1265">
        <v>0</v>
      </c>
    </row>
    <row r="1266" spans="1:9" x14ac:dyDescent="0.3">
      <c r="A1266">
        <v>727481</v>
      </c>
      <c r="B1266">
        <v>630</v>
      </c>
      <c r="C1266">
        <v>1881</v>
      </c>
      <c r="D1266">
        <v>0</v>
      </c>
      <c r="E1266">
        <v>17</v>
      </c>
      <c r="F1266">
        <v>0.1</v>
      </c>
      <c r="G1266">
        <v>14</v>
      </c>
      <c r="H1266">
        <v>16</v>
      </c>
      <c r="I1266">
        <v>0</v>
      </c>
    </row>
    <row r="1267" spans="1:9" x14ac:dyDescent="0.3">
      <c r="A1267">
        <v>727901</v>
      </c>
      <c r="B1267">
        <v>630</v>
      </c>
      <c r="C1267">
        <v>1883</v>
      </c>
      <c r="D1267">
        <v>0</v>
      </c>
      <c r="E1267">
        <v>17</v>
      </c>
      <c r="F1267">
        <v>0.1</v>
      </c>
      <c r="G1267">
        <v>14</v>
      </c>
      <c r="H1267">
        <v>16</v>
      </c>
      <c r="I1267">
        <v>0</v>
      </c>
    </row>
    <row r="1268" spans="1:9" x14ac:dyDescent="0.3">
      <c r="A1268">
        <v>728321</v>
      </c>
      <c r="B1268">
        <v>630</v>
      </c>
      <c r="C1268">
        <v>1885</v>
      </c>
      <c r="D1268">
        <v>0</v>
      </c>
      <c r="E1268">
        <v>17</v>
      </c>
      <c r="F1268">
        <v>0.1</v>
      </c>
      <c r="G1268">
        <v>14</v>
      </c>
      <c r="H1268">
        <v>16</v>
      </c>
      <c r="I1268">
        <v>0</v>
      </c>
    </row>
    <row r="1269" spans="1:9" x14ac:dyDescent="0.3">
      <c r="A1269">
        <v>728741</v>
      </c>
      <c r="B1269">
        <v>630</v>
      </c>
      <c r="C1269">
        <v>1887</v>
      </c>
      <c r="D1269">
        <v>0</v>
      </c>
      <c r="E1269">
        <v>17</v>
      </c>
      <c r="F1269">
        <v>0.1</v>
      </c>
      <c r="G1269">
        <v>14</v>
      </c>
      <c r="H1269">
        <v>16</v>
      </c>
      <c r="I1269">
        <v>0</v>
      </c>
    </row>
    <row r="1270" spans="1:9" x14ac:dyDescent="0.3">
      <c r="A1270">
        <v>729161</v>
      </c>
      <c r="B1270">
        <v>630</v>
      </c>
      <c r="C1270">
        <v>1889</v>
      </c>
      <c r="D1270">
        <v>0</v>
      </c>
      <c r="E1270">
        <v>17</v>
      </c>
      <c r="F1270">
        <v>0.1</v>
      </c>
      <c r="G1270">
        <v>14</v>
      </c>
      <c r="H1270">
        <v>16</v>
      </c>
      <c r="I1270">
        <v>0</v>
      </c>
    </row>
    <row r="1271" spans="1:9" x14ac:dyDescent="0.3">
      <c r="A1271">
        <v>729581</v>
      </c>
      <c r="B1271">
        <v>635</v>
      </c>
      <c r="C1271">
        <v>1891</v>
      </c>
      <c r="D1271">
        <v>0</v>
      </c>
      <c r="E1271">
        <v>17</v>
      </c>
      <c r="F1271">
        <v>0.1</v>
      </c>
      <c r="G1271">
        <v>14</v>
      </c>
      <c r="H1271">
        <v>16</v>
      </c>
      <c r="I1271">
        <v>0</v>
      </c>
    </row>
    <row r="1272" spans="1:9" x14ac:dyDescent="0.3">
      <c r="A1272">
        <v>730001</v>
      </c>
      <c r="B1272">
        <v>635</v>
      </c>
      <c r="C1272">
        <v>1893</v>
      </c>
      <c r="D1272">
        <v>0</v>
      </c>
      <c r="E1272">
        <v>17</v>
      </c>
      <c r="F1272">
        <v>0.1</v>
      </c>
      <c r="G1272">
        <v>14</v>
      </c>
      <c r="H1272">
        <v>16</v>
      </c>
      <c r="I1272">
        <v>0</v>
      </c>
    </row>
    <row r="1273" spans="1:9" x14ac:dyDescent="0.3">
      <c r="A1273">
        <v>730421</v>
      </c>
      <c r="B1273">
        <v>635</v>
      </c>
      <c r="C1273">
        <v>1895</v>
      </c>
      <c r="D1273">
        <v>0</v>
      </c>
      <c r="E1273">
        <v>17</v>
      </c>
      <c r="F1273">
        <v>0.1</v>
      </c>
      <c r="G1273">
        <v>14</v>
      </c>
      <c r="H1273">
        <v>16</v>
      </c>
      <c r="I1273">
        <v>0</v>
      </c>
    </row>
    <row r="1274" spans="1:9" x14ac:dyDescent="0.3">
      <c r="A1274">
        <v>730841</v>
      </c>
      <c r="B1274">
        <v>635</v>
      </c>
      <c r="C1274">
        <v>1897</v>
      </c>
      <c r="D1274">
        <v>0</v>
      </c>
      <c r="E1274">
        <v>17</v>
      </c>
      <c r="F1274">
        <v>0.1</v>
      </c>
      <c r="G1274">
        <v>14</v>
      </c>
      <c r="H1274">
        <v>16</v>
      </c>
      <c r="I1274">
        <v>0</v>
      </c>
    </row>
    <row r="1275" spans="1:9" x14ac:dyDescent="0.3">
      <c r="A1275">
        <v>731261</v>
      </c>
      <c r="B1275">
        <v>635</v>
      </c>
      <c r="C1275">
        <v>1899</v>
      </c>
      <c r="D1275">
        <v>0</v>
      </c>
      <c r="E1275">
        <v>17</v>
      </c>
      <c r="F1275">
        <v>0.1</v>
      </c>
      <c r="G1275">
        <v>14</v>
      </c>
      <c r="H1275">
        <v>16</v>
      </c>
      <c r="I1275">
        <v>0</v>
      </c>
    </row>
    <row r="1276" spans="1:9" x14ac:dyDescent="0.3">
      <c r="A1276">
        <v>731681</v>
      </c>
      <c r="B1276">
        <v>635</v>
      </c>
      <c r="C1276">
        <v>1901</v>
      </c>
      <c r="D1276">
        <v>0</v>
      </c>
      <c r="E1276">
        <v>17</v>
      </c>
      <c r="F1276">
        <v>0.1</v>
      </c>
      <c r="G1276">
        <v>14</v>
      </c>
      <c r="H1276">
        <v>16</v>
      </c>
      <c r="I1276">
        <v>0</v>
      </c>
    </row>
    <row r="1277" spans="1:9" x14ac:dyDescent="0.3">
      <c r="A1277">
        <v>732101</v>
      </c>
      <c r="B1277">
        <v>635</v>
      </c>
      <c r="C1277">
        <v>1903</v>
      </c>
      <c r="D1277">
        <v>0</v>
      </c>
      <c r="E1277">
        <v>17</v>
      </c>
      <c r="F1277">
        <v>0.1</v>
      </c>
      <c r="G1277">
        <v>14</v>
      </c>
      <c r="H1277">
        <v>16</v>
      </c>
      <c r="I1277">
        <v>0</v>
      </c>
    </row>
    <row r="1278" spans="1:9" x14ac:dyDescent="0.3">
      <c r="A1278">
        <v>732521</v>
      </c>
      <c r="B1278">
        <v>635</v>
      </c>
      <c r="C1278">
        <v>1905</v>
      </c>
      <c r="D1278">
        <v>0</v>
      </c>
      <c r="E1278">
        <v>17</v>
      </c>
      <c r="F1278">
        <v>0.1</v>
      </c>
      <c r="G1278">
        <v>14</v>
      </c>
      <c r="H1278">
        <v>16</v>
      </c>
      <c r="I1278">
        <v>0</v>
      </c>
    </row>
    <row r="1279" spans="1:9" x14ac:dyDescent="0.3">
      <c r="A1279">
        <v>732941</v>
      </c>
      <c r="B1279">
        <v>635</v>
      </c>
      <c r="C1279">
        <v>1907</v>
      </c>
      <c r="D1279">
        <v>0</v>
      </c>
      <c r="E1279">
        <v>17</v>
      </c>
      <c r="F1279">
        <v>0.1</v>
      </c>
      <c r="G1279">
        <v>14</v>
      </c>
      <c r="H1279">
        <v>16</v>
      </c>
      <c r="I1279">
        <v>0</v>
      </c>
    </row>
    <row r="1280" spans="1:9" x14ac:dyDescent="0.3">
      <c r="A1280">
        <v>733361</v>
      </c>
      <c r="B1280">
        <v>635</v>
      </c>
      <c r="C1280">
        <v>1909</v>
      </c>
      <c r="D1280">
        <v>0</v>
      </c>
      <c r="E1280">
        <v>17</v>
      </c>
      <c r="F1280">
        <v>0.1</v>
      </c>
      <c r="G1280">
        <v>14</v>
      </c>
      <c r="H1280">
        <v>16</v>
      </c>
      <c r="I1280">
        <v>0</v>
      </c>
    </row>
    <row r="1281" spans="1:9" x14ac:dyDescent="0.3">
      <c r="A1281">
        <v>733781</v>
      </c>
      <c r="B1281">
        <v>640</v>
      </c>
      <c r="C1281">
        <v>1911</v>
      </c>
      <c r="D1281">
        <v>0</v>
      </c>
      <c r="E1281">
        <v>17</v>
      </c>
      <c r="F1281">
        <v>0.1</v>
      </c>
      <c r="G1281">
        <v>14</v>
      </c>
      <c r="H1281">
        <v>16</v>
      </c>
      <c r="I1281">
        <v>0</v>
      </c>
    </row>
    <row r="1282" spans="1:9" x14ac:dyDescent="0.3">
      <c r="A1282">
        <v>734201</v>
      </c>
      <c r="B1282">
        <v>640</v>
      </c>
      <c r="C1282">
        <v>1913</v>
      </c>
      <c r="D1282">
        <v>0</v>
      </c>
      <c r="E1282">
        <v>17</v>
      </c>
      <c r="F1282">
        <v>0.1</v>
      </c>
      <c r="G1282">
        <v>14</v>
      </c>
      <c r="H1282">
        <v>16</v>
      </c>
      <c r="I1282">
        <v>0</v>
      </c>
    </row>
    <row r="1283" spans="1:9" x14ac:dyDescent="0.3">
      <c r="A1283">
        <v>734621</v>
      </c>
      <c r="B1283">
        <v>640</v>
      </c>
      <c r="C1283">
        <v>1915</v>
      </c>
      <c r="D1283">
        <v>0</v>
      </c>
      <c r="E1283">
        <v>17</v>
      </c>
      <c r="F1283">
        <v>0.1</v>
      </c>
      <c r="G1283">
        <v>14</v>
      </c>
      <c r="H1283">
        <v>16</v>
      </c>
      <c r="I1283">
        <v>0</v>
      </c>
    </row>
    <row r="1284" spans="1:9" x14ac:dyDescent="0.3">
      <c r="A1284">
        <v>735041</v>
      </c>
      <c r="B1284">
        <v>640</v>
      </c>
      <c r="C1284">
        <v>1917</v>
      </c>
      <c r="D1284">
        <v>0</v>
      </c>
      <c r="E1284">
        <v>17</v>
      </c>
      <c r="F1284">
        <v>0.1</v>
      </c>
      <c r="G1284">
        <v>14</v>
      </c>
      <c r="H1284">
        <v>16</v>
      </c>
      <c r="I1284">
        <v>0</v>
      </c>
    </row>
    <row r="1285" spans="1:9" x14ac:dyDescent="0.3">
      <c r="A1285">
        <v>735461</v>
      </c>
      <c r="B1285">
        <v>640</v>
      </c>
      <c r="C1285">
        <v>1919</v>
      </c>
      <c r="D1285">
        <v>0</v>
      </c>
      <c r="E1285">
        <v>17</v>
      </c>
      <c r="F1285">
        <v>0.1</v>
      </c>
      <c r="G1285">
        <v>14</v>
      </c>
      <c r="H1285">
        <v>16</v>
      </c>
      <c r="I1285">
        <v>0</v>
      </c>
    </row>
    <row r="1286" spans="1:9" x14ac:dyDescent="0.3">
      <c r="A1286">
        <v>735881</v>
      </c>
      <c r="B1286">
        <v>640</v>
      </c>
      <c r="C1286">
        <v>1921</v>
      </c>
      <c r="D1286">
        <v>0</v>
      </c>
      <c r="E1286">
        <v>17</v>
      </c>
      <c r="F1286">
        <v>0.1</v>
      </c>
      <c r="G1286">
        <v>14</v>
      </c>
      <c r="H1286">
        <v>16</v>
      </c>
      <c r="I1286">
        <v>0</v>
      </c>
    </row>
    <row r="1287" spans="1:9" x14ac:dyDescent="0.3">
      <c r="A1287">
        <v>736301</v>
      </c>
      <c r="B1287">
        <v>640</v>
      </c>
      <c r="C1287">
        <v>1923</v>
      </c>
      <c r="D1287">
        <v>0</v>
      </c>
      <c r="E1287">
        <v>17</v>
      </c>
      <c r="F1287">
        <v>0.1</v>
      </c>
      <c r="G1287">
        <v>14</v>
      </c>
      <c r="H1287">
        <v>16</v>
      </c>
      <c r="I1287">
        <v>0</v>
      </c>
    </row>
    <row r="1288" spans="1:9" x14ac:dyDescent="0.3">
      <c r="A1288">
        <v>736721</v>
      </c>
      <c r="B1288">
        <v>640</v>
      </c>
      <c r="C1288">
        <v>1925</v>
      </c>
      <c r="D1288">
        <v>0</v>
      </c>
      <c r="E1288">
        <v>17</v>
      </c>
      <c r="F1288">
        <v>0.1</v>
      </c>
      <c r="G1288">
        <v>14</v>
      </c>
      <c r="H1288">
        <v>16</v>
      </c>
      <c r="I1288">
        <v>0</v>
      </c>
    </row>
    <row r="1289" spans="1:9" x14ac:dyDescent="0.3">
      <c r="A1289">
        <v>737141</v>
      </c>
      <c r="B1289">
        <v>640</v>
      </c>
      <c r="C1289">
        <v>1927</v>
      </c>
      <c r="D1289">
        <v>0</v>
      </c>
      <c r="E1289">
        <v>17</v>
      </c>
      <c r="F1289">
        <v>0.1</v>
      </c>
      <c r="G1289">
        <v>14</v>
      </c>
      <c r="H1289">
        <v>16</v>
      </c>
      <c r="I1289">
        <v>0</v>
      </c>
    </row>
    <row r="1290" spans="1:9" x14ac:dyDescent="0.3">
      <c r="A1290">
        <v>737561</v>
      </c>
      <c r="B1290">
        <v>640</v>
      </c>
      <c r="C1290">
        <v>1929</v>
      </c>
      <c r="D1290">
        <v>0</v>
      </c>
      <c r="E1290">
        <v>17</v>
      </c>
      <c r="F1290">
        <v>0.1</v>
      </c>
      <c r="G1290">
        <v>14</v>
      </c>
      <c r="H1290">
        <v>16</v>
      </c>
      <c r="I1290">
        <v>0</v>
      </c>
    </row>
    <row r="1291" spans="1:9" x14ac:dyDescent="0.3">
      <c r="A1291">
        <v>737981</v>
      </c>
      <c r="B1291">
        <v>645</v>
      </c>
      <c r="C1291">
        <v>1931</v>
      </c>
      <c r="D1291">
        <v>0</v>
      </c>
      <c r="E1291">
        <v>17</v>
      </c>
      <c r="F1291">
        <v>0.1</v>
      </c>
      <c r="G1291">
        <v>14</v>
      </c>
      <c r="H1291">
        <v>16</v>
      </c>
      <c r="I1291">
        <v>0</v>
      </c>
    </row>
    <row r="1292" spans="1:9" x14ac:dyDescent="0.3">
      <c r="A1292">
        <v>738401</v>
      </c>
      <c r="B1292">
        <v>645</v>
      </c>
      <c r="C1292">
        <v>1933</v>
      </c>
      <c r="D1292">
        <v>0</v>
      </c>
      <c r="E1292">
        <v>17</v>
      </c>
      <c r="F1292">
        <v>0.1</v>
      </c>
      <c r="G1292">
        <v>14</v>
      </c>
      <c r="H1292">
        <v>16</v>
      </c>
      <c r="I1292">
        <v>0</v>
      </c>
    </row>
    <row r="1293" spans="1:9" x14ac:dyDescent="0.3">
      <c r="A1293">
        <v>738821</v>
      </c>
      <c r="B1293">
        <v>645</v>
      </c>
      <c r="C1293">
        <v>1935</v>
      </c>
      <c r="D1293">
        <v>0</v>
      </c>
      <c r="E1293">
        <v>17</v>
      </c>
      <c r="F1293">
        <v>0.1</v>
      </c>
      <c r="G1293">
        <v>14</v>
      </c>
      <c r="H1293">
        <v>16</v>
      </c>
      <c r="I1293">
        <v>0</v>
      </c>
    </row>
    <row r="1294" spans="1:9" x14ac:dyDescent="0.3">
      <c r="A1294">
        <v>739241</v>
      </c>
      <c r="B1294">
        <v>645</v>
      </c>
      <c r="C1294">
        <v>1937</v>
      </c>
      <c r="D1294">
        <v>0</v>
      </c>
      <c r="E1294">
        <v>17</v>
      </c>
      <c r="F1294">
        <v>0.1</v>
      </c>
      <c r="G1294">
        <v>14</v>
      </c>
      <c r="H1294">
        <v>16</v>
      </c>
      <c r="I1294">
        <v>0</v>
      </c>
    </row>
    <row r="1295" spans="1:9" x14ac:dyDescent="0.3">
      <c r="A1295">
        <v>739661</v>
      </c>
      <c r="B1295">
        <v>645</v>
      </c>
      <c r="C1295">
        <v>1939</v>
      </c>
      <c r="D1295">
        <v>0</v>
      </c>
      <c r="E1295">
        <v>17</v>
      </c>
      <c r="F1295">
        <v>0.1</v>
      </c>
      <c r="G1295">
        <v>14</v>
      </c>
      <c r="H1295">
        <v>16</v>
      </c>
      <c r="I1295">
        <v>0</v>
      </c>
    </row>
    <row r="1296" spans="1:9" x14ac:dyDescent="0.3">
      <c r="A1296">
        <v>740081</v>
      </c>
      <c r="B1296">
        <v>645</v>
      </c>
      <c r="C1296">
        <v>1941</v>
      </c>
      <c r="D1296">
        <v>0</v>
      </c>
      <c r="E1296">
        <v>17</v>
      </c>
      <c r="F1296">
        <v>0.1</v>
      </c>
      <c r="G1296">
        <v>14</v>
      </c>
      <c r="H1296">
        <v>16</v>
      </c>
      <c r="I1296">
        <v>0</v>
      </c>
    </row>
    <row r="1297" spans="1:9" x14ac:dyDescent="0.3">
      <c r="A1297">
        <v>740501</v>
      </c>
      <c r="B1297">
        <v>645</v>
      </c>
      <c r="C1297">
        <v>1943</v>
      </c>
      <c r="D1297">
        <v>0</v>
      </c>
      <c r="E1297">
        <v>17</v>
      </c>
      <c r="F1297">
        <v>0.1</v>
      </c>
      <c r="G1297">
        <v>14</v>
      </c>
      <c r="H1297">
        <v>16</v>
      </c>
      <c r="I1297">
        <v>0</v>
      </c>
    </row>
    <row r="1298" spans="1:9" x14ac:dyDescent="0.3">
      <c r="A1298">
        <v>740921</v>
      </c>
      <c r="B1298">
        <v>645</v>
      </c>
      <c r="C1298">
        <v>1945</v>
      </c>
      <c r="D1298">
        <v>0</v>
      </c>
      <c r="E1298">
        <v>17</v>
      </c>
      <c r="F1298">
        <v>0.1</v>
      </c>
      <c r="G1298">
        <v>14</v>
      </c>
      <c r="H1298">
        <v>16</v>
      </c>
      <c r="I1298">
        <v>0</v>
      </c>
    </row>
    <row r="1299" spans="1:9" x14ac:dyDescent="0.3">
      <c r="A1299">
        <v>741341</v>
      </c>
      <c r="B1299">
        <v>645</v>
      </c>
      <c r="C1299">
        <v>1947</v>
      </c>
      <c r="D1299">
        <v>0</v>
      </c>
      <c r="E1299">
        <v>17</v>
      </c>
      <c r="F1299">
        <v>0.1</v>
      </c>
      <c r="G1299">
        <v>14</v>
      </c>
      <c r="H1299">
        <v>16</v>
      </c>
      <c r="I1299">
        <v>0</v>
      </c>
    </row>
    <row r="1300" spans="1:9" x14ac:dyDescent="0.3">
      <c r="A1300">
        <v>741761</v>
      </c>
      <c r="B1300">
        <v>645</v>
      </c>
      <c r="C1300">
        <v>1949</v>
      </c>
      <c r="D1300">
        <v>0</v>
      </c>
      <c r="E1300">
        <v>17</v>
      </c>
      <c r="F1300">
        <v>0.1</v>
      </c>
      <c r="G1300">
        <v>14</v>
      </c>
      <c r="H1300">
        <v>16</v>
      </c>
      <c r="I1300">
        <v>0</v>
      </c>
    </row>
    <row r="1301" spans="1:9" x14ac:dyDescent="0.3">
      <c r="A1301">
        <v>742181</v>
      </c>
      <c r="B1301">
        <v>650</v>
      </c>
      <c r="C1301">
        <v>1951</v>
      </c>
      <c r="D1301">
        <v>0</v>
      </c>
      <c r="E1301">
        <v>17</v>
      </c>
      <c r="F1301">
        <v>0.1</v>
      </c>
      <c r="G1301">
        <v>14</v>
      </c>
      <c r="H1301">
        <v>16</v>
      </c>
      <c r="I1301">
        <v>0</v>
      </c>
    </row>
    <row r="1302" spans="1:9" x14ac:dyDescent="0.3">
      <c r="A1302">
        <v>742601</v>
      </c>
      <c r="B1302">
        <v>650</v>
      </c>
      <c r="C1302">
        <v>1953</v>
      </c>
      <c r="D1302">
        <v>0</v>
      </c>
      <c r="E1302">
        <v>17</v>
      </c>
      <c r="F1302">
        <v>0.1</v>
      </c>
      <c r="G1302">
        <v>14</v>
      </c>
      <c r="H1302">
        <v>16</v>
      </c>
      <c r="I1302">
        <v>0</v>
      </c>
    </row>
    <row r="1303" spans="1:9" x14ac:dyDescent="0.3">
      <c r="A1303">
        <v>743021</v>
      </c>
      <c r="B1303">
        <v>650</v>
      </c>
      <c r="C1303">
        <v>1955</v>
      </c>
      <c r="D1303">
        <v>0</v>
      </c>
      <c r="E1303">
        <v>17</v>
      </c>
      <c r="F1303">
        <v>0.1</v>
      </c>
      <c r="G1303">
        <v>14</v>
      </c>
      <c r="H1303">
        <v>16</v>
      </c>
      <c r="I1303">
        <v>0</v>
      </c>
    </row>
    <row r="1304" spans="1:9" x14ac:dyDescent="0.3">
      <c r="A1304">
        <v>743441</v>
      </c>
      <c r="B1304">
        <v>650</v>
      </c>
      <c r="C1304">
        <v>1957</v>
      </c>
      <c r="D1304">
        <v>0</v>
      </c>
      <c r="E1304">
        <v>17</v>
      </c>
      <c r="F1304">
        <v>0.1</v>
      </c>
      <c r="G1304">
        <v>14</v>
      </c>
      <c r="H1304">
        <v>16</v>
      </c>
      <c r="I1304">
        <v>0</v>
      </c>
    </row>
    <row r="1305" spans="1:9" x14ac:dyDescent="0.3">
      <c r="A1305">
        <v>743861</v>
      </c>
      <c r="B1305">
        <v>650</v>
      </c>
      <c r="C1305">
        <v>1959</v>
      </c>
      <c r="D1305">
        <v>0</v>
      </c>
      <c r="E1305">
        <v>17</v>
      </c>
      <c r="F1305">
        <v>0.1</v>
      </c>
      <c r="G1305">
        <v>14</v>
      </c>
      <c r="H1305">
        <v>16</v>
      </c>
      <c r="I1305">
        <v>0</v>
      </c>
    </row>
    <row r="1306" spans="1:9" x14ac:dyDescent="0.3">
      <c r="A1306">
        <v>744281</v>
      </c>
      <c r="B1306">
        <v>650</v>
      </c>
      <c r="C1306">
        <v>1961</v>
      </c>
      <c r="D1306">
        <v>0</v>
      </c>
      <c r="E1306">
        <v>17</v>
      </c>
      <c r="F1306">
        <v>0.1</v>
      </c>
      <c r="G1306">
        <v>14</v>
      </c>
      <c r="H1306">
        <v>16</v>
      </c>
      <c r="I1306">
        <v>0</v>
      </c>
    </row>
    <row r="1307" spans="1:9" x14ac:dyDescent="0.3">
      <c r="A1307">
        <v>744701</v>
      </c>
      <c r="B1307">
        <v>650</v>
      </c>
      <c r="C1307">
        <v>1963</v>
      </c>
      <c r="D1307">
        <v>0</v>
      </c>
      <c r="E1307">
        <v>17</v>
      </c>
      <c r="F1307">
        <v>0.1</v>
      </c>
      <c r="G1307">
        <v>14</v>
      </c>
      <c r="H1307">
        <v>16</v>
      </c>
      <c r="I1307">
        <v>0</v>
      </c>
    </row>
    <row r="1308" spans="1:9" x14ac:dyDescent="0.3">
      <c r="A1308">
        <v>745121</v>
      </c>
      <c r="B1308">
        <v>650</v>
      </c>
      <c r="C1308">
        <v>1965</v>
      </c>
      <c r="D1308">
        <v>0</v>
      </c>
      <c r="E1308">
        <v>17</v>
      </c>
      <c r="F1308">
        <v>0.1</v>
      </c>
      <c r="G1308">
        <v>14</v>
      </c>
      <c r="H1308">
        <v>16</v>
      </c>
      <c r="I1308">
        <v>0</v>
      </c>
    </row>
    <row r="1309" spans="1:9" x14ac:dyDescent="0.3">
      <c r="A1309">
        <v>745541</v>
      </c>
      <c r="B1309">
        <v>650</v>
      </c>
      <c r="C1309">
        <v>1967</v>
      </c>
      <c r="D1309">
        <v>0</v>
      </c>
      <c r="E1309">
        <v>17</v>
      </c>
      <c r="F1309">
        <v>0.1</v>
      </c>
      <c r="G1309">
        <v>14</v>
      </c>
      <c r="H1309">
        <v>16</v>
      </c>
      <c r="I1309">
        <v>0</v>
      </c>
    </row>
    <row r="1310" spans="1:9" x14ac:dyDescent="0.3">
      <c r="A1310">
        <v>745961</v>
      </c>
      <c r="B1310">
        <v>650</v>
      </c>
      <c r="C1310">
        <v>1969</v>
      </c>
      <c r="D1310">
        <v>0</v>
      </c>
      <c r="E1310">
        <v>17</v>
      </c>
      <c r="F1310">
        <v>0.1</v>
      </c>
      <c r="G1310">
        <v>14</v>
      </c>
      <c r="H1310">
        <v>16</v>
      </c>
      <c r="I1310">
        <v>0</v>
      </c>
    </row>
    <row r="1311" spans="1:9" x14ac:dyDescent="0.3">
      <c r="A1311">
        <v>746381</v>
      </c>
      <c r="B1311">
        <v>655</v>
      </c>
      <c r="C1311">
        <v>1971</v>
      </c>
      <c r="D1311">
        <v>0</v>
      </c>
      <c r="E1311">
        <v>17</v>
      </c>
      <c r="F1311">
        <v>0.1</v>
      </c>
      <c r="G1311">
        <v>14</v>
      </c>
      <c r="H1311">
        <v>16</v>
      </c>
      <c r="I1311">
        <v>0</v>
      </c>
    </row>
    <row r="1312" spans="1:9" x14ac:dyDescent="0.3">
      <c r="A1312">
        <v>746801</v>
      </c>
      <c r="B1312">
        <v>655</v>
      </c>
      <c r="C1312">
        <v>1973</v>
      </c>
      <c r="D1312">
        <v>0</v>
      </c>
      <c r="E1312">
        <v>17</v>
      </c>
      <c r="F1312">
        <v>0.1</v>
      </c>
      <c r="G1312">
        <v>14</v>
      </c>
      <c r="H1312">
        <v>16</v>
      </c>
      <c r="I1312">
        <v>0</v>
      </c>
    </row>
    <row r="1313" spans="1:9" x14ac:dyDescent="0.3">
      <c r="A1313">
        <v>747221</v>
      </c>
      <c r="B1313">
        <v>655</v>
      </c>
      <c r="C1313">
        <v>1975</v>
      </c>
      <c r="D1313">
        <v>0</v>
      </c>
      <c r="E1313">
        <v>17</v>
      </c>
      <c r="F1313">
        <v>0.1</v>
      </c>
      <c r="G1313">
        <v>14</v>
      </c>
      <c r="H1313">
        <v>16</v>
      </c>
      <c r="I1313">
        <v>0</v>
      </c>
    </row>
    <row r="1314" spans="1:9" x14ac:dyDescent="0.3">
      <c r="A1314">
        <v>747641</v>
      </c>
      <c r="B1314">
        <v>655</v>
      </c>
      <c r="C1314">
        <v>1977</v>
      </c>
      <c r="D1314">
        <v>0</v>
      </c>
      <c r="E1314">
        <v>17</v>
      </c>
      <c r="F1314">
        <v>0.1</v>
      </c>
      <c r="G1314">
        <v>14</v>
      </c>
      <c r="H1314">
        <v>16</v>
      </c>
      <c r="I1314">
        <v>0</v>
      </c>
    </row>
    <row r="1315" spans="1:9" x14ac:dyDescent="0.3">
      <c r="A1315">
        <v>748061</v>
      </c>
      <c r="B1315">
        <v>655</v>
      </c>
      <c r="C1315">
        <v>1979</v>
      </c>
      <c r="D1315">
        <v>0</v>
      </c>
      <c r="E1315">
        <v>17</v>
      </c>
      <c r="F1315">
        <v>0.1</v>
      </c>
      <c r="G1315">
        <v>14</v>
      </c>
      <c r="H1315">
        <v>16</v>
      </c>
      <c r="I1315">
        <v>0</v>
      </c>
    </row>
    <row r="1316" spans="1:9" x14ac:dyDescent="0.3">
      <c r="A1316">
        <v>748481</v>
      </c>
      <c r="B1316">
        <v>655</v>
      </c>
      <c r="C1316">
        <v>1981</v>
      </c>
      <c r="D1316">
        <v>0</v>
      </c>
      <c r="E1316">
        <v>17</v>
      </c>
      <c r="F1316">
        <v>0.1</v>
      </c>
      <c r="G1316">
        <v>14</v>
      </c>
      <c r="H1316">
        <v>16</v>
      </c>
      <c r="I1316">
        <v>0</v>
      </c>
    </row>
    <row r="1317" spans="1:9" x14ac:dyDescent="0.3">
      <c r="A1317">
        <v>748901</v>
      </c>
      <c r="B1317">
        <v>655</v>
      </c>
      <c r="C1317">
        <v>1983</v>
      </c>
      <c r="D1317">
        <v>0</v>
      </c>
      <c r="E1317">
        <v>17</v>
      </c>
      <c r="F1317">
        <v>0.1</v>
      </c>
      <c r="G1317">
        <v>14</v>
      </c>
      <c r="H1317">
        <v>16</v>
      </c>
      <c r="I1317">
        <v>0</v>
      </c>
    </row>
    <row r="1318" spans="1:9" x14ac:dyDescent="0.3">
      <c r="A1318">
        <v>749321</v>
      </c>
      <c r="B1318">
        <v>655</v>
      </c>
      <c r="C1318">
        <v>1985</v>
      </c>
      <c r="D1318">
        <v>0</v>
      </c>
      <c r="E1318">
        <v>17</v>
      </c>
      <c r="F1318">
        <v>0.1</v>
      </c>
      <c r="G1318">
        <v>14</v>
      </c>
      <c r="H1318">
        <v>16</v>
      </c>
      <c r="I1318">
        <v>0</v>
      </c>
    </row>
    <row r="1319" spans="1:9" x14ac:dyDescent="0.3">
      <c r="A1319">
        <v>749741</v>
      </c>
      <c r="B1319">
        <v>655</v>
      </c>
      <c r="C1319">
        <v>1987</v>
      </c>
      <c r="D1319">
        <v>0</v>
      </c>
      <c r="E1319">
        <v>17</v>
      </c>
      <c r="F1319">
        <v>0.1</v>
      </c>
      <c r="G1319">
        <v>14</v>
      </c>
      <c r="H1319">
        <v>16</v>
      </c>
      <c r="I1319">
        <v>0</v>
      </c>
    </row>
    <row r="1320" spans="1:9" x14ac:dyDescent="0.3">
      <c r="A1320">
        <v>750161</v>
      </c>
      <c r="B1320">
        <v>655</v>
      </c>
      <c r="C1320">
        <v>1989</v>
      </c>
      <c r="D1320">
        <v>0</v>
      </c>
      <c r="E1320">
        <v>17</v>
      </c>
      <c r="F1320">
        <v>0.1</v>
      </c>
      <c r="G1320">
        <v>14</v>
      </c>
      <c r="H1320">
        <v>16</v>
      </c>
      <c r="I1320">
        <v>0</v>
      </c>
    </row>
    <row r="1321" spans="1:9" x14ac:dyDescent="0.3">
      <c r="A1321">
        <v>750581</v>
      </c>
      <c r="B1321">
        <v>660</v>
      </c>
      <c r="C1321">
        <v>1991</v>
      </c>
      <c r="D1321">
        <v>0</v>
      </c>
      <c r="E1321">
        <v>17</v>
      </c>
      <c r="F1321">
        <v>0.1</v>
      </c>
      <c r="G1321">
        <v>14</v>
      </c>
      <c r="H1321">
        <v>16</v>
      </c>
      <c r="I1321">
        <v>0</v>
      </c>
    </row>
    <row r="1322" spans="1:9" x14ac:dyDescent="0.3">
      <c r="A1322">
        <v>751001</v>
      </c>
      <c r="B1322">
        <v>660</v>
      </c>
      <c r="C1322">
        <v>1993</v>
      </c>
      <c r="D1322">
        <v>0</v>
      </c>
      <c r="E1322">
        <v>17</v>
      </c>
      <c r="F1322">
        <v>0.1</v>
      </c>
      <c r="G1322">
        <v>14</v>
      </c>
      <c r="H1322">
        <v>16</v>
      </c>
      <c r="I1322">
        <v>0</v>
      </c>
    </row>
    <row r="1323" spans="1:9" x14ac:dyDescent="0.3">
      <c r="A1323">
        <v>751421</v>
      </c>
      <c r="B1323">
        <v>660</v>
      </c>
      <c r="C1323">
        <v>1995</v>
      </c>
      <c r="D1323">
        <v>0</v>
      </c>
      <c r="E1323">
        <v>17</v>
      </c>
      <c r="F1323">
        <v>0.1</v>
      </c>
      <c r="G1323">
        <v>14</v>
      </c>
      <c r="H1323">
        <v>16</v>
      </c>
      <c r="I1323">
        <v>0</v>
      </c>
    </row>
    <row r="1324" spans="1:9" x14ac:dyDescent="0.3">
      <c r="A1324">
        <v>751841</v>
      </c>
      <c r="B1324">
        <v>660</v>
      </c>
      <c r="C1324">
        <v>1997</v>
      </c>
      <c r="D1324">
        <v>0</v>
      </c>
      <c r="E1324">
        <v>17</v>
      </c>
      <c r="F1324">
        <v>0.1</v>
      </c>
      <c r="G1324">
        <v>14</v>
      </c>
      <c r="H1324">
        <v>16</v>
      </c>
      <c r="I1324">
        <v>0</v>
      </c>
    </row>
    <row r="1325" spans="1:9" x14ac:dyDescent="0.3">
      <c r="A1325">
        <v>752261</v>
      </c>
      <c r="B1325">
        <v>660</v>
      </c>
      <c r="C1325">
        <v>1999</v>
      </c>
      <c r="D1325">
        <v>0</v>
      </c>
      <c r="E1325">
        <v>17</v>
      </c>
      <c r="F1325">
        <v>0.1</v>
      </c>
      <c r="G1325">
        <v>14</v>
      </c>
      <c r="H1325">
        <v>16</v>
      </c>
      <c r="I1325">
        <v>0</v>
      </c>
    </row>
    <row r="1326" spans="1:9" x14ac:dyDescent="0.3">
      <c r="A1326">
        <v>752681</v>
      </c>
      <c r="B1326">
        <v>660</v>
      </c>
      <c r="C1326">
        <v>2001</v>
      </c>
      <c r="D1326">
        <v>0</v>
      </c>
      <c r="E1326">
        <v>17</v>
      </c>
      <c r="F1326">
        <v>0.1</v>
      </c>
      <c r="G1326">
        <v>14</v>
      </c>
      <c r="H1326">
        <v>16</v>
      </c>
      <c r="I1326">
        <v>0</v>
      </c>
    </row>
    <row r="1327" spans="1:9" x14ac:dyDescent="0.3">
      <c r="A1327">
        <v>753101</v>
      </c>
      <c r="B1327">
        <v>660</v>
      </c>
      <c r="C1327">
        <v>2003</v>
      </c>
      <c r="D1327">
        <v>0</v>
      </c>
      <c r="E1327">
        <v>17</v>
      </c>
      <c r="F1327">
        <v>0.1</v>
      </c>
      <c r="G1327">
        <v>14</v>
      </c>
      <c r="H1327">
        <v>16</v>
      </c>
      <c r="I1327">
        <v>0</v>
      </c>
    </row>
    <row r="1328" spans="1:9" x14ac:dyDescent="0.3">
      <c r="A1328">
        <v>753521</v>
      </c>
      <c r="B1328">
        <v>660</v>
      </c>
      <c r="C1328">
        <v>2005</v>
      </c>
      <c r="D1328">
        <v>0</v>
      </c>
      <c r="E1328">
        <v>17</v>
      </c>
      <c r="F1328">
        <v>0.1</v>
      </c>
      <c r="G1328">
        <v>14</v>
      </c>
      <c r="H1328">
        <v>16</v>
      </c>
      <c r="I1328">
        <v>0</v>
      </c>
    </row>
    <row r="1329" spans="1:9" x14ac:dyDescent="0.3">
      <c r="A1329">
        <v>753941</v>
      </c>
      <c r="B1329">
        <v>660</v>
      </c>
      <c r="C1329">
        <v>2007</v>
      </c>
      <c r="D1329">
        <v>0</v>
      </c>
      <c r="E1329">
        <v>17</v>
      </c>
      <c r="F1329">
        <v>0.1</v>
      </c>
      <c r="G1329">
        <v>14</v>
      </c>
      <c r="H1329">
        <v>16</v>
      </c>
      <c r="I1329">
        <v>0</v>
      </c>
    </row>
    <row r="1330" spans="1:9" x14ac:dyDescent="0.3">
      <c r="A1330">
        <v>754361</v>
      </c>
      <c r="B1330">
        <v>660</v>
      </c>
      <c r="C1330">
        <v>2009</v>
      </c>
      <c r="D1330">
        <v>0</v>
      </c>
      <c r="E1330">
        <v>17</v>
      </c>
      <c r="F1330">
        <v>0.1</v>
      </c>
      <c r="G1330">
        <v>14</v>
      </c>
      <c r="H1330">
        <v>16</v>
      </c>
      <c r="I1330">
        <v>0</v>
      </c>
    </row>
    <row r="1331" spans="1:9" x14ac:dyDescent="0.3">
      <c r="A1331">
        <v>754781</v>
      </c>
      <c r="B1331">
        <v>665</v>
      </c>
      <c r="C1331">
        <v>2011</v>
      </c>
      <c r="D1331">
        <v>0</v>
      </c>
      <c r="E1331">
        <v>17</v>
      </c>
      <c r="F1331">
        <v>0.1</v>
      </c>
      <c r="G1331">
        <v>14</v>
      </c>
      <c r="H1331">
        <v>16</v>
      </c>
      <c r="I1331">
        <v>0</v>
      </c>
    </row>
    <row r="1332" spans="1:9" x14ac:dyDescent="0.3">
      <c r="A1332">
        <v>755201</v>
      </c>
      <c r="B1332">
        <v>665</v>
      </c>
      <c r="C1332">
        <v>2013</v>
      </c>
      <c r="D1332">
        <v>0</v>
      </c>
      <c r="E1332">
        <v>17</v>
      </c>
      <c r="F1332">
        <v>0.1</v>
      </c>
      <c r="G1332">
        <v>14</v>
      </c>
      <c r="H1332">
        <v>16</v>
      </c>
      <c r="I1332">
        <v>0</v>
      </c>
    </row>
    <row r="1333" spans="1:9" x14ac:dyDescent="0.3">
      <c r="A1333">
        <v>755621</v>
      </c>
      <c r="B1333">
        <v>665</v>
      </c>
      <c r="C1333">
        <v>2015</v>
      </c>
      <c r="D1333">
        <v>0</v>
      </c>
      <c r="E1333">
        <v>17</v>
      </c>
      <c r="F1333">
        <v>0.1</v>
      </c>
      <c r="G1333">
        <v>14</v>
      </c>
      <c r="H1333">
        <v>16</v>
      </c>
      <c r="I1333">
        <v>0</v>
      </c>
    </row>
    <row r="1334" spans="1:9" x14ac:dyDescent="0.3">
      <c r="A1334">
        <v>756041</v>
      </c>
      <c r="B1334">
        <v>665</v>
      </c>
      <c r="C1334">
        <v>2017</v>
      </c>
      <c r="D1334">
        <v>0</v>
      </c>
      <c r="E1334">
        <v>17</v>
      </c>
      <c r="F1334">
        <v>0.1</v>
      </c>
      <c r="G1334">
        <v>14</v>
      </c>
      <c r="H1334">
        <v>16</v>
      </c>
      <c r="I1334">
        <v>0</v>
      </c>
    </row>
    <row r="1335" spans="1:9" x14ac:dyDescent="0.3">
      <c r="A1335">
        <v>756461</v>
      </c>
      <c r="B1335">
        <v>665</v>
      </c>
      <c r="C1335">
        <v>2019</v>
      </c>
      <c r="D1335">
        <v>0</v>
      </c>
      <c r="E1335">
        <v>17</v>
      </c>
      <c r="F1335">
        <v>0.1</v>
      </c>
      <c r="G1335">
        <v>14</v>
      </c>
      <c r="H1335">
        <v>16</v>
      </c>
      <c r="I1335">
        <v>0</v>
      </c>
    </row>
    <row r="1336" spans="1:9" x14ac:dyDescent="0.3">
      <c r="A1336">
        <v>756881</v>
      </c>
      <c r="B1336">
        <v>665</v>
      </c>
      <c r="C1336">
        <v>2021</v>
      </c>
      <c r="D1336">
        <v>0</v>
      </c>
      <c r="E1336">
        <v>17</v>
      </c>
      <c r="F1336">
        <v>0.1</v>
      </c>
      <c r="G1336">
        <v>14</v>
      </c>
      <c r="H1336">
        <v>16</v>
      </c>
      <c r="I1336">
        <v>0</v>
      </c>
    </row>
    <row r="1337" spans="1:9" x14ac:dyDescent="0.3">
      <c r="A1337">
        <v>757301</v>
      </c>
      <c r="B1337">
        <v>665</v>
      </c>
      <c r="C1337">
        <v>2023</v>
      </c>
      <c r="D1337">
        <v>0</v>
      </c>
      <c r="E1337">
        <v>17</v>
      </c>
      <c r="F1337">
        <v>0.1</v>
      </c>
      <c r="G1337">
        <v>14</v>
      </c>
      <c r="H1337">
        <v>16</v>
      </c>
      <c r="I1337">
        <v>0</v>
      </c>
    </row>
    <row r="1338" spans="1:9" x14ac:dyDescent="0.3">
      <c r="A1338">
        <v>757721</v>
      </c>
      <c r="B1338">
        <v>665</v>
      </c>
      <c r="C1338">
        <v>2025</v>
      </c>
      <c r="D1338">
        <v>0</v>
      </c>
      <c r="E1338">
        <v>17</v>
      </c>
      <c r="F1338">
        <v>0.1</v>
      </c>
      <c r="G1338">
        <v>14</v>
      </c>
      <c r="H1338">
        <v>16</v>
      </c>
      <c r="I1338">
        <v>0</v>
      </c>
    </row>
    <row r="1339" spans="1:9" x14ac:dyDescent="0.3">
      <c r="A1339">
        <v>758141</v>
      </c>
      <c r="B1339">
        <v>665</v>
      </c>
      <c r="C1339">
        <v>2027</v>
      </c>
      <c r="D1339">
        <v>0</v>
      </c>
      <c r="E1339">
        <v>17</v>
      </c>
      <c r="F1339">
        <v>0.1</v>
      </c>
      <c r="G1339">
        <v>14</v>
      </c>
      <c r="H1339">
        <v>16</v>
      </c>
      <c r="I1339">
        <v>0</v>
      </c>
    </row>
    <row r="1340" spans="1:9" x14ac:dyDescent="0.3">
      <c r="A1340">
        <v>758561</v>
      </c>
      <c r="B1340">
        <v>665</v>
      </c>
      <c r="C1340">
        <v>2029</v>
      </c>
      <c r="D1340">
        <v>0</v>
      </c>
      <c r="E1340">
        <v>17</v>
      </c>
      <c r="F1340">
        <v>0.1</v>
      </c>
      <c r="G1340">
        <v>14</v>
      </c>
      <c r="H1340">
        <v>16</v>
      </c>
      <c r="I1340">
        <v>0</v>
      </c>
    </row>
    <row r="1341" spans="1:9" x14ac:dyDescent="0.3">
      <c r="A1341">
        <v>758981</v>
      </c>
      <c r="B1341">
        <v>670</v>
      </c>
      <c r="C1341">
        <v>2031</v>
      </c>
      <c r="D1341">
        <v>0</v>
      </c>
      <c r="E1341">
        <v>17</v>
      </c>
      <c r="F1341">
        <v>0.1</v>
      </c>
      <c r="G1341">
        <v>14</v>
      </c>
      <c r="H1341">
        <v>16</v>
      </c>
      <c r="I1341">
        <v>0</v>
      </c>
    </row>
    <row r="1342" spans="1:9" x14ac:dyDescent="0.3">
      <c r="A1342">
        <v>759401</v>
      </c>
      <c r="B1342">
        <v>670</v>
      </c>
      <c r="C1342">
        <v>2033</v>
      </c>
      <c r="D1342">
        <v>0</v>
      </c>
      <c r="E1342">
        <v>17</v>
      </c>
      <c r="F1342">
        <v>0.1</v>
      </c>
      <c r="G1342">
        <v>14</v>
      </c>
      <c r="H1342">
        <v>16</v>
      </c>
      <c r="I1342">
        <v>0</v>
      </c>
    </row>
    <row r="1343" spans="1:9" x14ac:dyDescent="0.3">
      <c r="A1343">
        <v>759821</v>
      </c>
      <c r="B1343">
        <v>670</v>
      </c>
      <c r="C1343">
        <v>2035</v>
      </c>
      <c r="D1343">
        <v>0</v>
      </c>
      <c r="E1343">
        <v>17</v>
      </c>
      <c r="F1343">
        <v>0.1</v>
      </c>
      <c r="G1343">
        <v>14</v>
      </c>
      <c r="H1343">
        <v>16</v>
      </c>
      <c r="I1343">
        <v>0</v>
      </c>
    </row>
    <row r="1344" spans="1:9" x14ac:dyDescent="0.3">
      <c r="A1344">
        <v>760241</v>
      </c>
      <c r="B1344">
        <v>670</v>
      </c>
      <c r="C1344">
        <v>2037</v>
      </c>
      <c r="D1344">
        <v>0</v>
      </c>
      <c r="E1344">
        <v>17</v>
      </c>
      <c r="F1344">
        <v>0.1</v>
      </c>
      <c r="G1344">
        <v>14</v>
      </c>
      <c r="H1344">
        <v>16</v>
      </c>
      <c r="I1344">
        <v>0</v>
      </c>
    </row>
    <row r="1345" spans="1:9" x14ac:dyDescent="0.3">
      <c r="A1345">
        <v>760661</v>
      </c>
      <c r="B1345">
        <v>670</v>
      </c>
      <c r="C1345">
        <v>2039</v>
      </c>
      <c r="D1345">
        <v>0</v>
      </c>
      <c r="E1345">
        <v>17</v>
      </c>
      <c r="F1345">
        <v>0.1</v>
      </c>
      <c r="G1345">
        <v>14</v>
      </c>
      <c r="H1345">
        <v>16</v>
      </c>
      <c r="I1345">
        <v>0</v>
      </c>
    </row>
    <row r="1346" spans="1:9" x14ac:dyDescent="0.3">
      <c r="A1346">
        <v>761081</v>
      </c>
      <c r="B1346">
        <v>670</v>
      </c>
      <c r="C1346">
        <v>2041</v>
      </c>
      <c r="D1346">
        <v>0</v>
      </c>
      <c r="E1346">
        <v>17</v>
      </c>
      <c r="F1346">
        <v>0.1</v>
      </c>
      <c r="G1346">
        <v>14</v>
      </c>
      <c r="H1346">
        <v>16</v>
      </c>
      <c r="I1346">
        <v>0</v>
      </c>
    </row>
    <row r="1347" spans="1:9" x14ac:dyDescent="0.3">
      <c r="A1347">
        <v>761501</v>
      </c>
      <c r="B1347">
        <v>670</v>
      </c>
      <c r="C1347">
        <v>2043</v>
      </c>
      <c r="D1347">
        <v>0</v>
      </c>
      <c r="E1347">
        <v>17</v>
      </c>
      <c r="F1347">
        <v>0.1</v>
      </c>
      <c r="G1347">
        <v>14</v>
      </c>
      <c r="H1347">
        <v>16</v>
      </c>
      <c r="I1347">
        <v>0</v>
      </c>
    </row>
    <row r="1348" spans="1:9" x14ac:dyDescent="0.3">
      <c r="A1348">
        <v>761921</v>
      </c>
      <c r="B1348">
        <v>670</v>
      </c>
      <c r="C1348">
        <v>2045</v>
      </c>
      <c r="D1348">
        <v>0</v>
      </c>
      <c r="E1348">
        <v>17</v>
      </c>
      <c r="F1348">
        <v>0.1</v>
      </c>
      <c r="G1348">
        <v>14</v>
      </c>
      <c r="H1348">
        <v>16</v>
      </c>
      <c r="I1348">
        <v>0</v>
      </c>
    </row>
    <row r="1349" spans="1:9" x14ac:dyDescent="0.3">
      <c r="A1349">
        <v>762341</v>
      </c>
      <c r="B1349">
        <v>670</v>
      </c>
      <c r="C1349">
        <v>2047</v>
      </c>
      <c r="D1349">
        <v>0</v>
      </c>
      <c r="E1349">
        <v>17</v>
      </c>
      <c r="F1349">
        <v>0.1</v>
      </c>
      <c r="G1349">
        <v>14</v>
      </c>
      <c r="H1349">
        <v>16</v>
      </c>
      <c r="I1349">
        <v>0</v>
      </c>
    </row>
    <row r="1350" spans="1:9" x14ac:dyDescent="0.3">
      <c r="A1350">
        <v>762761</v>
      </c>
      <c r="B1350">
        <v>670</v>
      </c>
      <c r="C1350">
        <v>2049</v>
      </c>
      <c r="D1350">
        <v>0</v>
      </c>
      <c r="E1350">
        <v>17</v>
      </c>
      <c r="F1350">
        <v>0.1</v>
      </c>
      <c r="G1350">
        <v>14</v>
      </c>
      <c r="H1350">
        <v>16</v>
      </c>
      <c r="I1350">
        <v>0</v>
      </c>
    </row>
    <row r="1351" spans="1:9" x14ac:dyDescent="0.3">
      <c r="A1351">
        <v>763181</v>
      </c>
      <c r="B1351">
        <v>675</v>
      </c>
      <c r="C1351">
        <v>2051</v>
      </c>
      <c r="D1351">
        <v>0</v>
      </c>
      <c r="E1351">
        <v>17</v>
      </c>
      <c r="F1351">
        <v>0.1</v>
      </c>
      <c r="G1351">
        <v>14</v>
      </c>
      <c r="H1351">
        <v>16</v>
      </c>
      <c r="I1351">
        <v>0</v>
      </c>
    </row>
    <row r="1352" spans="1:9" x14ac:dyDescent="0.3">
      <c r="A1352">
        <v>763601</v>
      </c>
      <c r="B1352">
        <v>675</v>
      </c>
      <c r="C1352">
        <v>2053</v>
      </c>
      <c r="D1352">
        <v>0</v>
      </c>
      <c r="E1352">
        <v>17</v>
      </c>
      <c r="F1352">
        <v>0.1</v>
      </c>
      <c r="G1352">
        <v>14</v>
      </c>
      <c r="H1352">
        <v>16</v>
      </c>
      <c r="I1352">
        <v>0</v>
      </c>
    </row>
    <row r="1353" spans="1:9" x14ac:dyDescent="0.3">
      <c r="A1353">
        <v>764021</v>
      </c>
      <c r="B1353">
        <v>675</v>
      </c>
      <c r="C1353">
        <v>2055</v>
      </c>
      <c r="D1353">
        <v>0</v>
      </c>
      <c r="E1353">
        <v>17</v>
      </c>
      <c r="F1353">
        <v>0.1</v>
      </c>
      <c r="G1353">
        <v>14</v>
      </c>
      <c r="H1353">
        <v>16</v>
      </c>
      <c r="I1353">
        <v>0</v>
      </c>
    </row>
    <row r="1354" spans="1:9" x14ac:dyDescent="0.3">
      <c r="A1354">
        <v>764441</v>
      </c>
      <c r="B1354">
        <v>675</v>
      </c>
      <c r="C1354">
        <v>2057</v>
      </c>
      <c r="D1354">
        <v>0</v>
      </c>
      <c r="E1354">
        <v>17</v>
      </c>
      <c r="F1354">
        <v>0.1</v>
      </c>
      <c r="G1354">
        <v>14</v>
      </c>
      <c r="H1354">
        <v>16</v>
      </c>
      <c r="I1354">
        <v>0</v>
      </c>
    </row>
    <row r="1355" spans="1:9" x14ac:dyDescent="0.3">
      <c r="A1355">
        <v>764861</v>
      </c>
      <c r="B1355">
        <v>675</v>
      </c>
      <c r="C1355">
        <v>2059</v>
      </c>
      <c r="D1355">
        <v>0</v>
      </c>
      <c r="E1355">
        <v>17</v>
      </c>
      <c r="F1355">
        <v>0.1</v>
      </c>
      <c r="G1355">
        <v>14</v>
      </c>
      <c r="H1355">
        <v>16</v>
      </c>
      <c r="I1355">
        <v>0</v>
      </c>
    </row>
    <row r="1356" spans="1:9" x14ac:dyDescent="0.3">
      <c r="A1356">
        <v>765281</v>
      </c>
      <c r="B1356">
        <v>675</v>
      </c>
      <c r="C1356">
        <v>2061</v>
      </c>
      <c r="D1356">
        <v>0</v>
      </c>
      <c r="E1356">
        <v>17</v>
      </c>
      <c r="F1356">
        <v>0.1</v>
      </c>
      <c r="G1356">
        <v>14</v>
      </c>
      <c r="H1356">
        <v>16</v>
      </c>
      <c r="I1356">
        <v>0</v>
      </c>
    </row>
    <row r="1357" spans="1:9" x14ac:dyDescent="0.3">
      <c r="A1357">
        <v>765701</v>
      </c>
      <c r="B1357">
        <v>675</v>
      </c>
      <c r="C1357">
        <v>2063</v>
      </c>
      <c r="D1357">
        <v>0</v>
      </c>
      <c r="E1357">
        <v>17</v>
      </c>
      <c r="F1357">
        <v>0.1</v>
      </c>
      <c r="G1357">
        <v>14</v>
      </c>
      <c r="H1357">
        <v>16</v>
      </c>
      <c r="I1357">
        <v>0</v>
      </c>
    </row>
    <row r="1358" spans="1:9" x14ac:dyDescent="0.3">
      <c r="A1358">
        <v>766121</v>
      </c>
      <c r="B1358">
        <v>675</v>
      </c>
      <c r="C1358">
        <v>2065</v>
      </c>
      <c r="D1358">
        <v>0</v>
      </c>
      <c r="E1358">
        <v>17</v>
      </c>
      <c r="F1358">
        <v>0.1</v>
      </c>
      <c r="G1358">
        <v>14</v>
      </c>
      <c r="H1358">
        <v>16</v>
      </c>
      <c r="I1358">
        <v>0</v>
      </c>
    </row>
    <row r="1359" spans="1:9" x14ac:dyDescent="0.3">
      <c r="A1359">
        <v>766541</v>
      </c>
      <c r="B1359">
        <v>675</v>
      </c>
      <c r="C1359">
        <v>2067</v>
      </c>
      <c r="D1359">
        <v>0</v>
      </c>
      <c r="E1359">
        <v>17</v>
      </c>
      <c r="F1359">
        <v>0.1</v>
      </c>
      <c r="G1359">
        <v>14</v>
      </c>
      <c r="H1359">
        <v>16</v>
      </c>
      <c r="I1359">
        <v>0</v>
      </c>
    </row>
    <row r="1360" spans="1:9" x14ac:dyDescent="0.3">
      <c r="A1360">
        <v>766961</v>
      </c>
      <c r="B1360">
        <v>675</v>
      </c>
      <c r="C1360">
        <v>2069</v>
      </c>
      <c r="D1360">
        <v>0</v>
      </c>
      <c r="E1360">
        <v>17</v>
      </c>
      <c r="F1360">
        <v>0.1</v>
      </c>
      <c r="G1360">
        <v>14</v>
      </c>
      <c r="H1360">
        <v>16</v>
      </c>
      <c r="I1360">
        <v>0</v>
      </c>
    </row>
    <row r="1361" spans="1:9" x14ac:dyDescent="0.3">
      <c r="A1361">
        <v>767381</v>
      </c>
      <c r="B1361">
        <v>680</v>
      </c>
      <c r="C1361">
        <v>2071</v>
      </c>
      <c r="D1361">
        <v>0</v>
      </c>
      <c r="E1361">
        <v>17</v>
      </c>
      <c r="F1361">
        <v>0.1</v>
      </c>
      <c r="G1361">
        <v>14</v>
      </c>
      <c r="H1361">
        <v>16</v>
      </c>
      <c r="I1361">
        <v>0</v>
      </c>
    </row>
    <row r="1362" spans="1:9" x14ac:dyDescent="0.3">
      <c r="A1362">
        <v>767801</v>
      </c>
      <c r="B1362">
        <v>680</v>
      </c>
      <c r="C1362">
        <v>2073</v>
      </c>
      <c r="D1362">
        <v>0</v>
      </c>
      <c r="E1362">
        <v>17</v>
      </c>
      <c r="F1362">
        <v>0.1</v>
      </c>
      <c r="G1362">
        <v>14</v>
      </c>
      <c r="H1362">
        <v>16</v>
      </c>
      <c r="I1362">
        <v>0</v>
      </c>
    </row>
    <row r="1363" spans="1:9" x14ac:dyDescent="0.3">
      <c r="A1363">
        <v>768221</v>
      </c>
      <c r="B1363">
        <v>680</v>
      </c>
      <c r="C1363">
        <v>2075</v>
      </c>
      <c r="D1363">
        <v>0</v>
      </c>
      <c r="E1363">
        <v>17</v>
      </c>
      <c r="F1363">
        <v>0.1</v>
      </c>
      <c r="G1363">
        <v>14</v>
      </c>
      <c r="H1363">
        <v>16</v>
      </c>
      <c r="I1363">
        <v>0</v>
      </c>
    </row>
    <row r="1364" spans="1:9" x14ac:dyDescent="0.3">
      <c r="A1364">
        <v>768641</v>
      </c>
      <c r="B1364">
        <v>680</v>
      </c>
      <c r="C1364">
        <v>2077</v>
      </c>
      <c r="D1364">
        <v>0</v>
      </c>
      <c r="E1364">
        <v>17</v>
      </c>
      <c r="F1364">
        <v>0.1</v>
      </c>
      <c r="G1364">
        <v>14</v>
      </c>
      <c r="H1364">
        <v>16</v>
      </c>
      <c r="I1364">
        <v>0</v>
      </c>
    </row>
    <row r="1365" spans="1:9" x14ac:dyDescent="0.3">
      <c r="A1365">
        <v>769061</v>
      </c>
      <c r="B1365">
        <v>680</v>
      </c>
      <c r="C1365">
        <v>2079</v>
      </c>
      <c r="D1365">
        <v>0</v>
      </c>
      <c r="E1365">
        <v>17</v>
      </c>
      <c r="F1365">
        <v>0.1</v>
      </c>
      <c r="G1365">
        <v>14</v>
      </c>
      <c r="H1365">
        <v>16</v>
      </c>
      <c r="I1365">
        <v>0</v>
      </c>
    </row>
    <row r="1366" spans="1:9" x14ac:dyDescent="0.3">
      <c r="A1366">
        <v>769481</v>
      </c>
      <c r="B1366">
        <v>680</v>
      </c>
      <c r="C1366">
        <v>2081</v>
      </c>
      <c r="D1366">
        <v>0</v>
      </c>
      <c r="E1366">
        <v>17</v>
      </c>
      <c r="F1366">
        <v>0.1</v>
      </c>
      <c r="G1366">
        <v>14</v>
      </c>
      <c r="H1366">
        <v>16</v>
      </c>
      <c r="I1366">
        <v>0</v>
      </c>
    </row>
    <row r="1367" spans="1:9" x14ac:dyDescent="0.3">
      <c r="A1367">
        <v>769901</v>
      </c>
      <c r="B1367">
        <v>680</v>
      </c>
      <c r="C1367">
        <v>2083</v>
      </c>
      <c r="D1367">
        <v>0</v>
      </c>
      <c r="E1367">
        <v>17</v>
      </c>
      <c r="F1367">
        <v>0.1</v>
      </c>
      <c r="G1367">
        <v>14</v>
      </c>
      <c r="H1367">
        <v>16</v>
      </c>
      <c r="I1367">
        <v>0</v>
      </c>
    </row>
    <row r="1368" spans="1:9" x14ac:dyDescent="0.3">
      <c r="A1368">
        <v>770321</v>
      </c>
      <c r="B1368">
        <v>680</v>
      </c>
      <c r="C1368">
        <v>2085</v>
      </c>
      <c r="D1368">
        <v>0</v>
      </c>
      <c r="E1368">
        <v>17</v>
      </c>
      <c r="F1368">
        <v>0.1</v>
      </c>
      <c r="G1368">
        <v>14</v>
      </c>
      <c r="H1368">
        <v>16</v>
      </c>
      <c r="I1368">
        <v>0</v>
      </c>
    </row>
    <row r="1369" spans="1:9" x14ac:dyDescent="0.3">
      <c r="A1369">
        <v>770741</v>
      </c>
      <c r="B1369">
        <v>680</v>
      </c>
      <c r="C1369">
        <v>2087</v>
      </c>
      <c r="D1369">
        <v>0</v>
      </c>
      <c r="E1369">
        <v>17</v>
      </c>
      <c r="F1369">
        <v>0.1</v>
      </c>
      <c r="G1369">
        <v>14</v>
      </c>
      <c r="H1369">
        <v>16</v>
      </c>
      <c r="I1369">
        <v>0</v>
      </c>
    </row>
    <row r="1370" spans="1:9" x14ac:dyDescent="0.3">
      <c r="A1370">
        <v>771161</v>
      </c>
      <c r="B1370">
        <v>680</v>
      </c>
      <c r="C1370">
        <v>2089</v>
      </c>
      <c r="D1370">
        <v>0</v>
      </c>
      <c r="E1370">
        <v>17</v>
      </c>
      <c r="F1370">
        <v>0.1</v>
      </c>
      <c r="G1370">
        <v>14</v>
      </c>
      <c r="H1370">
        <v>16</v>
      </c>
      <c r="I1370">
        <v>0</v>
      </c>
    </row>
    <row r="1371" spans="1:9" x14ac:dyDescent="0.3">
      <c r="A1371">
        <v>771581</v>
      </c>
      <c r="B1371">
        <v>685</v>
      </c>
      <c r="C1371">
        <v>2091</v>
      </c>
      <c r="D1371">
        <v>0</v>
      </c>
      <c r="E1371">
        <v>17</v>
      </c>
      <c r="F1371">
        <v>0.1</v>
      </c>
      <c r="G1371">
        <v>14</v>
      </c>
      <c r="H1371">
        <v>16</v>
      </c>
      <c r="I1371">
        <v>0</v>
      </c>
    </row>
    <row r="1372" spans="1:9" x14ac:dyDescent="0.3">
      <c r="A1372">
        <v>772001</v>
      </c>
      <c r="B1372">
        <v>685</v>
      </c>
      <c r="C1372">
        <v>2093</v>
      </c>
      <c r="D1372">
        <v>0</v>
      </c>
      <c r="E1372">
        <v>17</v>
      </c>
      <c r="F1372">
        <v>0.1</v>
      </c>
      <c r="G1372">
        <v>14</v>
      </c>
      <c r="H1372">
        <v>16</v>
      </c>
      <c r="I1372">
        <v>0</v>
      </c>
    </row>
    <row r="1373" spans="1:9" x14ac:dyDescent="0.3">
      <c r="A1373">
        <v>772421</v>
      </c>
      <c r="B1373">
        <v>685</v>
      </c>
      <c r="C1373">
        <v>2095</v>
      </c>
      <c r="D1373">
        <v>0</v>
      </c>
      <c r="E1373">
        <v>17</v>
      </c>
      <c r="F1373">
        <v>0.1</v>
      </c>
      <c r="G1373">
        <v>14</v>
      </c>
      <c r="H1373">
        <v>16</v>
      </c>
      <c r="I1373">
        <v>0</v>
      </c>
    </row>
    <row r="1374" spans="1:9" x14ac:dyDescent="0.3">
      <c r="A1374">
        <v>772841</v>
      </c>
      <c r="B1374">
        <v>685</v>
      </c>
      <c r="C1374">
        <v>2097</v>
      </c>
      <c r="D1374">
        <v>0</v>
      </c>
      <c r="E1374">
        <v>17</v>
      </c>
      <c r="F1374">
        <v>0.1</v>
      </c>
      <c r="G1374">
        <v>14</v>
      </c>
      <c r="H1374">
        <v>16</v>
      </c>
      <c r="I1374">
        <v>0</v>
      </c>
    </row>
    <row r="1375" spans="1:9" x14ac:dyDescent="0.3">
      <c r="A1375">
        <v>773261</v>
      </c>
      <c r="B1375">
        <v>685</v>
      </c>
      <c r="C1375">
        <v>2099</v>
      </c>
      <c r="D1375">
        <v>0</v>
      </c>
      <c r="E1375">
        <v>17</v>
      </c>
      <c r="F1375">
        <v>0.1</v>
      </c>
      <c r="G1375">
        <v>14</v>
      </c>
      <c r="H1375">
        <v>16</v>
      </c>
      <c r="I1375">
        <v>0</v>
      </c>
    </row>
    <row r="1376" spans="1:9" x14ac:dyDescent="0.3">
      <c r="A1376">
        <v>773681</v>
      </c>
      <c r="B1376">
        <v>685</v>
      </c>
      <c r="C1376">
        <v>2101</v>
      </c>
      <c r="D1376">
        <v>0</v>
      </c>
      <c r="E1376">
        <v>17</v>
      </c>
      <c r="F1376">
        <v>0.1</v>
      </c>
      <c r="G1376">
        <v>14</v>
      </c>
      <c r="H1376">
        <v>16</v>
      </c>
      <c r="I1376">
        <v>0</v>
      </c>
    </row>
    <row r="1377" spans="1:9" x14ac:dyDescent="0.3">
      <c r="A1377">
        <v>774101</v>
      </c>
      <c r="B1377">
        <v>685</v>
      </c>
      <c r="C1377">
        <v>2103</v>
      </c>
      <c r="D1377">
        <v>0</v>
      </c>
      <c r="E1377">
        <v>17</v>
      </c>
      <c r="F1377">
        <v>0.1</v>
      </c>
      <c r="G1377">
        <v>14</v>
      </c>
      <c r="H1377">
        <v>16</v>
      </c>
      <c r="I1377">
        <v>0</v>
      </c>
    </row>
    <row r="1378" spans="1:9" x14ac:dyDescent="0.3">
      <c r="A1378">
        <v>774521</v>
      </c>
      <c r="B1378">
        <v>685</v>
      </c>
      <c r="C1378">
        <v>2105</v>
      </c>
      <c r="D1378">
        <v>0</v>
      </c>
      <c r="E1378">
        <v>17</v>
      </c>
      <c r="F1378">
        <v>0.1</v>
      </c>
      <c r="G1378">
        <v>14</v>
      </c>
      <c r="H1378">
        <v>16</v>
      </c>
      <c r="I1378">
        <v>0</v>
      </c>
    </row>
    <row r="1379" spans="1:9" x14ac:dyDescent="0.3">
      <c r="A1379">
        <v>774941</v>
      </c>
      <c r="B1379">
        <v>685</v>
      </c>
      <c r="C1379">
        <v>2107</v>
      </c>
      <c r="D1379">
        <v>0</v>
      </c>
      <c r="E1379">
        <v>17</v>
      </c>
      <c r="F1379">
        <v>0.1</v>
      </c>
      <c r="G1379">
        <v>14</v>
      </c>
      <c r="H1379">
        <v>16</v>
      </c>
      <c r="I1379">
        <v>0</v>
      </c>
    </row>
    <row r="1380" spans="1:9" x14ac:dyDescent="0.3">
      <c r="A1380">
        <v>775361</v>
      </c>
      <c r="B1380">
        <v>685</v>
      </c>
      <c r="C1380">
        <v>2109</v>
      </c>
      <c r="D1380">
        <v>0</v>
      </c>
      <c r="E1380">
        <v>17</v>
      </c>
      <c r="F1380">
        <v>0.1</v>
      </c>
      <c r="G1380">
        <v>14</v>
      </c>
      <c r="H1380">
        <v>16</v>
      </c>
      <c r="I1380">
        <v>0</v>
      </c>
    </row>
    <row r="1381" spans="1:9" x14ac:dyDescent="0.3">
      <c r="A1381">
        <v>775781</v>
      </c>
      <c r="B1381">
        <v>690</v>
      </c>
      <c r="C1381">
        <v>2111</v>
      </c>
      <c r="D1381">
        <v>0</v>
      </c>
      <c r="E1381">
        <v>17</v>
      </c>
      <c r="F1381">
        <v>0.1</v>
      </c>
      <c r="G1381">
        <v>14</v>
      </c>
      <c r="H1381">
        <v>16</v>
      </c>
      <c r="I1381">
        <v>0</v>
      </c>
    </row>
    <row r="1382" spans="1:9" x14ac:dyDescent="0.3">
      <c r="A1382">
        <v>776201</v>
      </c>
      <c r="B1382">
        <v>690</v>
      </c>
      <c r="C1382">
        <v>2113</v>
      </c>
      <c r="D1382">
        <v>0</v>
      </c>
      <c r="E1382">
        <v>17</v>
      </c>
      <c r="F1382">
        <v>0.1</v>
      </c>
      <c r="G1382">
        <v>14</v>
      </c>
      <c r="H1382">
        <v>16</v>
      </c>
      <c r="I1382">
        <v>0</v>
      </c>
    </row>
    <row r="1383" spans="1:9" x14ac:dyDescent="0.3">
      <c r="A1383">
        <v>776621</v>
      </c>
      <c r="B1383">
        <v>690</v>
      </c>
      <c r="C1383">
        <v>2115</v>
      </c>
      <c r="D1383">
        <v>0</v>
      </c>
      <c r="E1383">
        <v>17</v>
      </c>
      <c r="F1383">
        <v>0.1</v>
      </c>
      <c r="G1383">
        <v>14</v>
      </c>
      <c r="H1383">
        <v>16</v>
      </c>
      <c r="I1383">
        <v>0</v>
      </c>
    </row>
    <row r="1384" spans="1:9" x14ac:dyDescent="0.3">
      <c r="A1384">
        <v>777041</v>
      </c>
      <c r="B1384">
        <v>690</v>
      </c>
      <c r="C1384">
        <v>2117</v>
      </c>
      <c r="D1384">
        <v>0</v>
      </c>
      <c r="E1384">
        <v>17</v>
      </c>
      <c r="F1384">
        <v>0.1</v>
      </c>
      <c r="G1384">
        <v>14</v>
      </c>
      <c r="H1384">
        <v>16</v>
      </c>
      <c r="I1384">
        <v>0</v>
      </c>
    </row>
    <row r="1385" spans="1:9" x14ac:dyDescent="0.3">
      <c r="A1385">
        <v>777461</v>
      </c>
      <c r="B1385">
        <v>690</v>
      </c>
      <c r="C1385">
        <v>2119</v>
      </c>
      <c r="D1385">
        <v>0</v>
      </c>
      <c r="E1385">
        <v>17</v>
      </c>
      <c r="F1385">
        <v>0.1</v>
      </c>
      <c r="G1385">
        <v>14</v>
      </c>
      <c r="H1385">
        <v>16</v>
      </c>
      <c r="I1385">
        <v>0</v>
      </c>
    </row>
    <row r="1386" spans="1:9" x14ac:dyDescent="0.3">
      <c r="A1386">
        <v>777881</v>
      </c>
      <c r="B1386">
        <v>690</v>
      </c>
      <c r="C1386">
        <v>2121</v>
      </c>
      <c r="D1386">
        <v>0</v>
      </c>
      <c r="E1386">
        <v>17</v>
      </c>
      <c r="F1386">
        <v>0.1</v>
      </c>
      <c r="G1386">
        <v>14</v>
      </c>
      <c r="H1386">
        <v>16</v>
      </c>
      <c r="I1386">
        <v>0</v>
      </c>
    </row>
    <row r="1387" spans="1:9" x14ac:dyDescent="0.3">
      <c r="A1387">
        <v>778301</v>
      </c>
      <c r="B1387">
        <v>690</v>
      </c>
      <c r="C1387">
        <v>2123</v>
      </c>
      <c r="D1387">
        <v>0</v>
      </c>
      <c r="E1387">
        <v>17</v>
      </c>
      <c r="F1387">
        <v>0.1</v>
      </c>
      <c r="G1387">
        <v>14</v>
      </c>
      <c r="H1387">
        <v>16</v>
      </c>
      <c r="I1387">
        <v>0</v>
      </c>
    </row>
    <row r="1388" spans="1:9" x14ac:dyDescent="0.3">
      <c r="A1388">
        <v>778721</v>
      </c>
      <c r="B1388">
        <v>690</v>
      </c>
      <c r="C1388">
        <v>2125</v>
      </c>
      <c r="D1388">
        <v>0</v>
      </c>
      <c r="E1388">
        <v>17</v>
      </c>
      <c r="F1388">
        <v>0.1</v>
      </c>
      <c r="G1388">
        <v>14</v>
      </c>
      <c r="H1388">
        <v>16</v>
      </c>
      <c r="I1388">
        <v>0</v>
      </c>
    </row>
    <row r="1389" spans="1:9" x14ac:dyDescent="0.3">
      <c r="A1389">
        <v>779141</v>
      </c>
      <c r="B1389">
        <v>690</v>
      </c>
      <c r="C1389">
        <v>2127</v>
      </c>
      <c r="D1389">
        <v>0</v>
      </c>
      <c r="E1389">
        <v>17</v>
      </c>
      <c r="F1389">
        <v>0.1</v>
      </c>
      <c r="G1389">
        <v>14</v>
      </c>
      <c r="H1389">
        <v>16</v>
      </c>
      <c r="I1389">
        <v>0</v>
      </c>
    </row>
    <row r="1390" spans="1:9" x14ac:dyDescent="0.3">
      <c r="A1390">
        <v>779561</v>
      </c>
      <c r="B1390">
        <v>690</v>
      </c>
      <c r="C1390">
        <v>2129</v>
      </c>
      <c r="D1390">
        <v>0</v>
      </c>
      <c r="E1390">
        <v>17</v>
      </c>
      <c r="F1390">
        <v>0.1</v>
      </c>
      <c r="G1390">
        <v>14</v>
      </c>
      <c r="H1390">
        <v>16</v>
      </c>
      <c r="I1390">
        <v>0</v>
      </c>
    </row>
    <row r="1391" spans="1:9" x14ac:dyDescent="0.3">
      <c r="A1391">
        <v>779981</v>
      </c>
      <c r="B1391">
        <v>695</v>
      </c>
      <c r="C1391">
        <v>2131</v>
      </c>
      <c r="D1391">
        <v>0</v>
      </c>
      <c r="E1391">
        <v>17</v>
      </c>
      <c r="F1391">
        <v>0.1</v>
      </c>
      <c r="G1391">
        <v>14</v>
      </c>
      <c r="H1391">
        <v>16</v>
      </c>
      <c r="I1391">
        <v>0</v>
      </c>
    </row>
    <row r="1392" spans="1:9" x14ac:dyDescent="0.3">
      <c r="A1392">
        <v>780401</v>
      </c>
      <c r="B1392">
        <v>695</v>
      </c>
      <c r="C1392">
        <v>2133</v>
      </c>
      <c r="D1392">
        <v>0</v>
      </c>
      <c r="E1392">
        <v>17</v>
      </c>
      <c r="F1392">
        <v>0.1</v>
      </c>
      <c r="G1392">
        <v>14</v>
      </c>
      <c r="H1392">
        <v>16</v>
      </c>
      <c r="I1392">
        <v>0</v>
      </c>
    </row>
    <row r="1393" spans="1:9" x14ac:dyDescent="0.3">
      <c r="A1393">
        <v>780821</v>
      </c>
      <c r="B1393">
        <v>695</v>
      </c>
      <c r="C1393">
        <v>2135</v>
      </c>
      <c r="D1393">
        <v>0</v>
      </c>
      <c r="E1393">
        <v>17</v>
      </c>
      <c r="F1393">
        <v>0.1</v>
      </c>
      <c r="G1393">
        <v>14</v>
      </c>
      <c r="H1393">
        <v>16</v>
      </c>
      <c r="I1393">
        <v>0</v>
      </c>
    </row>
    <row r="1394" spans="1:9" x14ac:dyDescent="0.3">
      <c r="A1394">
        <v>781241</v>
      </c>
      <c r="B1394">
        <v>695</v>
      </c>
      <c r="C1394">
        <v>2137</v>
      </c>
      <c r="D1394">
        <v>0</v>
      </c>
      <c r="E1394">
        <v>17</v>
      </c>
      <c r="F1394">
        <v>0.1</v>
      </c>
      <c r="G1394">
        <v>14</v>
      </c>
      <c r="H1394">
        <v>16</v>
      </c>
      <c r="I1394">
        <v>0</v>
      </c>
    </row>
    <row r="1395" spans="1:9" x14ac:dyDescent="0.3">
      <c r="A1395">
        <v>781661</v>
      </c>
      <c r="B1395">
        <v>695</v>
      </c>
      <c r="C1395">
        <v>2139</v>
      </c>
      <c r="D1395">
        <v>0</v>
      </c>
      <c r="E1395">
        <v>17</v>
      </c>
      <c r="F1395">
        <v>0.1</v>
      </c>
      <c r="G1395">
        <v>14</v>
      </c>
      <c r="H1395">
        <v>16</v>
      </c>
      <c r="I1395">
        <v>0</v>
      </c>
    </row>
    <row r="1396" spans="1:9" x14ac:dyDescent="0.3">
      <c r="A1396">
        <v>782081</v>
      </c>
      <c r="B1396">
        <v>695</v>
      </c>
      <c r="C1396">
        <v>2141</v>
      </c>
      <c r="D1396">
        <v>0</v>
      </c>
      <c r="E1396">
        <v>17</v>
      </c>
      <c r="F1396">
        <v>0.1</v>
      </c>
      <c r="G1396">
        <v>14</v>
      </c>
      <c r="H1396">
        <v>16</v>
      </c>
      <c r="I1396">
        <v>0</v>
      </c>
    </row>
    <row r="1397" spans="1:9" x14ac:dyDescent="0.3">
      <c r="A1397">
        <v>782501</v>
      </c>
      <c r="B1397">
        <v>695</v>
      </c>
      <c r="C1397">
        <v>2143</v>
      </c>
      <c r="D1397">
        <v>0</v>
      </c>
      <c r="E1397">
        <v>17</v>
      </c>
      <c r="F1397">
        <v>0.1</v>
      </c>
      <c r="G1397">
        <v>14</v>
      </c>
      <c r="H1397">
        <v>16</v>
      </c>
      <c r="I1397">
        <v>0</v>
      </c>
    </row>
    <row r="1398" spans="1:9" x14ac:dyDescent="0.3">
      <c r="A1398">
        <v>782921</v>
      </c>
      <c r="B1398">
        <v>695</v>
      </c>
      <c r="C1398">
        <v>2145</v>
      </c>
      <c r="D1398">
        <v>0</v>
      </c>
      <c r="E1398">
        <v>17</v>
      </c>
      <c r="F1398">
        <v>0.1</v>
      </c>
      <c r="G1398">
        <v>14</v>
      </c>
      <c r="H1398">
        <v>16</v>
      </c>
      <c r="I1398">
        <v>0</v>
      </c>
    </row>
    <row r="1399" spans="1:9" x14ac:dyDescent="0.3">
      <c r="A1399">
        <v>783341</v>
      </c>
      <c r="B1399">
        <v>695</v>
      </c>
      <c r="C1399">
        <v>2147</v>
      </c>
      <c r="D1399">
        <v>0</v>
      </c>
      <c r="E1399">
        <v>17</v>
      </c>
      <c r="F1399">
        <v>0.1</v>
      </c>
      <c r="G1399">
        <v>14</v>
      </c>
      <c r="H1399">
        <v>16</v>
      </c>
      <c r="I1399">
        <v>0</v>
      </c>
    </row>
    <row r="1400" spans="1:9" x14ac:dyDescent="0.3">
      <c r="A1400">
        <v>783761</v>
      </c>
      <c r="B1400">
        <v>695</v>
      </c>
      <c r="C1400">
        <v>2149</v>
      </c>
      <c r="D1400">
        <v>0</v>
      </c>
      <c r="E1400">
        <v>17</v>
      </c>
      <c r="F1400">
        <v>0.1</v>
      </c>
      <c r="G1400">
        <v>14</v>
      </c>
      <c r="H1400">
        <v>16</v>
      </c>
      <c r="I1400">
        <v>0</v>
      </c>
    </row>
    <row r="1401" spans="1:9" x14ac:dyDescent="0.3">
      <c r="A1401">
        <v>784181</v>
      </c>
      <c r="B1401">
        <v>700</v>
      </c>
      <c r="C1401">
        <v>2151</v>
      </c>
      <c r="D1401">
        <v>0</v>
      </c>
      <c r="E1401">
        <v>17</v>
      </c>
      <c r="F1401">
        <v>0.1</v>
      </c>
      <c r="G1401">
        <v>14</v>
      </c>
      <c r="H1401">
        <v>16</v>
      </c>
      <c r="I1401">
        <v>0</v>
      </c>
    </row>
    <row r="1402" spans="1:9" x14ac:dyDescent="0.3">
      <c r="A1402">
        <v>784601</v>
      </c>
      <c r="B1402">
        <v>700</v>
      </c>
      <c r="C1402">
        <v>2153</v>
      </c>
      <c r="D1402">
        <v>0</v>
      </c>
      <c r="E1402">
        <v>17</v>
      </c>
      <c r="F1402">
        <v>0.1</v>
      </c>
      <c r="G1402">
        <v>14</v>
      </c>
      <c r="H1402">
        <v>16</v>
      </c>
      <c r="I1402">
        <v>0</v>
      </c>
    </row>
    <row r="1403" spans="1:9" x14ac:dyDescent="0.3">
      <c r="A1403">
        <v>785021</v>
      </c>
      <c r="B1403">
        <v>700</v>
      </c>
      <c r="C1403">
        <v>2155</v>
      </c>
      <c r="D1403">
        <v>0</v>
      </c>
      <c r="E1403">
        <v>17</v>
      </c>
      <c r="F1403">
        <v>0.1</v>
      </c>
      <c r="G1403">
        <v>14</v>
      </c>
      <c r="H1403">
        <v>16</v>
      </c>
      <c r="I1403">
        <v>0</v>
      </c>
    </row>
    <row r="1404" spans="1:9" x14ac:dyDescent="0.3">
      <c r="A1404">
        <v>785441</v>
      </c>
      <c r="B1404">
        <v>700</v>
      </c>
      <c r="C1404">
        <v>2157</v>
      </c>
      <c r="D1404">
        <v>0</v>
      </c>
      <c r="E1404">
        <v>17</v>
      </c>
      <c r="F1404">
        <v>0.1</v>
      </c>
      <c r="G1404">
        <v>14</v>
      </c>
      <c r="H1404">
        <v>16</v>
      </c>
      <c r="I1404">
        <v>0</v>
      </c>
    </row>
    <row r="1405" spans="1:9" x14ac:dyDescent="0.3">
      <c r="A1405">
        <v>785861</v>
      </c>
      <c r="B1405">
        <v>700</v>
      </c>
      <c r="C1405">
        <v>2159</v>
      </c>
      <c r="D1405">
        <v>0</v>
      </c>
      <c r="E1405">
        <v>17</v>
      </c>
      <c r="F1405">
        <v>0.1</v>
      </c>
      <c r="G1405">
        <v>14</v>
      </c>
      <c r="H1405">
        <v>16</v>
      </c>
      <c r="I1405">
        <v>0</v>
      </c>
    </row>
    <row r="1406" spans="1:9" x14ac:dyDescent="0.3">
      <c r="A1406">
        <v>786281</v>
      </c>
      <c r="B1406">
        <v>700</v>
      </c>
      <c r="C1406">
        <v>2161</v>
      </c>
      <c r="D1406">
        <v>0</v>
      </c>
      <c r="E1406">
        <v>17</v>
      </c>
      <c r="F1406">
        <v>0.1</v>
      </c>
      <c r="G1406">
        <v>14</v>
      </c>
      <c r="H1406">
        <v>16</v>
      </c>
      <c r="I1406">
        <v>0</v>
      </c>
    </row>
    <row r="1407" spans="1:9" x14ac:dyDescent="0.3">
      <c r="A1407">
        <v>786701</v>
      </c>
      <c r="B1407">
        <v>700</v>
      </c>
      <c r="C1407">
        <v>2163</v>
      </c>
      <c r="D1407">
        <v>0</v>
      </c>
      <c r="E1407">
        <v>17</v>
      </c>
      <c r="F1407">
        <v>0.1</v>
      </c>
      <c r="G1407">
        <v>14</v>
      </c>
      <c r="H1407">
        <v>16</v>
      </c>
      <c r="I1407">
        <v>0</v>
      </c>
    </row>
    <row r="1408" spans="1:9" x14ac:dyDescent="0.3">
      <c r="A1408">
        <v>787121</v>
      </c>
      <c r="B1408">
        <v>700</v>
      </c>
      <c r="C1408">
        <v>2165</v>
      </c>
      <c r="D1408">
        <v>0</v>
      </c>
      <c r="E1408">
        <v>17</v>
      </c>
      <c r="F1408">
        <v>0.1</v>
      </c>
      <c r="G1408">
        <v>14</v>
      </c>
      <c r="H1408">
        <v>16</v>
      </c>
      <c r="I1408">
        <v>0</v>
      </c>
    </row>
    <row r="1409" spans="1:9" x14ac:dyDescent="0.3">
      <c r="A1409">
        <v>787541</v>
      </c>
      <c r="B1409">
        <v>700</v>
      </c>
      <c r="C1409">
        <v>2167</v>
      </c>
      <c r="D1409">
        <v>0</v>
      </c>
      <c r="E1409">
        <v>17</v>
      </c>
      <c r="F1409">
        <v>0.1</v>
      </c>
      <c r="G1409">
        <v>14</v>
      </c>
      <c r="H1409">
        <v>16</v>
      </c>
      <c r="I1409">
        <v>0</v>
      </c>
    </row>
    <row r="1410" spans="1:9" x14ac:dyDescent="0.3">
      <c r="A1410">
        <v>787961</v>
      </c>
      <c r="B1410">
        <v>700</v>
      </c>
      <c r="C1410">
        <v>2169</v>
      </c>
      <c r="D1410">
        <v>0</v>
      </c>
      <c r="E1410">
        <v>17</v>
      </c>
      <c r="F1410">
        <v>0.1</v>
      </c>
      <c r="G1410">
        <v>14</v>
      </c>
      <c r="H1410">
        <v>16</v>
      </c>
      <c r="I1410">
        <v>0</v>
      </c>
    </row>
    <row r="1411" spans="1:9" x14ac:dyDescent="0.3">
      <c r="A1411">
        <v>788381</v>
      </c>
      <c r="B1411">
        <v>705</v>
      </c>
      <c r="C1411">
        <v>2171</v>
      </c>
      <c r="D1411">
        <v>0</v>
      </c>
      <c r="E1411">
        <v>17</v>
      </c>
      <c r="F1411">
        <v>0.1</v>
      </c>
      <c r="G1411">
        <v>14</v>
      </c>
      <c r="H1411">
        <v>16</v>
      </c>
      <c r="I1411">
        <v>0</v>
      </c>
    </row>
    <row r="1412" spans="1:9" x14ac:dyDescent="0.3">
      <c r="A1412">
        <v>788801</v>
      </c>
      <c r="B1412">
        <v>705</v>
      </c>
      <c r="C1412">
        <v>2173</v>
      </c>
      <c r="D1412">
        <v>0</v>
      </c>
      <c r="E1412">
        <v>17</v>
      </c>
      <c r="F1412">
        <v>0.1</v>
      </c>
      <c r="G1412">
        <v>14</v>
      </c>
      <c r="H1412">
        <v>16</v>
      </c>
      <c r="I1412">
        <v>0</v>
      </c>
    </row>
    <row r="1413" spans="1:9" x14ac:dyDescent="0.3">
      <c r="A1413">
        <v>789221</v>
      </c>
      <c r="B1413">
        <v>705</v>
      </c>
      <c r="C1413">
        <v>2175</v>
      </c>
      <c r="D1413">
        <v>0</v>
      </c>
      <c r="E1413">
        <v>17</v>
      </c>
      <c r="F1413">
        <v>0.1</v>
      </c>
      <c r="G1413">
        <v>14</v>
      </c>
      <c r="H1413">
        <v>16</v>
      </c>
      <c r="I1413">
        <v>0</v>
      </c>
    </row>
    <row r="1414" spans="1:9" x14ac:dyDescent="0.3">
      <c r="A1414">
        <v>789641</v>
      </c>
      <c r="B1414">
        <v>705</v>
      </c>
      <c r="C1414">
        <v>2177</v>
      </c>
      <c r="D1414">
        <v>0</v>
      </c>
      <c r="E1414">
        <v>17</v>
      </c>
      <c r="F1414">
        <v>0.1</v>
      </c>
      <c r="G1414">
        <v>14</v>
      </c>
      <c r="H1414">
        <v>16</v>
      </c>
      <c r="I1414">
        <v>0</v>
      </c>
    </row>
    <row r="1415" spans="1:9" x14ac:dyDescent="0.3">
      <c r="A1415">
        <v>790061</v>
      </c>
      <c r="B1415">
        <v>705</v>
      </c>
      <c r="C1415">
        <v>2179</v>
      </c>
      <c r="D1415">
        <v>0</v>
      </c>
      <c r="E1415">
        <v>17</v>
      </c>
      <c r="F1415">
        <v>0.1</v>
      </c>
      <c r="G1415">
        <v>14</v>
      </c>
      <c r="H1415">
        <v>16</v>
      </c>
      <c r="I1415">
        <v>0</v>
      </c>
    </row>
    <row r="1416" spans="1:9" x14ac:dyDescent="0.3">
      <c r="A1416">
        <v>790481</v>
      </c>
      <c r="B1416">
        <v>705</v>
      </c>
      <c r="C1416">
        <v>2181</v>
      </c>
      <c r="D1416">
        <v>0</v>
      </c>
      <c r="E1416">
        <v>17</v>
      </c>
      <c r="F1416">
        <v>0.1</v>
      </c>
      <c r="G1416">
        <v>14</v>
      </c>
      <c r="H1416">
        <v>16</v>
      </c>
      <c r="I1416">
        <v>0</v>
      </c>
    </row>
    <row r="1417" spans="1:9" x14ac:dyDescent="0.3">
      <c r="A1417">
        <v>790901</v>
      </c>
      <c r="B1417">
        <v>705</v>
      </c>
      <c r="C1417">
        <v>2183</v>
      </c>
      <c r="D1417">
        <v>0</v>
      </c>
      <c r="E1417">
        <v>17</v>
      </c>
      <c r="F1417">
        <v>0.1</v>
      </c>
      <c r="G1417">
        <v>14</v>
      </c>
      <c r="H1417">
        <v>16</v>
      </c>
      <c r="I1417">
        <v>0</v>
      </c>
    </row>
    <row r="1418" spans="1:9" x14ac:dyDescent="0.3">
      <c r="A1418">
        <v>791321</v>
      </c>
      <c r="B1418">
        <v>705</v>
      </c>
      <c r="C1418">
        <v>2185</v>
      </c>
      <c r="D1418">
        <v>0</v>
      </c>
      <c r="E1418">
        <v>17</v>
      </c>
      <c r="F1418">
        <v>0.1</v>
      </c>
      <c r="G1418">
        <v>14</v>
      </c>
      <c r="H1418">
        <v>16</v>
      </c>
      <c r="I1418">
        <v>0</v>
      </c>
    </row>
    <row r="1419" spans="1:9" x14ac:dyDescent="0.3">
      <c r="A1419">
        <v>791741</v>
      </c>
      <c r="B1419">
        <v>705</v>
      </c>
      <c r="C1419">
        <v>2187</v>
      </c>
      <c r="D1419">
        <v>0</v>
      </c>
      <c r="E1419">
        <v>17</v>
      </c>
      <c r="F1419">
        <v>0.1</v>
      </c>
      <c r="G1419">
        <v>14</v>
      </c>
      <c r="H1419">
        <v>16</v>
      </c>
      <c r="I1419">
        <v>0</v>
      </c>
    </row>
    <row r="1420" spans="1:9" x14ac:dyDescent="0.3">
      <c r="A1420">
        <v>792161</v>
      </c>
      <c r="B1420">
        <v>705</v>
      </c>
      <c r="C1420">
        <v>2189</v>
      </c>
      <c r="D1420">
        <v>0</v>
      </c>
      <c r="E1420">
        <v>17</v>
      </c>
      <c r="F1420">
        <v>0.1</v>
      </c>
      <c r="G1420">
        <v>14</v>
      </c>
      <c r="H1420">
        <v>16</v>
      </c>
      <c r="I1420">
        <v>0</v>
      </c>
    </row>
    <row r="1421" spans="1:9" x14ac:dyDescent="0.3">
      <c r="A1421">
        <v>792581</v>
      </c>
      <c r="B1421">
        <v>710</v>
      </c>
      <c r="C1421">
        <v>2191</v>
      </c>
      <c r="D1421">
        <v>0</v>
      </c>
      <c r="E1421">
        <v>17</v>
      </c>
      <c r="F1421">
        <v>0.1</v>
      </c>
      <c r="G1421">
        <v>14</v>
      </c>
      <c r="H1421">
        <v>16</v>
      </c>
      <c r="I1421">
        <v>0</v>
      </c>
    </row>
    <row r="1422" spans="1:9" x14ac:dyDescent="0.3">
      <c r="A1422">
        <v>793001</v>
      </c>
      <c r="B1422">
        <v>710</v>
      </c>
      <c r="C1422">
        <v>2193</v>
      </c>
      <c r="D1422">
        <v>0</v>
      </c>
      <c r="E1422">
        <v>17</v>
      </c>
      <c r="F1422">
        <v>0.1</v>
      </c>
      <c r="G1422">
        <v>14</v>
      </c>
      <c r="H1422">
        <v>16</v>
      </c>
      <c r="I1422">
        <v>0</v>
      </c>
    </row>
    <row r="1423" spans="1:9" x14ac:dyDescent="0.3">
      <c r="A1423">
        <v>793421</v>
      </c>
      <c r="B1423">
        <v>710</v>
      </c>
      <c r="C1423">
        <v>2195</v>
      </c>
      <c r="D1423">
        <v>0</v>
      </c>
      <c r="E1423">
        <v>17</v>
      </c>
      <c r="F1423">
        <v>0.1</v>
      </c>
      <c r="G1423">
        <v>14</v>
      </c>
      <c r="H1423">
        <v>16</v>
      </c>
      <c r="I1423">
        <v>0</v>
      </c>
    </row>
    <row r="1424" spans="1:9" x14ac:dyDescent="0.3">
      <c r="A1424">
        <v>793841</v>
      </c>
      <c r="B1424">
        <v>710</v>
      </c>
      <c r="C1424">
        <v>2197</v>
      </c>
      <c r="D1424">
        <v>0</v>
      </c>
      <c r="E1424">
        <v>17</v>
      </c>
      <c r="F1424">
        <v>0.1</v>
      </c>
      <c r="G1424">
        <v>14</v>
      </c>
      <c r="H1424">
        <v>16</v>
      </c>
      <c r="I1424">
        <v>0</v>
      </c>
    </row>
    <row r="1425" spans="1:9" x14ac:dyDescent="0.3">
      <c r="A1425">
        <v>794261</v>
      </c>
      <c r="B1425">
        <v>710</v>
      </c>
      <c r="C1425">
        <v>2199</v>
      </c>
      <c r="D1425">
        <v>0</v>
      </c>
      <c r="E1425">
        <v>17</v>
      </c>
      <c r="F1425">
        <v>0.1</v>
      </c>
      <c r="G1425">
        <v>14</v>
      </c>
      <c r="H1425">
        <v>16</v>
      </c>
      <c r="I1425">
        <v>0</v>
      </c>
    </row>
    <row r="1426" spans="1:9" x14ac:dyDescent="0.3">
      <c r="A1426">
        <v>794681</v>
      </c>
      <c r="B1426">
        <v>710</v>
      </c>
      <c r="C1426">
        <v>2201</v>
      </c>
      <c r="D1426">
        <v>0</v>
      </c>
      <c r="E1426">
        <v>17</v>
      </c>
      <c r="F1426">
        <v>0.1</v>
      </c>
      <c r="G1426">
        <v>14</v>
      </c>
      <c r="H1426">
        <v>16</v>
      </c>
      <c r="I1426">
        <v>0</v>
      </c>
    </row>
    <row r="1427" spans="1:9" x14ac:dyDescent="0.3">
      <c r="A1427">
        <v>795101</v>
      </c>
      <c r="B1427">
        <v>710</v>
      </c>
      <c r="C1427">
        <v>2203</v>
      </c>
      <c r="D1427">
        <v>0</v>
      </c>
      <c r="E1427">
        <v>17</v>
      </c>
      <c r="F1427">
        <v>0.1</v>
      </c>
      <c r="G1427">
        <v>14</v>
      </c>
      <c r="H1427">
        <v>16</v>
      </c>
      <c r="I1427">
        <v>0</v>
      </c>
    </row>
    <row r="1428" spans="1:9" x14ac:dyDescent="0.3">
      <c r="A1428">
        <v>795521</v>
      </c>
      <c r="B1428">
        <v>710</v>
      </c>
      <c r="C1428">
        <v>2205</v>
      </c>
      <c r="D1428">
        <v>0</v>
      </c>
      <c r="E1428">
        <v>17</v>
      </c>
      <c r="F1428">
        <v>0.1</v>
      </c>
      <c r="G1428">
        <v>14</v>
      </c>
      <c r="H1428">
        <v>16</v>
      </c>
      <c r="I1428">
        <v>0</v>
      </c>
    </row>
    <row r="1429" spans="1:9" x14ac:dyDescent="0.3">
      <c r="A1429">
        <v>795941</v>
      </c>
      <c r="B1429">
        <v>710</v>
      </c>
      <c r="C1429">
        <v>2207</v>
      </c>
      <c r="D1429">
        <v>0</v>
      </c>
      <c r="E1429">
        <v>17</v>
      </c>
      <c r="F1429">
        <v>0.1</v>
      </c>
      <c r="G1429">
        <v>14</v>
      </c>
      <c r="H1429">
        <v>16</v>
      </c>
      <c r="I1429">
        <v>0</v>
      </c>
    </row>
    <row r="1430" spans="1:9" x14ac:dyDescent="0.3">
      <c r="A1430">
        <v>796361</v>
      </c>
      <c r="B1430">
        <v>710</v>
      </c>
      <c r="C1430">
        <v>2209</v>
      </c>
      <c r="D1430">
        <v>0</v>
      </c>
      <c r="E1430">
        <v>17</v>
      </c>
      <c r="F1430">
        <v>0.1</v>
      </c>
      <c r="G1430">
        <v>14</v>
      </c>
      <c r="H1430">
        <v>16</v>
      </c>
      <c r="I1430">
        <v>0</v>
      </c>
    </row>
    <row r="1431" spans="1:9" x14ac:dyDescent="0.3">
      <c r="A1431">
        <v>796781</v>
      </c>
      <c r="B1431">
        <v>715</v>
      </c>
      <c r="C1431">
        <v>2211</v>
      </c>
      <c r="D1431">
        <v>0</v>
      </c>
      <c r="E1431">
        <v>17</v>
      </c>
      <c r="F1431">
        <v>0.1</v>
      </c>
      <c r="G1431">
        <v>14</v>
      </c>
      <c r="H1431">
        <v>16</v>
      </c>
      <c r="I1431">
        <v>0</v>
      </c>
    </row>
    <row r="1432" spans="1:9" x14ac:dyDescent="0.3">
      <c r="A1432">
        <v>797201</v>
      </c>
      <c r="B1432">
        <v>715</v>
      </c>
      <c r="C1432">
        <v>2213</v>
      </c>
      <c r="D1432">
        <v>0</v>
      </c>
      <c r="E1432">
        <v>17</v>
      </c>
      <c r="F1432">
        <v>0.1</v>
      </c>
      <c r="G1432">
        <v>14</v>
      </c>
      <c r="H1432">
        <v>16</v>
      </c>
      <c r="I1432">
        <v>0</v>
      </c>
    </row>
    <row r="1433" spans="1:9" x14ac:dyDescent="0.3">
      <c r="A1433">
        <v>797621</v>
      </c>
      <c r="B1433">
        <v>715</v>
      </c>
      <c r="C1433">
        <v>2215</v>
      </c>
      <c r="D1433">
        <v>0</v>
      </c>
      <c r="E1433">
        <v>17</v>
      </c>
      <c r="F1433">
        <v>0.1</v>
      </c>
      <c r="G1433">
        <v>14</v>
      </c>
      <c r="H1433">
        <v>16</v>
      </c>
      <c r="I1433">
        <v>0</v>
      </c>
    </row>
    <row r="1434" spans="1:9" x14ac:dyDescent="0.3">
      <c r="A1434">
        <v>798041</v>
      </c>
      <c r="B1434">
        <v>715</v>
      </c>
      <c r="C1434">
        <v>2217</v>
      </c>
      <c r="D1434">
        <v>0</v>
      </c>
      <c r="E1434">
        <v>17</v>
      </c>
      <c r="F1434">
        <v>0.1</v>
      </c>
      <c r="G1434">
        <v>14</v>
      </c>
      <c r="H1434">
        <v>16</v>
      </c>
      <c r="I1434">
        <v>0</v>
      </c>
    </row>
    <row r="1435" spans="1:9" x14ac:dyDescent="0.3">
      <c r="A1435">
        <v>798461</v>
      </c>
      <c r="B1435">
        <v>715</v>
      </c>
      <c r="C1435">
        <v>2219</v>
      </c>
      <c r="D1435">
        <v>0</v>
      </c>
      <c r="E1435">
        <v>17</v>
      </c>
      <c r="F1435">
        <v>0.1</v>
      </c>
      <c r="G1435">
        <v>14</v>
      </c>
      <c r="H1435">
        <v>16</v>
      </c>
      <c r="I1435">
        <v>0</v>
      </c>
    </row>
    <row r="1436" spans="1:9" x14ac:dyDescent="0.3">
      <c r="A1436">
        <v>798881</v>
      </c>
      <c r="B1436">
        <v>715</v>
      </c>
      <c r="C1436">
        <v>2221</v>
      </c>
      <c r="D1436">
        <v>0</v>
      </c>
      <c r="E1436">
        <v>17</v>
      </c>
      <c r="F1436">
        <v>0.1</v>
      </c>
      <c r="G1436">
        <v>14</v>
      </c>
      <c r="H1436">
        <v>16</v>
      </c>
      <c r="I1436">
        <v>0</v>
      </c>
    </row>
    <row r="1437" spans="1:9" x14ac:dyDescent="0.3">
      <c r="A1437">
        <v>799301</v>
      </c>
      <c r="B1437">
        <v>715</v>
      </c>
      <c r="C1437">
        <v>2223</v>
      </c>
      <c r="D1437">
        <v>0</v>
      </c>
      <c r="E1437">
        <v>17</v>
      </c>
      <c r="F1437">
        <v>0.1</v>
      </c>
      <c r="G1437">
        <v>14</v>
      </c>
      <c r="H1437">
        <v>16</v>
      </c>
      <c r="I1437">
        <v>0</v>
      </c>
    </row>
    <row r="1438" spans="1:9" x14ac:dyDescent="0.3">
      <c r="A1438">
        <v>799721</v>
      </c>
      <c r="B1438">
        <v>715</v>
      </c>
      <c r="C1438">
        <v>2225</v>
      </c>
      <c r="D1438">
        <v>0</v>
      </c>
      <c r="E1438">
        <v>17</v>
      </c>
      <c r="F1438">
        <v>0.1</v>
      </c>
      <c r="G1438">
        <v>14</v>
      </c>
      <c r="H1438">
        <v>16</v>
      </c>
      <c r="I1438">
        <v>0</v>
      </c>
    </row>
    <row r="1439" spans="1:9" x14ac:dyDescent="0.3">
      <c r="A1439">
        <v>800141</v>
      </c>
      <c r="B1439">
        <v>715</v>
      </c>
      <c r="C1439">
        <v>2227</v>
      </c>
      <c r="D1439">
        <v>0</v>
      </c>
      <c r="E1439">
        <v>17</v>
      </c>
      <c r="F1439">
        <v>0.1</v>
      </c>
      <c r="G1439">
        <v>14</v>
      </c>
      <c r="H1439">
        <v>16</v>
      </c>
      <c r="I1439">
        <v>0</v>
      </c>
    </row>
    <row r="1440" spans="1:9" x14ac:dyDescent="0.3">
      <c r="A1440">
        <v>800561</v>
      </c>
      <c r="B1440">
        <v>715</v>
      </c>
      <c r="C1440">
        <v>2229</v>
      </c>
      <c r="D1440">
        <v>0</v>
      </c>
      <c r="E1440">
        <v>17</v>
      </c>
      <c r="F1440">
        <v>0.1</v>
      </c>
      <c r="G1440">
        <v>14</v>
      </c>
      <c r="H1440">
        <v>16</v>
      </c>
      <c r="I1440">
        <v>0</v>
      </c>
    </row>
    <row r="1441" spans="1:9" x14ac:dyDescent="0.3">
      <c r="A1441">
        <v>800981</v>
      </c>
      <c r="B1441">
        <v>720</v>
      </c>
      <c r="C1441">
        <v>2231</v>
      </c>
      <c r="D1441">
        <v>0</v>
      </c>
      <c r="E1441">
        <v>17</v>
      </c>
      <c r="F1441">
        <v>0.1</v>
      </c>
      <c r="G1441">
        <v>14</v>
      </c>
      <c r="H1441">
        <v>16</v>
      </c>
      <c r="I1441">
        <v>0</v>
      </c>
    </row>
    <row r="1442" spans="1:9" x14ac:dyDescent="0.3">
      <c r="A1442">
        <v>801401</v>
      </c>
      <c r="B1442">
        <v>720</v>
      </c>
      <c r="C1442">
        <v>2233</v>
      </c>
      <c r="D1442">
        <v>0</v>
      </c>
      <c r="E1442">
        <v>17</v>
      </c>
      <c r="F1442">
        <v>0.1</v>
      </c>
      <c r="G1442">
        <v>14</v>
      </c>
      <c r="H1442">
        <v>16</v>
      </c>
      <c r="I1442">
        <v>0</v>
      </c>
    </row>
    <row r="1443" spans="1:9" x14ac:dyDescent="0.3">
      <c r="A1443">
        <v>801821</v>
      </c>
      <c r="B1443">
        <v>720</v>
      </c>
      <c r="C1443">
        <v>2235</v>
      </c>
      <c r="D1443">
        <v>0</v>
      </c>
      <c r="E1443">
        <v>17</v>
      </c>
      <c r="F1443">
        <v>0.1</v>
      </c>
      <c r="G1443">
        <v>14</v>
      </c>
      <c r="H1443">
        <v>16</v>
      </c>
      <c r="I1443">
        <v>0</v>
      </c>
    </row>
    <row r="1444" spans="1:9" x14ac:dyDescent="0.3">
      <c r="A1444">
        <v>802241</v>
      </c>
      <c r="B1444">
        <v>720</v>
      </c>
      <c r="C1444">
        <v>2237</v>
      </c>
      <c r="D1444">
        <v>0</v>
      </c>
      <c r="E1444">
        <v>17</v>
      </c>
      <c r="F1444">
        <v>0.1</v>
      </c>
      <c r="G1444">
        <v>14</v>
      </c>
      <c r="H1444">
        <v>16</v>
      </c>
      <c r="I1444">
        <v>0</v>
      </c>
    </row>
    <row r="1445" spans="1:9" x14ac:dyDescent="0.3">
      <c r="A1445">
        <v>802661</v>
      </c>
      <c r="B1445">
        <v>720</v>
      </c>
      <c r="C1445">
        <v>2239</v>
      </c>
      <c r="D1445">
        <v>0</v>
      </c>
      <c r="E1445">
        <v>17</v>
      </c>
      <c r="F1445">
        <v>0.1</v>
      </c>
      <c r="G1445">
        <v>14</v>
      </c>
      <c r="H1445">
        <v>16</v>
      </c>
      <c r="I1445">
        <v>0</v>
      </c>
    </row>
    <row r="1446" spans="1:9" x14ac:dyDescent="0.3">
      <c r="A1446">
        <v>803081</v>
      </c>
      <c r="B1446">
        <v>720</v>
      </c>
      <c r="C1446">
        <v>2241</v>
      </c>
      <c r="D1446">
        <v>0</v>
      </c>
      <c r="E1446">
        <v>17</v>
      </c>
      <c r="F1446">
        <v>0.1</v>
      </c>
      <c r="G1446">
        <v>14</v>
      </c>
      <c r="H1446">
        <v>16</v>
      </c>
      <c r="I1446">
        <v>0</v>
      </c>
    </row>
    <row r="1447" spans="1:9" x14ac:dyDescent="0.3">
      <c r="A1447">
        <v>803501</v>
      </c>
      <c r="B1447">
        <v>720</v>
      </c>
      <c r="C1447">
        <v>2243</v>
      </c>
      <c r="D1447">
        <v>0</v>
      </c>
      <c r="E1447">
        <v>17</v>
      </c>
      <c r="F1447">
        <v>0.1</v>
      </c>
      <c r="G1447">
        <v>14</v>
      </c>
      <c r="H1447">
        <v>16</v>
      </c>
      <c r="I1447">
        <v>0</v>
      </c>
    </row>
    <row r="1448" spans="1:9" x14ac:dyDescent="0.3">
      <c r="A1448">
        <v>803921</v>
      </c>
      <c r="B1448">
        <v>720</v>
      </c>
      <c r="C1448">
        <v>2245</v>
      </c>
      <c r="D1448">
        <v>0</v>
      </c>
      <c r="E1448">
        <v>17</v>
      </c>
      <c r="F1448">
        <v>0.1</v>
      </c>
      <c r="G1448">
        <v>14</v>
      </c>
      <c r="H1448">
        <v>16</v>
      </c>
      <c r="I1448">
        <v>0</v>
      </c>
    </row>
    <row r="1449" spans="1:9" x14ac:dyDescent="0.3">
      <c r="A1449">
        <v>804341</v>
      </c>
      <c r="B1449">
        <v>720</v>
      </c>
      <c r="C1449">
        <v>2247</v>
      </c>
      <c r="D1449">
        <v>0</v>
      </c>
      <c r="E1449">
        <v>17</v>
      </c>
      <c r="F1449">
        <v>0.1</v>
      </c>
      <c r="G1449">
        <v>14</v>
      </c>
      <c r="H1449">
        <v>16</v>
      </c>
      <c r="I1449">
        <v>0</v>
      </c>
    </row>
    <row r="1450" spans="1:9" x14ac:dyDescent="0.3">
      <c r="A1450">
        <v>804761</v>
      </c>
      <c r="B1450">
        <v>720</v>
      </c>
      <c r="C1450">
        <v>2249</v>
      </c>
      <c r="D1450">
        <v>0</v>
      </c>
      <c r="E1450">
        <v>17</v>
      </c>
      <c r="F1450">
        <v>0.1</v>
      </c>
      <c r="G1450">
        <v>14</v>
      </c>
      <c r="H1450">
        <v>16</v>
      </c>
      <c r="I1450">
        <v>0</v>
      </c>
    </row>
    <row r="1451" spans="1:9" x14ac:dyDescent="0.3">
      <c r="A1451">
        <v>805181</v>
      </c>
      <c r="B1451">
        <v>725</v>
      </c>
      <c r="C1451">
        <v>2251</v>
      </c>
      <c r="D1451">
        <v>0</v>
      </c>
      <c r="E1451">
        <v>17</v>
      </c>
      <c r="F1451">
        <v>0.1</v>
      </c>
      <c r="G1451">
        <v>14</v>
      </c>
      <c r="H1451">
        <v>16</v>
      </c>
      <c r="I1451">
        <v>0</v>
      </c>
    </row>
    <row r="1452" spans="1:9" x14ac:dyDescent="0.3">
      <c r="A1452">
        <v>805601</v>
      </c>
      <c r="B1452">
        <v>725</v>
      </c>
      <c r="C1452">
        <v>2253</v>
      </c>
      <c r="D1452">
        <v>0</v>
      </c>
      <c r="E1452">
        <v>17</v>
      </c>
      <c r="F1452">
        <v>0.1</v>
      </c>
      <c r="G1452">
        <v>14</v>
      </c>
      <c r="H1452">
        <v>16</v>
      </c>
      <c r="I1452">
        <v>0</v>
      </c>
    </row>
    <row r="1453" spans="1:9" x14ac:dyDescent="0.3">
      <c r="A1453">
        <v>806021</v>
      </c>
      <c r="B1453">
        <v>725</v>
      </c>
      <c r="C1453">
        <v>2255</v>
      </c>
      <c r="D1453">
        <v>0</v>
      </c>
      <c r="E1453">
        <v>17</v>
      </c>
      <c r="F1453">
        <v>0.1</v>
      </c>
      <c r="G1453">
        <v>14</v>
      </c>
      <c r="H1453">
        <v>16</v>
      </c>
      <c r="I1453">
        <v>0</v>
      </c>
    </row>
    <row r="1454" spans="1:9" x14ac:dyDescent="0.3">
      <c r="A1454">
        <v>806441</v>
      </c>
      <c r="B1454">
        <v>725</v>
      </c>
      <c r="C1454">
        <v>2257</v>
      </c>
      <c r="D1454">
        <v>0</v>
      </c>
      <c r="E1454">
        <v>17</v>
      </c>
      <c r="F1454">
        <v>0.1</v>
      </c>
      <c r="G1454">
        <v>14</v>
      </c>
      <c r="H1454">
        <v>16</v>
      </c>
      <c r="I1454">
        <v>0</v>
      </c>
    </row>
    <row r="1455" spans="1:9" x14ac:dyDescent="0.3">
      <c r="A1455">
        <v>806861</v>
      </c>
      <c r="B1455">
        <v>725</v>
      </c>
      <c r="C1455">
        <v>2259</v>
      </c>
      <c r="D1455">
        <v>0</v>
      </c>
      <c r="E1455">
        <v>17</v>
      </c>
      <c r="F1455">
        <v>0.1</v>
      </c>
      <c r="G1455">
        <v>14</v>
      </c>
      <c r="H1455">
        <v>16</v>
      </c>
      <c r="I1455">
        <v>0</v>
      </c>
    </row>
    <row r="1456" spans="1:9" x14ac:dyDescent="0.3">
      <c r="A1456">
        <v>807281</v>
      </c>
      <c r="B1456">
        <v>725</v>
      </c>
      <c r="C1456">
        <v>2261</v>
      </c>
      <c r="D1456">
        <v>0</v>
      </c>
      <c r="E1456">
        <v>17</v>
      </c>
      <c r="F1456">
        <v>0.1</v>
      </c>
      <c r="G1456">
        <v>14</v>
      </c>
      <c r="H1456">
        <v>16</v>
      </c>
      <c r="I1456">
        <v>0</v>
      </c>
    </row>
    <row r="1457" spans="1:9" x14ac:dyDescent="0.3">
      <c r="A1457">
        <v>807701</v>
      </c>
      <c r="B1457">
        <v>725</v>
      </c>
      <c r="C1457">
        <v>2263</v>
      </c>
      <c r="D1457">
        <v>0</v>
      </c>
      <c r="E1457">
        <v>17</v>
      </c>
      <c r="F1457">
        <v>0.1</v>
      </c>
      <c r="G1457">
        <v>14</v>
      </c>
      <c r="H1457">
        <v>16</v>
      </c>
      <c r="I1457">
        <v>0</v>
      </c>
    </row>
    <row r="1458" spans="1:9" x14ac:dyDescent="0.3">
      <c r="A1458">
        <v>808121</v>
      </c>
      <c r="B1458">
        <v>725</v>
      </c>
      <c r="C1458">
        <v>2265</v>
      </c>
      <c r="D1458">
        <v>0</v>
      </c>
      <c r="E1458">
        <v>17</v>
      </c>
      <c r="F1458">
        <v>0.1</v>
      </c>
      <c r="G1458">
        <v>14</v>
      </c>
      <c r="H1458">
        <v>16</v>
      </c>
      <c r="I1458">
        <v>0</v>
      </c>
    </row>
    <row r="1459" spans="1:9" x14ac:dyDescent="0.3">
      <c r="A1459">
        <v>808541</v>
      </c>
      <c r="B1459">
        <v>725</v>
      </c>
      <c r="C1459">
        <v>2267</v>
      </c>
      <c r="D1459">
        <v>0</v>
      </c>
      <c r="E1459">
        <v>17</v>
      </c>
      <c r="F1459">
        <v>0.1</v>
      </c>
      <c r="G1459">
        <v>14</v>
      </c>
      <c r="H1459">
        <v>16</v>
      </c>
      <c r="I1459">
        <v>0</v>
      </c>
    </row>
    <row r="1460" spans="1:9" x14ac:dyDescent="0.3">
      <c r="A1460">
        <v>808961</v>
      </c>
      <c r="B1460">
        <v>725</v>
      </c>
      <c r="C1460">
        <v>2269</v>
      </c>
      <c r="D1460">
        <v>0</v>
      </c>
      <c r="E1460">
        <v>17</v>
      </c>
      <c r="F1460">
        <v>0.1</v>
      </c>
      <c r="G1460">
        <v>14</v>
      </c>
      <c r="H1460">
        <v>16</v>
      </c>
      <c r="I1460">
        <v>0</v>
      </c>
    </row>
    <row r="1461" spans="1:9" x14ac:dyDescent="0.3">
      <c r="A1461">
        <v>809381</v>
      </c>
      <c r="B1461">
        <v>730</v>
      </c>
      <c r="C1461">
        <v>2271</v>
      </c>
      <c r="D1461">
        <v>0</v>
      </c>
      <c r="E1461">
        <v>17</v>
      </c>
      <c r="F1461">
        <v>0.1</v>
      </c>
      <c r="G1461">
        <v>14</v>
      </c>
      <c r="H1461">
        <v>16</v>
      </c>
      <c r="I1461">
        <v>0</v>
      </c>
    </row>
    <row r="1462" spans="1:9" x14ac:dyDescent="0.3">
      <c r="A1462">
        <v>809801</v>
      </c>
      <c r="B1462">
        <v>730</v>
      </c>
      <c r="C1462">
        <v>2273</v>
      </c>
      <c r="D1462">
        <v>0</v>
      </c>
      <c r="E1462">
        <v>17</v>
      </c>
      <c r="F1462">
        <v>0.1</v>
      </c>
      <c r="G1462">
        <v>14</v>
      </c>
      <c r="H1462">
        <v>16</v>
      </c>
      <c r="I1462">
        <v>0</v>
      </c>
    </row>
    <row r="1463" spans="1:9" x14ac:dyDescent="0.3">
      <c r="A1463">
        <v>810221</v>
      </c>
      <c r="B1463">
        <v>730</v>
      </c>
      <c r="C1463">
        <v>2275</v>
      </c>
      <c r="D1463">
        <v>0</v>
      </c>
      <c r="E1463">
        <v>17</v>
      </c>
      <c r="F1463">
        <v>0.1</v>
      </c>
      <c r="G1463">
        <v>14</v>
      </c>
      <c r="H1463">
        <v>16</v>
      </c>
      <c r="I1463">
        <v>0</v>
      </c>
    </row>
    <row r="1464" spans="1:9" x14ac:dyDescent="0.3">
      <c r="A1464">
        <v>810641</v>
      </c>
      <c r="B1464">
        <v>730</v>
      </c>
      <c r="C1464">
        <v>2277</v>
      </c>
      <c r="D1464">
        <v>0</v>
      </c>
      <c r="E1464">
        <v>17</v>
      </c>
      <c r="F1464">
        <v>0.1</v>
      </c>
      <c r="G1464">
        <v>14</v>
      </c>
      <c r="H1464">
        <v>16</v>
      </c>
      <c r="I1464">
        <v>0</v>
      </c>
    </row>
    <row r="1465" spans="1:9" x14ac:dyDescent="0.3">
      <c r="A1465">
        <v>811061</v>
      </c>
      <c r="B1465">
        <v>730</v>
      </c>
      <c r="C1465">
        <v>2279</v>
      </c>
      <c r="D1465">
        <v>0</v>
      </c>
      <c r="E1465">
        <v>17</v>
      </c>
      <c r="F1465">
        <v>0.1</v>
      </c>
      <c r="G1465">
        <v>14</v>
      </c>
      <c r="H1465">
        <v>16</v>
      </c>
      <c r="I1465">
        <v>0</v>
      </c>
    </row>
    <row r="1466" spans="1:9" x14ac:dyDescent="0.3">
      <c r="A1466">
        <v>811481</v>
      </c>
      <c r="B1466">
        <v>730</v>
      </c>
      <c r="C1466">
        <v>2281</v>
      </c>
      <c r="D1466">
        <v>0</v>
      </c>
      <c r="E1466">
        <v>17</v>
      </c>
      <c r="F1466">
        <v>0.1</v>
      </c>
      <c r="G1466">
        <v>14</v>
      </c>
      <c r="H1466">
        <v>16</v>
      </c>
      <c r="I1466">
        <v>0</v>
      </c>
    </row>
    <row r="1467" spans="1:9" x14ac:dyDescent="0.3">
      <c r="A1467">
        <v>811901</v>
      </c>
      <c r="B1467">
        <v>730</v>
      </c>
      <c r="C1467">
        <v>2283</v>
      </c>
      <c r="D1467">
        <v>0</v>
      </c>
      <c r="E1467">
        <v>17</v>
      </c>
      <c r="F1467">
        <v>0.1</v>
      </c>
      <c r="G1467">
        <v>14</v>
      </c>
      <c r="H1467">
        <v>16</v>
      </c>
      <c r="I1467">
        <v>0</v>
      </c>
    </row>
    <row r="1468" spans="1:9" x14ac:dyDescent="0.3">
      <c r="A1468">
        <v>812321</v>
      </c>
      <c r="B1468">
        <v>730</v>
      </c>
      <c r="C1468">
        <v>2285</v>
      </c>
      <c r="D1468">
        <v>0</v>
      </c>
      <c r="E1468">
        <v>17</v>
      </c>
      <c r="F1468">
        <v>0.1</v>
      </c>
      <c r="G1468">
        <v>14</v>
      </c>
      <c r="H1468">
        <v>16</v>
      </c>
      <c r="I1468">
        <v>0</v>
      </c>
    </row>
    <row r="1469" spans="1:9" x14ac:dyDescent="0.3">
      <c r="A1469">
        <v>812741</v>
      </c>
      <c r="B1469">
        <v>730</v>
      </c>
      <c r="C1469">
        <v>2287</v>
      </c>
      <c r="D1469">
        <v>0</v>
      </c>
      <c r="E1469">
        <v>17</v>
      </c>
      <c r="F1469">
        <v>0.1</v>
      </c>
      <c r="G1469">
        <v>14</v>
      </c>
      <c r="H1469">
        <v>16</v>
      </c>
      <c r="I1469">
        <v>0</v>
      </c>
    </row>
    <row r="1470" spans="1:9" x14ac:dyDescent="0.3">
      <c r="A1470">
        <v>813161</v>
      </c>
      <c r="B1470">
        <v>730</v>
      </c>
      <c r="C1470">
        <v>2289</v>
      </c>
      <c r="D1470">
        <v>0</v>
      </c>
      <c r="E1470">
        <v>17</v>
      </c>
      <c r="F1470">
        <v>0.1</v>
      </c>
      <c r="G1470">
        <v>14</v>
      </c>
      <c r="H1470">
        <v>16</v>
      </c>
      <c r="I1470">
        <v>0</v>
      </c>
    </row>
    <row r="1471" spans="1:9" x14ac:dyDescent="0.3">
      <c r="A1471">
        <v>813581</v>
      </c>
      <c r="B1471">
        <v>735</v>
      </c>
      <c r="C1471">
        <v>2291</v>
      </c>
      <c r="D1471">
        <v>0</v>
      </c>
      <c r="E1471">
        <v>17</v>
      </c>
      <c r="F1471">
        <v>0.1</v>
      </c>
      <c r="G1471">
        <v>14</v>
      </c>
      <c r="H1471">
        <v>16</v>
      </c>
      <c r="I1471">
        <v>0</v>
      </c>
    </row>
    <row r="1472" spans="1:9" x14ac:dyDescent="0.3">
      <c r="A1472">
        <v>814001</v>
      </c>
      <c r="B1472">
        <v>735</v>
      </c>
      <c r="C1472">
        <v>2293</v>
      </c>
      <c r="D1472">
        <v>0</v>
      </c>
      <c r="E1472">
        <v>17</v>
      </c>
      <c r="F1472">
        <v>0.1</v>
      </c>
      <c r="G1472">
        <v>14</v>
      </c>
      <c r="H1472">
        <v>16</v>
      </c>
      <c r="I1472">
        <v>0</v>
      </c>
    </row>
    <row r="1473" spans="1:9" x14ac:dyDescent="0.3">
      <c r="A1473">
        <v>814421</v>
      </c>
      <c r="B1473">
        <v>735</v>
      </c>
      <c r="C1473">
        <v>2295</v>
      </c>
      <c r="D1473">
        <v>0</v>
      </c>
      <c r="E1473">
        <v>17</v>
      </c>
      <c r="F1473">
        <v>0.1</v>
      </c>
      <c r="G1473">
        <v>14</v>
      </c>
      <c r="H1473">
        <v>16</v>
      </c>
      <c r="I1473">
        <v>0</v>
      </c>
    </row>
    <row r="1474" spans="1:9" x14ac:dyDescent="0.3">
      <c r="A1474">
        <v>814841</v>
      </c>
      <c r="B1474">
        <v>735</v>
      </c>
      <c r="C1474">
        <v>2297</v>
      </c>
      <c r="D1474">
        <v>0</v>
      </c>
      <c r="E1474">
        <v>17</v>
      </c>
      <c r="F1474">
        <v>0.1</v>
      </c>
      <c r="G1474">
        <v>14</v>
      </c>
      <c r="H1474">
        <v>16</v>
      </c>
      <c r="I1474">
        <v>0</v>
      </c>
    </row>
    <row r="1475" spans="1:9" x14ac:dyDescent="0.3">
      <c r="A1475">
        <v>815261</v>
      </c>
      <c r="B1475">
        <v>735</v>
      </c>
      <c r="C1475">
        <v>2299</v>
      </c>
      <c r="D1475">
        <v>0</v>
      </c>
      <c r="E1475">
        <v>17</v>
      </c>
      <c r="F1475">
        <v>0.1</v>
      </c>
      <c r="G1475">
        <v>14</v>
      </c>
      <c r="H1475">
        <v>16</v>
      </c>
      <c r="I1475">
        <v>0</v>
      </c>
    </row>
    <row r="1476" spans="1:9" x14ac:dyDescent="0.3">
      <c r="A1476">
        <v>815681</v>
      </c>
      <c r="B1476">
        <v>735</v>
      </c>
      <c r="C1476">
        <v>2301</v>
      </c>
      <c r="D1476">
        <v>0</v>
      </c>
      <c r="E1476">
        <v>17</v>
      </c>
      <c r="F1476">
        <v>0.1</v>
      </c>
      <c r="G1476">
        <v>14</v>
      </c>
      <c r="H1476">
        <v>16</v>
      </c>
      <c r="I1476">
        <v>0</v>
      </c>
    </row>
    <row r="1477" spans="1:9" x14ac:dyDescent="0.3">
      <c r="A1477">
        <v>816101</v>
      </c>
      <c r="B1477">
        <v>735</v>
      </c>
      <c r="C1477">
        <v>2303</v>
      </c>
      <c r="D1477">
        <v>0</v>
      </c>
      <c r="E1477">
        <v>17</v>
      </c>
      <c r="F1477">
        <v>0.1</v>
      </c>
      <c r="G1477">
        <v>14</v>
      </c>
      <c r="H1477">
        <v>16</v>
      </c>
      <c r="I1477">
        <v>0</v>
      </c>
    </row>
    <row r="1478" spans="1:9" x14ac:dyDescent="0.3">
      <c r="A1478">
        <v>816521</v>
      </c>
      <c r="B1478">
        <v>735</v>
      </c>
      <c r="C1478">
        <v>2305</v>
      </c>
      <c r="D1478">
        <v>0</v>
      </c>
      <c r="E1478">
        <v>17</v>
      </c>
      <c r="F1478">
        <v>0.1</v>
      </c>
      <c r="G1478">
        <v>14</v>
      </c>
      <c r="H1478">
        <v>16</v>
      </c>
      <c r="I1478">
        <v>0</v>
      </c>
    </row>
    <row r="1479" spans="1:9" x14ac:dyDescent="0.3">
      <c r="A1479">
        <v>816941</v>
      </c>
      <c r="B1479">
        <v>735</v>
      </c>
      <c r="C1479">
        <v>2307</v>
      </c>
      <c r="D1479">
        <v>0</v>
      </c>
      <c r="E1479">
        <v>17</v>
      </c>
      <c r="F1479">
        <v>0.1</v>
      </c>
      <c r="G1479">
        <v>14</v>
      </c>
      <c r="H1479">
        <v>16</v>
      </c>
      <c r="I1479">
        <v>0</v>
      </c>
    </row>
    <row r="1480" spans="1:9" x14ac:dyDescent="0.3">
      <c r="A1480">
        <v>817361</v>
      </c>
      <c r="B1480">
        <v>735</v>
      </c>
      <c r="C1480">
        <v>2309</v>
      </c>
      <c r="D1480">
        <v>0</v>
      </c>
      <c r="E1480">
        <v>17</v>
      </c>
      <c r="F1480">
        <v>0.1</v>
      </c>
      <c r="G1480">
        <v>14</v>
      </c>
      <c r="H1480">
        <v>16</v>
      </c>
      <c r="I1480">
        <v>0</v>
      </c>
    </row>
    <row r="1481" spans="1:9" x14ac:dyDescent="0.3">
      <c r="A1481">
        <v>817781</v>
      </c>
      <c r="B1481">
        <v>740</v>
      </c>
      <c r="C1481">
        <v>2311</v>
      </c>
      <c r="D1481">
        <v>0</v>
      </c>
      <c r="E1481">
        <v>17</v>
      </c>
      <c r="F1481">
        <v>0.1</v>
      </c>
      <c r="G1481">
        <v>14</v>
      </c>
      <c r="H1481">
        <v>16</v>
      </c>
      <c r="I1481">
        <v>0</v>
      </c>
    </row>
    <row r="1482" spans="1:9" x14ac:dyDescent="0.3">
      <c r="A1482">
        <v>818201</v>
      </c>
      <c r="B1482">
        <v>740</v>
      </c>
      <c r="C1482">
        <v>2313</v>
      </c>
      <c r="D1482">
        <v>0</v>
      </c>
      <c r="E1482">
        <v>17</v>
      </c>
      <c r="F1482">
        <v>0.1</v>
      </c>
      <c r="G1482">
        <v>14</v>
      </c>
      <c r="H1482">
        <v>16</v>
      </c>
      <c r="I1482">
        <v>0</v>
      </c>
    </row>
    <row r="1483" spans="1:9" x14ac:dyDescent="0.3">
      <c r="A1483">
        <v>818621</v>
      </c>
      <c r="B1483">
        <v>740</v>
      </c>
      <c r="C1483">
        <v>2315</v>
      </c>
      <c r="D1483">
        <v>0</v>
      </c>
      <c r="E1483">
        <v>17</v>
      </c>
      <c r="F1483">
        <v>0.1</v>
      </c>
      <c r="G1483">
        <v>14</v>
      </c>
      <c r="H1483">
        <v>16</v>
      </c>
      <c r="I1483">
        <v>0</v>
      </c>
    </row>
    <row r="1484" spans="1:9" x14ac:dyDescent="0.3">
      <c r="A1484">
        <v>819041</v>
      </c>
      <c r="B1484">
        <v>740</v>
      </c>
      <c r="C1484">
        <v>2317</v>
      </c>
      <c r="D1484">
        <v>0</v>
      </c>
      <c r="E1484">
        <v>17</v>
      </c>
      <c r="F1484">
        <v>0.1</v>
      </c>
      <c r="G1484">
        <v>14</v>
      </c>
      <c r="H1484">
        <v>16</v>
      </c>
      <c r="I1484">
        <v>0</v>
      </c>
    </row>
    <row r="1485" spans="1:9" x14ac:dyDescent="0.3">
      <c r="A1485">
        <v>819461</v>
      </c>
      <c r="B1485">
        <v>740</v>
      </c>
      <c r="C1485">
        <v>2319</v>
      </c>
      <c r="D1485">
        <v>0</v>
      </c>
      <c r="E1485">
        <v>17</v>
      </c>
      <c r="F1485">
        <v>0.1</v>
      </c>
      <c r="G1485">
        <v>14</v>
      </c>
      <c r="H1485">
        <v>16</v>
      </c>
      <c r="I1485">
        <v>0</v>
      </c>
    </row>
    <row r="1486" spans="1:9" x14ac:dyDescent="0.3">
      <c r="A1486">
        <v>819881</v>
      </c>
      <c r="B1486">
        <v>740</v>
      </c>
      <c r="C1486">
        <v>2321</v>
      </c>
      <c r="D1486">
        <v>0</v>
      </c>
      <c r="E1486">
        <v>17</v>
      </c>
      <c r="F1486">
        <v>0.1</v>
      </c>
      <c r="G1486">
        <v>14</v>
      </c>
      <c r="H1486">
        <v>16</v>
      </c>
      <c r="I1486">
        <v>0</v>
      </c>
    </row>
    <row r="1487" spans="1:9" x14ac:dyDescent="0.3">
      <c r="A1487">
        <v>820301</v>
      </c>
      <c r="B1487">
        <v>740</v>
      </c>
      <c r="C1487">
        <v>2323</v>
      </c>
      <c r="D1487">
        <v>0</v>
      </c>
      <c r="E1487">
        <v>17</v>
      </c>
      <c r="F1487">
        <v>0.1</v>
      </c>
      <c r="G1487">
        <v>14</v>
      </c>
      <c r="H1487">
        <v>16</v>
      </c>
      <c r="I1487">
        <v>0</v>
      </c>
    </row>
    <row r="1488" spans="1:9" x14ac:dyDescent="0.3">
      <c r="A1488">
        <v>820721</v>
      </c>
      <c r="B1488">
        <v>740</v>
      </c>
      <c r="C1488">
        <v>2325</v>
      </c>
      <c r="D1488">
        <v>0</v>
      </c>
      <c r="E1488">
        <v>17</v>
      </c>
      <c r="F1488">
        <v>0.1</v>
      </c>
      <c r="G1488">
        <v>14</v>
      </c>
      <c r="H1488">
        <v>16</v>
      </c>
      <c r="I1488">
        <v>0</v>
      </c>
    </row>
    <row r="1489" spans="1:9" x14ac:dyDescent="0.3">
      <c r="A1489">
        <v>821141</v>
      </c>
      <c r="B1489">
        <v>740</v>
      </c>
      <c r="C1489">
        <v>2327</v>
      </c>
      <c r="D1489">
        <v>0</v>
      </c>
      <c r="E1489">
        <v>17</v>
      </c>
      <c r="F1489">
        <v>0.1</v>
      </c>
      <c r="G1489">
        <v>14</v>
      </c>
      <c r="H1489">
        <v>16</v>
      </c>
      <c r="I1489">
        <v>0</v>
      </c>
    </row>
    <row r="1490" spans="1:9" x14ac:dyDescent="0.3">
      <c r="A1490">
        <v>821561</v>
      </c>
      <c r="B1490">
        <v>740</v>
      </c>
      <c r="C1490">
        <v>2329</v>
      </c>
      <c r="D1490">
        <v>0</v>
      </c>
      <c r="E1490">
        <v>17</v>
      </c>
      <c r="F1490">
        <v>0.1</v>
      </c>
      <c r="G1490">
        <v>14</v>
      </c>
      <c r="H1490">
        <v>16</v>
      </c>
      <c r="I1490">
        <v>0</v>
      </c>
    </row>
    <row r="1491" spans="1:9" x14ac:dyDescent="0.3">
      <c r="A1491">
        <v>821981</v>
      </c>
      <c r="B1491">
        <v>745</v>
      </c>
      <c r="C1491">
        <v>2331</v>
      </c>
      <c r="D1491">
        <v>0</v>
      </c>
      <c r="E1491">
        <v>17</v>
      </c>
      <c r="F1491">
        <v>0.1</v>
      </c>
      <c r="G1491">
        <v>14</v>
      </c>
      <c r="H1491">
        <v>16</v>
      </c>
      <c r="I1491">
        <v>0</v>
      </c>
    </row>
    <row r="1492" spans="1:9" x14ac:dyDescent="0.3">
      <c r="A1492">
        <v>822401</v>
      </c>
      <c r="B1492">
        <v>745</v>
      </c>
      <c r="C1492">
        <v>2333</v>
      </c>
      <c r="D1492">
        <v>0</v>
      </c>
      <c r="E1492">
        <v>17</v>
      </c>
      <c r="F1492">
        <v>0.1</v>
      </c>
      <c r="G1492">
        <v>14</v>
      </c>
      <c r="H1492">
        <v>16</v>
      </c>
      <c r="I1492">
        <v>0</v>
      </c>
    </row>
    <row r="1493" spans="1:9" x14ac:dyDescent="0.3">
      <c r="A1493">
        <v>822821</v>
      </c>
      <c r="B1493">
        <v>745</v>
      </c>
      <c r="C1493">
        <v>2335</v>
      </c>
      <c r="D1493">
        <v>0</v>
      </c>
      <c r="E1493">
        <v>17</v>
      </c>
      <c r="F1493">
        <v>0.1</v>
      </c>
      <c r="G1493">
        <v>14</v>
      </c>
      <c r="H1493">
        <v>16</v>
      </c>
      <c r="I1493">
        <v>0</v>
      </c>
    </row>
    <row r="1494" spans="1:9" x14ac:dyDescent="0.3">
      <c r="A1494">
        <v>823241</v>
      </c>
      <c r="B1494">
        <v>745</v>
      </c>
      <c r="C1494">
        <v>2337</v>
      </c>
      <c r="D1494">
        <v>0</v>
      </c>
      <c r="E1494">
        <v>17</v>
      </c>
      <c r="F1494">
        <v>0.1</v>
      </c>
      <c r="G1494">
        <v>14</v>
      </c>
      <c r="H1494">
        <v>16</v>
      </c>
      <c r="I1494">
        <v>0</v>
      </c>
    </row>
    <row r="1495" spans="1:9" x14ac:dyDescent="0.3">
      <c r="A1495">
        <v>823661</v>
      </c>
      <c r="B1495">
        <v>745</v>
      </c>
      <c r="C1495">
        <v>2339</v>
      </c>
      <c r="D1495">
        <v>0</v>
      </c>
      <c r="E1495">
        <v>17</v>
      </c>
      <c r="F1495">
        <v>0.1</v>
      </c>
      <c r="G1495">
        <v>14</v>
      </c>
      <c r="H1495">
        <v>16</v>
      </c>
      <c r="I1495">
        <v>0</v>
      </c>
    </row>
    <row r="1496" spans="1:9" x14ac:dyDescent="0.3">
      <c r="A1496">
        <v>824081</v>
      </c>
      <c r="B1496">
        <v>745</v>
      </c>
      <c r="C1496">
        <v>2341</v>
      </c>
      <c r="D1496">
        <v>0</v>
      </c>
      <c r="E1496">
        <v>17</v>
      </c>
      <c r="F1496">
        <v>0.1</v>
      </c>
      <c r="G1496">
        <v>14</v>
      </c>
      <c r="H1496">
        <v>16</v>
      </c>
      <c r="I1496">
        <v>0</v>
      </c>
    </row>
    <row r="1497" spans="1:9" x14ac:dyDescent="0.3">
      <c r="A1497">
        <v>824501</v>
      </c>
      <c r="B1497">
        <v>745</v>
      </c>
      <c r="C1497">
        <v>2343</v>
      </c>
      <c r="D1497">
        <v>0</v>
      </c>
      <c r="E1497">
        <v>17</v>
      </c>
      <c r="F1497">
        <v>0.1</v>
      </c>
      <c r="G1497">
        <v>14</v>
      </c>
      <c r="H1497">
        <v>16</v>
      </c>
      <c r="I1497">
        <v>0</v>
      </c>
    </row>
    <row r="1498" spans="1:9" x14ac:dyDescent="0.3">
      <c r="A1498">
        <v>824921</v>
      </c>
      <c r="B1498">
        <v>745</v>
      </c>
      <c r="C1498">
        <v>2345</v>
      </c>
      <c r="D1498">
        <v>0</v>
      </c>
      <c r="E1498">
        <v>17</v>
      </c>
      <c r="F1498">
        <v>0.1</v>
      </c>
      <c r="G1498">
        <v>14</v>
      </c>
      <c r="H1498">
        <v>16</v>
      </c>
      <c r="I1498">
        <v>0</v>
      </c>
    </row>
    <row r="1499" spans="1:9" x14ac:dyDescent="0.3">
      <c r="A1499">
        <v>825341</v>
      </c>
      <c r="B1499">
        <v>745</v>
      </c>
      <c r="C1499">
        <v>2347</v>
      </c>
      <c r="D1499">
        <v>0</v>
      </c>
      <c r="E1499">
        <v>17</v>
      </c>
      <c r="F1499">
        <v>0.1</v>
      </c>
      <c r="G1499">
        <v>14</v>
      </c>
      <c r="H1499">
        <v>16</v>
      </c>
      <c r="I1499">
        <v>0</v>
      </c>
    </row>
    <row r="1500" spans="1:9" x14ac:dyDescent="0.3">
      <c r="A1500">
        <v>825761</v>
      </c>
      <c r="B1500">
        <v>745</v>
      </c>
      <c r="C1500">
        <v>2349</v>
      </c>
      <c r="D1500">
        <v>0</v>
      </c>
      <c r="E1500">
        <v>17</v>
      </c>
      <c r="F1500">
        <v>0.1</v>
      </c>
      <c r="G1500">
        <v>14</v>
      </c>
      <c r="H1500">
        <v>16</v>
      </c>
      <c r="I1500">
        <v>0</v>
      </c>
    </row>
    <row r="1501" spans="1:9" x14ac:dyDescent="0.3">
      <c r="A1501">
        <v>826181</v>
      </c>
      <c r="B1501">
        <v>750</v>
      </c>
      <c r="C1501">
        <v>2351</v>
      </c>
      <c r="D1501">
        <v>0</v>
      </c>
      <c r="E1501">
        <v>17</v>
      </c>
      <c r="F1501">
        <v>0.1</v>
      </c>
      <c r="G1501">
        <v>14</v>
      </c>
      <c r="H1501">
        <v>16</v>
      </c>
      <c r="I150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09D0-E497-48BF-A058-A6F06E6B1665}">
  <dimension ref="A1:N27"/>
  <sheetViews>
    <sheetView workbookViewId="0">
      <selection activeCell="F18" sqref="F18"/>
    </sheetView>
  </sheetViews>
  <sheetFormatPr defaultRowHeight="16.5" x14ac:dyDescent="0.3"/>
  <sheetData>
    <row r="1" spans="1:14" x14ac:dyDescent="0.3">
      <c r="A1" t="s">
        <v>181</v>
      </c>
      <c r="C1" t="s">
        <v>180</v>
      </c>
    </row>
    <row r="2" spans="1:14" x14ac:dyDescent="0.3">
      <c r="A2" t="s">
        <v>4</v>
      </c>
    </row>
    <row r="4" spans="1:14" x14ac:dyDescent="0.3">
      <c r="A4" t="s">
        <v>179</v>
      </c>
      <c r="B4">
        <v>1000</v>
      </c>
      <c r="C4">
        <v>500</v>
      </c>
    </row>
    <row r="6" spans="1:14" x14ac:dyDescent="0.3">
      <c r="A6" t="s">
        <v>178</v>
      </c>
      <c r="B6">
        <v>1</v>
      </c>
      <c r="C6">
        <v>100</v>
      </c>
    </row>
    <row r="7" spans="1:14" x14ac:dyDescent="0.3">
      <c r="A7" t="s">
        <v>177</v>
      </c>
      <c r="B7">
        <v>10</v>
      </c>
      <c r="C7">
        <v>1000</v>
      </c>
    </row>
    <row r="8" spans="1:14" x14ac:dyDescent="0.3">
      <c r="A8" t="s">
        <v>176</v>
      </c>
      <c r="B8">
        <v>1</v>
      </c>
      <c r="C8">
        <v>5000</v>
      </c>
    </row>
    <row r="9" spans="1:14" x14ac:dyDescent="0.3">
      <c r="A9" t="s">
        <v>175</v>
      </c>
      <c r="B9">
        <v>30</v>
      </c>
      <c r="C9">
        <v>4500</v>
      </c>
    </row>
    <row r="10" spans="1:14" x14ac:dyDescent="0.3">
      <c r="A10" t="s">
        <v>174</v>
      </c>
      <c r="B10">
        <v>240</v>
      </c>
      <c r="C10">
        <v>36000</v>
      </c>
    </row>
    <row r="11" spans="1:14" x14ac:dyDescent="0.3">
      <c r="A11" t="s">
        <v>173</v>
      </c>
      <c r="B11" t="s">
        <v>172</v>
      </c>
      <c r="C11">
        <v>800</v>
      </c>
      <c r="J11" t="s">
        <v>183</v>
      </c>
      <c r="K11" t="s">
        <v>182</v>
      </c>
    </row>
    <row r="12" spans="1:14" x14ac:dyDescent="0.3">
      <c r="A12" t="s">
        <v>88</v>
      </c>
      <c r="B12">
        <v>5000</v>
      </c>
      <c r="C12">
        <v>2500</v>
      </c>
      <c r="J12">
        <v>15</v>
      </c>
      <c r="K12">
        <v>9</v>
      </c>
      <c r="L12">
        <f t="shared" ref="L12:L27" si="0">J12*K12</f>
        <v>135</v>
      </c>
      <c r="M12">
        <v>108000</v>
      </c>
      <c r="N12">
        <f>M12/L12</f>
        <v>800</v>
      </c>
    </row>
    <row r="13" spans="1:14" x14ac:dyDescent="0.3">
      <c r="J13">
        <v>7</v>
      </c>
      <c r="K13">
        <v>20</v>
      </c>
      <c r="L13">
        <f t="shared" si="0"/>
        <v>140</v>
      </c>
      <c r="M13">
        <v>112000</v>
      </c>
      <c r="N13">
        <f>M13/L13</f>
        <v>800</v>
      </c>
    </row>
    <row r="14" spans="1:14" x14ac:dyDescent="0.3">
      <c r="B14" t="s">
        <v>33</v>
      </c>
      <c r="C14" t="s">
        <v>33</v>
      </c>
      <c r="J14">
        <v>16</v>
      </c>
      <c r="K14">
        <v>10</v>
      </c>
      <c r="L14">
        <f t="shared" si="0"/>
        <v>160</v>
      </c>
      <c r="M14">
        <v>12800</v>
      </c>
      <c r="N14">
        <f>M14/L14</f>
        <v>80</v>
      </c>
    </row>
    <row r="15" spans="1:14" x14ac:dyDescent="0.3">
      <c r="A15" t="s">
        <v>171</v>
      </c>
      <c r="J15">
        <v>9</v>
      </c>
      <c r="K15">
        <v>15</v>
      </c>
      <c r="L15">
        <f t="shared" si="0"/>
        <v>135</v>
      </c>
      <c r="M15">
        <v>108000</v>
      </c>
      <c r="N15">
        <f>M15/L15</f>
        <v>800</v>
      </c>
    </row>
    <row r="16" spans="1:14" x14ac:dyDescent="0.3">
      <c r="A16" t="s">
        <v>2</v>
      </c>
      <c r="J16">
        <v>24</v>
      </c>
      <c r="K16">
        <v>3</v>
      </c>
      <c r="L16">
        <f t="shared" si="0"/>
        <v>72</v>
      </c>
    </row>
    <row r="17" spans="1:12" x14ac:dyDescent="0.3">
      <c r="A17" t="s">
        <v>170</v>
      </c>
      <c r="B17" t="s">
        <v>169</v>
      </c>
      <c r="C17" t="s">
        <v>163</v>
      </c>
      <c r="L17">
        <f t="shared" si="0"/>
        <v>0</v>
      </c>
    </row>
    <row r="18" spans="1:12" x14ac:dyDescent="0.3">
      <c r="A18" t="s">
        <v>89</v>
      </c>
      <c r="L18">
        <f t="shared" si="0"/>
        <v>0</v>
      </c>
    </row>
    <row r="19" spans="1:12" x14ac:dyDescent="0.3">
      <c r="A19" t="s">
        <v>168</v>
      </c>
      <c r="L19">
        <f t="shared" si="0"/>
        <v>0</v>
      </c>
    </row>
    <row r="20" spans="1:12" x14ac:dyDescent="0.3">
      <c r="L20">
        <f t="shared" si="0"/>
        <v>0</v>
      </c>
    </row>
    <row r="21" spans="1:12" x14ac:dyDescent="0.3">
      <c r="A21" t="s">
        <v>167</v>
      </c>
      <c r="L21">
        <f t="shared" si="0"/>
        <v>0</v>
      </c>
    </row>
    <row r="22" spans="1:12" x14ac:dyDescent="0.3">
      <c r="A22" t="s">
        <v>166</v>
      </c>
      <c r="L22">
        <f t="shared" si="0"/>
        <v>0</v>
      </c>
    </row>
    <row r="23" spans="1:12" x14ac:dyDescent="0.3">
      <c r="A23" t="s">
        <v>165</v>
      </c>
      <c r="B23" t="s">
        <v>164</v>
      </c>
      <c r="C23" t="s">
        <v>163</v>
      </c>
      <c r="L23">
        <f t="shared" si="0"/>
        <v>0</v>
      </c>
    </row>
    <row r="24" spans="1:12" x14ac:dyDescent="0.3">
      <c r="L24">
        <f t="shared" si="0"/>
        <v>0</v>
      </c>
    </row>
    <row r="25" spans="1:12" x14ac:dyDescent="0.3">
      <c r="L25">
        <f t="shared" si="0"/>
        <v>0</v>
      </c>
    </row>
    <row r="26" spans="1:12" x14ac:dyDescent="0.3">
      <c r="L26">
        <f t="shared" si="0"/>
        <v>0</v>
      </c>
    </row>
    <row r="27" spans="1:12" x14ac:dyDescent="0.3">
      <c r="L27">
        <f t="shared" si="0"/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6540-BD10-4EAE-A599-377F4990CA9A}">
  <dimension ref="A1:V40"/>
  <sheetViews>
    <sheetView topLeftCell="A7" workbookViewId="0">
      <selection activeCell="L34" sqref="L34"/>
    </sheetView>
  </sheetViews>
  <sheetFormatPr defaultRowHeight="16.5" x14ac:dyDescent="0.3"/>
  <sheetData>
    <row r="1" spans="1:22" x14ac:dyDescent="0.3">
      <c r="A1" t="s">
        <v>124</v>
      </c>
      <c r="B1" t="s">
        <v>125</v>
      </c>
      <c r="C1" t="s">
        <v>63</v>
      </c>
      <c r="D1" t="s">
        <v>126</v>
      </c>
      <c r="E1" t="s">
        <v>127</v>
      </c>
      <c r="F1" t="s">
        <v>128</v>
      </c>
      <c r="G1" t="s">
        <v>4</v>
      </c>
      <c r="I1" t="s">
        <v>1</v>
      </c>
      <c r="J1" t="s">
        <v>5</v>
      </c>
      <c r="K1" t="s">
        <v>129</v>
      </c>
      <c r="L1" t="s">
        <v>130</v>
      </c>
      <c r="M1" s="31" t="s">
        <v>131</v>
      </c>
      <c r="N1" s="31"/>
      <c r="O1" t="s">
        <v>132</v>
      </c>
      <c r="S1" s="31" t="s">
        <v>133</v>
      </c>
      <c r="T1" s="31"/>
      <c r="U1" s="31"/>
      <c r="V1" t="s">
        <v>134</v>
      </c>
    </row>
    <row r="2" spans="1:22" x14ac:dyDescent="0.3">
      <c r="A2">
        <v>1</v>
      </c>
      <c r="B2">
        <v>85</v>
      </c>
      <c r="D2">
        <v>250</v>
      </c>
    </row>
    <row r="3" spans="1:22" x14ac:dyDescent="0.3">
      <c r="A3">
        <v>2</v>
      </c>
      <c r="B3">
        <v>120</v>
      </c>
      <c r="C3">
        <v>252</v>
      </c>
      <c r="D3">
        <v>1073</v>
      </c>
      <c r="G3">
        <v>41572</v>
      </c>
      <c r="I3" t="s">
        <v>135</v>
      </c>
      <c r="K3" t="s">
        <v>136</v>
      </c>
      <c r="M3" t="s">
        <v>137</v>
      </c>
    </row>
    <row r="4" spans="1:22" x14ac:dyDescent="0.3">
      <c r="A4">
        <v>3</v>
      </c>
      <c r="B4">
        <v>148</v>
      </c>
      <c r="C4">
        <v>248</v>
      </c>
      <c r="D4">
        <v>1428</v>
      </c>
      <c r="G4">
        <v>214131</v>
      </c>
      <c r="M4" t="s">
        <v>138</v>
      </c>
      <c r="N4" t="s">
        <v>139</v>
      </c>
      <c r="O4">
        <v>20000</v>
      </c>
      <c r="P4" t="s">
        <v>33</v>
      </c>
      <c r="S4" t="s">
        <v>140</v>
      </c>
      <c r="T4" t="s">
        <v>141</v>
      </c>
      <c r="U4" t="s">
        <v>142</v>
      </c>
      <c r="V4" t="s">
        <v>143</v>
      </c>
    </row>
    <row r="5" spans="1:22" x14ac:dyDescent="0.3">
      <c r="B5">
        <v>179</v>
      </c>
      <c r="D5">
        <v>1456</v>
      </c>
      <c r="G5">
        <v>190000</v>
      </c>
      <c r="M5" t="s">
        <v>144</v>
      </c>
      <c r="N5" t="s">
        <v>139</v>
      </c>
      <c r="O5">
        <v>60000</v>
      </c>
      <c r="T5" t="s">
        <v>33</v>
      </c>
    </row>
    <row r="6" spans="1:22" x14ac:dyDescent="0.3">
      <c r="B6">
        <v>185</v>
      </c>
      <c r="C6">
        <v>266</v>
      </c>
      <c r="D6">
        <v>1583</v>
      </c>
      <c r="E6">
        <v>175</v>
      </c>
      <c r="F6">
        <v>16</v>
      </c>
      <c r="G6">
        <v>54387</v>
      </c>
      <c r="L6">
        <v>2</v>
      </c>
      <c r="M6" t="s">
        <v>145</v>
      </c>
      <c r="N6" t="s">
        <v>146</v>
      </c>
      <c r="O6" t="s">
        <v>147</v>
      </c>
      <c r="V6" t="s">
        <v>148</v>
      </c>
    </row>
    <row r="7" spans="1:22" x14ac:dyDescent="0.3">
      <c r="A7" s="2"/>
      <c r="B7" s="2">
        <v>65</v>
      </c>
      <c r="C7" s="2">
        <f>C6-C3</f>
        <v>14</v>
      </c>
      <c r="D7" s="2">
        <f>D6-D3</f>
        <v>510</v>
      </c>
      <c r="E7" s="2"/>
      <c r="F7" s="2"/>
      <c r="G7" s="2">
        <f>SUM(G4:G6)</f>
        <v>458518</v>
      </c>
      <c r="H7" s="2"/>
      <c r="I7" s="2"/>
      <c r="J7" s="2"/>
      <c r="K7" s="2"/>
      <c r="L7" s="2" t="s">
        <v>33</v>
      </c>
      <c r="M7" s="2" t="s">
        <v>149</v>
      </c>
      <c r="N7" s="2"/>
      <c r="O7" s="2" t="s">
        <v>150</v>
      </c>
      <c r="P7" s="2"/>
      <c r="Q7" s="2"/>
      <c r="R7" s="2"/>
      <c r="S7" s="2"/>
      <c r="T7" s="2"/>
      <c r="U7" s="2"/>
      <c r="V7" s="2"/>
    </row>
    <row r="8" spans="1:22" x14ac:dyDescent="0.3">
      <c r="A8">
        <v>4</v>
      </c>
      <c r="B8" t="s">
        <v>33</v>
      </c>
      <c r="C8">
        <v>332</v>
      </c>
      <c r="D8">
        <v>1583</v>
      </c>
      <c r="E8">
        <v>190</v>
      </c>
      <c r="F8">
        <v>16</v>
      </c>
      <c r="G8">
        <v>84000</v>
      </c>
      <c r="I8" t="s">
        <v>151</v>
      </c>
      <c r="L8">
        <v>1</v>
      </c>
      <c r="N8" t="s">
        <v>152</v>
      </c>
      <c r="R8" t="s">
        <v>33</v>
      </c>
    </row>
    <row r="9" spans="1:22" x14ac:dyDescent="0.3">
      <c r="D9">
        <v>2358</v>
      </c>
      <c r="G9">
        <v>165000</v>
      </c>
      <c r="J9">
        <v>190000</v>
      </c>
      <c r="M9" t="s">
        <v>153</v>
      </c>
      <c r="N9" t="s">
        <v>154</v>
      </c>
    </row>
    <row r="10" spans="1:22" x14ac:dyDescent="0.3">
      <c r="G10">
        <v>240000</v>
      </c>
      <c r="M10" t="s">
        <v>155</v>
      </c>
      <c r="V10" t="s">
        <v>156</v>
      </c>
    </row>
    <row r="11" spans="1:22" x14ac:dyDescent="0.3">
      <c r="B11">
        <v>218</v>
      </c>
      <c r="C11">
        <v>350</v>
      </c>
      <c r="D11">
        <v>2567</v>
      </c>
      <c r="E11">
        <v>207</v>
      </c>
      <c r="F11">
        <v>18</v>
      </c>
      <c r="G11">
        <v>340000</v>
      </c>
      <c r="M11" t="s">
        <v>157</v>
      </c>
      <c r="N11" t="s">
        <v>139</v>
      </c>
      <c r="O11">
        <v>80000</v>
      </c>
      <c r="P11" t="s">
        <v>158</v>
      </c>
      <c r="Q11" t="s">
        <v>159</v>
      </c>
      <c r="S11" t="s">
        <v>160</v>
      </c>
      <c r="V11" t="s">
        <v>161</v>
      </c>
    </row>
    <row r="12" spans="1:22" x14ac:dyDescent="0.3">
      <c r="A12">
        <v>5</v>
      </c>
      <c r="B12">
        <v>229</v>
      </c>
      <c r="C12">
        <v>389</v>
      </c>
      <c r="D12">
        <v>2905</v>
      </c>
      <c r="E12">
        <v>236</v>
      </c>
      <c r="F12">
        <v>21</v>
      </c>
      <c r="G12">
        <v>424326</v>
      </c>
      <c r="J12">
        <v>190000</v>
      </c>
      <c r="O12" t="s">
        <v>162</v>
      </c>
      <c r="V12" t="s">
        <v>184</v>
      </c>
    </row>
    <row r="13" spans="1:22" x14ac:dyDescent="0.3">
      <c r="M13" t="s">
        <v>185</v>
      </c>
      <c r="T13" t="s">
        <v>187</v>
      </c>
    </row>
    <row r="14" spans="1:22" x14ac:dyDescent="0.3">
      <c r="M14" t="s">
        <v>186</v>
      </c>
    </row>
    <row r="15" spans="1:22" x14ac:dyDescent="0.3">
      <c r="M15" t="s">
        <v>191</v>
      </c>
      <c r="O15" t="s">
        <v>188</v>
      </c>
    </row>
    <row r="16" spans="1:22" x14ac:dyDescent="0.3">
      <c r="B16">
        <v>242</v>
      </c>
      <c r="C16">
        <v>390</v>
      </c>
      <c r="D16">
        <v>2910</v>
      </c>
      <c r="E16" t="s">
        <v>193</v>
      </c>
      <c r="F16" t="s">
        <v>193</v>
      </c>
      <c r="G16">
        <v>17000</v>
      </c>
      <c r="J16" t="s">
        <v>193</v>
      </c>
      <c r="K16" t="s">
        <v>194</v>
      </c>
      <c r="O16" t="s">
        <v>189</v>
      </c>
    </row>
    <row r="17" spans="1:20" x14ac:dyDescent="0.3">
      <c r="O17" t="s">
        <v>190</v>
      </c>
      <c r="T17" t="s">
        <v>192</v>
      </c>
    </row>
    <row r="18" spans="1:20" x14ac:dyDescent="0.3">
      <c r="A18">
        <v>6</v>
      </c>
      <c r="B18">
        <v>247</v>
      </c>
      <c r="C18">
        <v>467</v>
      </c>
      <c r="D18">
        <v>3745</v>
      </c>
      <c r="G18">
        <v>172000</v>
      </c>
      <c r="M18" t="s">
        <v>195</v>
      </c>
    </row>
    <row r="19" spans="1:20" x14ac:dyDescent="0.3">
      <c r="B19">
        <v>252</v>
      </c>
      <c r="G19">
        <v>20000</v>
      </c>
      <c r="M19" t="s">
        <v>196</v>
      </c>
    </row>
    <row r="21" spans="1:20" x14ac:dyDescent="0.3">
      <c r="A21">
        <v>7</v>
      </c>
      <c r="B21">
        <v>265</v>
      </c>
      <c r="C21">
        <v>510</v>
      </c>
      <c r="D21">
        <v>4085</v>
      </c>
      <c r="G21">
        <v>84000</v>
      </c>
      <c r="M21" t="s">
        <v>197</v>
      </c>
    </row>
    <row r="22" spans="1:20" x14ac:dyDescent="0.3">
      <c r="A22">
        <v>8</v>
      </c>
      <c r="C22">
        <v>535</v>
      </c>
      <c r="G22">
        <v>121000</v>
      </c>
      <c r="M22" t="s">
        <v>198</v>
      </c>
    </row>
    <row r="23" spans="1:20" x14ac:dyDescent="0.3">
      <c r="G23">
        <v>285800</v>
      </c>
      <c r="M23" t="s">
        <v>199</v>
      </c>
    </row>
    <row r="24" spans="1:20" x14ac:dyDescent="0.3">
      <c r="G24">
        <v>340000</v>
      </c>
      <c r="M24" t="s">
        <v>200</v>
      </c>
    </row>
    <row r="25" spans="1:20" x14ac:dyDescent="0.3">
      <c r="G25">
        <v>310000</v>
      </c>
      <c r="M25" t="s">
        <v>201</v>
      </c>
    </row>
    <row r="26" spans="1:20" x14ac:dyDescent="0.3">
      <c r="G26">
        <v>29000</v>
      </c>
      <c r="H26" t="s">
        <v>203</v>
      </c>
      <c r="M26" t="s">
        <v>202</v>
      </c>
    </row>
    <row r="27" spans="1:20" x14ac:dyDescent="0.3">
      <c r="B27">
        <v>271</v>
      </c>
      <c r="C27">
        <v>541</v>
      </c>
      <c r="D27">
        <v>4300</v>
      </c>
      <c r="G27">
        <v>13000</v>
      </c>
      <c r="H27" t="s">
        <v>204</v>
      </c>
      <c r="M27" t="s">
        <v>205</v>
      </c>
    </row>
    <row r="28" spans="1:20" x14ac:dyDescent="0.3">
      <c r="A28">
        <v>9</v>
      </c>
    </row>
    <row r="29" spans="1:20" x14ac:dyDescent="0.3">
      <c r="A29">
        <v>10</v>
      </c>
    </row>
    <row r="30" spans="1:20" x14ac:dyDescent="0.3">
      <c r="A30">
        <v>11</v>
      </c>
    </row>
    <row r="31" spans="1:20" x14ac:dyDescent="0.3">
      <c r="A31">
        <v>12</v>
      </c>
    </row>
    <row r="32" spans="1:20" x14ac:dyDescent="0.3">
      <c r="A32">
        <v>13</v>
      </c>
    </row>
    <row r="33" spans="1:1" x14ac:dyDescent="0.3">
      <c r="A33">
        <v>14</v>
      </c>
    </row>
    <row r="34" spans="1:1" x14ac:dyDescent="0.3">
      <c r="A34">
        <v>15</v>
      </c>
    </row>
    <row r="35" spans="1:1" x14ac:dyDescent="0.3">
      <c r="A35">
        <v>16</v>
      </c>
    </row>
    <row r="36" spans="1:1" x14ac:dyDescent="0.3">
      <c r="A36">
        <v>17</v>
      </c>
    </row>
    <row r="37" spans="1:1" x14ac:dyDescent="0.3">
      <c r="A37">
        <v>18</v>
      </c>
    </row>
    <row r="38" spans="1:1" x14ac:dyDescent="0.3">
      <c r="A38">
        <v>19</v>
      </c>
    </row>
    <row r="39" spans="1:1" x14ac:dyDescent="0.3">
      <c r="A39">
        <v>20</v>
      </c>
    </row>
    <row r="40" spans="1:1" x14ac:dyDescent="0.3">
      <c r="A40">
        <v>21</v>
      </c>
    </row>
  </sheetData>
  <mergeCells count="2">
    <mergeCell ref="M1:N1"/>
    <mergeCell ref="S1:U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F9C8-EF0A-43A4-91A3-BE8124351CBB}">
  <dimension ref="A1:M36"/>
  <sheetViews>
    <sheetView tabSelected="1" workbookViewId="0">
      <selection activeCell="J22" sqref="J22"/>
    </sheetView>
  </sheetViews>
  <sheetFormatPr defaultRowHeight="16.5" x14ac:dyDescent="0.3"/>
  <cols>
    <col min="8" max="8" width="9.875" bestFit="1" customWidth="1"/>
    <col min="10" max="10" width="11.875" bestFit="1" customWidth="1"/>
  </cols>
  <sheetData>
    <row r="1" spans="1:12" x14ac:dyDescent="0.3">
      <c r="A1" s="32" t="s">
        <v>206</v>
      </c>
      <c r="B1" s="32" t="s">
        <v>207</v>
      </c>
    </row>
    <row r="2" spans="1:12" x14ac:dyDescent="0.3">
      <c r="A2" s="33">
        <v>1</v>
      </c>
      <c r="B2" s="33">
        <v>1667</v>
      </c>
      <c r="F2" t="s">
        <v>210</v>
      </c>
    </row>
    <row r="3" spans="1:12" x14ac:dyDescent="0.3">
      <c r="A3" s="33">
        <v>2</v>
      </c>
      <c r="B3" s="33">
        <v>1597</v>
      </c>
      <c r="E3">
        <v>1</v>
      </c>
      <c r="F3">
        <v>63.335000000000001</v>
      </c>
      <c r="G3">
        <v>1</v>
      </c>
      <c r="H3">
        <f>G3*F3/100</f>
        <v>0.63334999999999997</v>
      </c>
    </row>
    <row r="4" spans="1:12" x14ac:dyDescent="0.3">
      <c r="A4" s="33">
        <v>3</v>
      </c>
      <c r="B4" s="33">
        <v>1578</v>
      </c>
      <c r="E4">
        <v>2</v>
      </c>
      <c r="F4">
        <v>26.47</v>
      </c>
      <c r="G4">
        <v>4</v>
      </c>
      <c r="H4">
        <f t="shared" ref="H4:H8" si="0">G4*F4/100</f>
        <v>1.0588</v>
      </c>
    </row>
    <row r="5" spans="1:12" x14ac:dyDescent="0.3">
      <c r="A5" s="33">
        <v>4</v>
      </c>
      <c r="B5" s="33">
        <v>1528</v>
      </c>
      <c r="E5">
        <v>3</v>
      </c>
      <c r="F5">
        <v>9</v>
      </c>
      <c r="G5">
        <v>16</v>
      </c>
      <c r="H5">
        <f t="shared" si="0"/>
        <v>1.44</v>
      </c>
    </row>
    <row r="6" spans="1:12" x14ac:dyDescent="0.3">
      <c r="A6" s="33">
        <v>5</v>
      </c>
      <c r="B6" s="33">
        <v>1423</v>
      </c>
      <c r="E6">
        <v>4</v>
      </c>
      <c r="F6">
        <v>1</v>
      </c>
      <c r="G6">
        <v>64</v>
      </c>
      <c r="H6">
        <f t="shared" si="0"/>
        <v>0.64</v>
      </c>
    </row>
    <row r="7" spans="1:12" x14ac:dyDescent="0.3">
      <c r="A7" s="33">
        <v>6</v>
      </c>
      <c r="B7" s="33">
        <v>1401</v>
      </c>
      <c r="E7">
        <v>5</v>
      </c>
      <c r="F7">
        <v>0.17</v>
      </c>
      <c r="G7">
        <v>256</v>
      </c>
      <c r="H7">
        <f t="shared" si="0"/>
        <v>0.43520000000000003</v>
      </c>
    </row>
    <row r="8" spans="1:12" x14ac:dyDescent="0.3">
      <c r="A8" s="33">
        <v>7</v>
      </c>
      <c r="B8" s="33">
        <v>1339</v>
      </c>
      <c r="E8">
        <v>6</v>
      </c>
      <c r="F8">
        <v>2.5000000000000001E-2</v>
      </c>
      <c r="G8">
        <v>1024</v>
      </c>
      <c r="H8">
        <f t="shared" si="0"/>
        <v>0.25600000000000001</v>
      </c>
    </row>
    <row r="9" spans="1:12" x14ac:dyDescent="0.3">
      <c r="A9" s="33">
        <v>8</v>
      </c>
      <c r="B9" s="33">
        <v>1298</v>
      </c>
      <c r="F9">
        <f>SUM(F3:F8)</f>
        <v>100.00000000000001</v>
      </c>
      <c r="H9" s="34">
        <f>SUM(H3:H8)</f>
        <v>4.4633500000000002</v>
      </c>
      <c r="I9">
        <v>150</v>
      </c>
      <c r="J9" s="3">
        <v>10000000</v>
      </c>
      <c r="K9">
        <f>J9/I9*H9</f>
        <v>297556.66666666669</v>
      </c>
      <c r="L9">
        <f>K9/18</f>
        <v>16530.925925925927</v>
      </c>
    </row>
    <row r="10" spans="1:12" x14ac:dyDescent="0.3">
      <c r="A10" s="33">
        <v>9</v>
      </c>
      <c r="B10" s="33">
        <v>1293</v>
      </c>
    </row>
    <row r="11" spans="1:12" x14ac:dyDescent="0.3">
      <c r="A11" s="33">
        <v>10</v>
      </c>
      <c r="B11" s="33">
        <v>1279</v>
      </c>
      <c r="F11" t="s">
        <v>209</v>
      </c>
    </row>
    <row r="12" spans="1:12" x14ac:dyDescent="0.3">
      <c r="A12" s="33">
        <v>11</v>
      </c>
      <c r="B12" s="33">
        <v>1277</v>
      </c>
      <c r="E12">
        <v>1</v>
      </c>
      <c r="F12">
        <v>66.778000000000006</v>
      </c>
      <c r="G12">
        <v>1</v>
      </c>
      <c r="H12">
        <f>G12*F12/100</f>
        <v>0.66778000000000004</v>
      </c>
    </row>
    <row r="13" spans="1:12" x14ac:dyDescent="0.3">
      <c r="A13" s="33">
        <v>12</v>
      </c>
      <c r="B13" s="33">
        <v>1145</v>
      </c>
      <c r="E13">
        <v>2</v>
      </c>
      <c r="F13">
        <v>24.15</v>
      </c>
      <c r="G13">
        <v>4</v>
      </c>
      <c r="H13">
        <f t="shared" ref="H13:H17" si="1">G13*F13/100</f>
        <v>0.96599999999999997</v>
      </c>
    </row>
    <row r="14" spans="1:12" x14ac:dyDescent="0.3">
      <c r="A14" s="33">
        <v>13</v>
      </c>
      <c r="B14" s="33">
        <v>1143</v>
      </c>
      <c r="E14">
        <v>3</v>
      </c>
      <c r="F14">
        <v>8</v>
      </c>
      <c r="G14">
        <v>16</v>
      </c>
      <c r="H14">
        <f t="shared" si="1"/>
        <v>1.28</v>
      </c>
    </row>
    <row r="15" spans="1:12" x14ac:dyDescent="0.3">
      <c r="A15" s="33">
        <v>14</v>
      </c>
      <c r="B15" s="33">
        <v>1118</v>
      </c>
      <c r="E15">
        <v>4</v>
      </c>
      <c r="F15">
        <v>0.9</v>
      </c>
      <c r="G15">
        <v>64</v>
      </c>
      <c r="H15">
        <f t="shared" si="1"/>
        <v>0.57600000000000007</v>
      </c>
    </row>
    <row r="16" spans="1:12" x14ac:dyDescent="0.3">
      <c r="A16" s="33">
        <v>15</v>
      </c>
      <c r="B16" s="33">
        <v>1096</v>
      </c>
      <c r="E16">
        <v>5</v>
      </c>
      <c r="F16">
        <v>0.15</v>
      </c>
      <c r="G16">
        <v>256</v>
      </c>
      <c r="H16">
        <f t="shared" si="1"/>
        <v>0.38400000000000001</v>
      </c>
    </row>
    <row r="17" spans="1:12" x14ac:dyDescent="0.3">
      <c r="A17" s="33">
        <v>16</v>
      </c>
      <c r="B17" s="33">
        <v>1095</v>
      </c>
      <c r="E17">
        <v>6</v>
      </c>
      <c r="F17">
        <v>2.1999999999999999E-2</v>
      </c>
      <c r="G17">
        <v>1024</v>
      </c>
      <c r="H17">
        <f t="shared" si="1"/>
        <v>0.22527999999999998</v>
      </c>
    </row>
    <row r="18" spans="1:12" x14ac:dyDescent="0.3">
      <c r="A18" s="33">
        <v>17</v>
      </c>
      <c r="B18" s="33">
        <v>1074</v>
      </c>
      <c r="H18" s="34">
        <f>SUM(H12:H17)</f>
        <v>4.0990599999999997</v>
      </c>
      <c r="I18">
        <v>150</v>
      </c>
      <c r="J18">
        <v>1000000</v>
      </c>
      <c r="K18">
        <f>J18/I18*H18</f>
        <v>27327.066666666666</v>
      </c>
      <c r="L18">
        <f>K18/18</f>
        <v>1518.1703703703704</v>
      </c>
    </row>
    <row r="19" spans="1:12" x14ac:dyDescent="0.3">
      <c r="A19" s="33">
        <v>18</v>
      </c>
      <c r="B19" s="33">
        <v>1001</v>
      </c>
    </row>
    <row r="20" spans="1:12" x14ac:dyDescent="0.3">
      <c r="A20" s="33">
        <v>19</v>
      </c>
      <c r="B20" s="33">
        <v>0</v>
      </c>
    </row>
    <row r="21" spans="1:12" x14ac:dyDescent="0.3">
      <c r="F21" t="s">
        <v>211</v>
      </c>
    </row>
    <row r="22" spans="1:12" x14ac:dyDescent="0.3">
      <c r="A22" t="s">
        <v>208</v>
      </c>
      <c r="E22">
        <v>1</v>
      </c>
      <c r="F22">
        <v>70.221000000000004</v>
      </c>
      <c r="G22">
        <v>1</v>
      </c>
      <c r="H22">
        <f>G22*F22/100</f>
        <v>0.70221</v>
      </c>
    </row>
    <row r="23" spans="1:12" ht="15" customHeight="1" x14ac:dyDescent="0.3">
      <c r="E23">
        <v>2</v>
      </c>
      <c r="F23">
        <v>21.83</v>
      </c>
      <c r="G23">
        <v>4</v>
      </c>
      <c r="H23">
        <f t="shared" ref="H23:H27" si="2">G23*F23/100</f>
        <v>0.87319999999999998</v>
      </c>
    </row>
    <row r="24" spans="1:12" x14ac:dyDescent="0.3">
      <c r="A24">
        <v>59</v>
      </c>
      <c r="B24">
        <v>4</v>
      </c>
      <c r="C24">
        <f>B24*A24</f>
        <v>236</v>
      </c>
      <c r="E24">
        <v>3</v>
      </c>
      <c r="F24">
        <v>7</v>
      </c>
      <c r="G24">
        <v>16</v>
      </c>
      <c r="H24">
        <f t="shared" si="2"/>
        <v>1.1200000000000001</v>
      </c>
    </row>
    <row r="25" spans="1:12" x14ac:dyDescent="0.3">
      <c r="E25">
        <v>4</v>
      </c>
      <c r="F25">
        <v>0.8</v>
      </c>
      <c r="G25">
        <v>64</v>
      </c>
      <c r="H25">
        <f t="shared" si="2"/>
        <v>0.51200000000000001</v>
      </c>
    </row>
    <row r="26" spans="1:12" x14ac:dyDescent="0.3">
      <c r="E26">
        <v>5</v>
      </c>
      <c r="F26">
        <v>0.13</v>
      </c>
      <c r="G26">
        <v>256</v>
      </c>
      <c r="H26">
        <f t="shared" si="2"/>
        <v>0.33279999999999998</v>
      </c>
    </row>
    <row r="27" spans="1:12" x14ac:dyDescent="0.3">
      <c r="E27">
        <v>6</v>
      </c>
      <c r="F27">
        <v>1.9E-2</v>
      </c>
      <c r="G27">
        <v>1024</v>
      </c>
      <c r="H27">
        <f t="shared" si="2"/>
        <v>0.19455999999999998</v>
      </c>
    </row>
    <row r="28" spans="1:12" x14ac:dyDescent="0.3">
      <c r="H28" s="34">
        <f>SUM(H22:H27)</f>
        <v>3.7347700000000001</v>
      </c>
      <c r="I28">
        <v>150</v>
      </c>
      <c r="J28">
        <v>1000000</v>
      </c>
      <c r="K28">
        <f>J28/I28*H28</f>
        <v>24898.466666666667</v>
      </c>
      <c r="L28">
        <f>K28/18</f>
        <v>1383.2481481481482</v>
      </c>
    </row>
    <row r="35" spans="6:13" x14ac:dyDescent="0.3">
      <c r="F35">
        <v>500</v>
      </c>
      <c r="G35">
        <v>25</v>
      </c>
      <c r="H35">
        <f>F35/G35</f>
        <v>20</v>
      </c>
      <c r="I35">
        <f>H35*5.9</f>
        <v>118</v>
      </c>
      <c r="K35">
        <f>I35/18</f>
        <v>6.5555555555555554</v>
      </c>
      <c r="M35">
        <f>K35*5.9</f>
        <v>38.677777777777777</v>
      </c>
    </row>
    <row r="36" spans="6:13" x14ac:dyDescent="0.3">
      <c r="K36">
        <f>K35*4</f>
        <v>26.222222222222221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계산</vt:lpstr>
      <vt:lpstr>오프라인보상</vt:lpstr>
      <vt:lpstr>기존 재화 가치</vt:lpstr>
      <vt:lpstr>유저 일일 분석</vt:lpstr>
      <vt:lpstr>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 조</dc:creator>
  <cp:lastModifiedBy>정기 조</cp:lastModifiedBy>
  <dcterms:created xsi:type="dcterms:W3CDTF">2025-03-25T02:41:38Z</dcterms:created>
  <dcterms:modified xsi:type="dcterms:W3CDTF">2025-04-02T08:56:12Z</dcterms:modified>
</cp:coreProperties>
</file>