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\Documents\R-workshop\"/>
    </mc:Choice>
  </mc:AlternateContent>
  <bookViews>
    <workbookView xWindow="0" yWindow="0" windowWidth="23040" windowHeight="8640" activeTab="1"/>
  </bookViews>
  <sheets>
    <sheet name="Exercise 1" sheetId="1" r:id="rId1"/>
    <sheet name="Exercise 2 (10 patch model)" sheetId="2" r:id="rId2"/>
  </sheets>
  <definedNames>
    <definedName name="d">'Exercise 2 (10 patch model)'!$B$3</definedName>
    <definedName name="f">'Exercise 1'!$B$3</definedName>
    <definedName name="g">'Exercise 1'!$B$1</definedName>
    <definedName name="K">'Exercise 1'!$B$2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 s="1"/>
  <c r="W7" i="1" s="1"/>
  <c r="K6" i="1"/>
  <c r="L6" i="1"/>
  <c r="M6" i="1"/>
  <c r="Z6" i="1" s="1"/>
  <c r="N6" i="1"/>
  <c r="AA6" i="1" s="1"/>
  <c r="O6" i="1"/>
  <c r="AB6" i="1" s="1"/>
  <c r="P6" i="1"/>
  <c r="Q6" i="1"/>
  <c r="R6" i="1"/>
  <c r="R7" i="1" s="1"/>
  <c r="AE7" i="1" s="1"/>
  <c r="S6" i="1"/>
  <c r="K7" i="1"/>
  <c r="X7" i="1" s="1"/>
  <c r="L7" i="1"/>
  <c r="Y7" i="1" s="1"/>
  <c r="M7" i="1"/>
  <c r="Z7" i="1" s="1"/>
  <c r="N7" i="1"/>
  <c r="N8" i="1" s="1"/>
  <c r="N9" i="1" s="1"/>
  <c r="AA9" i="1" s="1"/>
  <c r="O7" i="1"/>
  <c r="O8" i="1" s="1"/>
  <c r="S7" i="1"/>
  <c r="J8" i="1"/>
  <c r="W8" i="1" s="1"/>
  <c r="K8" i="1"/>
  <c r="K9" i="1" s="1"/>
  <c r="R8" i="1"/>
  <c r="AE8" i="1" s="1"/>
  <c r="J9" i="1"/>
  <c r="J10" i="1" s="1"/>
  <c r="I7" i="1"/>
  <c r="I8" i="1"/>
  <c r="I9" i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6" i="1"/>
  <c r="E13" i="2"/>
  <c r="F13" i="2"/>
  <c r="G13" i="2"/>
  <c r="H13" i="2"/>
  <c r="I13" i="2"/>
  <c r="I14" i="2" s="1"/>
  <c r="J13" i="2"/>
  <c r="K13" i="2"/>
  <c r="L13" i="2"/>
  <c r="L14" i="2" s="1"/>
  <c r="M13" i="2"/>
  <c r="N13" i="2"/>
  <c r="E14" i="2"/>
  <c r="E15" i="2" s="1"/>
  <c r="F14" i="2"/>
  <c r="G14" i="2"/>
  <c r="J14" i="2"/>
  <c r="N14" i="2"/>
  <c r="E7" i="2"/>
  <c r="F7" i="2"/>
  <c r="E8" i="2" s="1"/>
  <c r="E9" i="2" s="1"/>
  <c r="G7" i="2"/>
  <c r="H7" i="2"/>
  <c r="H8" i="2" s="1"/>
  <c r="I7" i="2"/>
  <c r="I8" i="2" s="1"/>
  <c r="I9" i="2" s="1"/>
  <c r="J7" i="2"/>
  <c r="K7" i="2"/>
  <c r="K8" i="2" s="1"/>
  <c r="L7" i="2"/>
  <c r="L8" i="2" s="1"/>
  <c r="L9" i="2" s="1"/>
  <c r="M7" i="2"/>
  <c r="M8" i="2" s="1"/>
  <c r="N7" i="2"/>
  <c r="F8" i="2"/>
  <c r="G8" i="2"/>
  <c r="G9" i="2" s="1"/>
  <c r="J8" i="2"/>
  <c r="N8" i="2"/>
  <c r="N9" i="2" s="1"/>
  <c r="Z2" i="2"/>
  <c r="Z5" i="2" s="1"/>
  <c r="Y2" i="2"/>
  <c r="Y5" i="2" s="1"/>
  <c r="X2" i="2"/>
  <c r="X5" i="2" s="1"/>
  <c r="W2" i="2"/>
  <c r="W5" i="2" s="1"/>
  <c r="V2" i="2"/>
  <c r="V5" i="2" s="1"/>
  <c r="U2" i="2"/>
  <c r="T2" i="2"/>
  <c r="T5" i="2" s="1"/>
  <c r="S2" i="2"/>
  <c r="S5" i="2" s="1"/>
  <c r="R2" i="2"/>
  <c r="R5" i="2" s="1"/>
  <c r="Q2" i="2"/>
  <c r="Q5" i="2" s="1"/>
  <c r="K2" i="2"/>
  <c r="K6" i="2" s="1"/>
  <c r="L2" i="2"/>
  <c r="L6" i="2" s="1"/>
  <c r="M2" i="2"/>
  <c r="M6" i="2" s="1"/>
  <c r="N2" i="2"/>
  <c r="N6" i="2" s="1"/>
  <c r="J2" i="2"/>
  <c r="J6" i="2" s="1"/>
  <c r="F2" i="2"/>
  <c r="F6" i="2" s="1"/>
  <c r="G2" i="2"/>
  <c r="G6" i="2" s="1"/>
  <c r="H2" i="2"/>
  <c r="H6" i="2" s="1"/>
  <c r="I2" i="2"/>
  <c r="I6" i="2" s="1"/>
  <c r="E2" i="2"/>
  <c r="E6" i="2" s="1"/>
  <c r="U5" i="2"/>
  <c r="W5" i="1"/>
  <c r="X5" i="1"/>
  <c r="Y5" i="1"/>
  <c r="Z5" i="1"/>
  <c r="AA5" i="1"/>
  <c r="AB5" i="1"/>
  <c r="AC5" i="1"/>
  <c r="AD5" i="1"/>
  <c r="AE5" i="1"/>
  <c r="AF5" i="1"/>
  <c r="W6" i="1"/>
  <c r="X6" i="1"/>
  <c r="Y6" i="1"/>
  <c r="AE6" i="1"/>
  <c r="AF6" i="1"/>
  <c r="AA7" i="1"/>
  <c r="AB7" i="1"/>
  <c r="X8" i="1"/>
  <c r="W9" i="1"/>
  <c r="V6" i="1"/>
  <c r="V5" i="1"/>
  <c r="F5" i="1"/>
  <c r="Q7" i="1" l="1"/>
  <c r="AD6" i="1"/>
  <c r="O9" i="1"/>
  <c r="AB8" i="1"/>
  <c r="P7" i="1"/>
  <c r="AC6" i="1"/>
  <c r="J11" i="1"/>
  <c r="W10" i="1"/>
  <c r="AF7" i="1"/>
  <c r="S8" i="1"/>
  <c r="AA8" i="1"/>
  <c r="N10" i="1"/>
  <c r="M8" i="1"/>
  <c r="K10" i="1"/>
  <c r="X9" i="1"/>
  <c r="R9" i="1"/>
  <c r="L8" i="1"/>
  <c r="V7" i="1"/>
  <c r="G15" i="2"/>
  <c r="F15" i="2"/>
  <c r="F16" i="2" s="1"/>
  <c r="K14" i="2"/>
  <c r="K15" i="2" s="1"/>
  <c r="I15" i="2"/>
  <c r="M14" i="2"/>
  <c r="M15" i="2" s="1"/>
  <c r="H14" i="2"/>
  <c r="H15" i="2" s="1"/>
  <c r="K9" i="2"/>
  <c r="H9" i="2"/>
  <c r="H10" i="2" s="1"/>
  <c r="F9" i="2"/>
  <c r="F10" i="2" s="1"/>
  <c r="J9" i="2"/>
  <c r="J10" i="2" s="1"/>
  <c r="L10" i="2"/>
  <c r="I10" i="2"/>
  <c r="I11" i="2" s="1"/>
  <c r="M9" i="2"/>
  <c r="M10" i="2" s="1"/>
  <c r="Y6" i="2"/>
  <c r="R6" i="2"/>
  <c r="V6" i="2"/>
  <c r="Z6" i="2"/>
  <c r="T6" i="2"/>
  <c r="S6" i="2"/>
  <c r="X7" i="2"/>
  <c r="W7" i="2"/>
  <c r="W6" i="2"/>
  <c r="X6" i="2"/>
  <c r="V7" i="2"/>
  <c r="U6" i="2"/>
  <c r="U7" i="2"/>
  <c r="S7" i="2"/>
  <c r="Q6" i="2"/>
  <c r="Q7" i="2"/>
  <c r="F6" i="1"/>
  <c r="O10" i="1" l="1"/>
  <c r="AB9" i="1"/>
  <c r="R10" i="1"/>
  <c r="AE9" i="1"/>
  <c r="W11" i="1"/>
  <c r="J12" i="1"/>
  <c r="P8" i="1"/>
  <c r="AC7" i="1"/>
  <c r="S9" i="1"/>
  <c r="AF8" i="1"/>
  <c r="X10" i="1"/>
  <c r="K11" i="1"/>
  <c r="M9" i="1"/>
  <c r="Z8" i="1"/>
  <c r="AA10" i="1"/>
  <c r="N11" i="1"/>
  <c r="L9" i="1"/>
  <c r="Y8" i="1"/>
  <c r="AD7" i="1"/>
  <c r="Q8" i="1"/>
  <c r="V8" i="1"/>
  <c r="G16" i="2"/>
  <c r="J15" i="2"/>
  <c r="J16" i="2" s="1"/>
  <c r="N15" i="2"/>
  <c r="N16" i="2" s="1"/>
  <c r="K16" i="2"/>
  <c r="K17" i="2" s="1"/>
  <c r="H16" i="2"/>
  <c r="E16" i="2"/>
  <c r="E17" i="2" s="1"/>
  <c r="L15" i="2"/>
  <c r="L16" i="2" s="1"/>
  <c r="G10" i="2"/>
  <c r="G11" i="2" s="1"/>
  <c r="J11" i="2"/>
  <c r="J12" i="2" s="1"/>
  <c r="N10" i="2"/>
  <c r="N11" i="2" s="1"/>
  <c r="E10" i="2"/>
  <c r="E11" i="2" s="1"/>
  <c r="K10" i="2"/>
  <c r="K11" i="2" s="1"/>
  <c r="W8" i="2"/>
  <c r="Z8" i="2"/>
  <c r="Z7" i="2"/>
  <c r="Y7" i="2"/>
  <c r="V8" i="2"/>
  <c r="U8" i="2"/>
  <c r="T7" i="2"/>
  <c r="R8" i="2"/>
  <c r="R7" i="2"/>
  <c r="X8" i="2"/>
  <c r="T8" i="2"/>
  <c r="L10" i="1" l="1"/>
  <c r="Y9" i="1"/>
  <c r="S10" i="1"/>
  <c r="AF9" i="1"/>
  <c r="AB10" i="1"/>
  <c r="O11" i="1"/>
  <c r="N12" i="1"/>
  <c r="AA11" i="1"/>
  <c r="AC8" i="1"/>
  <c r="P9" i="1"/>
  <c r="W12" i="1"/>
  <c r="J13" i="1"/>
  <c r="Z9" i="1"/>
  <c r="M10" i="1"/>
  <c r="AD8" i="1"/>
  <c r="Q9" i="1"/>
  <c r="K12" i="1"/>
  <c r="X11" i="1"/>
  <c r="R11" i="1"/>
  <c r="AE10" i="1"/>
  <c r="V9" i="1"/>
  <c r="F17" i="2"/>
  <c r="L17" i="2"/>
  <c r="L18" i="2" s="1"/>
  <c r="G17" i="2"/>
  <c r="M16" i="2"/>
  <c r="M17" i="2" s="1"/>
  <c r="I16" i="2"/>
  <c r="I17" i="2" s="1"/>
  <c r="H11" i="2"/>
  <c r="H12" i="2" s="1"/>
  <c r="F11" i="2"/>
  <c r="F12" i="2" s="1"/>
  <c r="L11" i="2"/>
  <c r="L12" i="2" s="1"/>
  <c r="M11" i="2"/>
  <c r="N12" i="2" s="1"/>
  <c r="Z9" i="2"/>
  <c r="Y8" i="2"/>
  <c r="V9" i="2"/>
  <c r="Q9" i="2"/>
  <c r="Q8" i="2"/>
  <c r="S9" i="2"/>
  <c r="S8" i="2"/>
  <c r="X9" i="2"/>
  <c r="W9" i="2"/>
  <c r="U9" i="2"/>
  <c r="AC9" i="1" l="1"/>
  <c r="P10" i="1"/>
  <c r="K13" i="1"/>
  <c r="X12" i="1"/>
  <c r="Y10" i="1"/>
  <c r="L11" i="1"/>
  <c r="Q10" i="1"/>
  <c r="AD9" i="1"/>
  <c r="N13" i="1"/>
  <c r="AA12" i="1"/>
  <c r="Z10" i="1"/>
  <c r="M11" i="1"/>
  <c r="O12" i="1"/>
  <c r="AB11" i="1"/>
  <c r="J14" i="1"/>
  <c r="W13" i="1"/>
  <c r="AE11" i="1"/>
  <c r="R12" i="1"/>
  <c r="S11" i="1"/>
  <c r="AF10" i="1"/>
  <c r="V10" i="1"/>
  <c r="F18" i="2"/>
  <c r="J17" i="2"/>
  <c r="I18" i="2" s="1"/>
  <c r="N17" i="2"/>
  <c r="N18" i="2" s="1"/>
  <c r="H17" i="2"/>
  <c r="H18" i="2" s="1"/>
  <c r="E18" i="2"/>
  <c r="E12" i="2"/>
  <c r="I12" i="2"/>
  <c r="K12" i="2"/>
  <c r="M12" i="2"/>
  <c r="G12" i="2"/>
  <c r="Z10" i="2"/>
  <c r="Y9" i="2"/>
  <c r="R10" i="2"/>
  <c r="R9" i="2"/>
  <c r="T10" i="2"/>
  <c r="T9" i="2"/>
  <c r="V10" i="2"/>
  <c r="U10" i="2"/>
  <c r="X10" i="2"/>
  <c r="Y10" i="2"/>
  <c r="J15" i="1" l="1"/>
  <c r="W14" i="1"/>
  <c r="Q11" i="1"/>
  <c r="AD10" i="1"/>
  <c r="Y11" i="1"/>
  <c r="L12" i="1"/>
  <c r="O13" i="1"/>
  <c r="AB12" i="1"/>
  <c r="AE12" i="1"/>
  <c r="R13" i="1"/>
  <c r="P11" i="1"/>
  <c r="AC10" i="1"/>
  <c r="Z11" i="1"/>
  <c r="M12" i="1"/>
  <c r="AF11" i="1"/>
  <c r="S12" i="1"/>
  <c r="K14" i="1"/>
  <c r="X13" i="1"/>
  <c r="AA13" i="1"/>
  <c r="N14" i="1"/>
  <c r="V11" i="1"/>
  <c r="H19" i="2"/>
  <c r="M18" i="2"/>
  <c r="N19" i="2"/>
  <c r="J18" i="2"/>
  <c r="K18" i="2"/>
  <c r="K19" i="2" s="1"/>
  <c r="E19" i="2"/>
  <c r="G18" i="2"/>
  <c r="G19" i="2" s="1"/>
  <c r="Z11" i="2"/>
  <c r="Q11" i="2"/>
  <c r="R11" i="2"/>
  <c r="Q10" i="2"/>
  <c r="W11" i="2"/>
  <c r="W10" i="2"/>
  <c r="S11" i="2"/>
  <c r="S10" i="2"/>
  <c r="U11" i="2"/>
  <c r="X11" i="2"/>
  <c r="Y11" i="2"/>
  <c r="T11" i="2"/>
  <c r="R14" i="1" l="1"/>
  <c r="AE13" i="1"/>
  <c r="AF12" i="1"/>
  <c r="S13" i="1"/>
  <c r="O14" i="1"/>
  <c r="AB13" i="1"/>
  <c r="M13" i="1"/>
  <c r="Z12" i="1"/>
  <c r="L13" i="1"/>
  <c r="Y12" i="1"/>
  <c r="AA14" i="1"/>
  <c r="N15" i="1"/>
  <c r="P12" i="1"/>
  <c r="AC11" i="1"/>
  <c r="Q12" i="1"/>
  <c r="AD11" i="1"/>
  <c r="K15" i="1"/>
  <c r="X14" i="1"/>
  <c r="W15" i="1"/>
  <c r="J16" i="1"/>
  <c r="V12" i="1"/>
  <c r="J19" i="2"/>
  <c r="F19" i="2"/>
  <c r="F20" i="2" s="1"/>
  <c r="M19" i="2"/>
  <c r="L19" i="2"/>
  <c r="L20" i="2" s="1"/>
  <c r="E20" i="2"/>
  <c r="E21" i="2" s="1"/>
  <c r="H20" i="2"/>
  <c r="I19" i="2"/>
  <c r="I20" i="2" s="1"/>
  <c r="Q12" i="2"/>
  <c r="Z12" i="2"/>
  <c r="V12" i="2"/>
  <c r="V11" i="2"/>
  <c r="X12" i="2"/>
  <c r="T12" i="2"/>
  <c r="S12" i="2"/>
  <c r="U12" i="2"/>
  <c r="K16" i="1" l="1"/>
  <c r="X15" i="1"/>
  <c r="L14" i="1"/>
  <c r="Y13" i="1"/>
  <c r="R15" i="1"/>
  <c r="AE14" i="1"/>
  <c r="Q13" i="1"/>
  <c r="AD12" i="1"/>
  <c r="Z13" i="1"/>
  <c r="M14" i="1"/>
  <c r="AC12" i="1"/>
  <c r="P13" i="1"/>
  <c r="O15" i="1"/>
  <c r="AB14" i="1"/>
  <c r="W16" i="1"/>
  <c r="J17" i="1"/>
  <c r="N16" i="1"/>
  <c r="AA15" i="1"/>
  <c r="S14" i="1"/>
  <c r="AF13" i="1"/>
  <c r="V13" i="1"/>
  <c r="L21" i="2"/>
  <c r="M20" i="2"/>
  <c r="N20" i="2"/>
  <c r="N21" i="2" s="1"/>
  <c r="J20" i="2"/>
  <c r="J21" i="2" s="1"/>
  <c r="G20" i="2"/>
  <c r="G21" i="2" s="1"/>
  <c r="K20" i="2"/>
  <c r="Z13" i="2"/>
  <c r="Y12" i="2"/>
  <c r="R12" i="2"/>
  <c r="Q13" i="2"/>
  <c r="W13" i="2"/>
  <c r="W12" i="2"/>
  <c r="T13" i="2"/>
  <c r="V13" i="2"/>
  <c r="U13" i="2"/>
  <c r="X13" i="2"/>
  <c r="S13" i="2"/>
  <c r="R13" i="2"/>
  <c r="AE15" i="1" l="1"/>
  <c r="R16" i="1"/>
  <c r="AC13" i="1"/>
  <c r="P14" i="1"/>
  <c r="Z14" i="1"/>
  <c r="M15" i="1"/>
  <c r="N17" i="1"/>
  <c r="AA16" i="1"/>
  <c r="J18" i="1"/>
  <c r="W17" i="1"/>
  <c r="AD13" i="1"/>
  <c r="Q14" i="1"/>
  <c r="Y14" i="1"/>
  <c r="L15" i="1"/>
  <c r="O16" i="1"/>
  <c r="AB15" i="1"/>
  <c r="S15" i="1"/>
  <c r="AF14" i="1"/>
  <c r="K17" i="1"/>
  <c r="X16" i="1"/>
  <c r="V14" i="1"/>
  <c r="I21" i="2"/>
  <c r="H21" i="2"/>
  <c r="H22" i="2" s="1"/>
  <c r="F21" i="2"/>
  <c r="K21" i="2"/>
  <c r="K22" i="2" s="1"/>
  <c r="M21" i="2"/>
  <c r="M22" i="2" s="1"/>
  <c r="Z14" i="2"/>
  <c r="Y13" i="2"/>
  <c r="V14" i="2"/>
  <c r="U14" i="2"/>
  <c r="S14" i="2"/>
  <c r="X14" i="2"/>
  <c r="W14" i="2"/>
  <c r="Q14" i="2"/>
  <c r="R14" i="2"/>
  <c r="T14" i="2"/>
  <c r="AE16" i="1" l="1"/>
  <c r="R17" i="1"/>
  <c r="S16" i="1"/>
  <c r="AF15" i="1"/>
  <c r="AB16" i="1"/>
  <c r="O17" i="1"/>
  <c r="AA17" i="1"/>
  <c r="N18" i="1"/>
  <c r="Y15" i="1"/>
  <c r="L16" i="1"/>
  <c r="M16" i="1"/>
  <c r="Z15" i="1"/>
  <c r="Q15" i="1"/>
  <c r="AD14" i="1"/>
  <c r="P15" i="1"/>
  <c r="AC14" i="1"/>
  <c r="K18" i="1"/>
  <c r="X17" i="1"/>
  <c r="J19" i="1"/>
  <c r="W18" i="1"/>
  <c r="V15" i="1"/>
  <c r="F22" i="2"/>
  <c r="E22" i="2"/>
  <c r="E23" i="2" s="1"/>
  <c r="M23" i="2"/>
  <c r="M24" i="2" s="1"/>
  <c r="H23" i="2"/>
  <c r="J22" i="2"/>
  <c r="J23" i="2" s="1"/>
  <c r="N22" i="2"/>
  <c r="N23" i="2" s="1"/>
  <c r="I22" i="2"/>
  <c r="L22" i="2"/>
  <c r="L23" i="2" s="1"/>
  <c r="G22" i="2"/>
  <c r="G23" i="2" s="1"/>
  <c r="Z15" i="2"/>
  <c r="Y14" i="2"/>
  <c r="R15" i="2"/>
  <c r="T15" i="2"/>
  <c r="X15" i="2"/>
  <c r="Y15" i="2"/>
  <c r="S15" i="2"/>
  <c r="W15" i="2"/>
  <c r="V15" i="2"/>
  <c r="AA18" i="1" l="1"/>
  <c r="N19" i="1"/>
  <c r="P16" i="1"/>
  <c r="AC15" i="1"/>
  <c r="O18" i="1"/>
  <c r="AB17" i="1"/>
  <c r="AD15" i="1"/>
  <c r="Q16" i="1"/>
  <c r="W19" i="1"/>
  <c r="J20" i="1"/>
  <c r="M17" i="1"/>
  <c r="Z16" i="1"/>
  <c r="AF16" i="1"/>
  <c r="S17" i="1"/>
  <c r="R18" i="1"/>
  <c r="AE17" i="1"/>
  <c r="L17" i="1"/>
  <c r="Y16" i="1"/>
  <c r="X18" i="1"/>
  <c r="K19" i="1"/>
  <c r="V16" i="1"/>
  <c r="I23" i="2"/>
  <c r="I24" i="2" s="1"/>
  <c r="N24" i="2"/>
  <c r="N25" i="2" s="1"/>
  <c r="K23" i="2"/>
  <c r="K24" i="2" s="1"/>
  <c r="H24" i="2"/>
  <c r="H25" i="2" s="1"/>
  <c r="G24" i="2"/>
  <c r="E24" i="2"/>
  <c r="E25" i="2" s="1"/>
  <c r="F23" i="2"/>
  <c r="F24" i="2" s="1"/>
  <c r="Q16" i="2"/>
  <c r="Q15" i="2"/>
  <c r="T16" i="2"/>
  <c r="Z16" i="2"/>
  <c r="U16" i="2"/>
  <c r="U15" i="2"/>
  <c r="W16" i="2"/>
  <c r="Y16" i="2"/>
  <c r="V16" i="2"/>
  <c r="R16" i="2"/>
  <c r="X16" i="2"/>
  <c r="AD16" i="1" l="1"/>
  <c r="Q17" i="1"/>
  <c r="R19" i="1"/>
  <c r="AE18" i="1"/>
  <c r="S18" i="1"/>
  <c r="AF17" i="1"/>
  <c r="O19" i="1"/>
  <c r="AB18" i="1"/>
  <c r="K20" i="1"/>
  <c r="X19" i="1"/>
  <c r="M18" i="1"/>
  <c r="Z17" i="1"/>
  <c r="AC16" i="1"/>
  <c r="P17" i="1"/>
  <c r="N20" i="1"/>
  <c r="AA19" i="1"/>
  <c r="W20" i="1"/>
  <c r="J21" i="1"/>
  <c r="L18" i="1"/>
  <c r="Y17" i="1"/>
  <c r="V17" i="1"/>
  <c r="E26" i="2"/>
  <c r="E27" i="2" s="1"/>
  <c r="G25" i="2"/>
  <c r="F25" i="2"/>
  <c r="F26" i="2" s="1"/>
  <c r="L24" i="2"/>
  <c r="K25" i="2" s="1"/>
  <c r="J24" i="2"/>
  <c r="J25" i="2" s="1"/>
  <c r="Z17" i="2"/>
  <c r="T17" i="2"/>
  <c r="S16" i="2"/>
  <c r="X17" i="2"/>
  <c r="V17" i="2"/>
  <c r="R17" i="2"/>
  <c r="Q17" i="2"/>
  <c r="S17" i="2"/>
  <c r="W17" i="2"/>
  <c r="N21" i="1" l="1"/>
  <c r="AA20" i="1"/>
  <c r="O20" i="1"/>
  <c r="AB19" i="1"/>
  <c r="AC17" i="1"/>
  <c r="P18" i="1"/>
  <c r="S19" i="1"/>
  <c r="AF18" i="1"/>
  <c r="Y18" i="1"/>
  <c r="L19" i="1"/>
  <c r="Z18" i="1"/>
  <c r="M19" i="1"/>
  <c r="AE19" i="1"/>
  <c r="R20" i="1"/>
  <c r="AD17" i="1"/>
  <c r="Q18" i="1"/>
  <c r="J22" i="1"/>
  <c r="W21" i="1"/>
  <c r="X20" i="1"/>
  <c r="K21" i="1"/>
  <c r="V18" i="1"/>
  <c r="K26" i="2"/>
  <c r="I25" i="2"/>
  <c r="J26" i="2"/>
  <c r="L25" i="2"/>
  <c r="M25" i="2"/>
  <c r="G26" i="2"/>
  <c r="U18" i="2"/>
  <c r="U17" i="2"/>
  <c r="Y18" i="2"/>
  <c r="Y17" i="2"/>
  <c r="W18" i="2"/>
  <c r="R18" i="2"/>
  <c r="X18" i="2"/>
  <c r="S18" i="2"/>
  <c r="T18" i="2"/>
  <c r="J23" i="1" l="1"/>
  <c r="W22" i="1"/>
  <c r="S20" i="1"/>
  <c r="AF19" i="1"/>
  <c r="AE20" i="1"/>
  <c r="R21" i="1"/>
  <c r="P19" i="1"/>
  <c r="AC18" i="1"/>
  <c r="K22" i="1"/>
  <c r="X21" i="1"/>
  <c r="Z19" i="1"/>
  <c r="M20" i="1"/>
  <c r="AB20" i="1"/>
  <c r="O21" i="1"/>
  <c r="Q19" i="1"/>
  <c r="AD18" i="1"/>
  <c r="Y19" i="1"/>
  <c r="L20" i="1"/>
  <c r="AA21" i="1"/>
  <c r="N22" i="1"/>
  <c r="V19" i="1"/>
  <c r="M26" i="2"/>
  <c r="N26" i="2"/>
  <c r="I26" i="2"/>
  <c r="H26" i="2"/>
  <c r="H27" i="2" s="1"/>
  <c r="G27" i="2"/>
  <c r="L26" i="2"/>
  <c r="L27" i="2" s="1"/>
  <c r="F27" i="2"/>
  <c r="Q19" i="2"/>
  <c r="Q18" i="2"/>
  <c r="Z19" i="2"/>
  <c r="Z18" i="2"/>
  <c r="V19" i="2"/>
  <c r="V18" i="2"/>
  <c r="T19" i="2"/>
  <c r="Y19" i="2"/>
  <c r="S19" i="2"/>
  <c r="W19" i="2"/>
  <c r="L21" i="1" l="1"/>
  <c r="Y20" i="1"/>
  <c r="X22" i="1"/>
  <c r="K23" i="1"/>
  <c r="W23" i="1"/>
  <c r="J24" i="1"/>
  <c r="AD19" i="1"/>
  <c r="Q20" i="1"/>
  <c r="P20" i="1"/>
  <c r="AC19" i="1"/>
  <c r="O22" i="1"/>
  <c r="AB21" i="1"/>
  <c r="R22" i="1"/>
  <c r="AE21" i="1"/>
  <c r="AA22" i="1"/>
  <c r="N23" i="1"/>
  <c r="M21" i="1"/>
  <c r="Z20" i="1"/>
  <c r="S21" i="1"/>
  <c r="AF20" i="1"/>
  <c r="V20" i="1"/>
  <c r="G28" i="2"/>
  <c r="I27" i="2"/>
  <c r="J27" i="2"/>
  <c r="N27" i="2"/>
  <c r="F28" i="2"/>
  <c r="F29" i="2" s="1"/>
  <c r="E28" i="2"/>
  <c r="E29" i="2" s="1"/>
  <c r="E30" i="2" s="1"/>
  <c r="H28" i="2"/>
  <c r="M27" i="2"/>
  <c r="M28" i="2" s="1"/>
  <c r="K27" i="2"/>
  <c r="K28" i="2" s="1"/>
  <c r="X20" i="2"/>
  <c r="X19" i="2"/>
  <c r="U20" i="2"/>
  <c r="U19" i="2"/>
  <c r="Q20" i="2"/>
  <c r="R19" i="2"/>
  <c r="Y20" i="2"/>
  <c r="T20" i="2"/>
  <c r="V20" i="2"/>
  <c r="S20" i="2"/>
  <c r="R20" i="2"/>
  <c r="M22" i="1" l="1"/>
  <c r="Z21" i="1"/>
  <c r="AC20" i="1"/>
  <c r="P21" i="1"/>
  <c r="L22" i="1"/>
  <c r="Y21" i="1"/>
  <c r="N24" i="1"/>
  <c r="AA23" i="1"/>
  <c r="AD20" i="1"/>
  <c r="Q21" i="1"/>
  <c r="W24" i="1"/>
  <c r="J25" i="1"/>
  <c r="R23" i="1"/>
  <c r="AE22" i="1"/>
  <c r="K24" i="1"/>
  <c r="X23" i="1"/>
  <c r="S22" i="1"/>
  <c r="AF21" i="1"/>
  <c r="O23" i="1"/>
  <c r="AB22" i="1"/>
  <c r="V21" i="1"/>
  <c r="H29" i="2"/>
  <c r="N28" i="2"/>
  <c r="N29" i="2" s="1"/>
  <c r="J28" i="2"/>
  <c r="I28" i="2"/>
  <c r="I29" i="2" s="1"/>
  <c r="K29" i="2"/>
  <c r="G29" i="2"/>
  <c r="G30" i="2" s="1"/>
  <c r="M29" i="2"/>
  <c r="M30" i="2" s="1"/>
  <c r="L28" i="2"/>
  <c r="L29" i="2" s="1"/>
  <c r="X21" i="2"/>
  <c r="W20" i="2"/>
  <c r="Z21" i="2"/>
  <c r="Z20" i="2"/>
  <c r="V21" i="2"/>
  <c r="U21" i="2"/>
  <c r="W21" i="2"/>
  <c r="R21" i="2"/>
  <c r="Q21" i="2"/>
  <c r="S21" i="2"/>
  <c r="T21" i="2"/>
  <c r="X24" i="1" l="1"/>
  <c r="K25" i="1"/>
  <c r="N25" i="1"/>
  <c r="AA24" i="1"/>
  <c r="AE23" i="1"/>
  <c r="R24" i="1"/>
  <c r="Y22" i="1"/>
  <c r="L23" i="1"/>
  <c r="J26" i="1"/>
  <c r="W25" i="1"/>
  <c r="AC21" i="1"/>
  <c r="P22" i="1"/>
  <c r="O24" i="1"/>
  <c r="AB23" i="1"/>
  <c r="Q22" i="1"/>
  <c r="AD21" i="1"/>
  <c r="AF22" i="1"/>
  <c r="S23" i="1"/>
  <c r="M23" i="1"/>
  <c r="Z22" i="1"/>
  <c r="V22" i="1"/>
  <c r="M31" i="2"/>
  <c r="M32" i="2" s="1"/>
  <c r="K30" i="2"/>
  <c r="J29" i="2"/>
  <c r="J30" i="2" s="1"/>
  <c r="N30" i="2"/>
  <c r="N31" i="2" s="1"/>
  <c r="I30" i="2"/>
  <c r="L30" i="2"/>
  <c r="L31" i="2" s="1"/>
  <c r="F30" i="2"/>
  <c r="H30" i="2"/>
  <c r="H31" i="2" s="1"/>
  <c r="Z22" i="2"/>
  <c r="Y22" i="2"/>
  <c r="Y21" i="2"/>
  <c r="V22" i="2"/>
  <c r="U22" i="2"/>
  <c r="S22" i="2"/>
  <c r="Q22" i="2"/>
  <c r="W22" i="2"/>
  <c r="X22" i="2"/>
  <c r="T22" i="2"/>
  <c r="R22" i="2"/>
  <c r="AE24" i="1" l="1"/>
  <c r="R25" i="1"/>
  <c r="Z23" i="1"/>
  <c r="M24" i="1"/>
  <c r="S24" i="1"/>
  <c r="AF23" i="1"/>
  <c r="K26" i="1"/>
  <c r="X25" i="1"/>
  <c r="Y23" i="1"/>
  <c r="L24" i="1"/>
  <c r="Q23" i="1"/>
  <c r="AD22" i="1"/>
  <c r="O25" i="1"/>
  <c r="AB24" i="1"/>
  <c r="P23" i="1"/>
  <c r="AC22" i="1"/>
  <c r="AA25" i="1"/>
  <c r="N26" i="1"/>
  <c r="J27" i="1"/>
  <c r="W26" i="1"/>
  <c r="V23" i="1"/>
  <c r="I31" i="2"/>
  <c r="H32" i="2" s="1"/>
  <c r="G31" i="2"/>
  <c r="G32" i="2" s="1"/>
  <c r="J31" i="2"/>
  <c r="J32" i="2" s="1"/>
  <c r="F31" i="2"/>
  <c r="E31" i="2"/>
  <c r="E32" i="2" s="1"/>
  <c r="N32" i="2"/>
  <c r="N33" i="2" s="1"/>
  <c r="K31" i="2"/>
  <c r="Z23" i="2"/>
  <c r="W23" i="2"/>
  <c r="Q23" i="2"/>
  <c r="S23" i="2"/>
  <c r="U23" i="2"/>
  <c r="R23" i="2"/>
  <c r="X23" i="2"/>
  <c r="Y23" i="2"/>
  <c r="V23" i="2"/>
  <c r="P24" i="1" l="1"/>
  <c r="AC23" i="1"/>
  <c r="X26" i="1"/>
  <c r="K27" i="1"/>
  <c r="AB25" i="1"/>
  <c r="O26" i="1"/>
  <c r="S25" i="1"/>
  <c r="AF24" i="1"/>
  <c r="M25" i="1"/>
  <c r="Z24" i="1"/>
  <c r="W27" i="1"/>
  <c r="J28" i="1"/>
  <c r="Q24" i="1"/>
  <c r="AD23" i="1"/>
  <c r="N27" i="1"/>
  <c r="AA26" i="1"/>
  <c r="L25" i="1"/>
  <c r="Y24" i="1"/>
  <c r="R26" i="1"/>
  <c r="AE25" i="1"/>
  <c r="V24" i="1"/>
  <c r="H33" i="2"/>
  <c r="H34" i="2" s="1"/>
  <c r="F32" i="2"/>
  <c r="F33" i="2" s="1"/>
  <c r="G33" i="2"/>
  <c r="M33" i="2"/>
  <c r="I32" i="2"/>
  <c r="I33" i="2" s="1"/>
  <c r="K32" i="2"/>
  <c r="K33" i="2" s="1"/>
  <c r="L32" i="2"/>
  <c r="T24" i="2"/>
  <c r="T23" i="2"/>
  <c r="V24" i="2"/>
  <c r="Y24" i="2"/>
  <c r="R24" i="2"/>
  <c r="X24" i="2"/>
  <c r="S24" i="2"/>
  <c r="Q24" i="2"/>
  <c r="L26" i="1" l="1"/>
  <c r="Y25" i="1"/>
  <c r="M26" i="1"/>
  <c r="Z25" i="1"/>
  <c r="AC24" i="1"/>
  <c r="P25" i="1"/>
  <c r="N28" i="1"/>
  <c r="AA27" i="1"/>
  <c r="S26" i="1"/>
  <c r="AF25" i="1"/>
  <c r="AB26" i="1"/>
  <c r="O27" i="1"/>
  <c r="AD24" i="1"/>
  <c r="Q25" i="1"/>
  <c r="W28" i="1"/>
  <c r="J29" i="1"/>
  <c r="K28" i="1"/>
  <c r="X27" i="1"/>
  <c r="R27" i="1"/>
  <c r="AE26" i="1"/>
  <c r="V25" i="1"/>
  <c r="I34" i="2"/>
  <c r="I35" i="2" s="1"/>
  <c r="E33" i="2"/>
  <c r="E34" i="2" s="1"/>
  <c r="J33" i="2"/>
  <c r="J34" i="2" s="1"/>
  <c r="G34" i="2"/>
  <c r="L33" i="2"/>
  <c r="L34" i="2" s="1"/>
  <c r="N34" i="2"/>
  <c r="U25" i="2"/>
  <c r="U24" i="2"/>
  <c r="W25" i="2"/>
  <c r="W24" i="2"/>
  <c r="Z25" i="2"/>
  <c r="Z24" i="2"/>
  <c r="Q25" i="2"/>
  <c r="S25" i="2"/>
  <c r="X25" i="2"/>
  <c r="T25" i="2"/>
  <c r="R25" i="2"/>
  <c r="J30" i="1" l="1"/>
  <c r="W29" i="1"/>
  <c r="N29" i="1"/>
  <c r="AA28" i="1"/>
  <c r="Q26" i="1"/>
  <c r="AD25" i="1"/>
  <c r="AC25" i="1"/>
  <c r="P26" i="1"/>
  <c r="O28" i="1"/>
  <c r="AB27" i="1"/>
  <c r="AE27" i="1"/>
  <c r="R28" i="1"/>
  <c r="M27" i="1"/>
  <c r="Z26" i="1"/>
  <c r="K29" i="1"/>
  <c r="X28" i="1"/>
  <c r="S27" i="1"/>
  <c r="AF26" i="1"/>
  <c r="Y26" i="1"/>
  <c r="L27" i="1"/>
  <c r="V26" i="1"/>
  <c r="F34" i="2"/>
  <c r="F35" i="2" s="1"/>
  <c r="K34" i="2"/>
  <c r="K35" i="2" s="1"/>
  <c r="H35" i="2"/>
  <c r="M34" i="2"/>
  <c r="M35" i="2" s="1"/>
  <c r="Z26" i="2"/>
  <c r="Y25" i="2"/>
  <c r="V26" i="2"/>
  <c r="V25" i="2"/>
  <c r="R26" i="2"/>
  <c r="T26" i="2"/>
  <c r="X26" i="2"/>
  <c r="W26" i="2"/>
  <c r="U26" i="2"/>
  <c r="Q27" i="1" l="1"/>
  <c r="AD26" i="1"/>
  <c r="Y27" i="1"/>
  <c r="L28" i="1"/>
  <c r="R29" i="1"/>
  <c r="AE28" i="1"/>
  <c r="AA29" i="1"/>
  <c r="N30" i="1"/>
  <c r="P27" i="1"/>
  <c r="AC26" i="1"/>
  <c r="K30" i="1"/>
  <c r="X29" i="1"/>
  <c r="M28" i="1"/>
  <c r="Z27" i="1"/>
  <c r="S28" i="1"/>
  <c r="AF27" i="1"/>
  <c r="O29" i="1"/>
  <c r="AB28" i="1"/>
  <c r="J31" i="1"/>
  <c r="W30" i="1"/>
  <c r="V27" i="1"/>
  <c r="K36" i="2"/>
  <c r="J35" i="2"/>
  <c r="N35" i="2"/>
  <c r="N36" i="2" s="1"/>
  <c r="E35" i="2"/>
  <c r="E36" i="2" s="1"/>
  <c r="G35" i="2"/>
  <c r="G36" i="2" s="1"/>
  <c r="M36" i="2"/>
  <c r="M37" i="2" s="1"/>
  <c r="L35" i="2"/>
  <c r="L36" i="2" s="1"/>
  <c r="Q27" i="2"/>
  <c r="Q26" i="2"/>
  <c r="S27" i="2"/>
  <c r="S26" i="2"/>
  <c r="Z27" i="2"/>
  <c r="Y26" i="2"/>
  <c r="U27" i="2"/>
  <c r="W27" i="2"/>
  <c r="V27" i="2"/>
  <c r="X27" i="2"/>
  <c r="AA30" i="1" l="1"/>
  <c r="N31" i="1"/>
  <c r="M29" i="1"/>
  <c r="Z28" i="1"/>
  <c r="R30" i="1"/>
  <c r="AE29" i="1"/>
  <c r="L29" i="1"/>
  <c r="Y28" i="1"/>
  <c r="W31" i="1"/>
  <c r="J32" i="1"/>
  <c r="K31" i="1"/>
  <c r="X30" i="1"/>
  <c r="S29" i="1"/>
  <c r="AF28" i="1"/>
  <c r="AB29" i="1"/>
  <c r="O30" i="1"/>
  <c r="P28" i="1"/>
  <c r="AC27" i="1"/>
  <c r="Q28" i="1"/>
  <c r="AD27" i="1"/>
  <c r="V28" i="1"/>
  <c r="G37" i="2"/>
  <c r="G38" i="2" s="1"/>
  <c r="F36" i="2"/>
  <c r="F37" i="2" s="1"/>
  <c r="N37" i="2"/>
  <c r="N38" i="2" s="1"/>
  <c r="J36" i="2"/>
  <c r="J37" i="2" s="1"/>
  <c r="I36" i="2"/>
  <c r="E37" i="2"/>
  <c r="E38" i="2" s="1"/>
  <c r="L37" i="2"/>
  <c r="H36" i="2"/>
  <c r="H37" i="2" s="1"/>
  <c r="R28" i="2"/>
  <c r="R27" i="2"/>
  <c r="T28" i="2"/>
  <c r="T27" i="2"/>
  <c r="Z28" i="2"/>
  <c r="Y27" i="2"/>
  <c r="X28" i="2"/>
  <c r="V28" i="2"/>
  <c r="Y28" i="2"/>
  <c r="AB30" i="1" l="1"/>
  <c r="O31" i="1"/>
  <c r="S30" i="1"/>
  <c r="AF29" i="1"/>
  <c r="R31" i="1"/>
  <c r="AE30" i="1"/>
  <c r="Q29" i="1"/>
  <c r="AD28" i="1"/>
  <c r="K32" i="1"/>
  <c r="X31" i="1"/>
  <c r="Z29" i="1"/>
  <c r="M30" i="1"/>
  <c r="L30" i="1"/>
  <c r="Y29" i="1"/>
  <c r="W32" i="1"/>
  <c r="J33" i="1"/>
  <c r="N32" i="1"/>
  <c r="AA31" i="1"/>
  <c r="AC28" i="1"/>
  <c r="P29" i="1"/>
  <c r="V29" i="1"/>
  <c r="K37" i="2"/>
  <c r="K38" i="2" s="1"/>
  <c r="M38" i="2"/>
  <c r="I37" i="2"/>
  <c r="I38" i="2" s="1"/>
  <c r="J38" i="2"/>
  <c r="J39" i="2" s="1"/>
  <c r="N39" i="2"/>
  <c r="H38" i="2"/>
  <c r="H39" i="2" s="1"/>
  <c r="F38" i="2"/>
  <c r="F39" i="2" s="1"/>
  <c r="Z29" i="2"/>
  <c r="W29" i="2"/>
  <c r="W28" i="2"/>
  <c r="S29" i="2"/>
  <c r="S28" i="2"/>
  <c r="Q29" i="2"/>
  <c r="Q28" i="2"/>
  <c r="U29" i="2"/>
  <c r="U28" i="2"/>
  <c r="Y29" i="2"/>
  <c r="X29" i="2"/>
  <c r="AE31" i="1" l="1"/>
  <c r="R32" i="1"/>
  <c r="AC29" i="1"/>
  <c r="P30" i="1"/>
  <c r="J34" i="1"/>
  <c r="W33" i="1"/>
  <c r="AD29" i="1"/>
  <c r="Q30" i="1"/>
  <c r="Y30" i="1"/>
  <c r="L31" i="1"/>
  <c r="M31" i="1"/>
  <c r="Z30" i="1"/>
  <c r="AF30" i="1"/>
  <c r="S31" i="1"/>
  <c r="O32" i="1"/>
  <c r="AB31" i="1"/>
  <c r="N33" i="1"/>
  <c r="AA32" i="1"/>
  <c r="X32" i="1"/>
  <c r="K33" i="1"/>
  <c r="V30" i="1"/>
  <c r="H40" i="2"/>
  <c r="H41" i="2" s="1"/>
  <c r="I39" i="2"/>
  <c r="I40" i="2" s="1"/>
  <c r="L38" i="2"/>
  <c r="L39" i="2" s="1"/>
  <c r="E39" i="2"/>
  <c r="E40" i="2" s="1"/>
  <c r="F40" i="2"/>
  <c r="F41" i="2" s="1"/>
  <c r="G39" i="2"/>
  <c r="G40" i="2" s="1"/>
  <c r="V30" i="2"/>
  <c r="V29" i="2"/>
  <c r="T30" i="2"/>
  <c r="T29" i="2"/>
  <c r="Z30" i="2"/>
  <c r="R30" i="2"/>
  <c r="R29" i="2"/>
  <c r="X30" i="2"/>
  <c r="AB32" i="1" l="1"/>
  <c r="O33" i="1"/>
  <c r="P31" i="1"/>
  <c r="AC30" i="1"/>
  <c r="M32" i="1"/>
  <c r="Z31" i="1"/>
  <c r="Q31" i="1"/>
  <c r="AD30" i="1"/>
  <c r="J35" i="1"/>
  <c r="W34" i="1"/>
  <c r="L32" i="1"/>
  <c r="Y31" i="1"/>
  <c r="R33" i="1"/>
  <c r="AE32" i="1"/>
  <c r="S32" i="1"/>
  <c r="AF31" i="1"/>
  <c r="K34" i="1"/>
  <c r="X33" i="1"/>
  <c r="AA33" i="1"/>
  <c r="N34" i="1"/>
  <c r="V31" i="1"/>
  <c r="K39" i="2"/>
  <c r="M39" i="2"/>
  <c r="L40" i="2" s="1"/>
  <c r="E41" i="2"/>
  <c r="E42" i="2" s="1"/>
  <c r="G41" i="2"/>
  <c r="G42" i="2" s="1"/>
  <c r="Z31" i="2"/>
  <c r="R31" i="2"/>
  <c r="U31" i="2"/>
  <c r="U30" i="2"/>
  <c r="Y31" i="2"/>
  <c r="Y30" i="2"/>
  <c r="Q31" i="2"/>
  <c r="Q30" i="2"/>
  <c r="S31" i="2"/>
  <c r="S30" i="2"/>
  <c r="W31" i="2"/>
  <c r="W30" i="2"/>
  <c r="T31" i="2"/>
  <c r="AA34" i="1" l="1"/>
  <c r="N35" i="1"/>
  <c r="L33" i="1"/>
  <c r="Y32" i="1"/>
  <c r="AF32" i="1"/>
  <c r="S33" i="1"/>
  <c r="Q32" i="1"/>
  <c r="AD31" i="1"/>
  <c r="R34" i="1"/>
  <c r="AE33" i="1"/>
  <c r="M33" i="1"/>
  <c r="Z32" i="1"/>
  <c r="P32" i="1"/>
  <c r="AC31" i="1"/>
  <c r="O34" i="1"/>
  <c r="AB33" i="1"/>
  <c r="K35" i="1"/>
  <c r="X34" i="1"/>
  <c r="W35" i="1"/>
  <c r="J36" i="1"/>
  <c r="V32" i="1"/>
  <c r="K40" i="2"/>
  <c r="K41" i="2" s="1"/>
  <c r="J40" i="2"/>
  <c r="M40" i="2"/>
  <c r="M41" i="2" s="1"/>
  <c r="N40" i="2"/>
  <c r="N41" i="2" s="1"/>
  <c r="N42" i="2" s="1"/>
  <c r="F42" i="2"/>
  <c r="F43" i="2" s="1"/>
  <c r="Z32" i="2"/>
  <c r="X32" i="2"/>
  <c r="X31" i="2"/>
  <c r="V32" i="2"/>
  <c r="V31" i="2"/>
  <c r="R32" i="2"/>
  <c r="U32" i="2"/>
  <c r="T32" i="2"/>
  <c r="S32" i="2"/>
  <c r="S34" i="1" l="1"/>
  <c r="AF33" i="1"/>
  <c r="W36" i="1"/>
  <c r="J37" i="1"/>
  <c r="Z33" i="1"/>
  <c r="M34" i="1"/>
  <c r="O35" i="1"/>
  <c r="AB34" i="1"/>
  <c r="Q33" i="1"/>
  <c r="AD32" i="1"/>
  <c r="P33" i="1"/>
  <c r="AC32" i="1"/>
  <c r="L34" i="1"/>
  <c r="Y33" i="1"/>
  <c r="N36" i="1"/>
  <c r="AA35" i="1"/>
  <c r="K36" i="1"/>
  <c r="X35" i="1"/>
  <c r="R35" i="1"/>
  <c r="AE34" i="1"/>
  <c r="V33" i="1"/>
  <c r="J41" i="2"/>
  <c r="I41" i="2"/>
  <c r="E43" i="2"/>
  <c r="E44" i="2" s="1"/>
  <c r="L41" i="2"/>
  <c r="L42" i="2" s="1"/>
  <c r="Q33" i="2"/>
  <c r="Q32" i="2"/>
  <c r="W33" i="2"/>
  <c r="W32" i="2"/>
  <c r="Z33" i="2"/>
  <c r="Y32" i="2"/>
  <c r="T33" i="2"/>
  <c r="Y33" i="2"/>
  <c r="U33" i="2"/>
  <c r="S33" i="2"/>
  <c r="R33" i="2"/>
  <c r="X33" i="2"/>
  <c r="Y34" i="1" l="1"/>
  <c r="L35" i="1"/>
  <c r="J38" i="1"/>
  <c r="W37" i="1"/>
  <c r="N37" i="1"/>
  <c r="AA36" i="1"/>
  <c r="O36" i="1"/>
  <c r="AB35" i="1"/>
  <c r="M35" i="1"/>
  <c r="Z34" i="1"/>
  <c r="AE35" i="1"/>
  <c r="R36" i="1"/>
  <c r="AC33" i="1"/>
  <c r="P34" i="1"/>
  <c r="X36" i="1"/>
  <c r="K37" i="1"/>
  <c r="Q34" i="1"/>
  <c r="AD33" i="1"/>
  <c r="AF34" i="1"/>
  <c r="S35" i="1"/>
  <c r="V34" i="1"/>
  <c r="J42" i="2"/>
  <c r="K42" i="2"/>
  <c r="K43" i="2" s="1"/>
  <c r="I42" i="2"/>
  <c r="H42" i="2"/>
  <c r="M42" i="2"/>
  <c r="Z34" i="2"/>
  <c r="V34" i="2"/>
  <c r="V33" i="2"/>
  <c r="X34" i="2"/>
  <c r="T34" i="2"/>
  <c r="S34" i="2"/>
  <c r="U34" i="2"/>
  <c r="R34" i="2"/>
  <c r="Y34" i="2"/>
  <c r="W34" i="2"/>
  <c r="AA37" i="1" l="1"/>
  <c r="N38" i="1"/>
  <c r="J39" i="1"/>
  <c r="W38" i="1"/>
  <c r="O37" i="1"/>
  <c r="AB36" i="1"/>
  <c r="AF35" i="1"/>
  <c r="S36" i="1"/>
  <c r="L36" i="1"/>
  <c r="Y35" i="1"/>
  <c r="K38" i="1"/>
  <c r="X37" i="1"/>
  <c r="P35" i="1"/>
  <c r="AC34" i="1"/>
  <c r="AE36" i="1"/>
  <c r="R37" i="1"/>
  <c r="Q35" i="1"/>
  <c r="AD34" i="1"/>
  <c r="M36" i="1"/>
  <c r="Z35" i="1"/>
  <c r="V35" i="1"/>
  <c r="M43" i="2"/>
  <c r="N43" i="2"/>
  <c r="N44" i="2" s="1"/>
  <c r="J43" i="2"/>
  <c r="H43" i="2"/>
  <c r="G43" i="2"/>
  <c r="I43" i="2"/>
  <c r="I44" i="2" s="1"/>
  <c r="L43" i="2"/>
  <c r="L44" i="2" s="1"/>
  <c r="Z35" i="2"/>
  <c r="Q35" i="2"/>
  <c r="Q34" i="2"/>
  <c r="W35" i="2"/>
  <c r="Y35" i="2"/>
  <c r="U35" i="2"/>
  <c r="T35" i="2"/>
  <c r="X35" i="2"/>
  <c r="V35" i="2"/>
  <c r="R38" i="1" l="1"/>
  <c r="AE37" i="1"/>
  <c r="M37" i="1"/>
  <c r="Z36" i="1"/>
  <c r="K39" i="1"/>
  <c r="X38" i="1"/>
  <c r="J40" i="1"/>
  <c r="W39" i="1"/>
  <c r="AF36" i="1"/>
  <c r="S37" i="1"/>
  <c r="P36" i="1"/>
  <c r="AC35" i="1"/>
  <c r="AA38" i="1"/>
  <c r="N39" i="1"/>
  <c r="O38" i="1"/>
  <c r="AB37" i="1"/>
  <c r="Q36" i="1"/>
  <c r="AD35" i="1"/>
  <c r="L37" i="1"/>
  <c r="Y36" i="1"/>
  <c r="V36" i="1"/>
  <c r="G44" i="2"/>
  <c r="G45" i="2" s="1"/>
  <c r="F44" i="2"/>
  <c r="H44" i="2"/>
  <c r="J44" i="2"/>
  <c r="K44" i="2"/>
  <c r="K45" i="2" s="1"/>
  <c r="I45" i="2"/>
  <c r="N45" i="2"/>
  <c r="N46" i="2" s="1"/>
  <c r="M44" i="2"/>
  <c r="M45" i="2" s="1"/>
  <c r="Z36" i="2"/>
  <c r="S36" i="2"/>
  <c r="S35" i="2"/>
  <c r="Q36" i="2"/>
  <c r="R35" i="2"/>
  <c r="X36" i="2"/>
  <c r="V36" i="2"/>
  <c r="W36" i="2"/>
  <c r="U36" i="2"/>
  <c r="Y36" i="2"/>
  <c r="K40" i="1" l="1"/>
  <c r="X39" i="1"/>
  <c r="AC36" i="1"/>
  <c r="P37" i="1"/>
  <c r="AB38" i="1"/>
  <c r="O39" i="1"/>
  <c r="W40" i="1"/>
  <c r="J41" i="1"/>
  <c r="N40" i="1"/>
  <c r="AA39" i="1"/>
  <c r="L38" i="1"/>
  <c r="Y37" i="1"/>
  <c r="Z37" i="1"/>
  <c r="M38" i="1"/>
  <c r="S38" i="1"/>
  <c r="AF37" i="1"/>
  <c r="Q37" i="1"/>
  <c r="AD36" i="1"/>
  <c r="R39" i="1"/>
  <c r="AE38" i="1"/>
  <c r="V37" i="1"/>
  <c r="J45" i="2"/>
  <c r="J46" i="2" s="1"/>
  <c r="H45" i="2"/>
  <c r="H46" i="2" s="1"/>
  <c r="F45" i="2"/>
  <c r="E45" i="2"/>
  <c r="E46" i="2" s="1"/>
  <c r="G46" i="2"/>
  <c r="K46" i="2"/>
  <c r="K47" i="2" s="1"/>
  <c r="L45" i="2"/>
  <c r="L46" i="2" s="1"/>
  <c r="Z37" i="2"/>
  <c r="R37" i="2"/>
  <c r="R36" i="2"/>
  <c r="S37" i="2"/>
  <c r="T36" i="2"/>
  <c r="W37" i="2"/>
  <c r="U37" i="2"/>
  <c r="X37" i="2"/>
  <c r="T37" i="2"/>
  <c r="V37" i="2"/>
  <c r="J42" i="1" l="1"/>
  <c r="W41" i="1"/>
  <c r="M39" i="1"/>
  <c r="Z38" i="1"/>
  <c r="P38" i="1"/>
  <c r="AC37" i="1"/>
  <c r="AE39" i="1"/>
  <c r="R40" i="1"/>
  <c r="Y38" i="1"/>
  <c r="L39" i="1"/>
  <c r="AF38" i="1"/>
  <c r="S39" i="1"/>
  <c r="O40" i="1"/>
  <c r="AB39" i="1"/>
  <c r="Q38" i="1"/>
  <c r="AD37" i="1"/>
  <c r="N41" i="1"/>
  <c r="AA40" i="1"/>
  <c r="K41" i="1"/>
  <c r="X40" i="1"/>
  <c r="V38" i="1"/>
  <c r="G47" i="2"/>
  <c r="F46" i="2"/>
  <c r="F47" i="2" s="1"/>
  <c r="I46" i="2"/>
  <c r="I47" i="2" s="1"/>
  <c r="M46" i="2"/>
  <c r="Z38" i="2"/>
  <c r="Y37" i="2"/>
  <c r="Q38" i="2"/>
  <c r="Q37" i="2"/>
  <c r="V38" i="2"/>
  <c r="T38" i="2"/>
  <c r="S38" i="2"/>
  <c r="Y38" i="2"/>
  <c r="U38" i="2"/>
  <c r="X38" i="2"/>
  <c r="O41" i="1" l="1"/>
  <c r="AB40" i="1"/>
  <c r="S40" i="1"/>
  <c r="AF39" i="1"/>
  <c r="AE40" i="1"/>
  <c r="R41" i="1"/>
  <c r="Q39" i="1"/>
  <c r="AD38" i="1"/>
  <c r="P39" i="1"/>
  <c r="AC38" i="1"/>
  <c r="K42" i="1"/>
  <c r="X41" i="1"/>
  <c r="Z39" i="1"/>
  <c r="M40" i="1"/>
  <c r="L40" i="1"/>
  <c r="Y39" i="1"/>
  <c r="AA41" i="1"/>
  <c r="N42" i="1"/>
  <c r="J43" i="1"/>
  <c r="W42" i="1"/>
  <c r="V39" i="1"/>
  <c r="M47" i="2"/>
  <c r="M48" i="2" s="1"/>
  <c r="N47" i="2"/>
  <c r="L47" i="2"/>
  <c r="E47" i="2"/>
  <c r="E48" i="2" s="1"/>
  <c r="J47" i="2"/>
  <c r="J48" i="2" s="1"/>
  <c r="H47" i="2"/>
  <c r="H48" i="2" s="1"/>
  <c r="G48" i="2"/>
  <c r="Z39" i="2"/>
  <c r="W39" i="2"/>
  <c r="W38" i="2"/>
  <c r="Q39" i="2"/>
  <c r="R38" i="2"/>
  <c r="U39" i="2"/>
  <c r="S39" i="2"/>
  <c r="T39" i="2"/>
  <c r="Y39" i="2"/>
  <c r="V39" i="2"/>
  <c r="X39" i="2"/>
  <c r="R42" i="1" l="1"/>
  <c r="AE41" i="1"/>
  <c r="W43" i="1"/>
  <c r="J44" i="1"/>
  <c r="X42" i="1"/>
  <c r="K43" i="1"/>
  <c r="S41" i="1"/>
  <c r="AF40" i="1"/>
  <c r="L41" i="1"/>
  <c r="Y40" i="1"/>
  <c r="M41" i="1"/>
  <c r="Z40" i="1"/>
  <c r="AA42" i="1"/>
  <c r="N43" i="1"/>
  <c r="Q40" i="1"/>
  <c r="AD39" i="1"/>
  <c r="P40" i="1"/>
  <c r="AC39" i="1"/>
  <c r="O42" i="1"/>
  <c r="AB41" i="1"/>
  <c r="V40" i="1"/>
  <c r="L48" i="2"/>
  <c r="K48" i="2"/>
  <c r="K49" i="2" s="1"/>
  <c r="I48" i="2"/>
  <c r="I49" i="2" s="1"/>
  <c r="F48" i="2"/>
  <c r="F49" i="2" s="1"/>
  <c r="G49" i="2"/>
  <c r="J49" i="2"/>
  <c r="J50" i="2" s="1"/>
  <c r="N48" i="2"/>
  <c r="N49" i="2" s="1"/>
  <c r="Z40" i="2"/>
  <c r="R40" i="2"/>
  <c r="R39" i="2"/>
  <c r="S40" i="2"/>
  <c r="X40" i="2"/>
  <c r="Y40" i="2"/>
  <c r="W40" i="2"/>
  <c r="V40" i="2"/>
  <c r="U40" i="2"/>
  <c r="K44" i="1" l="1"/>
  <c r="X43" i="1"/>
  <c r="AB42" i="1"/>
  <c r="O43" i="1"/>
  <c r="Q41" i="1"/>
  <c r="AD40" i="1"/>
  <c r="S42" i="1"/>
  <c r="AF41" i="1"/>
  <c r="N44" i="1"/>
  <c r="AA43" i="1"/>
  <c r="J45" i="1"/>
  <c r="W44" i="1"/>
  <c r="Z41" i="1"/>
  <c r="M42" i="1"/>
  <c r="AC40" i="1"/>
  <c r="P41" i="1"/>
  <c r="L42" i="1"/>
  <c r="Y41" i="1"/>
  <c r="R43" i="1"/>
  <c r="AE42" i="1"/>
  <c r="V41" i="1"/>
  <c r="L49" i="2"/>
  <c r="M49" i="2"/>
  <c r="M50" i="2" s="1"/>
  <c r="E49" i="2"/>
  <c r="E50" i="2" s="1"/>
  <c r="K50" i="2"/>
  <c r="H49" i="2"/>
  <c r="H50" i="2" s="1"/>
  <c r="Q41" i="2"/>
  <c r="Q40" i="2"/>
  <c r="Z41" i="2"/>
  <c r="S41" i="2"/>
  <c r="T40" i="2"/>
  <c r="R41" i="2"/>
  <c r="W41" i="2"/>
  <c r="V41" i="2"/>
  <c r="U41" i="2"/>
  <c r="T41" i="2"/>
  <c r="X41" i="2"/>
  <c r="Q42" i="1" l="1"/>
  <c r="AD41" i="1"/>
  <c r="AE43" i="1"/>
  <c r="R44" i="1"/>
  <c r="P42" i="1"/>
  <c r="AC41" i="1"/>
  <c r="S43" i="1"/>
  <c r="AF42" i="1"/>
  <c r="Z42" i="1"/>
  <c r="M43" i="1"/>
  <c r="O44" i="1"/>
  <c r="AB43" i="1"/>
  <c r="J46" i="1"/>
  <c r="W45" i="1"/>
  <c r="Y42" i="1"/>
  <c r="L43" i="1"/>
  <c r="N45" i="1"/>
  <c r="AA44" i="1"/>
  <c r="K45" i="1"/>
  <c r="X44" i="1"/>
  <c r="V42" i="1"/>
  <c r="L50" i="2"/>
  <c r="L51" i="2" s="1"/>
  <c r="I50" i="2"/>
  <c r="I51" i="2" s="1"/>
  <c r="F50" i="2"/>
  <c r="F51" i="2" s="1"/>
  <c r="M51" i="2"/>
  <c r="M52" i="2" s="1"/>
  <c r="H51" i="2"/>
  <c r="N50" i="2"/>
  <c r="N51" i="2" s="1"/>
  <c r="G50" i="2"/>
  <c r="Z42" i="2"/>
  <c r="R42" i="2"/>
  <c r="Y42" i="2"/>
  <c r="Y41" i="2"/>
  <c r="U42" i="2"/>
  <c r="X42" i="2"/>
  <c r="V42" i="2"/>
  <c r="T42" i="2"/>
  <c r="P43" i="1" l="1"/>
  <c r="AC42" i="1"/>
  <c r="K46" i="1"/>
  <c r="X45" i="1"/>
  <c r="Y43" i="1"/>
  <c r="L44" i="1"/>
  <c r="S44" i="1"/>
  <c r="AF43" i="1"/>
  <c r="J47" i="1"/>
  <c r="W46" i="1"/>
  <c r="AE44" i="1"/>
  <c r="R45" i="1"/>
  <c r="O45" i="1"/>
  <c r="AB44" i="1"/>
  <c r="Z43" i="1"/>
  <c r="M44" i="1"/>
  <c r="N46" i="1"/>
  <c r="AA45" i="1"/>
  <c r="Q43" i="1"/>
  <c r="AD42" i="1"/>
  <c r="V43" i="1"/>
  <c r="G51" i="2"/>
  <c r="G52" i="2" s="1"/>
  <c r="E51" i="2"/>
  <c r="E52" i="2" s="1"/>
  <c r="H52" i="2"/>
  <c r="J51" i="2"/>
  <c r="J52" i="2" s="1"/>
  <c r="N52" i="2"/>
  <c r="N53" i="2" s="1"/>
  <c r="K51" i="2"/>
  <c r="L52" i="2" s="1"/>
  <c r="Q43" i="2"/>
  <c r="Q42" i="2"/>
  <c r="S43" i="2"/>
  <c r="S42" i="2"/>
  <c r="W43" i="2"/>
  <c r="W42" i="2"/>
  <c r="Z43" i="2"/>
  <c r="X43" i="2"/>
  <c r="V43" i="2"/>
  <c r="T43" i="2"/>
  <c r="Y43" i="2"/>
  <c r="U43" i="2"/>
  <c r="O46" i="1" l="1"/>
  <c r="AB45" i="1"/>
  <c r="Q44" i="1"/>
  <c r="AD43" i="1"/>
  <c r="M45" i="1"/>
  <c r="Z44" i="1"/>
  <c r="AF44" i="1"/>
  <c r="S45" i="1"/>
  <c r="L45" i="1"/>
  <c r="Y44" i="1"/>
  <c r="R46" i="1"/>
  <c r="AE45" i="1"/>
  <c r="K47" i="1"/>
  <c r="X46" i="1"/>
  <c r="AA46" i="1"/>
  <c r="N47" i="1"/>
  <c r="W47" i="1"/>
  <c r="J48" i="1"/>
  <c r="P44" i="1"/>
  <c r="AC43" i="1"/>
  <c r="V44" i="1"/>
  <c r="G53" i="2"/>
  <c r="F52" i="2"/>
  <c r="F53" i="2" s="1"/>
  <c r="I52" i="2"/>
  <c r="I53" i="2" s="1"/>
  <c r="K52" i="2"/>
  <c r="K53" i="2" s="1"/>
  <c r="M53" i="2"/>
  <c r="R44" i="2"/>
  <c r="R43" i="2"/>
  <c r="Y44" i="2"/>
  <c r="Z44" i="2"/>
  <c r="T44" i="2"/>
  <c r="U44" i="2"/>
  <c r="S44" i="2"/>
  <c r="V44" i="2"/>
  <c r="W44" i="2"/>
  <c r="X44" i="2"/>
  <c r="Z45" i="1" l="1"/>
  <c r="M46" i="1"/>
  <c r="AC44" i="1"/>
  <c r="P45" i="1"/>
  <c r="N48" i="1"/>
  <c r="AA47" i="1"/>
  <c r="S46" i="1"/>
  <c r="AF45" i="1"/>
  <c r="K48" i="1"/>
  <c r="X47" i="1"/>
  <c r="R47" i="1"/>
  <c r="AE46" i="1"/>
  <c r="Q45" i="1"/>
  <c r="AD44" i="1"/>
  <c r="J49" i="1"/>
  <c r="W48" i="1"/>
  <c r="L46" i="1"/>
  <c r="Y45" i="1"/>
  <c r="O47" i="1"/>
  <c r="AB46" i="1"/>
  <c r="V45" i="1"/>
  <c r="I54" i="2"/>
  <c r="J53" i="2"/>
  <c r="J54" i="2" s="1"/>
  <c r="H53" i="2"/>
  <c r="H54" i="2" s="1"/>
  <c r="M54" i="2"/>
  <c r="E53" i="2"/>
  <c r="E54" i="2" s="1"/>
  <c r="G54" i="2"/>
  <c r="N54" i="2"/>
  <c r="L53" i="2"/>
  <c r="L54" i="2" s="1"/>
  <c r="Q45" i="2"/>
  <c r="Q44" i="2"/>
  <c r="T45" i="2"/>
  <c r="V45" i="2"/>
  <c r="S45" i="2"/>
  <c r="R45" i="2"/>
  <c r="X45" i="2"/>
  <c r="U45" i="2"/>
  <c r="W45" i="2"/>
  <c r="Y45" i="2"/>
  <c r="N49" i="1" l="1"/>
  <c r="AA48" i="1"/>
  <c r="J50" i="1"/>
  <c r="W49" i="1"/>
  <c r="S47" i="1"/>
  <c r="AF46" i="1"/>
  <c r="Q46" i="1"/>
  <c r="AD45" i="1"/>
  <c r="P46" i="1"/>
  <c r="AC45" i="1"/>
  <c r="O48" i="1"/>
  <c r="AB47" i="1"/>
  <c r="AE47" i="1"/>
  <c r="R48" i="1"/>
  <c r="M47" i="1"/>
  <c r="Z46" i="1"/>
  <c r="Y46" i="1"/>
  <c r="L47" i="1"/>
  <c r="K49" i="1"/>
  <c r="X48" i="1"/>
  <c r="V46" i="1"/>
  <c r="K54" i="2"/>
  <c r="F54" i="2"/>
  <c r="Z46" i="2"/>
  <c r="Z45" i="2"/>
  <c r="U46" i="2"/>
  <c r="X46" i="2"/>
  <c r="Y46" i="2"/>
  <c r="V46" i="2"/>
  <c r="W46" i="2"/>
  <c r="R46" i="2"/>
  <c r="T46" i="2"/>
  <c r="S46" i="2"/>
  <c r="Q47" i="1" l="1"/>
  <c r="AD46" i="1"/>
  <c r="K50" i="1"/>
  <c r="X49" i="1"/>
  <c r="AB48" i="1"/>
  <c r="O49" i="1"/>
  <c r="J51" i="1"/>
  <c r="W50" i="1"/>
  <c r="Z47" i="1"/>
  <c r="M48" i="1"/>
  <c r="S48" i="1"/>
  <c r="AF47" i="1"/>
  <c r="Y47" i="1"/>
  <c r="L48" i="1"/>
  <c r="AE48" i="1"/>
  <c r="R49" i="1"/>
  <c r="P47" i="1"/>
  <c r="AC46" i="1"/>
  <c r="AA49" i="1"/>
  <c r="N50" i="1"/>
  <c r="V47" i="1"/>
  <c r="Z47" i="2"/>
  <c r="Q47" i="2"/>
  <c r="Q46" i="2"/>
  <c r="V47" i="2"/>
  <c r="Y47" i="2"/>
  <c r="S47" i="2"/>
  <c r="U47" i="2"/>
  <c r="W47" i="2"/>
  <c r="L49" i="1" l="1"/>
  <c r="Y48" i="1"/>
  <c r="N51" i="1"/>
  <c r="AA50" i="1"/>
  <c r="R50" i="1"/>
  <c r="AE49" i="1"/>
  <c r="W51" i="1"/>
  <c r="J52" i="1"/>
  <c r="O50" i="1"/>
  <c r="AB49" i="1"/>
  <c r="AF48" i="1"/>
  <c r="S49" i="1"/>
  <c r="K51" i="1"/>
  <c r="X50" i="1"/>
  <c r="M49" i="1"/>
  <c r="Z48" i="1"/>
  <c r="P48" i="1"/>
  <c r="AC47" i="1"/>
  <c r="Q48" i="1"/>
  <c r="AD47" i="1"/>
  <c r="V48" i="1"/>
  <c r="Z48" i="2"/>
  <c r="R48" i="2"/>
  <c r="R47" i="2"/>
  <c r="Y48" i="2"/>
  <c r="X47" i="2"/>
  <c r="T48" i="2"/>
  <c r="T47" i="2"/>
  <c r="V48" i="2"/>
  <c r="W48" i="2"/>
  <c r="U48" i="2"/>
  <c r="J53" i="1" l="1"/>
  <c r="W52" i="1"/>
  <c r="X51" i="1"/>
  <c r="K52" i="1"/>
  <c r="AD48" i="1"/>
  <c r="Q49" i="1"/>
  <c r="N52" i="1"/>
  <c r="AA51" i="1"/>
  <c r="M50" i="1"/>
  <c r="Z49" i="1"/>
  <c r="S50" i="1"/>
  <c r="AF49" i="1"/>
  <c r="R51" i="1"/>
  <c r="AE50" i="1"/>
  <c r="AC48" i="1"/>
  <c r="P49" i="1"/>
  <c r="O51" i="1"/>
  <c r="AB50" i="1"/>
  <c r="L50" i="1"/>
  <c r="Y49" i="1"/>
  <c r="V49" i="1"/>
  <c r="Q49" i="2"/>
  <c r="Q48" i="2"/>
  <c r="Y49" i="2"/>
  <c r="X48" i="2"/>
  <c r="S49" i="2"/>
  <c r="S48" i="2"/>
  <c r="Z49" i="2"/>
  <c r="U49" i="2"/>
  <c r="X49" i="2"/>
  <c r="V49" i="2"/>
  <c r="T49" i="2"/>
  <c r="K53" i="1" l="1"/>
  <c r="X52" i="1"/>
  <c r="AC49" i="1"/>
  <c r="P50" i="1"/>
  <c r="N53" i="1"/>
  <c r="AA52" i="1"/>
  <c r="Q50" i="1"/>
  <c r="AD49" i="1"/>
  <c r="R52" i="1"/>
  <c r="AE51" i="1"/>
  <c r="Y50" i="1"/>
  <c r="L51" i="1"/>
  <c r="S51" i="1"/>
  <c r="AF50" i="1"/>
  <c r="O52" i="1"/>
  <c r="AB51" i="1"/>
  <c r="M51" i="1"/>
  <c r="Z50" i="1"/>
  <c r="J54" i="1"/>
  <c r="W54" i="1" s="1"/>
  <c r="W53" i="1"/>
  <c r="V50" i="1"/>
  <c r="S50" i="2"/>
  <c r="Z50" i="2"/>
  <c r="W50" i="2"/>
  <c r="W49" i="2"/>
  <c r="R50" i="2"/>
  <c r="R49" i="2"/>
  <c r="V50" i="2"/>
  <c r="U50" i="2"/>
  <c r="X50" i="2"/>
  <c r="N54" i="1" l="1"/>
  <c r="AA54" i="1" s="1"/>
  <c r="AA53" i="1"/>
  <c r="P51" i="1"/>
  <c r="AC50" i="1"/>
  <c r="O53" i="1"/>
  <c r="AB52" i="1"/>
  <c r="Q51" i="1"/>
  <c r="AD50" i="1"/>
  <c r="S52" i="1"/>
  <c r="AF51" i="1"/>
  <c r="Y51" i="1"/>
  <c r="L52" i="1"/>
  <c r="Z51" i="1"/>
  <c r="M52" i="1"/>
  <c r="AE52" i="1"/>
  <c r="R53" i="1"/>
  <c r="K54" i="1"/>
  <c r="X54" i="1" s="1"/>
  <c r="X53" i="1"/>
  <c r="V51" i="1"/>
  <c r="S51" i="2"/>
  <c r="T50" i="2"/>
  <c r="V51" i="2"/>
  <c r="Q51" i="2"/>
  <c r="Q50" i="2"/>
  <c r="Z51" i="2"/>
  <c r="Y50" i="2"/>
  <c r="U51" i="2"/>
  <c r="X51" i="2"/>
  <c r="Q52" i="1" l="1"/>
  <c r="AD51" i="1"/>
  <c r="O54" i="1"/>
  <c r="AB54" i="1" s="1"/>
  <c r="AB53" i="1"/>
  <c r="P52" i="1"/>
  <c r="AC51" i="1"/>
  <c r="M53" i="1"/>
  <c r="Z52" i="1"/>
  <c r="L53" i="1"/>
  <c r="Y52" i="1"/>
  <c r="R54" i="1"/>
  <c r="AE54" i="1" s="1"/>
  <c r="AE53" i="1"/>
  <c r="S53" i="1"/>
  <c r="AF52" i="1"/>
  <c r="V52" i="1"/>
  <c r="R52" i="2"/>
  <c r="R51" i="2"/>
  <c r="W52" i="2"/>
  <c r="W51" i="2"/>
  <c r="Z52" i="2"/>
  <c r="Y51" i="2"/>
  <c r="T52" i="2"/>
  <c r="T51" i="2"/>
  <c r="U52" i="2"/>
  <c r="X52" i="2"/>
  <c r="Y52" i="2"/>
  <c r="V52" i="2"/>
  <c r="P53" i="1" l="1"/>
  <c r="AC52" i="1"/>
  <c r="M54" i="1"/>
  <c r="Z54" i="1" s="1"/>
  <c r="Z53" i="1"/>
  <c r="S54" i="1"/>
  <c r="AF54" i="1" s="1"/>
  <c r="AF53" i="1"/>
  <c r="L54" i="1"/>
  <c r="Y54" i="1" s="1"/>
  <c r="Y53" i="1"/>
  <c r="AD52" i="1"/>
  <c r="Q53" i="1"/>
  <c r="V54" i="1"/>
  <c r="V53" i="1"/>
  <c r="R53" i="2"/>
  <c r="T53" i="2"/>
  <c r="Q53" i="2"/>
  <c r="Q52" i="2"/>
  <c r="S53" i="2"/>
  <c r="S52" i="2"/>
  <c r="Z53" i="2"/>
  <c r="V53" i="2"/>
  <c r="X53" i="2"/>
  <c r="W53" i="2"/>
  <c r="Y53" i="2"/>
  <c r="Q54" i="1" l="1"/>
  <c r="AD54" i="1" s="1"/>
  <c r="AD53" i="1"/>
  <c r="AC53" i="1"/>
  <c r="P54" i="1"/>
  <c r="AC54" i="1" s="1"/>
  <c r="Q54" i="2"/>
  <c r="U54" i="2"/>
  <c r="U53" i="2"/>
  <c r="S54" i="2"/>
  <c r="Z54" i="2"/>
  <c r="R54" i="2"/>
  <c r="T54" i="2"/>
  <c r="W54" i="2"/>
  <c r="Y54" i="2"/>
  <c r="X54" i="2"/>
  <c r="V54" i="2"/>
</calcChain>
</file>

<file path=xl/sharedStrings.xml><?xml version="1.0" encoding="utf-8"?>
<sst xmlns="http://schemas.openxmlformats.org/spreadsheetml/2006/main" count="71" uniqueCount="19">
  <si>
    <t>g</t>
  </si>
  <si>
    <t>K</t>
  </si>
  <si>
    <t>f</t>
  </si>
  <si>
    <t>Pop</t>
  </si>
  <si>
    <t>Year</t>
  </si>
  <si>
    <t>a</t>
  </si>
  <si>
    <t>b</t>
  </si>
  <si>
    <t>Yield</t>
  </si>
  <si>
    <t>Sum</t>
  </si>
  <si>
    <t>Average</t>
  </si>
  <si>
    <t>Running Total</t>
  </si>
  <si>
    <t>Count</t>
  </si>
  <si>
    <t>d</t>
  </si>
  <si>
    <t>patch</t>
  </si>
  <si>
    <t>pop</t>
  </si>
  <si>
    <t>yield</t>
  </si>
  <si>
    <t>No</t>
  </si>
  <si>
    <t>Marine Reserve? (Yes or No)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</si>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</sst>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F10" workbookViewId="0">
      <selection activeCell="L10" sqref="L10"/>
    </sheetView>
  </sheetViews>
  <sheetFormatPr defaultRowHeight="14.4" x14ac:dyDescent="0.3"/>
  <sheetData>
    <row r="1" spans="1:32" x14ac:dyDescent="0.3">
      <c r="A1" t="s">
        <v>0</v>
      </c>
      <c r="B1">
        <v>0.5</v>
      </c>
      <c r="D1" s="1" t="s">
        <v>5</v>
      </c>
      <c r="H1" s="1" t="s">
        <v>6</v>
      </c>
    </row>
    <row r="2" spans="1:32" x14ac:dyDescent="0.3">
      <c r="A2" t="s">
        <v>1</v>
      </c>
      <c r="B2">
        <v>100</v>
      </c>
    </row>
    <row r="3" spans="1:32" x14ac:dyDescent="0.3">
      <c r="A3" t="s">
        <v>2</v>
      </c>
      <c r="B3">
        <v>0.3</v>
      </c>
      <c r="H3" s="2" t="s">
        <v>2</v>
      </c>
      <c r="I3" s="3">
        <v>0</v>
      </c>
      <c r="J3" s="3">
        <v>0.1</v>
      </c>
      <c r="K3" s="3">
        <v>0.2</v>
      </c>
      <c r="L3" s="3">
        <v>0.3</v>
      </c>
      <c r="M3" s="3">
        <v>0.4</v>
      </c>
      <c r="N3" s="3">
        <v>0.5</v>
      </c>
      <c r="O3" s="3">
        <v>0.6</v>
      </c>
      <c r="P3" s="3">
        <v>0.7</v>
      </c>
      <c r="Q3" s="3">
        <v>0.8</v>
      </c>
      <c r="R3" s="3">
        <v>0.9</v>
      </c>
      <c r="S3" s="4">
        <v>1</v>
      </c>
      <c r="U3" s="2" t="s">
        <v>2</v>
      </c>
      <c r="V3" s="3">
        <v>0</v>
      </c>
      <c r="W3" s="3">
        <v>0.1</v>
      </c>
      <c r="X3" s="3">
        <v>0.2</v>
      </c>
      <c r="Y3" s="3">
        <v>0.3</v>
      </c>
      <c r="Z3" s="3">
        <v>0.4</v>
      </c>
      <c r="AA3" s="3">
        <v>0.5</v>
      </c>
      <c r="AB3" s="3">
        <v>0.6</v>
      </c>
      <c r="AC3" s="3">
        <v>0.7</v>
      </c>
      <c r="AD3" s="3">
        <v>0.8</v>
      </c>
      <c r="AE3" s="3">
        <v>0.9</v>
      </c>
      <c r="AF3" s="4">
        <v>1</v>
      </c>
    </row>
    <row r="4" spans="1:32" x14ac:dyDescent="0.3">
      <c r="D4" t="s">
        <v>4</v>
      </c>
      <c r="E4" t="s">
        <v>3</v>
      </c>
      <c r="F4" t="s">
        <v>7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U4" t="s">
        <v>4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</row>
    <row r="5" spans="1:32" x14ac:dyDescent="0.3">
      <c r="D5">
        <v>1</v>
      </c>
      <c r="E5">
        <v>50</v>
      </c>
      <c r="F5">
        <f>E5*f</f>
        <v>15</v>
      </c>
      <c r="H5">
        <v>1</v>
      </c>
      <c r="I5">
        <v>50</v>
      </c>
      <c r="J5">
        <v>50</v>
      </c>
      <c r="K5">
        <v>50</v>
      </c>
      <c r="L5">
        <v>50</v>
      </c>
      <c r="M5">
        <v>50</v>
      </c>
      <c r="N5">
        <v>50</v>
      </c>
      <c r="O5">
        <v>50</v>
      </c>
      <c r="P5">
        <v>50</v>
      </c>
      <c r="Q5">
        <v>50</v>
      </c>
      <c r="R5">
        <v>50</v>
      </c>
      <c r="S5">
        <v>50</v>
      </c>
      <c r="U5">
        <v>1</v>
      </c>
      <c r="V5">
        <f>I5*V$3</f>
        <v>0</v>
      </c>
      <c r="W5">
        <f t="shared" ref="W5:AF20" si="0">J5*W$3</f>
        <v>5</v>
      </c>
      <c r="X5">
        <f t="shared" si="0"/>
        <v>10</v>
      </c>
      <c r="Y5">
        <f t="shared" si="0"/>
        <v>15</v>
      </c>
      <c r="Z5">
        <f t="shared" si="0"/>
        <v>20</v>
      </c>
      <c r="AA5">
        <f t="shared" si="0"/>
        <v>25</v>
      </c>
      <c r="AB5">
        <f t="shared" si="0"/>
        <v>30</v>
      </c>
      <c r="AC5">
        <f t="shared" si="0"/>
        <v>35</v>
      </c>
      <c r="AD5">
        <f t="shared" si="0"/>
        <v>40</v>
      </c>
      <c r="AE5">
        <f t="shared" si="0"/>
        <v>45</v>
      </c>
      <c r="AF5">
        <f t="shared" si="0"/>
        <v>50</v>
      </c>
    </row>
    <row r="6" spans="1:32" x14ac:dyDescent="0.3">
      <c r="D6">
        <v>2</v>
      </c>
      <c r="E6">
        <f>E5+g*E5*(1-E5/K)-f*E5</f>
        <v>47.5</v>
      </c>
      <c r="F6">
        <f>E6*f</f>
        <v>14.25</v>
      </c>
      <c r="H6">
        <v>2</v>
      </c>
      <c r="I6">
        <f>I5+g*I5*(1-I5/K)-I$3*I5</f>
        <v>62.5</v>
      </c>
      <c r="J6">
        <f>J5+g*J5*(1-J5/K)-J$3*J5</f>
        <v>57.5</v>
      </c>
      <c r="K6">
        <f>K5+g*K5*(1-K5/K)-K$3*K5</f>
        <v>52.5</v>
      </c>
      <c r="L6">
        <f>L5+g*L5*(1-L5/K)-L$3*L5</f>
        <v>47.5</v>
      </c>
      <c r="M6">
        <f>M5+g*M5*(1-M5/K)-M$3*M5</f>
        <v>42.5</v>
      </c>
      <c r="N6">
        <f>N5+g*N5*(1-N5/K)-N$3*N5</f>
        <v>37.5</v>
      </c>
      <c r="O6">
        <f>O5+g*O5*(1-O5/K)-O$3*O5</f>
        <v>32.5</v>
      </c>
      <c r="P6">
        <f>P5+g*P5*(1-P5/K)-P$3*P5</f>
        <v>27.5</v>
      </c>
      <c r="Q6">
        <f>Q5+g*Q5*(1-Q5/K)-Q$3*Q5</f>
        <v>22.5</v>
      </c>
      <c r="R6">
        <f>R5+g*R5*(1-R5/K)-R$3*R5</f>
        <v>17.5</v>
      </c>
      <c r="S6">
        <f>S5+g*S5*(1-S5/K)-S$3*S5</f>
        <v>12.5</v>
      </c>
      <c r="U6">
        <v>2</v>
      </c>
      <c r="V6">
        <f t="shared" ref="V6:V54" si="1">I6*V$3</f>
        <v>0</v>
      </c>
      <c r="W6">
        <f t="shared" si="0"/>
        <v>5.75</v>
      </c>
      <c r="X6">
        <f t="shared" si="0"/>
        <v>10.5</v>
      </c>
      <c r="Y6">
        <f t="shared" si="0"/>
        <v>14.25</v>
      </c>
      <c r="Z6">
        <f t="shared" si="0"/>
        <v>17</v>
      </c>
      <c r="AA6">
        <f t="shared" si="0"/>
        <v>18.75</v>
      </c>
      <c r="AB6">
        <f t="shared" si="0"/>
        <v>19.5</v>
      </c>
      <c r="AC6">
        <f t="shared" si="0"/>
        <v>19.25</v>
      </c>
      <c r="AD6">
        <f t="shared" si="0"/>
        <v>18</v>
      </c>
      <c r="AE6">
        <f t="shared" si="0"/>
        <v>15.75</v>
      </c>
      <c r="AF6">
        <f t="shared" si="0"/>
        <v>12.5</v>
      </c>
    </row>
    <row r="7" spans="1:32" x14ac:dyDescent="0.3">
      <c r="D7">
        <v>3</v>
      </c>
      <c r="E7">
        <f>E6+g*E6*(1-E6/K)-f*E6</f>
        <v>45.71875</v>
      </c>
      <c r="F7">
        <f>E7*f</f>
        <v>13.715624999999999</v>
      </c>
      <c r="H7">
        <v>3</v>
      </c>
      <c r="I7">
        <f>I6+g*I6*(1-I6/K)-I$3*I6</f>
        <v>74.21875</v>
      </c>
      <c r="J7">
        <f>J6+g*J6*(1-J6/K)-J$3*J6</f>
        <v>63.96875</v>
      </c>
      <c r="K7">
        <f>K6+g*K6*(1-K6/K)-K$3*K6</f>
        <v>54.46875</v>
      </c>
      <c r="L7">
        <f>L6+g*L6*(1-L6/K)-L$3*L6</f>
        <v>45.71875</v>
      </c>
      <c r="M7">
        <f>M6+g*M6*(1-M6/K)-M$3*M6</f>
        <v>37.71875</v>
      </c>
      <c r="N7">
        <f>N6+g*N6*(1-N6/K)-N$3*N6</f>
        <v>30.46875</v>
      </c>
      <c r="O7">
        <f>O6+g*O6*(1-O6/K)-O$3*O6</f>
        <v>23.96875</v>
      </c>
      <c r="P7">
        <f>P6+g*P6*(1-P6/K)-P$3*P6</f>
        <v>18.21875</v>
      </c>
      <c r="Q7">
        <f>Q6+g*Q6*(1-Q6/K)-Q$3*Q6</f>
        <v>13.21875</v>
      </c>
      <c r="R7">
        <f>R6+g*R6*(1-R6/K)-R$3*R6</f>
        <v>8.96875</v>
      </c>
      <c r="S7">
        <f>S6+g*S6*(1-S6/K)-S$3*S6</f>
        <v>5.46875</v>
      </c>
      <c r="U7">
        <v>3</v>
      </c>
      <c r="V7">
        <f t="shared" si="1"/>
        <v>0</v>
      </c>
      <c r="W7">
        <f t="shared" si="0"/>
        <v>6.3968750000000005</v>
      </c>
      <c r="X7">
        <f t="shared" si="0"/>
        <v>10.893750000000001</v>
      </c>
      <c r="Y7">
        <f t="shared" si="0"/>
        <v>13.715624999999999</v>
      </c>
      <c r="Z7">
        <f t="shared" si="0"/>
        <v>15.0875</v>
      </c>
      <c r="AA7">
        <f t="shared" si="0"/>
        <v>15.234375</v>
      </c>
      <c r="AB7">
        <f t="shared" si="0"/>
        <v>14.38125</v>
      </c>
      <c r="AC7">
        <f t="shared" si="0"/>
        <v>12.753124999999999</v>
      </c>
      <c r="AD7">
        <f t="shared" si="0"/>
        <v>10.575000000000001</v>
      </c>
      <c r="AE7">
        <f t="shared" si="0"/>
        <v>8.0718750000000004</v>
      </c>
      <c r="AF7">
        <f t="shared" si="0"/>
        <v>5.46875</v>
      </c>
    </row>
    <row r="8" spans="1:32" x14ac:dyDescent="0.3">
      <c r="D8">
        <v>4</v>
      </c>
      <c r="E8">
        <f>E7+g*E7*(1-E7/K)-f*E7</f>
        <v>44.411479492187496</v>
      </c>
      <c r="F8">
        <f>E8*f</f>
        <v>13.323443847656248</v>
      </c>
      <c r="H8">
        <v>4</v>
      </c>
      <c r="I8">
        <f>I7+g*I7*(1-I7/K)-I$3*I7</f>
        <v>83.7860107421875</v>
      </c>
      <c r="J8">
        <f>J7+g*J7*(1-J7/K)-J$3*J7</f>
        <v>69.096245117187507</v>
      </c>
      <c r="K8">
        <f>K7+g*K7*(1-K7/K)-K$3*K7</f>
        <v>55.975151367187507</v>
      </c>
      <c r="L8">
        <f>L7+g*L7*(1-L7/K)-L$3*L7</f>
        <v>44.411479492187496</v>
      </c>
      <c r="M8">
        <f>M7+g*M7*(1-M7/K)-M$3*M7</f>
        <v>34.377104492187499</v>
      </c>
      <c r="N8">
        <f>N7+g*N7*(1-N7/K)-N$3*N7</f>
        <v>25.8270263671875</v>
      </c>
      <c r="O8">
        <f>O7+g*O7*(1-O7/K)-O$3*O7</f>
        <v>18.699370117187499</v>
      </c>
      <c r="P8">
        <f>P7+g*P7*(1-P7/K)-P$3*P7</f>
        <v>12.915385742187501</v>
      </c>
      <c r="Q8">
        <f>Q7+g*Q7*(1-Q7/K)-Q$3*Q7</f>
        <v>8.3794482421874985</v>
      </c>
      <c r="R8">
        <f>R7+g*R7*(1-R7/K)-R$3*R7</f>
        <v>4.9790576171874985</v>
      </c>
      <c r="S8">
        <f>S7+g*S7*(1-S7/K)-S$3*S7</f>
        <v>2.5848388671875</v>
      </c>
      <c r="U8">
        <v>4</v>
      </c>
      <c r="V8">
        <f t="shared" si="1"/>
        <v>0</v>
      </c>
      <c r="W8">
        <f t="shared" si="0"/>
        <v>6.9096245117187509</v>
      </c>
      <c r="X8">
        <f t="shared" si="0"/>
        <v>11.195030273437503</v>
      </c>
      <c r="Y8">
        <f t="shared" si="0"/>
        <v>13.323443847656248</v>
      </c>
      <c r="Z8">
        <f t="shared" si="0"/>
        <v>13.750841796875001</v>
      </c>
      <c r="AA8">
        <f t="shared" si="0"/>
        <v>12.91351318359375</v>
      </c>
      <c r="AB8">
        <f t="shared" si="0"/>
        <v>11.219622070312498</v>
      </c>
      <c r="AC8">
        <f t="shared" si="0"/>
        <v>9.0407700195312497</v>
      </c>
      <c r="AD8">
        <f t="shared" si="0"/>
        <v>6.7035585937499995</v>
      </c>
      <c r="AE8">
        <f t="shared" si="0"/>
        <v>4.4811518554687488</v>
      </c>
      <c r="AF8">
        <f t="shared" si="0"/>
        <v>2.5848388671875</v>
      </c>
    </row>
    <row r="9" spans="1:32" x14ac:dyDescent="0.3">
      <c r="D9">
        <v>5</v>
      </c>
      <c r="E9">
        <f>E8+g*E8*(1-E8/K)-f*E8</f>
        <v>43.431877837200041</v>
      </c>
      <c r="F9">
        <f>E9*f</f>
        <v>13.029563351160013</v>
      </c>
      <c r="H9">
        <v>5</v>
      </c>
      <c r="I9">
        <f>I8+g*I8*(1-I8/K)-I$3*I8</f>
        <v>90.578538132831454</v>
      </c>
      <c r="J9">
        <f>J8+g*J8*(1-J8/K)-J$3*J8</f>
        <v>72.863287717590225</v>
      </c>
      <c r="K9">
        <f>K8+g*K8*(1-K8/K)-K$3*K8</f>
        <v>57.101608924445991</v>
      </c>
      <c r="L9">
        <f>L8+g*L8*(1-L8/K)-L$3*L8</f>
        <v>43.431877837200041</v>
      </c>
      <c r="M9">
        <f>M8+g*M8*(1-M8/K)-M$3*M8</f>
        <v>31.905888375072358</v>
      </c>
      <c r="N9">
        <f>N8+g*N8*(1-N8/K)-N$3*N8</f>
        <v>22.491849912330508</v>
      </c>
      <c r="O9">
        <f>O8+g*O8*(1-O8/K)-O$3*O8</f>
        <v>15.081100891570925</v>
      </c>
      <c r="P9">
        <f>P8+g*P8*(1-P8/K)-P$3*P8</f>
        <v>9.4982726494025034</v>
      </c>
      <c r="Q9">
        <f>Q8+g*Q8*(1-Q8/K)-Q$3*Q8</f>
        <v>5.5145380053137529</v>
      </c>
      <c r="R9">
        <f>R8+g*R8*(1-R8/K)-R$3*R8</f>
        <v>2.8634794965361348</v>
      </c>
      <c r="S9">
        <f>S8+g*S8*(1-S8/K)-S$3*S8</f>
        <v>1.2590124737471342</v>
      </c>
      <c r="U9">
        <v>5</v>
      </c>
      <c r="V9">
        <f t="shared" si="1"/>
        <v>0</v>
      </c>
      <c r="W9">
        <f t="shared" si="0"/>
        <v>7.286328771759023</v>
      </c>
      <c r="X9">
        <f t="shared" si="0"/>
        <v>11.420321784889198</v>
      </c>
      <c r="Y9">
        <f t="shared" si="0"/>
        <v>13.029563351160013</v>
      </c>
      <c r="Z9">
        <f t="shared" si="0"/>
        <v>12.762355350028944</v>
      </c>
      <c r="AA9">
        <f t="shared" si="0"/>
        <v>11.245924956165254</v>
      </c>
      <c r="AB9">
        <f t="shared" si="0"/>
        <v>9.0486605349425542</v>
      </c>
      <c r="AC9">
        <f t="shared" si="0"/>
        <v>6.648790854581752</v>
      </c>
      <c r="AD9">
        <f t="shared" si="0"/>
        <v>4.4116304042510022</v>
      </c>
      <c r="AE9">
        <f t="shared" si="0"/>
        <v>2.5771315468825216</v>
      </c>
      <c r="AF9">
        <f t="shared" si="0"/>
        <v>1.2590124737471342</v>
      </c>
    </row>
    <row r="10" spans="1:32" x14ac:dyDescent="0.3">
      <c r="D10">
        <v>6</v>
      </c>
      <c r="E10">
        <f>E9+g*E9*(1-E9/K)-f*E9</f>
        <v>42.686613342312704</v>
      </c>
      <c r="F10">
        <f>E10*f</f>
        <v>12.80598400269381</v>
      </c>
      <c r="H10">
        <v>6</v>
      </c>
      <c r="I10">
        <f>I9+g*I9*(1-I9/K)-I$3*I9</f>
        <v>94.845449347843171</v>
      </c>
      <c r="J10">
        <f>J9+g*J9*(1-J9/K)-J$3*J9</f>
        <v>75.463309319544649</v>
      </c>
      <c r="K10">
        <f>K9+g*K9*(1-K9/K)-K$3*K9</f>
        <v>57.929122892977944</v>
      </c>
      <c r="L10">
        <f>L9+g*L9*(1-L9/K)-L$3*L9</f>
        <v>42.686613342312704</v>
      </c>
      <c r="M10">
        <f>M9+g*M9*(1-M9/K)-M$3*M9</f>
        <v>30.006548647566706</v>
      </c>
      <c r="N10">
        <f>N9+g*N9*(1-N9/K)-N$3*N9</f>
        <v>19.962433349936497</v>
      </c>
      <c r="O10">
        <f>O9+g*O9*(1-O9/K)-O$3*O9</f>
        <v>12.435792781905127</v>
      </c>
      <c r="P10">
        <f>P9+g*P9*(1-P9/K)-P$3*P9</f>
        <v>7.1475322029100647</v>
      </c>
      <c r="Q10">
        <f>Q9+g*Q9*(1-Q9/K)-Q$3*Q9</f>
        <v>3.7081259566593774</v>
      </c>
      <c r="R10">
        <f>R9+g*R9*(1-R9/K)-R$3*R9</f>
        <v>1.6770901237862659</v>
      </c>
      <c r="S10">
        <f>S9+g*S9*(1-S9/K)-S$3*S9</f>
        <v>0.62158067482831258</v>
      </c>
      <c r="U10">
        <v>6</v>
      </c>
      <c r="V10">
        <f t="shared" si="1"/>
        <v>0</v>
      </c>
      <c r="W10">
        <f t="shared" si="0"/>
        <v>7.5463309319544649</v>
      </c>
      <c r="X10">
        <f t="shared" si="0"/>
        <v>11.58582457859559</v>
      </c>
      <c r="Y10">
        <f t="shared" si="0"/>
        <v>12.80598400269381</v>
      </c>
      <c r="Z10">
        <f t="shared" si="0"/>
        <v>12.002619459026683</v>
      </c>
      <c r="AA10">
        <f t="shared" si="0"/>
        <v>9.9812166749682483</v>
      </c>
      <c r="AB10">
        <f t="shared" si="0"/>
        <v>7.4614756691430753</v>
      </c>
      <c r="AC10">
        <f t="shared" si="0"/>
        <v>5.0032725420370454</v>
      </c>
      <c r="AD10">
        <f t="shared" si="0"/>
        <v>2.9665007653275022</v>
      </c>
      <c r="AE10">
        <f t="shared" si="0"/>
        <v>1.5093811114076394</v>
      </c>
      <c r="AF10">
        <f t="shared" si="0"/>
        <v>0.62158067482831258</v>
      </c>
    </row>
    <row r="11" spans="1:32" x14ac:dyDescent="0.3">
      <c r="D11">
        <v>7</v>
      </c>
      <c r="E11">
        <f>E10+g*E10*(1-E10/K)-f*E10</f>
        <v>42.1132012175947</v>
      </c>
      <c r="F11">
        <f>E11*f</f>
        <v>12.63396036527841</v>
      </c>
      <c r="H11">
        <v>7</v>
      </c>
      <c r="I11">
        <f>I10+g*I10*(1-I10/K)-I$3*I10</f>
        <v>97.289877711793338</v>
      </c>
      <c r="J11">
        <f>J10+g*J10*(1-J10/K)-J$3*J10</f>
        <v>77.175077780076151</v>
      </c>
      <c r="K11">
        <f>K10+g*K10*(1-K10/K)-K$3*K10</f>
        <v>58.528943365122615</v>
      </c>
      <c r="L11">
        <f>L10+g*L10*(1-L10/K)-L$3*L10</f>
        <v>42.1132012175947</v>
      </c>
      <c r="M11">
        <f>M10+g*M10*(1-M10/K)-M$3*M10</f>
        <v>28.505238703629438</v>
      </c>
      <c r="N11">
        <f>N10+g*N10*(1-N10/K)-N$3*N10</f>
        <v>17.969939623683214</v>
      </c>
      <c r="O11">
        <f>O10+g*O10*(1-O10/K)-O$3*O10</f>
        <v>10.418968793142197</v>
      </c>
      <c r="P11">
        <f>P10+g*P10*(1-P10/K)-P$3*P10</f>
        <v>5.4625896793698701</v>
      </c>
      <c r="Q11">
        <f>Q10+g*Q10*(1-Q10/K)-Q$3*Q10</f>
        <v>2.5269371791093085</v>
      </c>
      <c r="R11">
        <f>R10+g*R10*(1-R10/K)-R$3*R10</f>
        <v>0.99219091785525215</v>
      </c>
      <c r="S11">
        <f>S10+g*S10*(1-S10/K)-S$3*S10</f>
        <v>0.30885852473755615</v>
      </c>
      <c r="U11">
        <v>7</v>
      </c>
      <c r="V11">
        <f t="shared" si="1"/>
        <v>0</v>
      </c>
      <c r="W11">
        <f t="shared" si="0"/>
        <v>7.7175077780076151</v>
      </c>
      <c r="X11">
        <f t="shared" si="0"/>
        <v>11.705788673024523</v>
      </c>
      <c r="Y11">
        <f t="shared" si="0"/>
        <v>12.63396036527841</v>
      </c>
      <c r="Z11">
        <f t="shared" si="0"/>
        <v>11.402095481451775</v>
      </c>
      <c r="AA11">
        <f t="shared" si="0"/>
        <v>8.9849698118416068</v>
      </c>
      <c r="AB11">
        <f t="shared" si="0"/>
        <v>6.2513812758853176</v>
      </c>
      <c r="AC11">
        <f t="shared" si="0"/>
        <v>3.8238127755589089</v>
      </c>
      <c r="AD11">
        <f t="shared" si="0"/>
        <v>2.021549743287447</v>
      </c>
      <c r="AE11">
        <f t="shared" si="0"/>
        <v>0.89297182606972691</v>
      </c>
      <c r="AF11">
        <f t="shared" si="0"/>
        <v>0.30885852473755615</v>
      </c>
    </row>
    <row r="12" spans="1:32" x14ac:dyDescent="0.3">
      <c r="D12">
        <v>8</v>
      </c>
      <c r="E12">
        <f>E11+g*E11*(1-E11/K)-f*E11</f>
        <v>41.668232877145542</v>
      </c>
      <c r="F12">
        <f>E12*f</f>
        <v>12.500469863143662</v>
      </c>
      <c r="H12">
        <v>8</v>
      </c>
      <c r="I12">
        <f>I11+g*I11*(1-I11/K)-I$3*I11</f>
        <v>98.608215041811491</v>
      </c>
      <c r="J12">
        <f>J11+g*J11*(1-J11/K)-J$3*J11</f>
        <v>78.265145740302586</v>
      </c>
      <c r="K12">
        <f>K11+g*K11*(1-K11/K)-K$3*K11</f>
        <v>58.959440317470744</v>
      </c>
      <c r="L12">
        <f>L11+g*L11*(1-L11/K)-L$3*L11</f>
        <v>41.668232877145542</v>
      </c>
      <c r="M12">
        <f>M11+g*M11*(1-M11/K)-M$3*M11</f>
        <v>27.29301940623791</v>
      </c>
      <c r="N12">
        <f>N11+g*N11*(1-N11/K)-N$3*N11</f>
        <v>16.355345973289111</v>
      </c>
      <c r="O12">
        <f>O11+g*O11*(1-O11/K)-O$3*O11</f>
        <v>8.834297360265623</v>
      </c>
      <c r="P12">
        <f>P11+g*P11*(1-P11/K)-P$3*P11</f>
        <v>4.2208723134701058</v>
      </c>
      <c r="Q12">
        <f>Q11+g*Q11*(1-Q11/K)-Q$3*Q11</f>
        <v>1.736928967840691</v>
      </c>
      <c r="R12">
        <f>R11+g*R11*(1-R11/K)-R$3*R11</f>
        <v>0.59039233662577895</v>
      </c>
      <c r="S12">
        <f>S11+g*S11*(1-S11/K)-S$3*S11</f>
        <v>0.15395229442726277</v>
      </c>
      <c r="U12">
        <v>8</v>
      </c>
      <c r="V12">
        <f t="shared" si="1"/>
        <v>0</v>
      </c>
      <c r="W12">
        <f t="shared" si="0"/>
        <v>7.8265145740302593</v>
      </c>
      <c r="X12">
        <f t="shared" si="0"/>
        <v>11.791888063494149</v>
      </c>
      <c r="Y12">
        <f t="shared" si="0"/>
        <v>12.500469863143662</v>
      </c>
      <c r="Z12">
        <f t="shared" si="0"/>
        <v>10.917207762495165</v>
      </c>
      <c r="AA12">
        <f t="shared" si="0"/>
        <v>8.1776729866445557</v>
      </c>
      <c r="AB12">
        <f t="shared" si="0"/>
        <v>5.3005784161593734</v>
      </c>
      <c r="AC12">
        <f t="shared" si="0"/>
        <v>2.954610619429074</v>
      </c>
      <c r="AD12">
        <f t="shared" si="0"/>
        <v>1.3895431742725528</v>
      </c>
      <c r="AE12">
        <f t="shared" si="0"/>
        <v>0.53135310296320104</v>
      </c>
      <c r="AF12">
        <f t="shared" si="0"/>
        <v>0.15395229442726277</v>
      </c>
    </row>
    <row r="13" spans="1:32" x14ac:dyDescent="0.3">
      <c r="D13">
        <v>9</v>
      </c>
      <c r="E13">
        <f>E12+g*E12*(1-E12/K)-f*E12</f>
        <v>41.320671297054488</v>
      </c>
      <c r="F13">
        <f>E13*f</f>
        <v>12.396201389116346</v>
      </c>
      <c r="H13">
        <v>9</v>
      </c>
      <c r="I13">
        <f>I12+g*I12*(1-I12/K)-I$3*I12</f>
        <v>99.294422194056551</v>
      </c>
      <c r="J13">
        <f>J12+g*J12*(1-J12/K)-J$3*J12</f>
        <v>78.944038847669603</v>
      </c>
      <c r="K13">
        <f>K12+g*K12*(1-K12/K)-K$3*K12</f>
        <v>59.266194399964995</v>
      </c>
      <c r="L13">
        <f>L12+g*L12*(1-L12/K)-L$3*L12</f>
        <v>41.320671297054488</v>
      </c>
      <c r="M13">
        <f>M12+g*M12*(1-M12/K)-M$3*M12</f>
        <v>26.297776805315301</v>
      </c>
      <c r="N13">
        <f>N12+g*N12*(1-N12/K)-N$3*N12</f>
        <v>15.017859263759188</v>
      </c>
      <c r="O13">
        <f>O12+g*O12*(1-O12/K)-O$3*O12</f>
        <v>7.5606435749910812</v>
      </c>
      <c r="P13">
        <f>P12+g*P12*(1-P12/K)-P$3*P12</f>
        <v>3.2876190353429919</v>
      </c>
      <c r="Q13">
        <f>Q12+g*Q12*(1-Q12/K)-Q$3*Q12</f>
        <v>1.2007656662918629</v>
      </c>
      <c r="R13">
        <f>R12+g*R12*(1-R12/K)-R$3*R12</f>
        <v>0.35249258641973513</v>
      </c>
      <c r="S13">
        <f>S12+g*S12*(1-S12/K)-S$3*S12</f>
        <v>7.6857640668834298E-2</v>
      </c>
      <c r="U13">
        <v>9</v>
      </c>
      <c r="V13">
        <f t="shared" si="1"/>
        <v>0</v>
      </c>
      <c r="W13">
        <f t="shared" si="0"/>
        <v>7.8944038847669606</v>
      </c>
      <c r="X13">
        <f t="shared" si="0"/>
        <v>11.853238879993</v>
      </c>
      <c r="Y13">
        <f t="shared" si="0"/>
        <v>12.396201389116346</v>
      </c>
      <c r="Z13">
        <f t="shared" si="0"/>
        <v>10.519110722126122</v>
      </c>
      <c r="AA13">
        <f t="shared" si="0"/>
        <v>7.5089296318795942</v>
      </c>
      <c r="AB13">
        <f t="shared" si="0"/>
        <v>4.5363861449946485</v>
      </c>
      <c r="AC13">
        <f t="shared" si="0"/>
        <v>2.301333324740094</v>
      </c>
      <c r="AD13">
        <f t="shared" si="0"/>
        <v>0.96061253303349037</v>
      </c>
      <c r="AE13">
        <f t="shared" si="0"/>
        <v>0.31724332777776165</v>
      </c>
      <c r="AF13">
        <f t="shared" si="0"/>
        <v>7.6857640668834298E-2</v>
      </c>
    </row>
    <row r="14" spans="1:32" x14ac:dyDescent="0.3">
      <c r="D14">
        <v>10</v>
      </c>
      <c r="E14">
        <f>E13+g*E13*(1-E13/K)-f*E13</f>
        <v>41.047816174269272</v>
      </c>
      <c r="F14">
        <f>E14*f</f>
        <v>12.314344852280781</v>
      </c>
      <c r="H14">
        <v>10</v>
      </c>
      <c r="I14">
        <f>I13+g*I13*(1-I13/K)-I$3*I13</f>
        <v>99.644721896827079</v>
      </c>
      <c r="J14">
        <f>J13+g*J13*(1-J13/K)-J$3*J13</f>
        <v>79.360848038825608</v>
      </c>
      <c r="K14">
        <f>K13+g*K13*(1-K13/K)-K$3*K13</f>
        <v>59.483643726682274</v>
      </c>
      <c r="L14">
        <f>L13+g*L13*(1-L13/K)-L$3*L13</f>
        <v>41.047816174269272</v>
      </c>
      <c r="M14">
        <f>M13+g*M13*(1-M13/K)-M$3*M13</f>
        <v>25.469689161335928</v>
      </c>
      <c r="N14">
        <f>N13+g*N13*(1-N13/K)-N$3*N13</f>
        <v>13.890178779428799</v>
      </c>
      <c r="O14">
        <f>O13+g*O13*(1-O13/K)-O$3*O13</f>
        <v>6.5187625611517044</v>
      </c>
      <c r="P14">
        <f>P13+g*P13*(1-P13/K)-P$3*P13</f>
        <v>2.5760530336666463</v>
      </c>
      <c r="Q14">
        <f>Q13+g*Q13*(1-Q13/K)-Q$3*Q13</f>
        <v>0.83332677547757739</v>
      </c>
      <c r="R14">
        <f>R13+g*R13*(1-R13/K)-R$3*R13</f>
        <v>0.21087429673443669</v>
      </c>
      <c r="S14">
        <f>S13+g*S13*(1-S13/K)-S$3*S13</f>
        <v>3.8399284849771259E-2</v>
      </c>
      <c r="U14">
        <v>10</v>
      </c>
      <c r="V14">
        <f t="shared" si="1"/>
        <v>0</v>
      </c>
      <c r="W14">
        <f t="shared" si="0"/>
        <v>7.9360848038825615</v>
      </c>
      <c r="X14">
        <f t="shared" si="0"/>
        <v>11.896728745336455</v>
      </c>
      <c r="Y14">
        <f t="shared" si="0"/>
        <v>12.314344852280781</v>
      </c>
      <c r="Z14">
        <f t="shared" si="0"/>
        <v>10.187875664534372</v>
      </c>
      <c r="AA14">
        <f t="shared" si="0"/>
        <v>6.9450893897143997</v>
      </c>
      <c r="AB14">
        <f t="shared" si="0"/>
        <v>3.9112575366910223</v>
      </c>
      <c r="AC14">
        <f t="shared" si="0"/>
        <v>1.8032371235666522</v>
      </c>
      <c r="AD14">
        <f t="shared" si="0"/>
        <v>0.666661420382062</v>
      </c>
      <c r="AE14">
        <f t="shared" si="0"/>
        <v>0.18978686706099304</v>
      </c>
      <c r="AF14">
        <f t="shared" si="0"/>
        <v>3.8399284849771259E-2</v>
      </c>
    </row>
    <row r="15" spans="1:32" x14ac:dyDescent="0.3">
      <c r="D15">
        <v>11</v>
      </c>
      <c r="E15">
        <f>E14+g*E14*(1-E14/K)-f*E14</f>
        <v>40.832763345740119</v>
      </c>
      <c r="F15">
        <f>E15*f</f>
        <v>12.249829003722036</v>
      </c>
      <c r="H15">
        <v>11</v>
      </c>
      <c r="I15">
        <f>I14+g*I14*(1-I14/K)-I$3*I14</f>
        <v>99.821729835760564</v>
      </c>
      <c r="J15">
        <f>J14+g*J14*(1-J14/K)-J$3*J14</f>
        <v>79.614466247148002</v>
      </c>
      <c r="K15">
        <f>K14+g*K14*(1-K14/K)-K$3*K14</f>
        <v>59.637217489672615</v>
      </c>
      <c r="L15">
        <f>L14+g*L14*(1-L14/K)-L$3*L14</f>
        <v>40.832763345740119</v>
      </c>
      <c r="M15">
        <f>M14+g*M14*(1-M14/K)-M$3*M14</f>
        <v>24.773132747594154</v>
      </c>
      <c r="N15">
        <f>N14+g*N14*(1-N14/K)-N$3*N14</f>
        <v>12.925493446806328</v>
      </c>
      <c r="O15">
        <f>O14+g*O14*(1-O14/K)-O$3*O14</f>
        <v>5.6544149783931692</v>
      </c>
      <c r="P15">
        <f>P14+g*P14*(1-P14/K)-P$3*P14</f>
        <v>2.0276621807720012</v>
      </c>
      <c r="Q15">
        <f>Q14+g*Q14*(1-Q14/K)-Q$3*Q14</f>
        <v>0.57985657526066481</v>
      </c>
      <c r="R15">
        <f>R14+g*R14*(1-R14/K)-R$3*R14</f>
        <v>0.12630223819554579</v>
      </c>
      <c r="S15">
        <f>S14+g*S14*(1-S14/K)-S$3*S14</f>
        <v>1.9192269899500763E-2</v>
      </c>
      <c r="U15">
        <v>11</v>
      </c>
      <c r="V15">
        <f t="shared" si="1"/>
        <v>0</v>
      </c>
      <c r="W15">
        <f t="shared" si="0"/>
        <v>7.9614466247148004</v>
      </c>
      <c r="X15">
        <f t="shared" si="0"/>
        <v>11.927443497934524</v>
      </c>
      <c r="Y15">
        <f t="shared" si="0"/>
        <v>12.249829003722036</v>
      </c>
      <c r="Z15">
        <f t="shared" si="0"/>
        <v>9.909253099037663</v>
      </c>
      <c r="AA15">
        <f t="shared" si="0"/>
        <v>6.4627467234031641</v>
      </c>
      <c r="AB15">
        <f t="shared" si="0"/>
        <v>3.3926489870359013</v>
      </c>
      <c r="AC15">
        <f t="shared" si="0"/>
        <v>1.4193635265404008</v>
      </c>
      <c r="AD15">
        <f t="shared" si="0"/>
        <v>0.46388526020853188</v>
      </c>
      <c r="AE15">
        <f t="shared" si="0"/>
        <v>0.11367201437599121</v>
      </c>
      <c r="AF15">
        <f t="shared" si="0"/>
        <v>1.9192269899500763E-2</v>
      </c>
    </row>
    <row r="16" spans="1:32" x14ac:dyDescent="0.3">
      <c r="D16">
        <v>12</v>
      </c>
      <c r="E16">
        <f>E15+g*E15*(1-E15/K)-f*E15</f>
        <v>40.662743202642055</v>
      </c>
      <c r="F16">
        <f>E16*f</f>
        <v>12.198822960792617</v>
      </c>
      <c r="H16">
        <v>12</v>
      </c>
      <c r="I16">
        <f>I15+g*I15*(1-I15/K)-I$3*I15</f>
        <v>99.910706016622996</v>
      </c>
      <c r="J16">
        <f>J15+g*J15*(1-J15/K)-J$3*J15</f>
        <v>79.767936566915864</v>
      </c>
      <c r="K16">
        <f>K15+g*K15*(1-K15/K)-K$3*K15</f>
        <v>59.745394187021837</v>
      </c>
      <c r="L16">
        <f>L15+g*L15*(1-L15/K)-L$3*L15</f>
        <v>40.662743202642055</v>
      </c>
      <c r="M16">
        <f>M15+g*M15*(1-M15/K)-M$3*M15</f>
        <v>24.181905491703958</v>
      </c>
      <c r="N16">
        <f>N15+g*N15*(1-N15/K)-N$3*N15</f>
        <v>12.090151542589162</v>
      </c>
      <c r="O16">
        <f>O15+g*O15*(1-O15/K)-O$3*O15</f>
        <v>4.9291114368144662</v>
      </c>
      <c r="P16">
        <f>P15+g*P15*(1-P15/K)-P$3*P15</f>
        <v>1.6015726750209356</v>
      </c>
      <c r="Q16">
        <f>Q15+g*Q15*(1-Q15/K)-Q$3*Q15</f>
        <v>0.40421843444310018</v>
      </c>
      <c r="R16">
        <f>R15+g*R15*(1-R15/K)-R$3*R15</f>
        <v>7.5701581640461438E-2</v>
      </c>
      <c r="S16">
        <f>S15+g*S15*(1-S15/K)-S$3*S15</f>
        <v>9.5942932336309031E-3</v>
      </c>
      <c r="U16">
        <v>12</v>
      </c>
      <c r="V16">
        <f t="shared" si="1"/>
        <v>0</v>
      </c>
      <c r="W16">
        <f t="shared" si="0"/>
        <v>7.9767936566915871</v>
      </c>
      <c r="X16">
        <f t="shared" si="0"/>
        <v>11.949078837404368</v>
      </c>
      <c r="Y16">
        <f t="shared" si="0"/>
        <v>12.198822960792617</v>
      </c>
      <c r="Z16">
        <f t="shared" si="0"/>
        <v>9.6727621966815835</v>
      </c>
      <c r="AA16">
        <f t="shared" si="0"/>
        <v>6.0450757712945808</v>
      </c>
      <c r="AB16">
        <f t="shared" si="0"/>
        <v>2.9574668620886797</v>
      </c>
      <c r="AC16">
        <f t="shared" si="0"/>
        <v>1.1211008725146547</v>
      </c>
      <c r="AD16">
        <f t="shared" si="0"/>
        <v>0.32337474755448015</v>
      </c>
      <c r="AE16">
        <f t="shared" si="0"/>
        <v>6.8131423476415293E-2</v>
      </c>
      <c r="AF16">
        <f t="shared" si="0"/>
        <v>9.5942932336309031E-3</v>
      </c>
    </row>
    <row r="17" spans="4:32" x14ac:dyDescent="0.3">
      <c r="D17">
        <v>13</v>
      </c>
      <c r="E17">
        <f>E16+g*E16*(1-E16/K)-f*E16</f>
        <v>40.527998419350403</v>
      </c>
      <c r="F17">
        <f>E17*f</f>
        <v>12.158399525805121</v>
      </c>
      <c r="H17">
        <v>13</v>
      </c>
      <c r="I17">
        <f>I16+g*I16*(1-I16/K)-I$3*I16</f>
        <v>99.955313141234157</v>
      </c>
      <c r="J17">
        <f>J16+g*J16*(1-J16/K)-J$3*J16</f>
        <v>79.860492672964639</v>
      </c>
      <c r="K17">
        <f>K16+g*K16*(1-K16/K)-K$3*K16</f>
        <v>59.821451810315267</v>
      </c>
      <c r="L17">
        <f>L16+g*L16*(1-L16/K)-L$3*L16</f>
        <v>40.527998419350403</v>
      </c>
      <c r="M17">
        <f>M16+g*M16*(1-M16/K)-M$3*M16</f>
        <v>23.676273274825846</v>
      </c>
      <c r="N17">
        <f>N16+g*N16*(1-N16/K)-N$3*N16</f>
        <v>11.359292720975308</v>
      </c>
      <c r="O17">
        <f>O16+g*O16*(1-O16/K)-O$3*O16</f>
        <v>4.3147195953503434</v>
      </c>
      <c r="P17">
        <f>P16+g*P16*(1-P16/K)-P$3*P16</f>
        <v>1.26843296484988</v>
      </c>
      <c r="Q17">
        <f>Q16+g*Q16*(1-Q16/K)-Q$3*Q16</f>
        <v>0.28213594139645193</v>
      </c>
      <c r="R17">
        <f>R16+g*R16*(1-R16/K)-R$3*R16</f>
        <v>4.5392295336962526E-2</v>
      </c>
      <c r="S17">
        <f>S16+g*S16*(1-S16/K)-S$3*S16</f>
        <v>4.7966863645021868E-3</v>
      </c>
      <c r="U17">
        <v>13</v>
      </c>
      <c r="V17">
        <f t="shared" si="1"/>
        <v>0</v>
      </c>
      <c r="W17">
        <f t="shared" si="0"/>
        <v>7.9860492672964645</v>
      </c>
      <c r="X17">
        <f t="shared" si="0"/>
        <v>11.964290362063053</v>
      </c>
      <c r="Y17">
        <f t="shared" si="0"/>
        <v>12.158399525805121</v>
      </c>
      <c r="Z17">
        <f t="shared" si="0"/>
        <v>9.470509309930339</v>
      </c>
      <c r="AA17">
        <f t="shared" si="0"/>
        <v>5.6796463604876539</v>
      </c>
      <c r="AB17">
        <f t="shared" si="0"/>
        <v>2.588831757210206</v>
      </c>
      <c r="AC17">
        <f t="shared" si="0"/>
        <v>0.88790307539491597</v>
      </c>
      <c r="AD17">
        <f t="shared" si="0"/>
        <v>0.22570875311716154</v>
      </c>
      <c r="AE17">
        <f t="shared" si="0"/>
        <v>4.0853065803266274E-2</v>
      </c>
      <c r="AF17">
        <f t="shared" si="0"/>
        <v>4.7966863645021868E-3</v>
      </c>
    </row>
    <row r="18" spans="4:32" x14ac:dyDescent="0.3">
      <c r="D18">
        <v>14</v>
      </c>
      <c r="E18">
        <f>E17+g*E17*(1-E17/K)-f*E17</f>
        <v>40.421004823826138</v>
      </c>
      <c r="F18">
        <f>E18*f</f>
        <v>12.12630144714784</v>
      </c>
      <c r="H18">
        <v>14</v>
      </c>
      <c r="I18">
        <f>I17+g*I17*(1-I17/K)-I$3*I17</f>
        <v>99.97764658604035</v>
      </c>
      <c r="J18">
        <f>J17+g*J17*(1-J17/K)-J$3*J17</f>
        <v>79.9161982923073</v>
      </c>
      <c r="K18">
        <f>K17+g*K17*(1-K17/K)-K$3*K17</f>
        <v>59.874856869940487</v>
      </c>
      <c r="L18">
        <f>L17+g*L17*(1-L17/K)-L$3*L17</f>
        <v>40.421004823826138</v>
      </c>
      <c r="M18">
        <f>M17+g*M17*(1-M17/K)-M$3*M17</f>
        <v>23.241071021387267</v>
      </c>
      <c r="N18">
        <f>N17+g*N17*(1-N17/K)-N$3*N17</f>
        <v>10.714125065371293</v>
      </c>
      <c r="O18">
        <f>O17+g*O17*(1-O17/K)-O$3*O17</f>
        <v>3.7901636098828075</v>
      </c>
      <c r="P18">
        <f>P17+g*P17*(1-P17/K)-P$3*P17</f>
        <v>1.0067017609483149</v>
      </c>
      <c r="Q18">
        <f>Q17+g*Q17*(1-Q17/K)-Q$3*Q17</f>
        <v>0.19709715553037804</v>
      </c>
      <c r="R18">
        <f>R17+g*R17*(1-R17/K)-R$3*R17</f>
        <v>2.7225074899797731E-2</v>
      </c>
      <c r="S18">
        <f>S17+g*S17*(1-S17/K)-S$3*S17</f>
        <v>2.3982281412506957E-3</v>
      </c>
      <c r="U18">
        <v>14</v>
      </c>
      <c r="V18">
        <f t="shared" si="1"/>
        <v>0</v>
      </c>
      <c r="W18">
        <f t="shared" si="0"/>
        <v>7.9916198292307303</v>
      </c>
      <c r="X18">
        <f t="shared" si="0"/>
        <v>11.974971373988097</v>
      </c>
      <c r="Y18">
        <f t="shared" si="0"/>
        <v>12.12630144714784</v>
      </c>
      <c r="Z18">
        <f t="shared" si="0"/>
        <v>9.2964284085549078</v>
      </c>
      <c r="AA18">
        <f t="shared" si="0"/>
        <v>5.3570625326856467</v>
      </c>
      <c r="AB18">
        <f t="shared" si="0"/>
        <v>2.2740981659296846</v>
      </c>
      <c r="AC18">
        <f t="shared" si="0"/>
        <v>0.70469123266382039</v>
      </c>
      <c r="AD18">
        <f t="shared" si="0"/>
        <v>0.15767772442430245</v>
      </c>
      <c r="AE18">
        <f t="shared" si="0"/>
        <v>2.450256740981796E-2</v>
      </c>
      <c r="AF18">
        <f t="shared" si="0"/>
        <v>2.3982281412506957E-3</v>
      </c>
    </row>
    <row r="19" spans="4:32" x14ac:dyDescent="0.3">
      <c r="D19">
        <v>15</v>
      </c>
      <c r="E19">
        <f>E18+g*E18*(1-E18/K)-f*E18</f>
        <v>40.335917633752487</v>
      </c>
      <c r="F19">
        <f>E19*f</f>
        <v>12.100775290125746</v>
      </c>
      <c r="H19">
        <v>15</v>
      </c>
      <c r="I19">
        <f>I18+g*I18*(1-I18/K)-I$3*I18</f>
        <v>99.988820794644596</v>
      </c>
      <c r="J19">
        <f>J18+g*J18*(1-J18/K)-J$3*J18</f>
        <v>79.949683861753329</v>
      </c>
      <c r="K19">
        <f>K18+g*K18*(1-K18/K)-K$3*K18</f>
        <v>59.912321504943336</v>
      </c>
      <c r="L19">
        <f>L18+g*L18*(1-L18/K)-L$3*L18</f>
        <v>40.335917633752487</v>
      </c>
      <c r="M19">
        <f>M18+g*M18*(1-M18/K)-M$3*M18</f>
        <v>22.864441212420154</v>
      </c>
      <c r="N19">
        <f>N18+g*N18*(1-N18/K)-N$3*N18</f>
        <v>10.140162685789207</v>
      </c>
      <c r="O19">
        <f>O18+g*O18*(1-O18/K)-O$3*O18</f>
        <v>3.3393205479461274</v>
      </c>
      <c r="P19">
        <f>P18+g*P18*(1-P18/K)-P$3*P18</f>
        <v>0.80029416658116981</v>
      </c>
      <c r="Q19">
        <f>Q18+g*Q18*(1-Q18/K)-Q$3*Q18</f>
        <v>0.1377737724276738</v>
      </c>
      <c r="R19">
        <f>R18+g*R18*(1-R18/K)-R$3*R18</f>
        <v>1.633133891636214E-2</v>
      </c>
      <c r="S19">
        <f>S18+g*S18*(1-S18/K)-S$3*S18</f>
        <v>1.1990853131342606E-3</v>
      </c>
      <c r="U19">
        <v>15</v>
      </c>
      <c r="V19">
        <f t="shared" si="1"/>
        <v>0</v>
      </c>
      <c r="W19">
        <f t="shared" si="0"/>
        <v>7.9949683861753336</v>
      </c>
      <c r="X19">
        <f t="shared" si="0"/>
        <v>11.982464300988667</v>
      </c>
      <c r="Y19">
        <f t="shared" si="0"/>
        <v>12.100775290125746</v>
      </c>
      <c r="Z19">
        <f t="shared" si="0"/>
        <v>9.1457764849680618</v>
      </c>
      <c r="AA19">
        <f t="shared" si="0"/>
        <v>5.0700813428946034</v>
      </c>
      <c r="AB19">
        <f t="shared" si="0"/>
        <v>2.0035923287676765</v>
      </c>
      <c r="AC19">
        <f t="shared" si="0"/>
        <v>0.56020591660681884</v>
      </c>
      <c r="AD19">
        <f t="shared" si="0"/>
        <v>0.11021901794213905</v>
      </c>
      <c r="AE19">
        <f t="shared" si="0"/>
        <v>1.4698205024725927E-2</v>
      </c>
      <c r="AF19">
        <f t="shared" si="0"/>
        <v>1.1990853131342606E-3</v>
      </c>
    </row>
    <row r="20" spans="4:32" x14ac:dyDescent="0.3">
      <c r="D20">
        <v>16</v>
      </c>
      <c r="E20">
        <f>E19+g*E19*(1-E19/K)-f*E19</f>
        <v>40.268169903718665</v>
      </c>
      <c r="F20">
        <f>E20*f</f>
        <v>12.080450971115599</v>
      </c>
      <c r="H20">
        <v>16</v>
      </c>
      <c r="I20">
        <f>I19+g*I19*(1-I19/K)-I$3*I19</f>
        <v>99.994409772449131</v>
      </c>
      <c r="J20">
        <f>J19+g*J19*(1-J19/K)-J$3*J19</f>
        <v>79.969797658483159</v>
      </c>
      <c r="K20">
        <f>K19+g*K19*(1-K19/K)-K$3*K19</f>
        <v>59.938586615867862</v>
      </c>
      <c r="L20">
        <f>L19+g*L19*(1-L19/K)-L$3*L19</f>
        <v>40.268169903718665</v>
      </c>
      <c r="M20">
        <f>M19+g*M19*(1-M19/K)-M$3*M19</f>
        <v>22.536971973881087</v>
      </c>
      <c r="N20">
        <f>N19+g*N19*(1-N19/K)-N$3*N19</f>
        <v>9.6260481893178476</v>
      </c>
      <c r="O20">
        <f>O19+g*O19*(1-O19/K)-O$3*O19</f>
        <v>2.9496331845418391</v>
      </c>
      <c r="P20">
        <f>P19+g*P19*(1-P19/K)-P$3*P19</f>
        <v>0.63703297949961668</v>
      </c>
      <c r="Q20">
        <f>Q19+g*Q19*(1-Q19/K)-Q$3*Q19</f>
        <v>9.6346732637526897E-2</v>
      </c>
      <c r="R20">
        <f>R19+g*R19*(1-R19/K)-R$3*R19</f>
        <v>9.7974697866632775E-3</v>
      </c>
      <c r="S20">
        <f>S19+g*S19*(1-S19/K)-S$3*S19</f>
        <v>5.9953546753918944E-4</v>
      </c>
      <c r="U20">
        <v>16</v>
      </c>
      <c r="V20">
        <f t="shared" si="1"/>
        <v>0</v>
      </c>
      <c r="W20">
        <f t="shared" si="0"/>
        <v>7.9969797658483159</v>
      </c>
      <c r="X20">
        <f t="shared" si="0"/>
        <v>11.987717323173573</v>
      </c>
      <c r="Y20">
        <f t="shared" si="0"/>
        <v>12.080450971115599</v>
      </c>
      <c r="Z20">
        <f t="shared" si="0"/>
        <v>9.0147887895524352</v>
      </c>
      <c r="AA20">
        <f t="shared" si="0"/>
        <v>4.8130240946589238</v>
      </c>
      <c r="AB20">
        <f t="shared" si="0"/>
        <v>1.7697799107251033</v>
      </c>
      <c r="AC20">
        <f t="shared" si="0"/>
        <v>0.44592308564973165</v>
      </c>
      <c r="AD20">
        <f t="shared" si="0"/>
        <v>7.7077386110021517E-2</v>
      </c>
      <c r="AE20">
        <f t="shared" si="0"/>
        <v>8.8177228079969507E-3</v>
      </c>
      <c r="AF20">
        <f t="shared" si="0"/>
        <v>5.9953546753918944E-4</v>
      </c>
    </row>
    <row r="21" spans="4:32" x14ac:dyDescent="0.3">
      <c r="D21">
        <v>17</v>
      </c>
      <c r="E21">
        <f>E20+g*E20*(1-E20/K)-f*E20</f>
        <v>40.214176347488632</v>
      </c>
      <c r="F21">
        <f>E21*f</f>
        <v>12.064252904246588</v>
      </c>
      <c r="H21">
        <v>17</v>
      </c>
      <c r="I21">
        <f>I20+g*I20*(1-I20/K)-I$3*I20</f>
        <v>99.997204729971344</v>
      </c>
      <c r="J21">
        <f>J20+g*J20*(1-J20/K)-J$3*J20</f>
        <v>79.981874034182738</v>
      </c>
      <c r="K21">
        <f>K20+g*K20*(1-K20/K)-K$3*K20</f>
        <v>59.95699177308876</v>
      </c>
      <c r="L21">
        <f>L20+g*L20*(1-L20/K)-L$3*L20</f>
        <v>40.214176347488632</v>
      </c>
      <c r="M21">
        <f>M20+g*M20*(1-M20/K)-M$3*M20</f>
        <v>22.251093642511691</v>
      </c>
      <c r="N21">
        <f>N20+g*N20*(1-N20/K)-N$3*N20</f>
        <v>9.162744170602501</v>
      </c>
      <c r="O21">
        <f>O20+g*O20*(1-O20/K)-O$3*O20</f>
        <v>2.6111681864709029</v>
      </c>
      <c r="P21">
        <f>P20+g*P20*(1-P20/K)-P$3*P20</f>
        <v>0.50759732851484252</v>
      </c>
      <c r="Q21">
        <f>Q20+g*Q20*(1-Q20/K)-Q$3*Q20</f>
        <v>6.739629938181918E-2</v>
      </c>
      <c r="R21">
        <f>R20+g*R20*(1-R20/K)-R$3*R20</f>
        <v>5.8780019199268629E-3</v>
      </c>
      <c r="S21">
        <f>S20+g*S20*(1-S20/K)-S$3*S20</f>
        <v>2.997659365557106E-4</v>
      </c>
      <c r="U21">
        <v>17</v>
      </c>
      <c r="V21">
        <f t="shared" si="1"/>
        <v>0</v>
      </c>
      <c r="W21">
        <f t="shared" ref="W21:W54" si="2">J21*W$3</f>
        <v>7.9981874034182745</v>
      </c>
      <c r="X21">
        <f t="shared" ref="X21:X54" si="3">K21*X$3</f>
        <v>11.991398354617752</v>
      </c>
      <c r="Y21">
        <f t="shared" ref="Y21:Y54" si="4">L21*Y$3</f>
        <v>12.064252904246588</v>
      </c>
      <c r="Z21">
        <f t="shared" ref="Z21:Z54" si="5">M21*Z$3</f>
        <v>8.900437457004676</v>
      </c>
      <c r="AA21">
        <f t="shared" ref="AA21:AA54" si="6">N21*AA$3</f>
        <v>4.5813720853012505</v>
      </c>
      <c r="AB21">
        <f t="shared" ref="AB21:AB54" si="7">O21*AB$3</f>
        <v>1.5667009118825417</v>
      </c>
      <c r="AC21">
        <f t="shared" ref="AC21:AC54" si="8">P21*AC$3</f>
        <v>0.35531812996038975</v>
      </c>
      <c r="AD21">
        <f t="shared" ref="AD21:AD54" si="9">Q21*AD$3</f>
        <v>5.3917039505455344E-2</v>
      </c>
      <c r="AE21">
        <f t="shared" ref="AE21:AE54" si="10">R21*AE$3</f>
        <v>5.2902017279341769E-3</v>
      </c>
      <c r="AF21">
        <f t="shared" ref="AF21:AF54" si="11">S21*AF$3</f>
        <v>2.997659365557106E-4</v>
      </c>
    </row>
    <row r="22" spans="4:32" x14ac:dyDescent="0.3">
      <c r="D22">
        <v>18</v>
      </c>
      <c r="E22">
        <f>E21+g*E21*(1-E21/K)-f*E21</f>
        <v>40.17111172045179</v>
      </c>
      <c r="F22">
        <f>E22*f</f>
        <v>12.051333516135537</v>
      </c>
      <c r="H22">
        <v>18</v>
      </c>
      <c r="I22">
        <f>I21+g*I21*(1-I21/K)-I$3*I21</f>
        <v>99.998602325918</v>
      </c>
      <c r="J22">
        <f>J21+g*J21*(1-J21/K)-J$3*J21</f>
        <v>79.989122777756464</v>
      </c>
      <c r="K22">
        <f>K21+g*K21*(1-K21/K)-K$3*K21</f>
        <v>59.969884992624223</v>
      </c>
      <c r="L22">
        <f>L21+g*L21*(1-L21/K)-L$3*L21</f>
        <v>40.17111172045179</v>
      </c>
      <c r="M22">
        <f>M21+g*M21*(1-M21/K)-M$3*M21</f>
        <v>22.000647165323741</v>
      </c>
      <c r="N22">
        <f>N21+g*N21*(1-N21/K)-N$3*N21</f>
        <v>8.7429647669229507</v>
      </c>
      <c r="O22">
        <f>O21+g*O21*(1-O21/K)-O$3*O21</f>
        <v>2.3159603713336239</v>
      </c>
      <c r="P22">
        <f>P21+g*P21*(1-P21/K)-P$3*P21</f>
        <v>0.40478958757229694</v>
      </c>
      <c r="Q22">
        <f>Q21+g*Q21*(1-Q21/K)-Q$3*Q21</f>
        <v>4.7154698261421601E-2</v>
      </c>
      <c r="R22">
        <f>R21+g*R21*(1-R21/K)-R$3*R21</f>
        <v>3.526628397423264E-3</v>
      </c>
      <c r="S22">
        <f>S21+g*S21*(1-S21/K)-S$3*S21</f>
        <v>1.498825189797717E-4</v>
      </c>
      <c r="U22">
        <v>18</v>
      </c>
      <c r="V22">
        <f t="shared" si="1"/>
        <v>0</v>
      </c>
      <c r="W22">
        <f t="shared" si="2"/>
        <v>7.9989122777756467</v>
      </c>
      <c r="X22">
        <f t="shared" si="3"/>
        <v>11.993976998524845</v>
      </c>
      <c r="Y22">
        <f t="shared" si="4"/>
        <v>12.051333516135537</v>
      </c>
      <c r="Z22">
        <f t="shared" si="5"/>
        <v>8.8002588661294965</v>
      </c>
      <c r="AA22">
        <f t="shared" si="6"/>
        <v>4.3714823834614753</v>
      </c>
      <c r="AB22">
        <f t="shared" si="7"/>
        <v>1.3895762228001742</v>
      </c>
      <c r="AC22">
        <f t="shared" si="8"/>
        <v>0.28335271130060785</v>
      </c>
      <c r="AD22">
        <f t="shared" si="9"/>
        <v>3.7723758609137285E-2</v>
      </c>
      <c r="AE22">
        <f t="shared" si="10"/>
        <v>3.1739655576809378E-3</v>
      </c>
      <c r="AF22">
        <f t="shared" si="11"/>
        <v>1.498825189797717E-4</v>
      </c>
    </row>
    <row r="23" spans="4:32" x14ac:dyDescent="0.3">
      <c r="D23">
        <v>19</v>
      </c>
      <c r="E23">
        <f>E22+g*E22*(1-E22/K)-f*E22</f>
        <v>40.136742980257054</v>
      </c>
      <c r="F23">
        <f>E23*f</f>
        <v>12.041022894077116</v>
      </c>
      <c r="H23">
        <v>19</v>
      </c>
      <c r="I23">
        <f>I22+g*I22*(1-I22/K)-I$3*I22</f>
        <v>99.999301153191539</v>
      </c>
      <c r="J23">
        <f>J22+g*J22*(1-J22/K)-J$3*J22</f>
        <v>79.993473075084069</v>
      </c>
      <c r="K23">
        <f>K22+g*K22*(1-K22/K)-K$3*K22</f>
        <v>59.978914960268611</v>
      </c>
      <c r="L23">
        <f>L22+g*L22*(1-L22/K)-L$3*L22</f>
        <v>40.136742980257054</v>
      </c>
      <c r="M23">
        <f>M22+g*M22*(1-M22/K)-M$3*M22</f>
        <v>21.78056950339078</v>
      </c>
      <c r="N23">
        <f>N22+g*N22*(1-N22/K)-N$3*N22</f>
        <v>8.3607676023446693</v>
      </c>
      <c r="O23">
        <f>O22+g*O22*(1-O22/K)-O$3*O22</f>
        <v>2.0575459719923228</v>
      </c>
      <c r="P23">
        <f>P22+g*P22*(1-P22/K)-P$3*P22</f>
        <v>0.32301239700680279</v>
      </c>
      <c r="Q23">
        <f>Q22+g*Q22*(1-Q22/K)-Q$3*Q22</f>
        <v>3.2997170955154483E-2</v>
      </c>
      <c r="R23">
        <f>R22+g*R22*(1-R22/K)-R$3*R22</f>
        <v>2.1159148529146911E-3</v>
      </c>
      <c r="S23">
        <f>S22+g*S22*(1-S22/K)-S$3*S22</f>
        <v>7.4941147166038361E-5</v>
      </c>
      <c r="U23">
        <v>19</v>
      </c>
      <c r="V23">
        <f t="shared" si="1"/>
        <v>0</v>
      </c>
      <c r="W23">
        <f t="shared" si="2"/>
        <v>7.9993473075084074</v>
      </c>
      <c r="X23">
        <f t="shared" si="3"/>
        <v>11.995782992053723</v>
      </c>
      <c r="Y23">
        <f t="shared" si="4"/>
        <v>12.041022894077116</v>
      </c>
      <c r="Z23">
        <f t="shared" si="5"/>
        <v>8.7122278013563115</v>
      </c>
      <c r="AA23">
        <f t="shared" si="6"/>
        <v>4.1803838011723347</v>
      </c>
      <c r="AB23">
        <f t="shared" si="7"/>
        <v>1.2345275831953937</v>
      </c>
      <c r="AC23">
        <f t="shared" si="8"/>
        <v>0.22610867790476194</v>
      </c>
      <c r="AD23">
        <f t="shared" si="9"/>
        <v>2.6397736764123589E-2</v>
      </c>
      <c r="AE23">
        <f t="shared" si="10"/>
        <v>1.9043233676232221E-3</v>
      </c>
      <c r="AF23">
        <f t="shared" si="11"/>
        <v>7.4941147166038361E-5</v>
      </c>
    </row>
    <row r="24" spans="4:32" x14ac:dyDescent="0.3">
      <c r="D24">
        <v>20</v>
      </c>
      <c r="E24">
        <f>E23+g*E23*(1-E23/K)-f*E23</f>
        <v>40.109300890992394</v>
      </c>
      <c r="F24">
        <f>E24*f</f>
        <v>12.032790267297719</v>
      </c>
      <c r="H24">
        <v>20</v>
      </c>
      <c r="I24">
        <f>I23+g*I23*(1-I23/K)-I$3*I23</f>
        <v>99.999650574153833</v>
      </c>
      <c r="J24">
        <f>J23+g*J23*(1-J23/K)-J$3*J23</f>
        <v>79.996083632046705</v>
      </c>
      <c r="K24">
        <f>K23+g*K23*(1-K23/K)-K$3*K23</f>
        <v>59.985238249293531</v>
      </c>
      <c r="L24">
        <f>L23+g*L23*(1-L23/K)-L$3*L23</f>
        <v>40.109300890992394</v>
      </c>
      <c r="M24">
        <f>M23+g*M23*(1-M23/K)-M$3*M23</f>
        <v>21.586660414269673</v>
      </c>
      <c r="N24">
        <f>N23+g*N23*(1-N23/K)-N$3*N23</f>
        <v>8.0112554278425883</v>
      </c>
      <c r="O24">
        <f>O23+g*O23*(1-O23/K)-O$3*O23</f>
        <v>1.8306238976587816</v>
      </c>
      <c r="P24">
        <f>P23+g*P23*(1-P23/K)-P$3*P23</f>
        <v>0.25788823256234183</v>
      </c>
      <c r="Q24">
        <f>Q23+g*Q23*(1-Q23/K)-Q$3*Q23</f>
        <v>2.3092575602152915E-2</v>
      </c>
      <c r="R24">
        <f>R23+g*R23*(1-R23/K)-R$3*R23</f>
        <v>1.2695265262704907E-3</v>
      </c>
      <c r="S24">
        <f>S23+g*S23*(1-S23/K)-S$3*S23</f>
        <v>3.7470545502141483E-5</v>
      </c>
      <c r="U24">
        <v>20</v>
      </c>
      <c r="V24">
        <f t="shared" si="1"/>
        <v>0</v>
      </c>
      <c r="W24">
        <f t="shared" si="2"/>
        <v>7.9996083632046711</v>
      </c>
      <c r="X24">
        <f t="shared" si="3"/>
        <v>11.997047649858708</v>
      </c>
      <c r="Y24">
        <f t="shared" si="4"/>
        <v>12.032790267297719</v>
      </c>
      <c r="Z24">
        <f t="shared" si="5"/>
        <v>8.6346641657078695</v>
      </c>
      <c r="AA24">
        <f t="shared" si="6"/>
        <v>4.0056277139212941</v>
      </c>
      <c r="AB24">
        <f t="shared" si="7"/>
        <v>1.0983743385952689</v>
      </c>
      <c r="AC24">
        <f t="shared" si="8"/>
        <v>0.18052176279363927</v>
      </c>
      <c r="AD24">
        <f t="shared" si="9"/>
        <v>1.8474060481722333E-2</v>
      </c>
      <c r="AE24">
        <f t="shared" si="10"/>
        <v>1.1425738736434417E-3</v>
      </c>
      <c r="AF24">
        <f t="shared" si="11"/>
        <v>3.7470545502141483E-5</v>
      </c>
    </row>
    <row r="25" spans="4:32" x14ac:dyDescent="0.3">
      <c r="D25">
        <v>21</v>
      </c>
      <c r="E25">
        <f>E24+g*E24*(1-E24/K)-f*E24</f>
        <v>40.087380979370053</v>
      </c>
      <c r="F25">
        <f>E25*f</f>
        <v>12.026214293811016</v>
      </c>
      <c r="H25">
        <v>21</v>
      </c>
      <c r="I25">
        <f>I24+g*I24*(1-I24/K)-I$3*I24</f>
        <v>99.999825286466418</v>
      </c>
      <c r="J25">
        <f>J24+g*J24*(1-J24/K)-J$3*J24</f>
        <v>79.99765010253833</v>
      </c>
      <c r="K25">
        <f>K24+g*K24*(1-K24/K)-K$3*K24</f>
        <v>59.989665684959057</v>
      </c>
      <c r="L25">
        <f>L24+g*L24*(1-L24/K)-L$3*L24</f>
        <v>40.087380979370053</v>
      </c>
      <c r="M25">
        <f>M24+g*M24*(1-M24/K)-M$3*M24</f>
        <v>21.415406916491655</v>
      </c>
      <c r="N25">
        <f>N24+g*N24*(1-N24/K)-N$3*N24</f>
        <v>7.6903543601919022</v>
      </c>
      <c r="O25">
        <f>O24+g*O24*(1-O24/K)-O$3*O24</f>
        <v>1.6308055886195065</v>
      </c>
      <c r="P25">
        <f>P24+g*P24*(1-P24/K)-P$3*P24</f>
        <v>0.20597805434740282</v>
      </c>
      <c r="Q25">
        <f>Q24+g*Q24*(1-Q24/K)-Q$3*Q24</f>
        <v>1.616213658626733E-2</v>
      </c>
      <c r="R25">
        <f>R24+g*R24*(1-R24/K)-R$3*R24</f>
        <v>7.6170785727428989E-4</v>
      </c>
      <c r="S25">
        <f>S24+g*S24*(1-S24/K)-S$3*S24</f>
        <v>1.8735265730861837E-5</v>
      </c>
      <c r="U25">
        <v>21</v>
      </c>
      <c r="V25">
        <f t="shared" si="1"/>
        <v>0</v>
      </c>
      <c r="W25">
        <f t="shared" si="2"/>
        <v>7.9997650102538334</v>
      </c>
      <c r="X25">
        <f t="shared" si="3"/>
        <v>11.997933136991811</v>
      </c>
      <c r="Y25">
        <f t="shared" si="4"/>
        <v>12.026214293811016</v>
      </c>
      <c r="Z25">
        <f t="shared" si="5"/>
        <v>8.566162766596662</v>
      </c>
      <c r="AA25">
        <f t="shared" si="6"/>
        <v>3.8451771800959511</v>
      </c>
      <c r="AB25">
        <f t="shared" si="7"/>
        <v>0.97848335317170387</v>
      </c>
      <c r="AC25">
        <f t="shared" si="8"/>
        <v>0.14418463804318196</v>
      </c>
      <c r="AD25">
        <f t="shared" si="9"/>
        <v>1.2929709269013864E-2</v>
      </c>
      <c r="AE25">
        <f t="shared" si="10"/>
        <v>6.8553707154686094E-4</v>
      </c>
      <c r="AF25">
        <f t="shared" si="11"/>
        <v>1.8735265730861837E-5</v>
      </c>
    </row>
    <row r="26" spans="4:32" x14ac:dyDescent="0.3">
      <c r="D26">
        <v>22</v>
      </c>
      <c r="E26">
        <f>E25+g*E25*(1-E25/K)-f*E25</f>
        <v>40.069866606318264</v>
      </c>
      <c r="F26">
        <f>E26*f</f>
        <v>12.020959981895478</v>
      </c>
      <c r="H26">
        <v>22</v>
      </c>
      <c r="I26">
        <f>I25+g*I25*(1-I25/K)-I$3*I25</f>
        <v>99.999912643080592</v>
      </c>
      <c r="J26">
        <f>J25+g*J25*(1-J25/K)-J$3*J25</f>
        <v>79.998590033912905</v>
      </c>
      <c r="K26">
        <f>K25+g*K25*(1-K25/K)-K$3*K25</f>
        <v>59.992765445481005</v>
      </c>
      <c r="L26">
        <f>L25+g*L25*(1-L25/K)-L$3*L25</f>
        <v>40.069866606318264</v>
      </c>
      <c r="M26">
        <f>M25+g*M25*(1-M25/K)-M$3*M25</f>
        <v>21.263849341146226</v>
      </c>
      <c r="N26">
        <f>N25+g*N25*(1-N25/K)-N$3*N25</f>
        <v>7.3946466092652896</v>
      </c>
      <c r="O26">
        <f>O25+g*O25*(1-O25/K)-O$3*O25</f>
        <v>1.4544273954181925</v>
      </c>
      <c r="P26">
        <f>P25+g*P25*(1-P25/K)-P$3*P25</f>
        <v>0.16457030868355857</v>
      </c>
      <c r="Q26">
        <f>Q25+g*Q25*(1-Q25/K)-Q$3*Q25</f>
        <v>1.1312189537091968E-2</v>
      </c>
      <c r="R26">
        <f>R25+g*R25*(1-R25/K)-R$3*R25</f>
        <v>4.5702181337027483E-4</v>
      </c>
      <c r="S26">
        <f>S25+g*S25*(1-S25/K)-S$3*S25</f>
        <v>9.3676311103800072E-6</v>
      </c>
      <c r="U26">
        <v>22</v>
      </c>
      <c r="V26">
        <f t="shared" si="1"/>
        <v>0</v>
      </c>
      <c r="W26">
        <f t="shared" si="2"/>
        <v>7.9998590033912906</v>
      </c>
      <c r="X26">
        <f t="shared" si="3"/>
        <v>11.998553089096202</v>
      </c>
      <c r="Y26">
        <f t="shared" si="4"/>
        <v>12.020959981895478</v>
      </c>
      <c r="Z26">
        <f t="shared" si="5"/>
        <v>8.5055397364584913</v>
      </c>
      <c r="AA26">
        <f t="shared" si="6"/>
        <v>3.6973233046326448</v>
      </c>
      <c r="AB26">
        <f t="shared" si="7"/>
        <v>0.87265643725091546</v>
      </c>
      <c r="AC26">
        <f t="shared" si="8"/>
        <v>0.11519921607849098</v>
      </c>
      <c r="AD26">
        <f t="shared" si="9"/>
        <v>9.0497516296735754E-3</v>
      </c>
      <c r="AE26">
        <f t="shared" si="10"/>
        <v>4.1131963203324735E-4</v>
      </c>
      <c r="AF26">
        <f t="shared" si="11"/>
        <v>9.3676311103800072E-6</v>
      </c>
    </row>
    <row r="27" spans="4:32" x14ac:dyDescent="0.3">
      <c r="D27">
        <v>23</v>
      </c>
      <c r="E27">
        <f>E26+g*E26*(1-E26/K)-f*E26</f>
        <v>40.055868878341222</v>
      </c>
      <c r="F27">
        <f>E27*f</f>
        <v>12.016760663502366</v>
      </c>
      <c r="H27">
        <v>23</v>
      </c>
      <c r="I27">
        <f>I26+g*I26*(1-I26/K)-I$3*I26</f>
        <v>99.99995632150214</v>
      </c>
      <c r="J27">
        <f>J26+g*J26*(1-J26/K)-J$3*J26</f>
        <v>79.999154010407722</v>
      </c>
      <c r="K27">
        <f>K26+g*K26*(1-K26/K)-K$3*K26</f>
        <v>59.994935550142813</v>
      </c>
      <c r="L27">
        <f>L26+g*L26*(1-L26/K)-L$3*L26</f>
        <v>40.055868878341222</v>
      </c>
      <c r="M27">
        <f>M26+g*M26*(1-M26/K)-M$3*M26</f>
        <v>21.129477831246025</v>
      </c>
      <c r="N27">
        <f>N26+g*N26*(1-N26/K)-N$3*N26</f>
        <v>7.1212426168856968</v>
      </c>
      <c r="O27">
        <f>O26+g*O26*(1-O26/K)-O$3*O26</f>
        <v>1.2984078606336587</v>
      </c>
      <c r="P27">
        <f>P26+g*P26*(1-P26/K)-P$3*P26</f>
        <v>0.13152083001434586</v>
      </c>
      <c r="Q27">
        <f>Q26+g*Q26*(1-Q26/K)-Q$3*Q26</f>
        <v>7.9178928478037605E-3</v>
      </c>
      <c r="R27">
        <f>R26+g*R26*(1-R26/K)-R$3*R26</f>
        <v>2.7421204367747545E-4</v>
      </c>
      <c r="S27">
        <f>S26+g*S26*(1-S26/K)-S$3*S26</f>
        <v>4.6838151164274401E-6</v>
      </c>
      <c r="U27">
        <v>23</v>
      </c>
      <c r="V27">
        <f t="shared" si="1"/>
        <v>0</v>
      </c>
      <c r="W27">
        <f t="shared" si="2"/>
        <v>7.9999154010407727</v>
      </c>
      <c r="X27">
        <f t="shared" si="3"/>
        <v>11.998987110028564</v>
      </c>
      <c r="Y27">
        <f t="shared" si="4"/>
        <v>12.016760663502366</v>
      </c>
      <c r="Z27">
        <f t="shared" si="5"/>
        <v>8.4517911324984105</v>
      </c>
      <c r="AA27">
        <f t="shared" si="6"/>
        <v>3.5606213084428484</v>
      </c>
      <c r="AB27">
        <f t="shared" si="7"/>
        <v>0.77904471638019512</v>
      </c>
      <c r="AC27">
        <f t="shared" si="8"/>
        <v>9.2064581010042099E-2</v>
      </c>
      <c r="AD27">
        <f t="shared" si="9"/>
        <v>6.3343142782430091E-3</v>
      </c>
      <c r="AE27">
        <f t="shared" si="10"/>
        <v>2.4679083930972793E-4</v>
      </c>
      <c r="AF27">
        <f t="shared" si="11"/>
        <v>4.6838151164274401E-6</v>
      </c>
    </row>
    <row r="28" spans="4:32" x14ac:dyDescent="0.3">
      <c r="D28">
        <v>24</v>
      </c>
      <c r="E28">
        <f>E27+g*E27*(1-E27/K)-f*E27</f>
        <v>40.044679496015142</v>
      </c>
      <c r="F28">
        <f>E28*f</f>
        <v>12.013403848804542</v>
      </c>
      <c r="H28">
        <v>24</v>
      </c>
      <c r="I28">
        <f>I27+g*I27*(1-I27/K)-I$3*I27</f>
        <v>99.999978160741534</v>
      </c>
      <c r="J28">
        <f>J27+g*J27*(1-J27/K)-J$3*J27</f>
        <v>79.999492402666149</v>
      </c>
      <c r="K28">
        <f>K27+g*K27*(1-K27/K)-K$3*K27</f>
        <v>59.996454756856707</v>
      </c>
      <c r="L28">
        <f>L27+g*L27*(1-L27/K)-L$3*L27</f>
        <v>40.044679496015142</v>
      </c>
      <c r="M28">
        <f>M27+g*M27*(1-M27/K)-M$3*M27</f>
        <v>21.010151447265041</v>
      </c>
      <c r="N28">
        <f>N27+g*N27*(1-N27/K)-N$3*N27</f>
        <v>6.8676821348429522</v>
      </c>
      <c r="O28">
        <f>O27+g*O27*(1-O27/K)-O$3*O27</f>
        <v>1.1601377597075166</v>
      </c>
      <c r="P28">
        <f>P27+g*P27*(1-P27/K)-P$3*P27</f>
        <v>0.10513017536783838</v>
      </c>
      <c r="Q28">
        <f>Q27+g*Q27*(1-Q27/K)-Q$3*Q27</f>
        <v>5.542211528326884E-3</v>
      </c>
      <c r="R28">
        <f>R27+g*R27*(1-R27/K)-R$3*R27</f>
        <v>1.6452685024526072E-4</v>
      </c>
      <c r="S28">
        <f>S27+g*S27*(1-S27/K)-S$3*S27</f>
        <v>2.3419074485230999E-6</v>
      </c>
      <c r="U28">
        <v>24</v>
      </c>
      <c r="V28">
        <f t="shared" si="1"/>
        <v>0</v>
      </c>
      <c r="W28">
        <f t="shared" si="2"/>
        <v>7.9999492402666155</v>
      </c>
      <c r="X28">
        <f t="shared" si="3"/>
        <v>11.999290951371343</v>
      </c>
      <c r="Y28">
        <f t="shared" si="4"/>
        <v>12.013403848804542</v>
      </c>
      <c r="Z28">
        <f t="shared" si="5"/>
        <v>8.4040605789060177</v>
      </c>
      <c r="AA28">
        <f t="shared" si="6"/>
        <v>3.4338410674214761</v>
      </c>
      <c r="AB28">
        <f t="shared" si="7"/>
        <v>0.69608265582451001</v>
      </c>
      <c r="AC28">
        <f t="shared" si="8"/>
        <v>7.359112275748686E-2</v>
      </c>
      <c r="AD28">
        <f t="shared" si="9"/>
        <v>4.433769222661507E-3</v>
      </c>
      <c r="AE28">
        <f t="shared" si="10"/>
        <v>1.4807416522073466E-4</v>
      </c>
      <c r="AF28">
        <f t="shared" si="11"/>
        <v>2.3419074485230999E-6</v>
      </c>
    </row>
    <row r="29" spans="4:32" x14ac:dyDescent="0.3">
      <c r="D29">
        <v>25</v>
      </c>
      <c r="E29">
        <f>E28+g*E28*(1-E28/K)-f*E28</f>
        <v>40.035733615525295</v>
      </c>
      <c r="F29">
        <f>E29*f</f>
        <v>12.010720084657589</v>
      </c>
      <c r="H29">
        <v>25</v>
      </c>
      <c r="I29">
        <f>I28+g*I28*(1-I28/K)-I$3*I28</f>
        <v>99.99998908036838</v>
      </c>
      <c r="J29">
        <f>J28+g*J28*(1-J28/K)-J$3*J28</f>
        <v>79.999695440311413</v>
      </c>
      <c r="K29">
        <f>K28+g*K28*(1-K28/K)-K$3*K28</f>
        <v>59.997518266955943</v>
      </c>
      <c r="L29">
        <f>L28+g*L28*(1-L28/K)-L$3*L28</f>
        <v>40.035733615525295</v>
      </c>
      <c r="M29">
        <f>M28+g*M28*(1-M28/K)-M$3*M28</f>
        <v>20.904034272806477</v>
      </c>
      <c r="N29">
        <f>N28+g*N28*(1-N28/K)-N$3*N28</f>
        <v>6.6318568453167472</v>
      </c>
      <c r="O29">
        <f>O28+g*O28*(1-O28/K)-O$3*O28</f>
        <v>1.0373943856292693</v>
      </c>
      <c r="P29">
        <f>P28+g*P28*(1-P28/K)-P$3*P28</f>
        <v>8.4048878525406351E-2</v>
      </c>
      <c r="Q29">
        <f>Q28+g*Q28*(1-Q28/K)-Q$3*Q28</f>
        <v>3.8793944892856957E-3</v>
      </c>
      <c r="R29">
        <f>R28+g*R28*(1-R28/K)-R$3*R28</f>
        <v>9.8715974801734158E-5</v>
      </c>
      <c r="S29">
        <f>S28+g*S28*(1-S28/K)-S$3*S28</f>
        <v>1.1709536968388972E-6</v>
      </c>
      <c r="U29">
        <v>25</v>
      </c>
      <c r="V29">
        <f t="shared" si="1"/>
        <v>0</v>
      </c>
      <c r="W29">
        <f t="shared" si="2"/>
        <v>7.999969544031142</v>
      </c>
      <c r="X29">
        <f t="shared" si="3"/>
        <v>11.999503653391189</v>
      </c>
      <c r="Y29">
        <f t="shared" si="4"/>
        <v>12.010720084657589</v>
      </c>
      <c r="Z29">
        <f t="shared" si="5"/>
        <v>8.3616137091225919</v>
      </c>
      <c r="AA29">
        <f t="shared" si="6"/>
        <v>3.3159284226583736</v>
      </c>
      <c r="AB29">
        <f t="shared" si="7"/>
        <v>0.62243663137756156</v>
      </c>
      <c r="AC29">
        <f t="shared" si="8"/>
        <v>5.8834214967784439E-2</v>
      </c>
      <c r="AD29">
        <f t="shared" si="9"/>
        <v>3.1035155914285566E-3</v>
      </c>
      <c r="AE29">
        <f t="shared" si="10"/>
        <v>8.8844377321560747E-5</v>
      </c>
      <c r="AF29">
        <f t="shared" si="11"/>
        <v>1.1709536968388972E-6</v>
      </c>
    </row>
    <row r="30" spans="4:32" x14ac:dyDescent="0.3">
      <c r="D30">
        <v>26</v>
      </c>
      <c r="E30">
        <f>E29+g*E29*(1-E29/K)-f*E29</f>
        <v>40.028580507963838</v>
      </c>
      <c r="F30">
        <f>E30*f</f>
        <v>12.008574152389151</v>
      </c>
      <c r="H30">
        <v>26</v>
      </c>
      <c r="I30">
        <f>I29+g*I29*(1-I29/K)-I$3*I29</f>
        <v>99.999994540183593</v>
      </c>
      <c r="J30">
        <f>J29+g*J29*(1-J29/K)-J$3*J29</f>
        <v>79.99981726372306</v>
      </c>
      <c r="K30">
        <f>K29+g*K29*(1-K29/K)-K$3*K29</f>
        <v>59.998262756074169</v>
      </c>
      <c r="L30">
        <f>L29+g*L29*(1-L29/K)-L$3*L29</f>
        <v>40.028580507963838</v>
      </c>
      <c r="M30">
        <f>M29+g*M29*(1-M29/K)-M$3*M29</f>
        <v>20.809544455693782</v>
      </c>
      <c r="N30">
        <f>N29+g*N29*(1-N29/K)-N$3*N29</f>
        <v>6.4119492192328735</v>
      </c>
      <c r="O30">
        <f>O29+g*O29*(1-O29/K)-O$3*O29</f>
        <v>0.92827401150966682</v>
      </c>
      <c r="P30">
        <f>P29+g*P29*(1-P29/K)-P$3*P29</f>
        <v>6.720378175041819E-2</v>
      </c>
      <c r="Q30">
        <f>Q29+g*Q29*(1-Q29/K)-Q$3*Q29</f>
        <v>2.7155008939919699E-3</v>
      </c>
      <c r="R30">
        <f>R29+g*R29*(1-R29/K)-R$3*R29</f>
        <v>5.922953615682209E-5</v>
      </c>
      <c r="S30">
        <f>S29+g*S29*(1-S29/K)-S$3*S29</f>
        <v>5.8547684156378587E-7</v>
      </c>
      <c r="U30">
        <v>26</v>
      </c>
      <c r="V30">
        <f t="shared" si="1"/>
        <v>0</v>
      </c>
      <c r="W30">
        <f t="shared" si="2"/>
        <v>7.9999817263723063</v>
      </c>
      <c r="X30">
        <f t="shared" si="3"/>
        <v>11.999652551214835</v>
      </c>
      <c r="Y30">
        <f t="shared" si="4"/>
        <v>12.008574152389151</v>
      </c>
      <c r="Z30">
        <f t="shared" si="5"/>
        <v>8.3238177822775139</v>
      </c>
      <c r="AA30">
        <f t="shared" si="6"/>
        <v>3.2059746096164368</v>
      </c>
      <c r="AB30">
        <f t="shared" si="7"/>
        <v>0.55696440690580007</v>
      </c>
      <c r="AC30">
        <f t="shared" si="8"/>
        <v>4.7042647225292729E-2</v>
      </c>
      <c r="AD30">
        <f t="shared" si="9"/>
        <v>2.1724007151935759E-3</v>
      </c>
      <c r="AE30">
        <f t="shared" si="10"/>
        <v>5.330658254113988E-5</v>
      </c>
      <c r="AF30">
        <f t="shared" si="11"/>
        <v>5.8547684156378587E-7</v>
      </c>
    </row>
    <row r="31" spans="4:32" x14ac:dyDescent="0.3">
      <c r="D31">
        <v>27</v>
      </c>
      <c r="E31">
        <f>E30+g*E30*(1-E30/K)-f*E30</f>
        <v>40.022860322143892</v>
      </c>
      <c r="F31">
        <f>E31*f</f>
        <v>12.006858096643167</v>
      </c>
      <c r="H31">
        <v>27</v>
      </c>
      <c r="I31">
        <f>I30+g*I30*(1-I30/K)-I$3*I30</f>
        <v>99.999997270091654</v>
      </c>
      <c r="J31">
        <f>J30+g*J30*(1-J30/K)-J$3*J30</f>
        <v>79.999890358066864</v>
      </c>
      <c r="K31">
        <f>K30+g*K30*(1-K30/K)-K$3*K30</f>
        <v>59.998783914161834</v>
      </c>
      <c r="L31">
        <f>L30+g*L30*(1-L30/K)-L$3*L30</f>
        <v>40.022860322143892</v>
      </c>
      <c r="M31">
        <f>M30+g*M30*(1-M30/K)-M$3*M30</f>
        <v>20.725313198995678</v>
      </c>
      <c r="N31">
        <f>N30+g*N30*(1-N30/K)-N$3*N30</f>
        <v>6.2063837552827685</v>
      </c>
      <c r="O31">
        <f>O30+g*O30*(1-O30/K)-O$3*O30</f>
        <v>0.83113814715647905</v>
      </c>
      <c r="P31">
        <f>P30+g*P30*(1-P30/K)-P$3*P30</f>
        <v>5.3740443658926766E-2</v>
      </c>
      <c r="Q31">
        <f>Q30+g*Q30*(1-Q30/K)-Q$3*Q30</f>
        <v>1.9008137560688528E-3</v>
      </c>
      <c r="R31">
        <f>R30+g*R30*(1-R30/K)-R$3*R30</f>
        <v>3.5537704153403489E-5</v>
      </c>
      <c r="S31">
        <f>S30+g*S30*(1-S30/K)-S$3*S30</f>
        <v>2.9273841906797725E-7</v>
      </c>
      <c r="U31">
        <v>27</v>
      </c>
      <c r="V31">
        <f t="shared" si="1"/>
        <v>0</v>
      </c>
      <c r="W31">
        <f t="shared" si="2"/>
        <v>7.9999890358066867</v>
      </c>
      <c r="X31">
        <f t="shared" si="3"/>
        <v>11.999756782832367</v>
      </c>
      <c r="Y31">
        <f t="shared" si="4"/>
        <v>12.006858096643167</v>
      </c>
      <c r="Z31">
        <f t="shared" si="5"/>
        <v>8.2901252795982714</v>
      </c>
      <c r="AA31">
        <f t="shared" si="6"/>
        <v>3.1031918776413843</v>
      </c>
      <c r="AB31">
        <f t="shared" si="7"/>
        <v>0.49868288829388741</v>
      </c>
      <c r="AC31">
        <f t="shared" si="8"/>
        <v>3.7618310561248737E-2</v>
      </c>
      <c r="AD31">
        <f t="shared" si="9"/>
        <v>1.5206510048550823E-3</v>
      </c>
      <c r="AE31">
        <f t="shared" si="10"/>
        <v>3.1983933738063142E-5</v>
      </c>
      <c r="AF31">
        <f t="shared" si="11"/>
        <v>2.9273841906797725E-7</v>
      </c>
    </row>
    <row r="32" spans="4:32" x14ac:dyDescent="0.3">
      <c r="D32">
        <v>28</v>
      </c>
      <c r="E32">
        <f>E31+g*E31*(1-E31/K)-f*E31</f>
        <v>40.018285644743472</v>
      </c>
      <c r="F32">
        <f>E32*f</f>
        <v>12.005485693423042</v>
      </c>
      <c r="H32">
        <v>28</v>
      </c>
      <c r="I32">
        <f>I31+g*I31*(1-I31/K)-I$3*I31</f>
        <v>99.999998635045785</v>
      </c>
      <c r="J32">
        <f>J31+g*J31*(1-J31/K)-J$3*J31</f>
        <v>79.999934214780012</v>
      </c>
      <c r="K32">
        <f>K31+g*K31*(1-K31/K)-K$3*K31</f>
        <v>59.999148732518961</v>
      </c>
      <c r="L32">
        <f>L31+g*L31*(1-L31/K)-L$3*L31</f>
        <v>40.018285644743472</v>
      </c>
      <c r="M32">
        <f>M31+g*M31*(1-M31/K)-M$3*M31</f>
        <v>20.650151482912925</v>
      </c>
      <c r="N32">
        <f>N31+g*N31*(1-N31/K)-N$3*N31</f>
        <v>6.0137877586935797</v>
      </c>
      <c r="O32">
        <f>O31+g*O31*(1-O31/K)-O$3*O31</f>
        <v>0.74457037934253778</v>
      </c>
      <c r="P32">
        <f>P31+g*P31*(1-P31/K)-P$3*P31</f>
        <v>4.2977914750718126E-2</v>
      </c>
      <c r="Q32">
        <f>Q31+g*Q31*(1-Q31/K)-Q$3*Q31</f>
        <v>1.3305515637835206E-3</v>
      </c>
      <c r="R32">
        <f>R31+g*R31*(1-R31/K)-R$3*R31</f>
        <v>2.1322616177400007E-5</v>
      </c>
      <c r="S32">
        <f>S31+g*S31*(1-S31/K)-S$3*S31</f>
        <v>1.463692091055097E-7</v>
      </c>
      <c r="U32">
        <v>28</v>
      </c>
      <c r="V32">
        <f t="shared" si="1"/>
        <v>0</v>
      </c>
      <c r="W32">
        <f t="shared" si="2"/>
        <v>7.9999934214780017</v>
      </c>
      <c r="X32">
        <f t="shared" si="3"/>
        <v>11.999829746503792</v>
      </c>
      <c r="Y32">
        <f t="shared" si="4"/>
        <v>12.005485693423042</v>
      </c>
      <c r="Z32">
        <f t="shared" si="5"/>
        <v>8.2600605931651696</v>
      </c>
      <c r="AA32">
        <f t="shared" si="6"/>
        <v>3.0068938793467899</v>
      </c>
      <c r="AB32">
        <f t="shared" si="7"/>
        <v>0.44674222760552268</v>
      </c>
      <c r="AC32">
        <f t="shared" si="8"/>
        <v>3.0084540325502687E-2</v>
      </c>
      <c r="AD32">
        <f t="shared" si="9"/>
        <v>1.0644412510268165E-3</v>
      </c>
      <c r="AE32">
        <f t="shared" si="10"/>
        <v>1.9190354559660007E-5</v>
      </c>
      <c r="AF32">
        <f t="shared" si="11"/>
        <v>1.463692091055097E-7</v>
      </c>
    </row>
    <row r="33" spans="4:32" x14ac:dyDescent="0.3">
      <c r="D33">
        <v>29</v>
      </c>
      <c r="E33">
        <f>E32+g*E32*(1-E32/K)-f*E32</f>
        <v>40.01462684397076</v>
      </c>
      <c r="F33">
        <f>E33*f</f>
        <v>12.004388053191228</v>
      </c>
      <c r="H33">
        <v>29</v>
      </c>
      <c r="I33">
        <f>I32+g*I32*(1-I32/K)-I$3*I32</f>
        <v>99.999999317522878</v>
      </c>
      <c r="J33">
        <f>J32+g*J32*(1-J32/K)-J$3*J32</f>
        <v>79.999960528846373</v>
      </c>
      <c r="K33">
        <f>K32+g*K32*(1-K32/K)-K$3*K32</f>
        <v>59.999404109139988</v>
      </c>
      <c r="L33">
        <f>L32+g*L32*(1-L32/K)-L$3*L32</f>
        <v>40.01462684397076</v>
      </c>
      <c r="M33">
        <f>M32+g*M32*(1-M32/K)-M$3*M32</f>
        <v>20.583022849867959</v>
      </c>
      <c r="N33">
        <f>N32+g*N32*(1-N32/K)-N$3*N32</f>
        <v>5.8329595426605154</v>
      </c>
      <c r="O33">
        <f>O32+g*O32*(1-O32/K)-O$3*O32</f>
        <v>0.66734141615931253</v>
      </c>
      <c r="P33">
        <f>P32+g*P32*(1-P32/K)-P$3*P32</f>
        <v>3.4373096294792904E-2</v>
      </c>
      <c r="Q33">
        <f>Q32+g*Q32*(1-Q32/K)-Q$3*Q32</f>
        <v>9.3137724281114526E-4</v>
      </c>
      <c r="R33">
        <f>R32+g*R32*(1-R32/K)-R$3*R32</f>
        <v>1.2793567433170202E-5</v>
      </c>
      <c r="S33">
        <f>S32+g*S32*(1-S32/K)-S$3*S32</f>
        <v>7.318460444563512E-8</v>
      </c>
      <c r="U33">
        <v>29</v>
      </c>
      <c r="V33">
        <f t="shared" si="1"/>
        <v>0</v>
      </c>
      <c r="W33">
        <f t="shared" si="2"/>
        <v>7.9999960528846374</v>
      </c>
      <c r="X33">
        <f t="shared" si="3"/>
        <v>11.999880821827999</v>
      </c>
      <c r="Y33">
        <f t="shared" si="4"/>
        <v>12.004388053191228</v>
      </c>
      <c r="Z33">
        <f t="shared" si="5"/>
        <v>8.2332091399471832</v>
      </c>
      <c r="AA33">
        <f t="shared" si="6"/>
        <v>2.9164797713302577</v>
      </c>
      <c r="AB33">
        <f t="shared" si="7"/>
        <v>0.40040484969558748</v>
      </c>
      <c r="AC33">
        <f t="shared" si="8"/>
        <v>2.4061167406355031E-2</v>
      </c>
      <c r="AD33">
        <f t="shared" si="9"/>
        <v>7.4510179424891628E-4</v>
      </c>
      <c r="AE33">
        <f t="shared" si="10"/>
        <v>1.1514210689853181E-5</v>
      </c>
      <c r="AF33">
        <f t="shared" si="11"/>
        <v>7.318460444563512E-8</v>
      </c>
    </row>
    <row r="34" spans="4:32" x14ac:dyDescent="0.3">
      <c r="D34">
        <v>30</v>
      </c>
      <c r="E34">
        <f>E33+g*E33*(1-E33/K)-f*E33</f>
        <v>40.011700405453787</v>
      </c>
      <c r="F34">
        <f>E34*f</f>
        <v>12.003510121636136</v>
      </c>
      <c r="H34">
        <v>30</v>
      </c>
      <c r="I34">
        <f>I33+g*I33*(1-I33/K)-I$3*I33</f>
        <v>99.999999658761439</v>
      </c>
      <c r="J34">
        <f>J33+g*J33*(1-J33/K)-J$3*J33</f>
        <v>79.999976317300039</v>
      </c>
      <c r="K34">
        <f>K33+g*K33*(1-K33/K)-K$3*K33</f>
        <v>59.999582874622561</v>
      </c>
      <c r="L34">
        <f>L33+g*L33*(1-L33/K)-L$3*L33</f>
        <v>40.011700405453787</v>
      </c>
      <c r="M34">
        <f>M33+g*M33*(1-M33/K)-M$3*M33</f>
        <v>20.523020986663823</v>
      </c>
      <c r="N34">
        <f>N33+g*N33*(1-N33/K)-N$3*N33</f>
        <v>5.662842457528944</v>
      </c>
      <c r="O34">
        <f>O33+g*O33*(1-O33/K)-O$3*O33</f>
        <v>0.59838055171477378</v>
      </c>
      <c r="P34">
        <f>P33+g*P33*(1-P33/K)-P$3*P33</f>
        <v>2.7492569487089873E-2</v>
      </c>
      <c r="Q34">
        <f>Q33+g*Q33*(1-Q33/K)-Q$3*Q33</f>
        <v>6.519597326499596E-4</v>
      </c>
      <c r="R34">
        <f>R33+g*R33*(1-R33/K)-R$3*R33</f>
        <v>7.6761396415252826E-6</v>
      </c>
      <c r="S34">
        <f>S33+g*S33*(1-S33/K)-S$3*S33</f>
        <v>3.6592302196037621E-8</v>
      </c>
      <c r="U34">
        <v>30</v>
      </c>
      <c r="V34">
        <f t="shared" si="1"/>
        <v>0</v>
      </c>
      <c r="W34">
        <f t="shared" si="2"/>
        <v>7.9999976317300039</v>
      </c>
      <c r="X34">
        <f t="shared" si="3"/>
        <v>11.999916574924512</v>
      </c>
      <c r="Y34">
        <f t="shared" si="4"/>
        <v>12.003510121636136</v>
      </c>
      <c r="Z34">
        <f t="shared" si="5"/>
        <v>8.209208394665529</v>
      </c>
      <c r="AA34">
        <f t="shared" si="6"/>
        <v>2.831421228764472</v>
      </c>
      <c r="AB34">
        <f t="shared" si="7"/>
        <v>0.35902833102886428</v>
      </c>
      <c r="AC34">
        <f t="shared" si="8"/>
        <v>1.9244798640962912E-2</v>
      </c>
      <c r="AD34">
        <f t="shared" si="9"/>
        <v>5.2156778611996775E-4</v>
      </c>
      <c r="AE34">
        <f t="shared" si="10"/>
        <v>6.9085256773727545E-6</v>
      </c>
      <c r="AF34">
        <f t="shared" si="11"/>
        <v>3.6592302196037621E-8</v>
      </c>
    </row>
    <row r="35" spans="4:32" x14ac:dyDescent="0.3">
      <c r="D35">
        <v>31</v>
      </c>
      <c r="E35">
        <f>E34+g*E34*(1-E34/K)-f*E34</f>
        <v>40.009359639865593</v>
      </c>
      <c r="F35">
        <f>E35*f</f>
        <v>12.002807891959678</v>
      </c>
      <c r="H35">
        <v>31</v>
      </c>
      <c r="I35">
        <f>I34+g*I34*(1-I34/K)-I$3*I34</f>
        <v>99.999999829380712</v>
      </c>
      <c r="J35">
        <f>J34+g*J34*(1-J34/K)-J$3*J34</f>
        <v>79.999985790377224</v>
      </c>
      <c r="K35">
        <f>K34+g*K34*(1-K34/K)-K$3*K34</f>
        <v>59.999708011365826</v>
      </c>
      <c r="L35">
        <f>L34+g*L34*(1-L34/K)-L$3*L34</f>
        <v>40.009359639865593</v>
      </c>
      <c r="M35">
        <f>M34+g*M34*(1-M34/K)-M$3*M34</f>
        <v>20.469351133234987</v>
      </c>
      <c r="N35">
        <f>N34+g*N34*(1-N34/K)-N$3*N34</f>
        <v>5.5025035340349815</v>
      </c>
      <c r="O35">
        <f>O34+g*O34*(1-O34/K)-O$3*O34</f>
        <v>0.53675220011994407</v>
      </c>
      <c r="P35">
        <f>P34+g*P34*(1-P34/K)-P$3*P34</f>
        <v>2.1990276382786885E-2</v>
      </c>
      <c r="Q35">
        <f>Q34+g*Q34*(1-Q34/K)-Q$3*Q34</f>
        <v>4.5636968759750669E-4</v>
      </c>
      <c r="R35">
        <f>R34+g*R34*(1-R34/K)-R$3*R34</f>
        <v>4.6056834902995691E-6</v>
      </c>
      <c r="S35">
        <f>S34+g*S34*(1-S34/K)-S$3*S34</f>
        <v>1.8296151091323822E-8</v>
      </c>
      <c r="U35">
        <v>31</v>
      </c>
      <c r="V35">
        <f t="shared" si="1"/>
        <v>0</v>
      </c>
      <c r="W35">
        <f t="shared" si="2"/>
        <v>7.9999985790377224</v>
      </c>
      <c r="X35">
        <f t="shared" si="3"/>
        <v>11.999941602273166</v>
      </c>
      <c r="Y35">
        <f t="shared" si="4"/>
        <v>12.002807891959678</v>
      </c>
      <c r="Z35">
        <f t="shared" si="5"/>
        <v>8.1877404532939959</v>
      </c>
      <c r="AA35">
        <f t="shared" si="6"/>
        <v>2.7512517670174907</v>
      </c>
      <c r="AB35">
        <f t="shared" si="7"/>
        <v>0.32205132007196641</v>
      </c>
      <c r="AC35">
        <f t="shared" si="8"/>
        <v>1.5393193467950818E-2</v>
      </c>
      <c r="AD35">
        <f t="shared" si="9"/>
        <v>3.6509575007800536E-4</v>
      </c>
      <c r="AE35">
        <f t="shared" si="10"/>
        <v>4.1451151412696124E-6</v>
      </c>
      <c r="AF35">
        <f t="shared" si="11"/>
        <v>1.8296151091323822E-8</v>
      </c>
    </row>
    <row r="36" spans="4:32" x14ac:dyDescent="0.3">
      <c r="D36">
        <v>32</v>
      </c>
      <c r="E36">
        <f>E35+g*E35*(1-E35/K)-f*E35</f>
        <v>40.007487273878183</v>
      </c>
      <c r="F36">
        <f>E36*f</f>
        <v>12.002246182163455</v>
      </c>
      <c r="H36">
        <v>32</v>
      </c>
      <c r="I36">
        <f>I35+g*I35*(1-I35/K)-I$3*I35</f>
        <v>99.999999914690349</v>
      </c>
      <c r="J36">
        <f>J35+g*J35*(1-J35/K)-J$3*J35</f>
        <v>79.999991474225325</v>
      </c>
      <c r="K36">
        <f>K35+g*K35*(1-K35/K)-K$3*K35</f>
        <v>59.999795607529791</v>
      </c>
      <c r="L36">
        <f>L35+g*L35*(1-L35/K)-L$3*L35</f>
        <v>40.007487273878183</v>
      </c>
      <c r="M36">
        <f>M35+g*M35*(1-M35/K)-M$3*M35</f>
        <v>20.421314567480145</v>
      </c>
      <c r="N36">
        <f>N35+g*N35*(1-N35/K)-N$3*N35</f>
        <v>5.3511158083246446</v>
      </c>
      <c r="O36">
        <f>O35+g*O35*(1-O35/K)-O$3*O35</f>
        <v>0.48163646548628164</v>
      </c>
      <c r="P36">
        <f>P35+g*P35*(1-P35/K)-P$3*P35</f>
        <v>1.7589803244952552E-2</v>
      </c>
      <c r="Q36">
        <f>Q35+g*Q35*(1-Q35/K)-Q$3*Q35</f>
        <v>3.1945773995179595E-4</v>
      </c>
      <c r="R36">
        <f>R35+g*R35*(1-R35/K)-R$3*R35</f>
        <v>2.7634099881181398E-6</v>
      </c>
      <c r="S36">
        <f>S35+g*S35*(1-S35/K)-S$3*S35</f>
        <v>9.1480755439881675E-9</v>
      </c>
      <c r="U36">
        <v>32</v>
      </c>
      <c r="V36">
        <f t="shared" si="1"/>
        <v>0</v>
      </c>
      <c r="W36">
        <f t="shared" si="2"/>
        <v>7.9999991474225327</v>
      </c>
      <c r="X36">
        <f t="shared" si="3"/>
        <v>11.99995912150596</v>
      </c>
      <c r="Y36">
        <f t="shared" si="4"/>
        <v>12.002246182163455</v>
      </c>
      <c r="Z36">
        <f t="shared" si="5"/>
        <v>8.1685258269920578</v>
      </c>
      <c r="AA36">
        <f t="shared" si="6"/>
        <v>2.6755579041623223</v>
      </c>
      <c r="AB36">
        <f t="shared" si="7"/>
        <v>0.28898187929176899</v>
      </c>
      <c r="AC36">
        <f t="shared" si="8"/>
        <v>1.2312862271466786E-2</v>
      </c>
      <c r="AD36">
        <f t="shared" si="9"/>
        <v>2.5556619196143675E-4</v>
      </c>
      <c r="AE36">
        <f t="shared" si="10"/>
        <v>2.487068989306326E-6</v>
      </c>
      <c r="AF36">
        <f t="shared" si="11"/>
        <v>9.1480755439881675E-9</v>
      </c>
    </row>
    <row r="37" spans="4:32" x14ac:dyDescent="0.3">
      <c r="D37">
        <v>33</v>
      </c>
      <c r="E37">
        <f>E36+g*E36*(1-E36/K)-f*E36</f>
        <v>40.005989538806197</v>
      </c>
      <c r="F37">
        <f>E37*f</f>
        <v>12.001796861641859</v>
      </c>
      <c r="H37">
        <v>33</v>
      </c>
      <c r="I37">
        <f>I36+g*I36*(1-I36/K)-I$3*I36</f>
        <v>99.999999957345167</v>
      </c>
      <c r="J37">
        <f>J36+g*J36*(1-J36/K)-J$3*J36</f>
        <v>79.999994884534829</v>
      </c>
      <c r="K37">
        <f>K36+g*K36*(1-K36/K)-K$3*K36</f>
        <v>59.99985692506197</v>
      </c>
      <c r="L37">
        <f>L36+g*L36*(1-L36/K)-L$3*L36</f>
        <v>40.005989538806197</v>
      </c>
      <c r="M37">
        <f>M36+g*M36*(1-M36/K)-M$3*M36</f>
        <v>20.378295580908272</v>
      </c>
      <c r="N37">
        <f>N36+g*N36*(1-N36/K)-N$3*N36</f>
        <v>5.2079436063541351</v>
      </c>
      <c r="O37">
        <f>O36+g*O36*(1-O36/K)-O$3*O36</f>
        <v>0.43231295051322294</v>
      </c>
      <c r="P37">
        <f>P36+g*P36*(1-P36/K)-P$3*P36</f>
        <v>1.407029559007106E-2</v>
      </c>
      <c r="Q37">
        <f>Q36+g*Q36*(1-Q36/K)-Q$3*Q36</f>
        <v>2.2361990770001914E-4</v>
      </c>
      <c r="R37">
        <f>R36+g*R36*(1-R36/K)-R$3*R36</f>
        <v>1.6580459546887099E-6</v>
      </c>
      <c r="S37">
        <f>S36+g*S36*(1-S36/K)-S$3*S36</f>
        <v>4.5740377715756478E-9</v>
      </c>
      <c r="U37">
        <v>33</v>
      </c>
      <c r="V37">
        <f t="shared" si="1"/>
        <v>0</v>
      </c>
      <c r="W37">
        <f t="shared" si="2"/>
        <v>7.9999994884534829</v>
      </c>
      <c r="X37">
        <f t="shared" si="3"/>
        <v>11.999971385012394</v>
      </c>
      <c r="Y37">
        <f t="shared" si="4"/>
        <v>12.001796861641859</v>
      </c>
      <c r="Z37">
        <f t="shared" si="5"/>
        <v>8.1513182323633089</v>
      </c>
      <c r="AA37">
        <f t="shared" si="6"/>
        <v>2.6039718031770676</v>
      </c>
      <c r="AB37">
        <f t="shared" si="7"/>
        <v>0.25938777030793375</v>
      </c>
      <c r="AC37">
        <f t="shared" si="8"/>
        <v>9.849206913049741E-3</v>
      </c>
      <c r="AD37">
        <f t="shared" si="9"/>
        <v>1.7889592616001531E-4</v>
      </c>
      <c r="AE37">
        <f t="shared" si="10"/>
        <v>1.492241359219839E-6</v>
      </c>
      <c r="AF37">
        <f t="shared" si="11"/>
        <v>4.5740377715756478E-9</v>
      </c>
    </row>
    <row r="38" spans="4:32" x14ac:dyDescent="0.3">
      <c r="D38">
        <v>34</v>
      </c>
      <c r="E38">
        <f>E37+g*E37*(1-E37/K)-f*E37</f>
        <v>40.004791451672084</v>
      </c>
      <c r="F38">
        <f>E38*f</f>
        <v>12.001437435501625</v>
      </c>
      <c r="H38">
        <v>34</v>
      </c>
      <c r="I38">
        <f>I37+g*I37*(1-I37/K)-I$3*I37</f>
        <v>99.999999978672591</v>
      </c>
      <c r="J38">
        <f>J37+g*J37*(1-J37/K)-J$3*J37</f>
        <v>79.999996930720769</v>
      </c>
      <c r="K38">
        <f>K37+g*K37*(1-K37/K)-K$3*K37</f>
        <v>59.999899847441021</v>
      </c>
      <c r="L38">
        <f>L37+g*L37*(1-L37/K)-L$3*L37</f>
        <v>40.004791451672084</v>
      </c>
      <c r="M38">
        <f>M37+g*M37*(1-M37/K)-M$3*M37</f>
        <v>20.339750485084771</v>
      </c>
      <c r="N38">
        <f>N37+g*N37*(1-N37/K)-N$3*N37</f>
        <v>5.0723302233193106</v>
      </c>
      <c r="O38">
        <f>O37+g*O37*(1-O37/K)-O$3*O37</f>
        <v>0.38814718302599344</v>
      </c>
      <c r="P38">
        <f>P37+g*P37*(1-P37/K)-P$3*P37</f>
        <v>1.125524660596689E-2</v>
      </c>
      <c r="Q38">
        <f>Q37+g*Q37*(1-Q37/K)-Q$3*Q37</f>
        <v>1.5653368536069781E-4</v>
      </c>
      <c r="R38">
        <f>R37+g*R37*(1-R37/K)-R$3*R37</f>
        <v>9.9482755906764395E-7</v>
      </c>
      <c r="S38">
        <f>S37+g*S37*(1-S37/K)-S$3*S37</f>
        <v>2.2870188856832145E-9</v>
      </c>
      <c r="U38">
        <v>34</v>
      </c>
      <c r="V38">
        <f t="shared" si="1"/>
        <v>0</v>
      </c>
      <c r="W38">
        <f t="shared" si="2"/>
        <v>7.9999996930720769</v>
      </c>
      <c r="X38">
        <f t="shared" si="3"/>
        <v>11.999979969488205</v>
      </c>
      <c r="Y38">
        <f t="shared" si="4"/>
        <v>12.001437435501625</v>
      </c>
      <c r="Z38">
        <f t="shared" si="5"/>
        <v>8.1359001940339084</v>
      </c>
      <c r="AA38">
        <f t="shared" si="6"/>
        <v>2.5361651116596553</v>
      </c>
      <c r="AB38">
        <f t="shared" si="7"/>
        <v>0.23288830981559605</v>
      </c>
      <c r="AC38">
        <f t="shared" si="8"/>
        <v>7.8786726241768228E-3</v>
      </c>
      <c r="AD38">
        <f t="shared" si="9"/>
        <v>1.2522694828855826E-4</v>
      </c>
      <c r="AE38">
        <f t="shared" si="10"/>
        <v>8.9534480316087954E-7</v>
      </c>
      <c r="AF38">
        <f t="shared" si="11"/>
        <v>2.2870188856832145E-9</v>
      </c>
    </row>
    <row r="39" spans="4:32" x14ac:dyDescent="0.3">
      <c r="D39">
        <v>35</v>
      </c>
      <c r="E39">
        <f>E38+g*E38*(1-E38/K)-f*E38</f>
        <v>40.003833046547626</v>
      </c>
      <c r="F39">
        <f>E39*f</f>
        <v>12.001149913964287</v>
      </c>
      <c r="H39">
        <v>35</v>
      </c>
      <c r="I39">
        <f>I38+g*I38*(1-I38/K)-I$3*I38</f>
        <v>99.999999989336288</v>
      </c>
      <c r="J39">
        <f>J38+g*J38*(1-J38/K)-J$3*J38</f>
        <v>79.999998158432419</v>
      </c>
      <c r="K39">
        <f>K38+g*K38*(1-K38/K)-K$3*K38</f>
        <v>59.999929893158566</v>
      </c>
      <c r="L39">
        <f>L38+g*L38*(1-L38/K)-L$3*L38</f>
        <v>40.003833046547626</v>
      </c>
      <c r="M39">
        <f>M38+g*M38*(1-M38/K)-M$3*M38</f>
        <v>20.305198284615717</v>
      </c>
      <c r="N39">
        <f>N38+g*N38*(1-N38/K)-N$3*N38</f>
        <v>4.943687553847318</v>
      </c>
      <c r="O39">
        <f>O38+g*O38*(1-O38/K)-O$3*O38</f>
        <v>0.34857917354493906</v>
      </c>
      <c r="P39">
        <f>P38+g*P38*(1-P38/K)-P$3*P38</f>
        <v>9.0035638818927056E-3</v>
      </c>
      <c r="Q39">
        <f>Q38+g*Q38*(1-Q38/K)-Q$3*Q38</f>
        <v>1.0957345723851521E-4</v>
      </c>
      <c r="R39">
        <f>R38+g*R38*(1-R38/K)-R$3*R38</f>
        <v>5.9689653049217714E-7</v>
      </c>
      <c r="S39">
        <f>S38+g*S38*(1-S38/K)-S$3*S38</f>
        <v>1.1435094428154551E-9</v>
      </c>
      <c r="U39">
        <v>35</v>
      </c>
      <c r="V39">
        <f t="shared" si="1"/>
        <v>0</v>
      </c>
      <c r="W39">
        <f t="shared" si="2"/>
        <v>7.9999998158432426</v>
      </c>
      <c r="X39">
        <f t="shared" si="3"/>
        <v>11.999985978631713</v>
      </c>
      <c r="Y39">
        <f t="shared" si="4"/>
        <v>12.001149913964287</v>
      </c>
      <c r="Z39">
        <f t="shared" si="5"/>
        <v>8.122079313846287</v>
      </c>
      <c r="AA39">
        <f t="shared" si="6"/>
        <v>2.471843776923659</v>
      </c>
      <c r="AB39">
        <f t="shared" si="7"/>
        <v>0.20914750412696342</v>
      </c>
      <c r="AC39">
        <f t="shared" si="8"/>
        <v>6.3024947173248936E-3</v>
      </c>
      <c r="AD39">
        <f t="shared" si="9"/>
        <v>8.7658765790812171E-5</v>
      </c>
      <c r="AE39">
        <f t="shared" si="10"/>
        <v>5.3720687744295946E-7</v>
      </c>
      <c r="AF39">
        <f t="shared" si="11"/>
        <v>1.1435094428154551E-9</v>
      </c>
    </row>
    <row r="40" spans="4:32" x14ac:dyDescent="0.3">
      <c r="D40">
        <v>36</v>
      </c>
      <c r="E40">
        <f>E39+g*E39*(1-E39/K)-f*E39</f>
        <v>40.003066363776881</v>
      </c>
      <c r="F40">
        <f>E40*f</f>
        <v>12.000919909133064</v>
      </c>
      <c r="H40">
        <v>36</v>
      </c>
      <c r="I40">
        <f>I39+g*I39*(1-I39/K)-I$3*I39</f>
        <v>99.999999994668144</v>
      </c>
      <c r="J40">
        <f>J39+g*J39*(1-J39/K)-J$3*J39</f>
        <v>79.999998895059434</v>
      </c>
      <c r="K40">
        <f>K39+g*K39*(1-K39/K)-K$3*K39</f>
        <v>59.999950925186425</v>
      </c>
      <c r="L40">
        <f>L39+g*L39*(1-L39/K)-L$3*L39</f>
        <v>40.003066363776881</v>
      </c>
      <c r="M40">
        <f>M39+g*M39*(1-M39/K)-M$3*M39</f>
        <v>20.274212726189482</v>
      </c>
      <c r="N40">
        <f>N39+g*N39*(1-N39/K)-N$3*N39</f>
        <v>4.8214873206969937</v>
      </c>
      <c r="O40">
        <f>O39+g*O39*(1-O39/K)-O$3*O39</f>
        <v>0.31311371898929879</v>
      </c>
      <c r="P40">
        <f>P39+g*P39*(1-P39/K)-P$3*P39</f>
        <v>7.2024457847012875E-3</v>
      </c>
      <c r="Q40">
        <f>Q39+g*Q39*(1-Q39/K)-Q$3*Q39</f>
        <v>7.670136003524799E-5</v>
      </c>
      <c r="R40">
        <f>R39+g*R39*(1-R39/K)-R$3*R39</f>
        <v>3.5813791651387891E-7</v>
      </c>
      <c r="S40">
        <f>S39+g*S39*(1-S39/K)-S$3*S39</f>
        <v>5.7175472140118952E-10</v>
      </c>
      <c r="U40">
        <v>36</v>
      </c>
      <c r="V40">
        <f t="shared" si="1"/>
        <v>0</v>
      </c>
      <c r="W40">
        <f t="shared" si="2"/>
        <v>7.9999998895059434</v>
      </c>
      <c r="X40">
        <f t="shared" si="3"/>
        <v>11.999990185037285</v>
      </c>
      <c r="Y40">
        <f t="shared" si="4"/>
        <v>12.000919909133064</v>
      </c>
      <c r="Z40">
        <f t="shared" si="5"/>
        <v>8.1096850904757929</v>
      </c>
      <c r="AA40">
        <f t="shared" si="6"/>
        <v>2.4107436603484969</v>
      </c>
      <c r="AB40">
        <f t="shared" si="7"/>
        <v>0.18786823139357928</v>
      </c>
      <c r="AC40">
        <f t="shared" si="8"/>
        <v>5.0417120492909006E-3</v>
      </c>
      <c r="AD40">
        <f t="shared" si="9"/>
        <v>6.1361088028198389E-5</v>
      </c>
      <c r="AE40">
        <f t="shared" si="10"/>
        <v>3.2232412486249106E-7</v>
      </c>
      <c r="AF40">
        <f t="shared" si="11"/>
        <v>5.7175472140118952E-10</v>
      </c>
    </row>
    <row r="41" spans="4:32" x14ac:dyDescent="0.3">
      <c r="D41">
        <v>37</v>
      </c>
      <c r="E41">
        <f>E40+g*E40*(1-E40/K)-f*E40</f>
        <v>40.002453044008575</v>
      </c>
      <c r="F41">
        <f>E41*f</f>
        <v>12.000735913202572</v>
      </c>
      <c r="H41">
        <v>37</v>
      </c>
      <c r="I41">
        <f>I40+g*I40*(1-I40/K)-I$3*I40</f>
        <v>99.999999997334072</v>
      </c>
      <c r="J41">
        <f>J40+g*J40*(1-J40/K)-J$3*J40</f>
        <v>79.999999337035661</v>
      </c>
      <c r="K41">
        <f>K40+g*K40*(1-K40/K)-K$3*K40</f>
        <v>59.99996564761846</v>
      </c>
      <c r="L41">
        <f>L40+g*L40*(1-L40/K)-L$3*L40</f>
        <v>40.002453044008575</v>
      </c>
      <c r="M41">
        <f>M40+g*M40*(1-M40/K)-M$3*M40</f>
        <v>20.246415490474512</v>
      </c>
      <c r="N41">
        <f>N40+g*N40*(1-N40/K)-N$3*N40</f>
        <v>4.7052536207787847</v>
      </c>
      <c r="O41">
        <f>O40+g*O40*(1-O40/K)-O$3*O40</f>
        <v>0.28131214608527239</v>
      </c>
      <c r="P41">
        <f>P40+g*P40*(1-P40/K)-P$3*P40</f>
        <v>5.7616972516346234E-3</v>
      </c>
      <c r="Q41">
        <f>Q40+g*Q40*(1-Q40/K)-Q$3*Q40</f>
        <v>5.3690922609180442E-5</v>
      </c>
      <c r="R41">
        <f>R40+g*R40*(1-R40/K)-R$3*R40</f>
        <v>2.1488274926701347E-7</v>
      </c>
      <c r="S41">
        <f>S40+g*S40*(1-S40/K)-S$3*S40</f>
        <v>2.8587736069896025E-10</v>
      </c>
      <c r="U41">
        <v>37</v>
      </c>
      <c r="V41">
        <f t="shared" si="1"/>
        <v>0</v>
      </c>
      <c r="W41">
        <f t="shared" si="2"/>
        <v>7.9999999337035668</v>
      </c>
      <c r="X41">
        <f t="shared" si="3"/>
        <v>11.999993129523693</v>
      </c>
      <c r="Y41">
        <f t="shared" si="4"/>
        <v>12.000735913202572</v>
      </c>
      <c r="Z41">
        <f t="shared" si="5"/>
        <v>8.0985661961898057</v>
      </c>
      <c r="AA41">
        <f t="shared" si="6"/>
        <v>2.3526268103893924</v>
      </c>
      <c r="AB41">
        <f t="shared" si="7"/>
        <v>0.16878728765116344</v>
      </c>
      <c r="AC41">
        <f t="shared" si="8"/>
        <v>4.0331880761442359E-3</v>
      </c>
      <c r="AD41">
        <f t="shared" si="9"/>
        <v>4.2952738087344354E-5</v>
      </c>
      <c r="AE41">
        <f t="shared" si="10"/>
        <v>1.9339447434031213E-7</v>
      </c>
      <c r="AF41">
        <f t="shared" si="11"/>
        <v>2.8587736069896025E-10</v>
      </c>
    </row>
    <row r="42" spans="4:32" x14ac:dyDescent="0.3">
      <c r="D42">
        <v>38</v>
      </c>
      <c r="E42">
        <f>E41+g*E41*(1-E41/K)-f*E41</f>
        <v>40.001962405119741</v>
      </c>
      <c r="F42">
        <f>E42*f</f>
        <v>12.000588721535921</v>
      </c>
      <c r="H42">
        <v>38</v>
      </c>
      <c r="I42">
        <f>I41+g*I41*(1-I41/K)-I$3*I41</f>
        <v>99.999999998667036</v>
      </c>
      <c r="J42">
        <f>J41+g*J41*(1-J41/K)-J$3*J41</f>
        <v>79.999999602221394</v>
      </c>
      <c r="K42">
        <f>K41+g*K41*(1-K41/K)-K$3*K41</f>
        <v>59.999975953327016</v>
      </c>
      <c r="L42">
        <f>L41+g*L41*(1-L41/K)-L$3*L41</f>
        <v>40.001962405119741</v>
      </c>
      <c r="M42">
        <f>M41+g*M41*(1-M41/K)-M$3*M41</f>
        <v>20.22147033845733</v>
      </c>
      <c r="N42">
        <f>N41+g*N41*(1-N41/K)-N$3*N41</f>
        <v>4.5945565625995251</v>
      </c>
      <c r="O42">
        <f>O41+g*O41*(1-O41/K)-O$3*O41</f>
        <v>0.25278524885906961</v>
      </c>
      <c r="P42">
        <f>P41+g*P41*(1-P41/K)-P$3*P41</f>
        <v>4.6091918155316018E-3</v>
      </c>
      <c r="Q42">
        <f>Q41+g*Q41*(1-Q41/K)-Q$3*Q41</f>
        <v>3.7583631412850454E-5</v>
      </c>
      <c r="R42">
        <f>R41+g*R41*(1-R41/K)-R$3*R41</f>
        <v>1.2892964932933509E-7</v>
      </c>
      <c r="S42">
        <f>S41+g*S41*(1-S41/K)-S$3*S41</f>
        <v>1.429386803490715E-10</v>
      </c>
      <c r="U42">
        <v>38</v>
      </c>
      <c r="V42">
        <f t="shared" si="1"/>
        <v>0</v>
      </c>
      <c r="W42">
        <f t="shared" si="2"/>
        <v>7.9999999602221399</v>
      </c>
      <c r="X42">
        <f t="shared" si="3"/>
        <v>11.999995190665404</v>
      </c>
      <c r="Y42">
        <f t="shared" si="4"/>
        <v>12.000588721535921</v>
      </c>
      <c r="Z42">
        <f t="shared" si="5"/>
        <v>8.088588135382933</v>
      </c>
      <c r="AA42">
        <f t="shared" si="6"/>
        <v>2.2972782812997625</v>
      </c>
      <c r="AB42">
        <f t="shared" si="7"/>
        <v>0.15167114931544176</v>
      </c>
      <c r="AC42">
        <f t="shared" si="8"/>
        <v>3.226434270872121E-3</v>
      </c>
      <c r="AD42">
        <f t="shared" si="9"/>
        <v>3.0066905130280364E-5</v>
      </c>
      <c r="AE42">
        <f t="shared" si="10"/>
        <v>1.1603668439640159E-7</v>
      </c>
      <c r="AF42">
        <f t="shared" si="11"/>
        <v>1.429386803490715E-10</v>
      </c>
    </row>
    <row r="43" spans="4:32" x14ac:dyDescent="0.3">
      <c r="D43">
        <v>39</v>
      </c>
      <c r="E43">
        <f>E42+g*E42*(1-E42/K)-f*E42</f>
        <v>40.001569904840629</v>
      </c>
      <c r="F43">
        <f>E43*f</f>
        <v>12.000470971452188</v>
      </c>
      <c r="H43">
        <v>39</v>
      </c>
      <c r="I43">
        <f>I42+g*I42*(1-I42/K)-I$3*I42</f>
        <v>99.999999999333525</v>
      </c>
      <c r="J43">
        <f>J42+g*J42*(1-J42/K)-J$3*J42</f>
        <v>79.99999976133283</v>
      </c>
      <c r="K43">
        <f>K42+g*K42*(1-K42/K)-K$3*K42</f>
        <v>59.999983167326022</v>
      </c>
      <c r="L43">
        <f>L42+g*L42*(1-L42/K)-L$3*L42</f>
        <v>40.001569904840629</v>
      </c>
      <c r="M43">
        <f>M42+g*M42*(1-M42/K)-M$3*M42</f>
        <v>20.199078059057513</v>
      </c>
      <c r="N43">
        <f>N42+g*N42*(1-N42/K)-N$3*N42</f>
        <v>4.4890068125648934</v>
      </c>
      <c r="O43">
        <f>O42+g*O42*(1-O42/K)-O$3*O42</f>
        <v>0.22718722206295897</v>
      </c>
      <c r="P43">
        <f>P42+g*P42*(1-P42/K)-P$3*P42</f>
        <v>3.6872472291793199E-3</v>
      </c>
      <c r="Q43">
        <f>Q42+g*Q42*(1-Q42/K)-Q$3*Q42</f>
        <v>2.6308534926348564E-5</v>
      </c>
      <c r="R43">
        <f>R42+g*R42*(1-R42/K)-R$3*R42</f>
        <v>7.7357789514486779E-8</v>
      </c>
      <c r="S43">
        <f>S42+g*S42*(1-S42/K)-S$3*S42</f>
        <v>7.1469340174433592E-11</v>
      </c>
      <c r="U43">
        <v>39</v>
      </c>
      <c r="V43">
        <f t="shared" si="1"/>
        <v>0</v>
      </c>
      <c r="W43">
        <f t="shared" si="2"/>
        <v>7.9999999761332834</v>
      </c>
      <c r="X43">
        <f t="shared" si="3"/>
        <v>11.999996633465205</v>
      </c>
      <c r="Y43">
        <f t="shared" si="4"/>
        <v>12.000470971452188</v>
      </c>
      <c r="Z43">
        <f t="shared" si="5"/>
        <v>8.0796312236230055</v>
      </c>
      <c r="AA43">
        <f t="shared" si="6"/>
        <v>2.2445034062824467</v>
      </c>
      <c r="AB43">
        <f t="shared" si="7"/>
        <v>0.13631233323777536</v>
      </c>
      <c r="AC43">
        <f t="shared" si="8"/>
        <v>2.5810730604255237E-3</v>
      </c>
      <c r="AD43">
        <f t="shared" si="9"/>
        <v>2.1046827941078853E-5</v>
      </c>
      <c r="AE43">
        <f t="shared" si="10"/>
        <v>6.9622010563038109E-8</v>
      </c>
      <c r="AF43">
        <f t="shared" si="11"/>
        <v>7.1469340174433592E-11</v>
      </c>
    </row>
    <row r="44" spans="4:32" x14ac:dyDescent="0.3">
      <c r="D44">
        <v>40</v>
      </c>
      <c r="E44">
        <f>E43+g*E43*(1-E43/K)-f*E43</f>
        <v>40.001255911549499</v>
      </c>
      <c r="F44">
        <f>E44*f</f>
        <v>12.000376773464849</v>
      </c>
      <c r="H44">
        <v>40</v>
      </c>
      <c r="I44">
        <f>I43+g*I43*(1-I43/K)-I$3*I43</f>
        <v>99.99999999966677</v>
      </c>
      <c r="J44">
        <f>J43+g*J43*(1-J43/K)-J$3*J43</f>
        <v>79.999999856799704</v>
      </c>
      <c r="K44">
        <f>K43+g*K43*(1-K43/K)-K$3*K43</f>
        <v>59.999988217126798</v>
      </c>
      <c r="L44">
        <f>L43+g*L43*(1-L43/K)-L$3*L43</f>
        <v>40.001255911549499</v>
      </c>
      <c r="M44">
        <f>M43+g*M43*(1-M43/K)-M$3*M43</f>
        <v>20.178972092783773</v>
      </c>
      <c r="N44">
        <f>N43+g*N43*(1-N43/K)-N$3*N43</f>
        <v>4.3882509017486235</v>
      </c>
      <c r="O44">
        <f>O43+g*O43*(1-O43/K)-O$3*O43</f>
        <v>0.20421042968731967</v>
      </c>
      <c r="P44">
        <f>P43+g*P43*(1-P43/K)-P$3*P43</f>
        <v>2.9497298043828103E-3</v>
      </c>
      <c r="Q44">
        <f>Q43+g*Q43*(1-Q43/K)-Q$3*Q43</f>
        <v>1.8415970987748941E-5</v>
      </c>
      <c r="R44">
        <f>R43+g*R43*(1-R43/K)-R$3*R43</f>
        <v>4.6414673678770925E-8</v>
      </c>
      <c r="S44">
        <f>S43+g*S43*(1-S43/K)-S$3*S43</f>
        <v>3.5734670087191257E-11</v>
      </c>
      <c r="U44">
        <v>40</v>
      </c>
      <c r="V44">
        <f t="shared" si="1"/>
        <v>0</v>
      </c>
      <c r="W44">
        <f t="shared" si="2"/>
        <v>7.9999999856799704</v>
      </c>
      <c r="X44">
        <f t="shared" si="3"/>
        <v>11.99999764342536</v>
      </c>
      <c r="Y44">
        <f t="shared" si="4"/>
        <v>12.000376773464849</v>
      </c>
      <c r="Z44">
        <f t="shared" si="5"/>
        <v>8.0715888371135094</v>
      </c>
      <c r="AA44">
        <f t="shared" si="6"/>
        <v>2.1941254508743118</v>
      </c>
      <c r="AB44">
        <f t="shared" si="7"/>
        <v>0.12252625781239179</v>
      </c>
      <c r="AC44">
        <f t="shared" si="8"/>
        <v>2.0648108630679672E-3</v>
      </c>
      <c r="AD44">
        <f t="shared" si="9"/>
        <v>1.4732776790199154E-5</v>
      </c>
      <c r="AE44">
        <f t="shared" si="10"/>
        <v>4.1773206310893834E-8</v>
      </c>
      <c r="AF44">
        <f t="shared" si="11"/>
        <v>3.5734670087191257E-11</v>
      </c>
    </row>
    <row r="45" spans="4:32" x14ac:dyDescent="0.3">
      <c r="D45">
        <v>41</v>
      </c>
      <c r="E45">
        <f>E44+g*E44*(1-E44/K)-f*E44</f>
        <v>40.001004721353027</v>
      </c>
      <c r="F45">
        <f>E45*f</f>
        <v>12.000301416405907</v>
      </c>
      <c r="H45">
        <v>41</v>
      </c>
      <c r="I45">
        <f>I44+g*I44*(1-I44/K)-I$3*I44</f>
        <v>99.999999999833392</v>
      </c>
      <c r="J45">
        <f>J44+g*J44*(1-J44/K)-J$3*J44</f>
        <v>79.999999914079808</v>
      </c>
      <c r="K45">
        <f>K44+g*K44*(1-K44/K)-K$3*K44</f>
        <v>59.999991751988063</v>
      </c>
      <c r="L45">
        <f>L44+g*L44*(1-L44/K)-L$3*L44</f>
        <v>40.001004721353027</v>
      </c>
      <c r="M45">
        <f>M44+g*M44*(1-M44/K)-M$3*M44</f>
        <v>20.160914728455417</v>
      </c>
      <c r="N45">
        <f>N44+g*N44*(1-N44/K)-N$3*N44</f>
        <v>4.2919671718651351</v>
      </c>
      <c r="O45">
        <f>O44+g*O44*(1-O44/K)-O$3*O44</f>
        <v>0.18358087722062233</v>
      </c>
      <c r="P45">
        <f>P44+g*P44*(1-P44/K)-P$3*P44</f>
        <v>2.359740338976654E-3</v>
      </c>
      <c r="Q45">
        <f>Q44+g*Q44*(1-Q44/K)-Q$3*Q44</f>
        <v>1.2891177995684319E-5</v>
      </c>
      <c r="R45">
        <f>R44+g*R44*(1-R44/K)-R$3*R44</f>
        <v>2.7848804196490942E-8</v>
      </c>
      <c r="S45">
        <f>S44+g*S44*(1-S44/K)-S$3*S44</f>
        <v>1.7867335043589244E-11</v>
      </c>
      <c r="U45">
        <v>41</v>
      </c>
      <c r="V45">
        <f t="shared" si="1"/>
        <v>0</v>
      </c>
      <c r="W45">
        <f t="shared" si="2"/>
        <v>7.9999999914079813</v>
      </c>
      <c r="X45">
        <f t="shared" si="3"/>
        <v>11.999998350397613</v>
      </c>
      <c r="Y45">
        <f t="shared" si="4"/>
        <v>12.000301416405907</v>
      </c>
      <c r="Z45">
        <f t="shared" si="5"/>
        <v>8.0643658913821668</v>
      </c>
      <c r="AA45">
        <f t="shared" si="6"/>
        <v>2.1459835859325676</v>
      </c>
      <c r="AB45">
        <f t="shared" si="7"/>
        <v>0.11014852633237339</v>
      </c>
      <c r="AC45">
        <f t="shared" si="8"/>
        <v>1.6518182372836578E-3</v>
      </c>
      <c r="AD45">
        <f t="shared" si="9"/>
        <v>1.0312942396547455E-5</v>
      </c>
      <c r="AE45">
        <f t="shared" si="10"/>
        <v>2.5063923776841849E-8</v>
      </c>
      <c r="AF45">
        <f t="shared" si="11"/>
        <v>1.7867335043589244E-11</v>
      </c>
    </row>
    <row r="46" spans="4:32" x14ac:dyDescent="0.3">
      <c r="D46">
        <v>42</v>
      </c>
      <c r="E46">
        <f>E45+g*E45*(1-E45/K)-f*E45</f>
        <v>40.000803772035098</v>
      </c>
      <c r="F46">
        <f>E46*f</f>
        <v>12.00024113161053</v>
      </c>
      <c r="H46">
        <v>42</v>
      </c>
      <c r="I46">
        <f>I45+g*I45*(1-I45/K)-I$3*I45</f>
        <v>99.999999999916696</v>
      </c>
      <c r="J46">
        <f>J45+g*J45*(1-J45/K)-J$3*J45</f>
        <v>79.999999948447893</v>
      </c>
      <c r="K46">
        <f>K45+g*K45*(1-K45/K)-K$3*K45</f>
        <v>59.999994226391301</v>
      </c>
      <c r="L46">
        <f>L45+g*L45*(1-L45/K)-L$3*L45</f>
        <v>40.000803772035098</v>
      </c>
      <c r="M46">
        <f>M45+g*M45*(1-M45/K)-M$3*M45</f>
        <v>20.144693787860707</v>
      </c>
      <c r="N46">
        <f>N45+g*N45*(1-N45/K)-N$3*N45</f>
        <v>4.1998622608432949</v>
      </c>
      <c r="O46">
        <f>O45+g*O45*(1-O45/K)-O$3*O45</f>
        <v>0.16505427980615467</v>
      </c>
      <c r="P46">
        <f>P45+g*P45*(1-P45/K)-P$3*P45</f>
        <v>1.8877644293089865E-3</v>
      </c>
      <c r="Q46">
        <f>Q45+g*Q45*(1-Q45/K)-Q$3*Q45</f>
        <v>9.0238237660666733E-6</v>
      </c>
      <c r="R46">
        <f>R45+g*R45*(1-R45/K)-R$3*R45</f>
        <v>1.6709282514016784E-8</v>
      </c>
      <c r="S46">
        <f>S45+g*S45*(1-S45/K)-S$3*S45</f>
        <v>8.9336675217930256E-12</v>
      </c>
      <c r="U46">
        <v>42</v>
      </c>
      <c r="V46">
        <f t="shared" si="1"/>
        <v>0</v>
      </c>
      <c r="W46">
        <f t="shared" si="2"/>
        <v>7.9999999948447895</v>
      </c>
      <c r="X46">
        <f t="shared" si="3"/>
        <v>11.999998845278261</v>
      </c>
      <c r="Y46">
        <f t="shared" si="4"/>
        <v>12.00024113161053</v>
      </c>
      <c r="Z46">
        <f t="shared" si="5"/>
        <v>8.0578775151442823</v>
      </c>
      <c r="AA46">
        <f t="shared" si="6"/>
        <v>2.0999311304216475</v>
      </c>
      <c r="AB46">
        <f t="shared" si="7"/>
        <v>9.9032567883692801E-2</v>
      </c>
      <c r="AC46">
        <f t="shared" si="8"/>
        <v>1.3214351005162905E-3</v>
      </c>
      <c r="AD46">
        <f t="shared" si="9"/>
        <v>7.2190590128533391E-6</v>
      </c>
      <c r="AE46">
        <f t="shared" si="10"/>
        <v>1.5038354262615107E-8</v>
      </c>
      <c r="AF46">
        <f t="shared" si="11"/>
        <v>8.9336675217930256E-12</v>
      </c>
    </row>
    <row r="47" spans="4:32" x14ac:dyDescent="0.3">
      <c r="D47">
        <v>43</v>
      </c>
      <c r="E47">
        <f>E46+g*E46*(1-E46/K)-f*E46</f>
        <v>40.000643014397831</v>
      </c>
      <c r="F47">
        <f>E47*f</f>
        <v>12.000192904319348</v>
      </c>
      <c r="H47">
        <v>43</v>
      </c>
      <c r="I47">
        <f>I46+g*I46*(1-I46/K)-I$3*I46</f>
        <v>99.999999999958348</v>
      </c>
      <c r="J47">
        <f>J46+g*J46*(1-J46/K)-J$3*J46</f>
        <v>79.999999969068739</v>
      </c>
      <c r="K47">
        <f>K46+g*K46*(1-K46/K)-K$3*K46</f>
        <v>59.99999595847374</v>
      </c>
      <c r="L47">
        <f>L46+g*L46*(1-L46/K)-L$3*L46</f>
        <v>40.000643014397831</v>
      </c>
      <c r="M47">
        <f>M46+g*M46*(1-M46/K)-M$3*M46</f>
        <v>20.130119727613412</v>
      </c>
      <c r="N47">
        <f>N46+g*N46*(1-N46/K)-N$3*N46</f>
        <v>4.1116680457930164</v>
      </c>
      <c r="O47">
        <f>O46+g*O46*(1-O46/K)-O$3*O46</f>
        <v>0.14841263724912757</v>
      </c>
      <c r="P47">
        <f>P46+g*P46*(1-P46/K)-P$3*P46</f>
        <v>1.5101937251744866E-3</v>
      </c>
      <c r="Q47">
        <f>Q46+g*Q46*(1-Q46/K)-Q$3*Q46</f>
        <v>6.3166762290996933E-6</v>
      </c>
      <c r="R47">
        <f>R46+g*R46*(1-R46/K)-R$3*R46</f>
        <v>1.0025569507014068E-8</v>
      </c>
      <c r="S47">
        <f>S46+g*S46*(1-S46/K)-S$3*S46</f>
        <v>4.4668337608961138E-12</v>
      </c>
      <c r="U47">
        <v>43</v>
      </c>
      <c r="V47">
        <f t="shared" si="1"/>
        <v>0</v>
      </c>
      <c r="W47">
        <f t="shared" si="2"/>
        <v>7.9999999969068742</v>
      </c>
      <c r="X47">
        <f t="shared" si="3"/>
        <v>11.999999191694748</v>
      </c>
      <c r="Y47">
        <f t="shared" si="4"/>
        <v>12.000192904319348</v>
      </c>
      <c r="Z47">
        <f t="shared" si="5"/>
        <v>8.0520478910453654</v>
      </c>
      <c r="AA47">
        <f t="shared" si="6"/>
        <v>2.0558340228965082</v>
      </c>
      <c r="AB47">
        <f t="shared" si="7"/>
        <v>8.9047582349476531E-2</v>
      </c>
      <c r="AC47">
        <f t="shared" si="8"/>
        <v>1.0571356076221406E-3</v>
      </c>
      <c r="AD47">
        <f t="shared" si="9"/>
        <v>5.0533409832797552E-6</v>
      </c>
      <c r="AE47">
        <f t="shared" si="10"/>
        <v>9.0230125563126609E-9</v>
      </c>
      <c r="AF47">
        <f t="shared" si="11"/>
        <v>4.4668337608961138E-12</v>
      </c>
    </row>
    <row r="48" spans="4:32" x14ac:dyDescent="0.3">
      <c r="D48">
        <v>44</v>
      </c>
      <c r="E48">
        <f>E47+g*E47*(1-E47/K)-f*E47</f>
        <v>40.000514409450929</v>
      </c>
      <c r="F48">
        <f>E48*f</f>
        <v>12.000154322835279</v>
      </c>
      <c r="H48">
        <v>44</v>
      </c>
      <c r="I48">
        <f>I47+g*I47*(1-I47/K)-I$3*I47</f>
        <v>99.999999999979181</v>
      </c>
      <c r="J48">
        <f>J47+g*J47*(1-J47/K)-J$3*J47</f>
        <v>79.999999981441235</v>
      </c>
      <c r="K48">
        <f>K47+g*K47*(1-K47/K)-K$3*K47</f>
        <v>59.999997170931543</v>
      </c>
      <c r="L48">
        <f>L47+g*L47*(1-L47/K)-L$3*L47</f>
        <v>40.000514409450929</v>
      </c>
      <c r="M48">
        <f>M47+g*M47*(1-M47/K)-M$3*M47</f>
        <v>20.117023099134499</v>
      </c>
      <c r="N48">
        <f>N47+g*N47*(1-N47/K)-N$3*N47</f>
        <v>4.0271389751990387</v>
      </c>
      <c r="O48">
        <f>O47+g*O47*(1-O47/K)-O$3*O47</f>
        <v>0.13346124196973863</v>
      </c>
      <c r="P48">
        <f>P47+g*P47*(1-P47/K)-P$3*P47</f>
        <v>1.2081435767141515E-3</v>
      </c>
      <c r="Q48">
        <f>Q47+g*Q47*(1-Q47/K)-Q$3*Q47</f>
        <v>4.4216731608677916E-6</v>
      </c>
      <c r="R48">
        <f>R47+g*R47*(1-R47/K)-R$3*R47</f>
        <v>6.0153417037058793E-9</v>
      </c>
      <c r="S48">
        <f>S47+g*S47*(1-S47/K)-S$3*S47</f>
        <v>2.2334168804479575E-12</v>
      </c>
      <c r="U48">
        <v>44</v>
      </c>
      <c r="V48">
        <f t="shared" si="1"/>
        <v>0</v>
      </c>
      <c r="W48">
        <f t="shared" si="2"/>
        <v>7.9999999981441237</v>
      </c>
      <c r="X48">
        <f t="shared" si="3"/>
        <v>11.999999434186309</v>
      </c>
      <c r="Y48">
        <f t="shared" si="4"/>
        <v>12.000154322835279</v>
      </c>
      <c r="Z48">
        <f t="shared" si="5"/>
        <v>8.0468092396538005</v>
      </c>
      <c r="AA48">
        <f t="shared" si="6"/>
        <v>2.0135694875995194</v>
      </c>
      <c r="AB48">
        <f t="shared" si="7"/>
        <v>8.007674518184317E-2</v>
      </c>
      <c r="AC48">
        <f t="shared" si="8"/>
        <v>8.4570050369990601E-4</v>
      </c>
      <c r="AD48">
        <f t="shared" si="9"/>
        <v>3.5373385286942333E-6</v>
      </c>
      <c r="AE48">
        <f t="shared" si="10"/>
        <v>5.4138075333352914E-9</v>
      </c>
      <c r="AF48">
        <f t="shared" si="11"/>
        <v>2.2334168804479575E-12</v>
      </c>
    </row>
    <row r="49" spans="4:32" x14ac:dyDescent="0.3">
      <c r="D49">
        <v>45</v>
      </c>
      <c r="E49">
        <f>E48+g*E48*(1-E48/K)-f*E48</f>
        <v>40.000411526237656</v>
      </c>
      <c r="F49">
        <f>E49*f</f>
        <v>12.000123457871297</v>
      </c>
      <c r="H49">
        <v>45</v>
      </c>
      <c r="I49">
        <f>I48+g*I48*(1-I48/K)-I$3*I48</f>
        <v>99.999999999989583</v>
      </c>
      <c r="J49">
        <f>J48+g*J48*(1-J48/K)-J$3*J48</f>
        <v>79.999999988864744</v>
      </c>
      <c r="K49">
        <f>K48+g*K48*(1-K48/K)-K$3*K48</f>
        <v>59.99999801965204</v>
      </c>
      <c r="L49">
        <f>L48+g*L48*(1-L48/K)-L$3*L48</f>
        <v>40.000411526237656</v>
      </c>
      <c r="M49">
        <f>M48+g*M48*(1-M48/K)-M$3*M48</f>
        <v>20.105252317192392</v>
      </c>
      <c r="N49">
        <f>N48+g*N48*(1-N48/K)-N$3*N48</f>
        <v>3.9460497335712033</v>
      </c>
      <c r="O49">
        <f>O48+g*O48*(1-O48/K)-O$3*O48</f>
        <v>0.12002605825722425</v>
      </c>
      <c r="P49">
        <f>P48+g*P48*(1-P48/K)-P$3*P48</f>
        <v>9.6650756331681151E-4</v>
      </c>
      <c r="Q49">
        <f>Q48+g*Q48*(1-Q48/K)-Q$3*Q48</f>
        <v>3.0951711148514863E-6</v>
      </c>
      <c r="R49">
        <f>R48+g*R48*(1-R48/K)-R$3*R48</f>
        <v>3.6092050220426058E-9</v>
      </c>
      <c r="S49">
        <f>S48+g*S48*(1-S48/K)-S$3*S48</f>
        <v>1.1167084402239537E-12</v>
      </c>
      <c r="U49">
        <v>45</v>
      </c>
      <c r="V49">
        <f t="shared" si="1"/>
        <v>0</v>
      </c>
      <c r="W49">
        <f t="shared" si="2"/>
        <v>7.9999999988864747</v>
      </c>
      <c r="X49">
        <f t="shared" si="3"/>
        <v>11.999999603930409</v>
      </c>
      <c r="Y49">
        <f t="shared" si="4"/>
        <v>12.000123457871297</v>
      </c>
      <c r="Z49">
        <f t="shared" si="5"/>
        <v>8.042100926876957</v>
      </c>
      <c r="AA49">
        <f t="shared" si="6"/>
        <v>1.9730248667856016</v>
      </c>
      <c r="AB49">
        <f t="shared" si="7"/>
        <v>7.2015634954334551E-2</v>
      </c>
      <c r="AC49">
        <f t="shared" si="8"/>
        <v>6.7655529432176804E-4</v>
      </c>
      <c r="AD49">
        <f t="shared" si="9"/>
        <v>2.4761368918811891E-6</v>
      </c>
      <c r="AE49">
        <f t="shared" si="10"/>
        <v>3.2482845198383455E-9</v>
      </c>
      <c r="AF49">
        <f t="shared" si="11"/>
        <v>1.1167084402239537E-12</v>
      </c>
    </row>
    <row r="50" spans="4:32" x14ac:dyDescent="0.3">
      <c r="D50">
        <v>46</v>
      </c>
      <c r="E50">
        <f>E49+g*E49*(1-E49/K)-f*E49</f>
        <v>40.000329220143357</v>
      </c>
      <c r="F50">
        <f>E50*f</f>
        <v>12.000098766043006</v>
      </c>
      <c r="H50">
        <v>46</v>
      </c>
      <c r="I50">
        <f>I49+g*I49*(1-I49/K)-I$3*I49</f>
        <v>99.999999999994785</v>
      </c>
      <c r="J50">
        <f>J49+g*J49*(1-J49/K)-J$3*J49</f>
        <v>79.999999993318838</v>
      </c>
      <c r="K50">
        <f>K49+g*K49*(1-K49/K)-K$3*K49</f>
        <v>59.999998613756418</v>
      </c>
      <c r="L50">
        <f>L49+g*L49*(1-L49/K)-L$3*L49</f>
        <v>40.000329220143357</v>
      </c>
      <c r="M50">
        <f>M49+g*M49*(1-M49/K)-M$3*M49</f>
        <v>20.094671695221784</v>
      </c>
      <c r="N50">
        <f>N49+g*N49*(1-N49/K)-N$3*N49</f>
        <v>3.8681931910721166</v>
      </c>
      <c r="O50">
        <f>O49+g*O49*(1-O49/K)-O$3*O49</f>
        <v>0.10795142115819797</v>
      </c>
      <c r="P50">
        <f>P49+g*P49*(1-P49/K)-P$3*P49</f>
        <v>7.7320137996909942E-4</v>
      </c>
      <c r="Q50">
        <f>Q49+g*Q49*(1-Q49/K)-Q$3*Q49</f>
        <v>2.1666197324956195E-6</v>
      </c>
      <c r="R50">
        <f>R49+g*R49*(1-R49/K)-R$3*R49</f>
        <v>2.1655230131604315E-9</v>
      </c>
      <c r="S50">
        <f>S49+g*S49*(1-S49/K)-S$3*S49</f>
        <v>5.583542201119706E-13</v>
      </c>
      <c r="U50">
        <v>46</v>
      </c>
      <c r="V50">
        <f t="shared" si="1"/>
        <v>0</v>
      </c>
      <c r="W50">
        <f t="shared" si="2"/>
        <v>7.9999999993318838</v>
      </c>
      <c r="X50">
        <f t="shared" si="3"/>
        <v>11.999999722751284</v>
      </c>
      <c r="Y50">
        <f t="shared" si="4"/>
        <v>12.000098766043006</v>
      </c>
      <c r="Z50">
        <f t="shared" si="5"/>
        <v>8.0378686780887136</v>
      </c>
      <c r="AA50">
        <f t="shared" si="6"/>
        <v>1.9340965955360583</v>
      </c>
      <c r="AB50">
        <f t="shared" si="7"/>
        <v>6.4770852694918779E-2</v>
      </c>
      <c r="AC50">
        <f t="shared" si="8"/>
        <v>5.4124096597836957E-4</v>
      </c>
      <c r="AD50">
        <f t="shared" si="9"/>
        <v>1.7332957859964956E-6</v>
      </c>
      <c r="AE50">
        <f t="shared" si="10"/>
        <v>1.9489707118443884E-9</v>
      </c>
      <c r="AF50">
        <f t="shared" si="11"/>
        <v>5.583542201119706E-13</v>
      </c>
    </row>
    <row r="51" spans="4:32" x14ac:dyDescent="0.3">
      <c r="D51">
        <v>47</v>
      </c>
      <c r="E51">
        <f>E50+g*E50*(1-E50/K)-f*E50</f>
        <v>40.000263375572757</v>
      </c>
      <c r="F51">
        <f>E51*f</f>
        <v>12.000079012671828</v>
      </c>
      <c r="H51">
        <v>47</v>
      </c>
      <c r="I51">
        <f>I50+g*I50*(1-I50/K)-I$3*I50</f>
        <v>99.999999999997399</v>
      </c>
      <c r="J51">
        <f>J50+g*J50*(1-J50/K)-J$3*J50</f>
        <v>79.999999995991288</v>
      </c>
      <c r="K51">
        <f>K50+g*K50*(1-K50/K)-K$3*K50</f>
        <v>59.999999029629478</v>
      </c>
      <c r="L51">
        <f>L50+g*L50*(1-L50/K)-L$3*L50</f>
        <v>40.000263375572757</v>
      </c>
      <c r="M51">
        <f>M50+g*M50*(1-M50/K)-M$3*M50</f>
        <v>20.085159712050224</v>
      </c>
      <c r="N51">
        <f>N50+g*N50*(1-N50/K)-N$3*N50</f>
        <v>3.7933785982548329</v>
      </c>
      <c r="O51">
        <f>O50+g*O50*(1-O50/K)-O$3*O50</f>
        <v>9.7098011495727804E-2</v>
      </c>
      <c r="P51">
        <f>P50+g*P50*(1-P50/K)-P$3*P50</f>
        <v>6.1855811477340959E-4</v>
      </c>
      <c r="Q51">
        <f>Q50+g*Q50*(1-Q50/K)-Q$3*Q50</f>
        <v>1.5166337892757284E-6</v>
      </c>
      <c r="R51">
        <f>R50+g*R50*(1-R50/K)-R$3*R50</f>
        <v>1.2993138078728115E-9</v>
      </c>
      <c r="S51">
        <f>S50+g*S50*(1-S50/K)-S$3*S50</f>
        <v>2.7917711005598379E-13</v>
      </c>
      <c r="U51">
        <v>47</v>
      </c>
      <c r="V51">
        <f t="shared" si="1"/>
        <v>0</v>
      </c>
      <c r="W51">
        <f t="shared" si="2"/>
        <v>7.9999999995991296</v>
      </c>
      <c r="X51">
        <f t="shared" si="3"/>
        <v>11.999999805925896</v>
      </c>
      <c r="Y51">
        <f t="shared" si="4"/>
        <v>12.000079012671828</v>
      </c>
      <c r="Z51">
        <f t="shared" si="5"/>
        <v>8.0340638848200907</v>
      </c>
      <c r="AA51">
        <f t="shared" si="6"/>
        <v>1.8966892991274165</v>
      </c>
      <c r="AB51">
        <f t="shared" si="7"/>
        <v>5.8258806897436677E-2</v>
      </c>
      <c r="AC51">
        <f t="shared" si="8"/>
        <v>4.329906803413867E-4</v>
      </c>
      <c r="AD51">
        <f t="shared" si="9"/>
        <v>1.2133070314205829E-6</v>
      </c>
      <c r="AE51">
        <f t="shared" si="10"/>
        <v>1.1693824270855305E-9</v>
      </c>
      <c r="AF51">
        <f t="shared" si="11"/>
        <v>2.7917711005598379E-13</v>
      </c>
    </row>
    <row r="52" spans="4:32" x14ac:dyDescent="0.3">
      <c r="D52">
        <v>48</v>
      </c>
      <c r="E52">
        <f>E51+g*E51*(1-E51/K)-f*E51</f>
        <v>40.000210700111374</v>
      </c>
      <c r="F52">
        <f>E52*f</f>
        <v>12.000063210033412</v>
      </c>
      <c r="H52">
        <v>48</v>
      </c>
      <c r="I52">
        <f>I51+g*I51*(1-I51/K)-I$3*I51</f>
        <v>99.999999999998693</v>
      </c>
      <c r="J52">
        <f>J51+g*J51*(1-J51/K)-J$3*J51</f>
        <v>79.99999999759477</v>
      </c>
      <c r="K52">
        <f>K51+g*K51*(1-K51/K)-K$3*K51</f>
        <v>59.999999320740628</v>
      </c>
      <c r="L52">
        <f>L51+g*L51*(1-L51/K)-L$3*L51</f>
        <v>40.000210700111374</v>
      </c>
      <c r="M52">
        <f>M51+g*M51*(1-M51/K)-M$3*M51</f>
        <v>20.076607479962419</v>
      </c>
      <c r="N52">
        <f>N51+g*N51*(1-N51/K)-N$3*N51</f>
        <v>3.7214299923063443</v>
      </c>
      <c r="O52">
        <f>O51+g*O51*(1-O51/K)-O$3*O51</f>
        <v>8.7341070226972906E-2</v>
      </c>
      <c r="P52">
        <f>P51+g*P51*(1-P51/K)-P$3*P51</f>
        <v>4.948445787480209E-4</v>
      </c>
      <c r="Q52">
        <f>Q51+g*Q51*(1-Q51/K)-Q$3*Q51</f>
        <v>1.0616436409921196E-6</v>
      </c>
      <c r="R52">
        <f>R51+g*R51*(1-R51/K)-R$3*R51</f>
        <v>7.7958828471524566E-10</v>
      </c>
      <c r="S52">
        <f>S51+g*S51*(1-S51/K)-S$3*S51</f>
        <v>1.3958855502799149E-13</v>
      </c>
      <c r="U52">
        <v>48</v>
      </c>
      <c r="V52">
        <f t="shared" si="1"/>
        <v>0</v>
      </c>
      <c r="W52">
        <f t="shared" si="2"/>
        <v>7.9999999997594777</v>
      </c>
      <c r="X52">
        <f t="shared" si="3"/>
        <v>11.999999864148126</v>
      </c>
      <c r="Y52">
        <f t="shared" si="4"/>
        <v>12.000063210033412</v>
      </c>
      <c r="Z52">
        <f t="shared" si="5"/>
        <v>8.0306429919849673</v>
      </c>
      <c r="AA52">
        <f t="shared" si="6"/>
        <v>1.8607149961531722</v>
      </c>
      <c r="AB52">
        <f t="shared" si="7"/>
        <v>5.2404642136183739E-2</v>
      </c>
      <c r="AC52">
        <f t="shared" si="8"/>
        <v>3.4639120512361458E-4</v>
      </c>
      <c r="AD52">
        <f t="shared" si="9"/>
        <v>8.4931491279369566E-7</v>
      </c>
      <c r="AE52">
        <f t="shared" si="10"/>
        <v>7.016294562437211E-10</v>
      </c>
      <c r="AF52">
        <f t="shared" si="11"/>
        <v>1.3958855502799149E-13</v>
      </c>
    </row>
    <row r="53" spans="4:32" x14ac:dyDescent="0.3">
      <c r="D53">
        <v>49</v>
      </c>
      <c r="E53">
        <f>E52+g*E52*(1-E52/K)-f*E52</f>
        <v>40.000168559867127</v>
      </c>
      <c r="F53">
        <f>E53*f</f>
        <v>12.000050567960137</v>
      </c>
      <c r="H53">
        <v>49</v>
      </c>
      <c r="I53">
        <f>I52+g*I52*(1-I52/K)-I$3*I52</f>
        <v>99.999999999999346</v>
      </c>
      <c r="J53">
        <f>J52+g*J52*(1-J52/K)-J$3*J52</f>
        <v>79.999999998556859</v>
      </c>
      <c r="K53">
        <f>K52+g*K52*(1-K52/K)-K$3*K52</f>
        <v>59.999999524518444</v>
      </c>
      <c r="L53">
        <f>L52+g*L52*(1-L52/K)-L$3*L52</f>
        <v>40.000168559867127</v>
      </c>
      <c r="M53">
        <f>M52+g*M52*(1-M52/K)-M$3*M52</f>
        <v>20.068917388436248</v>
      </c>
      <c r="N53">
        <f>N52+g*N52*(1-N52/K)-N$3*N52</f>
        <v>3.6521847863681582</v>
      </c>
      <c r="O53">
        <f>O52+g*O52*(1-O52/K)-O$3*O52</f>
        <v>7.8568820891533664E-2</v>
      </c>
      <c r="P53">
        <f>P52+g*P52*(1-P52/K)-P$3*P52</f>
        <v>3.9587443864263122E-4</v>
      </c>
      <c r="Q53">
        <f>Q52+g*Q52*(1-Q52/K)-Q$3*Q52</f>
        <v>7.4315054305904772E-7</v>
      </c>
      <c r="R53">
        <f>R52+g*R52*(1-R52/K)-R$3*R52</f>
        <v>4.6775297082610865E-10</v>
      </c>
      <c r="S53">
        <f>S52+g*S52*(1-S52/K)-S$3*S52</f>
        <v>6.9794277513995643E-14</v>
      </c>
      <c r="U53">
        <v>49</v>
      </c>
      <c r="V53">
        <f t="shared" si="1"/>
        <v>0</v>
      </c>
      <c r="W53">
        <f t="shared" si="2"/>
        <v>7.9999999998556861</v>
      </c>
      <c r="X53">
        <f t="shared" si="3"/>
        <v>11.999999904903689</v>
      </c>
      <c r="Y53">
        <f t="shared" si="4"/>
        <v>12.000050567960137</v>
      </c>
      <c r="Z53">
        <f t="shared" si="5"/>
        <v>8.0275669553744997</v>
      </c>
      <c r="AA53">
        <f t="shared" si="6"/>
        <v>1.8260923931840791</v>
      </c>
      <c r="AB53">
        <f t="shared" si="7"/>
        <v>4.71412925349202E-2</v>
      </c>
      <c r="AC53">
        <f t="shared" si="8"/>
        <v>2.7711210704984185E-4</v>
      </c>
      <c r="AD53">
        <f t="shared" si="9"/>
        <v>5.9452043444723826E-7</v>
      </c>
      <c r="AE53">
        <f t="shared" si="10"/>
        <v>4.2097767374349777E-10</v>
      </c>
      <c r="AF53">
        <f t="shared" si="11"/>
        <v>6.9794277513995643E-14</v>
      </c>
    </row>
    <row r="54" spans="4:32" x14ac:dyDescent="0.3">
      <c r="D54">
        <v>50</v>
      </c>
      <c r="E54">
        <f>E53+g*E53*(1-E53/K)-f*E53</f>
        <v>40.000134847751646</v>
      </c>
      <c r="F54">
        <f>E54*f</f>
        <v>12.000040454325493</v>
      </c>
      <c r="H54">
        <v>50</v>
      </c>
      <c r="I54">
        <f>I53+g*I53*(1-I53/K)-I$3*I53</f>
        <v>99.999999999999673</v>
      </c>
      <c r="J54">
        <f>J53+g*J53*(1-J53/K)-J$3*J53</f>
        <v>79.999999999134118</v>
      </c>
      <c r="K54">
        <f>K53+g*K53*(1-K53/K)-K$3*K53</f>
        <v>59.999999667162911</v>
      </c>
      <c r="L54">
        <f>L53+g*L53*(1-L53/K)-L$3*L53</f>
        <v>40.000134847751646</v>
      </c>
      <c r="M54">
        <f>M53+g*M53*(1-M53/K)-M$3*M53</f>
        <v>20.062001901560478</v>
      </c>
      <c r="N54">
        <f>N53+g*N53*(1-N53/K)-N$3*N53</f>
        <v>3.5854925177992625</v>
      </c>
      <c r="O54">
        <f>O53+g*O53*(1-O53/K)-O$3*O53</f>
        <v>7.0681073504298864E-2</v>
      </c>
      <c r="P54">
        <f>P53+g*P53*(1-P53/K)-P$3*P53</f>
        <v>3.1669876733124907E-4</v>
      </c>
      <c r="Q54">
        <f>Q53+g*Q53*(1-Q53/K)-Q$3*Q53</f>
        <v>5.202053773799697E-7</v>
      </c>
      <c r="R54">
        <f>R53+g*R53*(1-R53/K)-R$3*R53</f>
        <v>2.806517824945713E-10</v>
      </c>
      <c r="S54">
        <f>S53+g*S53*(1-S53/K)-S$3*S53</f>
        <v>3.4897138756997796E-14</v>
      </c>
      <c r="U54">
        <v>50</v>
      </c>
      <c r="V54">
        <f t="shared" si="1"/>
        <v>0</v>
      </c>
      <c r="W54">
        <f t="shared" si="2"/>
        <v>7.9999999999134124</v>
      </c>
      <c r="X54">
        <f t="shared" si="3"/>
        <v>11.999999933432584</v>
      </c>
      <c r="Y54">
        <f t="shared" si="4"/>
        <v>12.000040454325493</v>
      </c>
      <c r="Z54">
        <f t="shared" si="5"/>
        <v>8.024800760624192</v>
      </c>
      <c r="AA54">
        <f t="shared" si="6"/>
        <v>1.7927462588996312</v>
      </c>
      <c r="AB54">
        <f t="shared" si="7"/>
        <v>4.2408644102579315E-2</v>
      </c>
      <c r="AC54">
        <f t="shared" si="8"/>
        <v>2.2168913713187434E-4</v>
      </c>
      <c r="AD54">
        <f t="shared" si="9"/>
        <v>4.1616430190397577E-7</v>
      </c>
      <c r="AE54">
        <f t="shared" si="10"/>
        <v>2.5258660424511417E-10</v>
      </c>
      <c r="AF54">
        <f t="shared" si="11"/>
        <v>3.4897138756997796E-14</v>
      </c>
    </row>
  </sheetData>
  <conditionalFormatting sqref="I5:S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abSelected="1" topLeftCell="C1" zoomScale="130" zoomScaleNormal="130" workbookViewId="0">
      <selection activeCell="E8" sqref="E8"/>
    </sheetView>
  </sheetViews>
  <sheetFormatPr defaultRowHeight="14.4" x14ac:dyDescent="0.3"/>
  <cols>
    <col min="1" max="1" width="23.88671875" customWidth="1"/>
  </cols>
  <sheetData>
    <row r="1" spans="1:26" x14ac:dyDescent="0.3">
      <c r="A1" t="s">
        <v>0</v>
      </c>
      <c r="B1">
        <v>0.5</v>
      </c>
      <c r="D1" s="1" t="s">
        <v>18</v>
      </c>
      <c r="P1" s="1" t="s">
        <v>7</v>
      </c>
    </row>
    <row r="2" spans="1:26" x14ac:dyDescent="0.3">
      <c r="A2" t="s">
        <v>1</v>
      </c>
      <c r="B2">
        <v>100</v>
      </c>
      <c r="D2" s="2" t="s">
        <v>2</v>
      </c>
      <c r="E2" s="3">
        <f>IF($B$4="Yes", 0, 0.3)</f>
        <v>0.3</v>
      </c>
      <c r="F2" s="3">
        <f t="shared" ref="F2:J2" si="0">IF($B$4="Yes", 0, 0.3)</f>
        <v>0.3</v>
      </c>
      <c r="G2" s="3">
        <f t="shared" si="0"/>
        <v>0.3</v>
      </c>
      <c r="H2" s="3">
        <f t="shared" si="0"/>
        <v>0.3</v>
      </c>
      <c r="I2" s="3">
        <f t="shared" si="0"/>
        <v>0.3</v>
      </c>
      <c r="J2" s="3">
        <f>IF($B$4="Yes", 0.5, 0.6)</f>
        <v>0.6</v>
      </c>
      <c r="K2" s="3">
        <f t="shared" ref="K2:N2" si="1">IF($B$4="Yes", 0.5, 0.6)</f>
        <v>0.6</v>
      </c>
      <c r="L2" s="3">
        <f t="shared" si="1"/>
        <v>0.6</v>
      </c>
      <c r="M2" s="3">
        <f t="shared" si="1"/>
        <v>0.6</v>
      </c>
      <c r="N2" s="4">
        <f t="shared" si="1"/>
        <v>0.6</v>
      </c>
      <c r="P2" s="2" t="s">
        <v>2</v>
      </c>
      <c r="Q2" s="3">
        <f>IF($B$4="Yes", 0, 0.3)</f>
        <v>0.3</v>
      </c>
      <c r="R2" s="3">
        <f t="shared" ref="R2:V2" si="2">IF($B$4="Yes", 0, 0.3)</f>
        <v>0.3</v>
      </c>
      <c r="S2" s="3">
        <f t="shared" si="2"/>
        <v>0.3</v>
      </c>
      <c r="T2" s="3">
        <f t="shared" si="2"/>
        <v>0.3</v>
      </c>
      <c r="U2" s="3">
        <f t="shared" si="2"/>
        <v>0.3</v>
      </c>
      <c r="V2" s="3">
        <f>IF($B$4="Yes", 0.5, 0.6)</f>
        <v>0.6</v>
      </c>
      <c r="W2" s="3">
        <f t="shared" ref="W2:Z2" si="3">IF($B$4="Yes", 0.5, 0.6)</f>
        <v>0.6</v>
      </c>
      <c r="X2" s="3">
        <f t="shared" si="3"/>
        <v>0.6</v>
      </c>
      <c r="Y2" s="3">
        <f t="shared" si="3"/>
        <v>0.6</v>
      </c>
      <c r="Z2" s="4">
        <f t="shared" si="3"/>
        <v>0.6</v>
      </c>
    </row>
    <row r="3" spans="1:26" x14ac:dyDescent="0.3">
      <c r="A3" t="s">
        <v>12</v>
      </c>
      <c r="B3">
        <v>0.2</v>
      </c>
      <c r="D3" s="6" t="s">
        <v>13</v>
      </c>
      <c r="E3" s="7">
        <v>1</v>
      </c>
      <c r="F3" s="7">
        <v>2</v>
      </c>
      <c r="G3" s="7">
        <v>3</v>
      </c>
      <c r="H3" s="7">
        <v>4</v>
      </c>
      <c r="I3" s="7">
        <v>5</v>
      </c>
      <c r="J3" s="7">
        <v>6</v>
      </c>
      <c r="K3" s="7">
        <v>7</v>
      </c>
      <c r="L3" s="7">
        <v>8</v>
      </c>
      <c r="M3" s="7">
        <v>9</v>
      </c>
      <c r="N3" s="8">
        <v>10</v>
      </c>
      <c r="P3" s="6" t="s">
        <v>13</v>
      </c>
      <c r="Q3" s="7">
        <v>1</v>
      </c>
      <c r="R3" s="7">
        <v>2</v>
      </c>
      <c r="S3" s="7">
        <v>3</v>
      </c>
      <c r="T3" s="7">
        <v>4</v>
      </c>
      <c r="U3" s="7">
        <v>5</v>
      </c>
      <c r="V3" s="7">
        <v>6</v>
      </c>
      <c r="W3" s="7">
        <v>7</v>
      </c>
      <c r="X3" s="7">
        <v>8</v>
      </c>
      <c r="Y3" s="7">
        <v>9</v>
      </c>
      <c r="Z3" s="8">
        <v>10</v>
      </c>
    </row>
    <row r="4" spans="1:26" x14ac:dyDescent="0.3">
      <c r="A4" t="s">
        <v>17</v>
      </c>
      <c r="B4" s="5" t="s">
        <v>16</v>
      </c>
      <c r="D4" t="s">
        <v>4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  <c r="J4" t="s">
        <v>14</v>
      </c>
      <c r="K4" t="s">
        <v>14</v>
      </c>
      <c r="L4" t="s">
        <v>14</v>
      </c>
      <c r="M4" t="s">
        <v>14</v>
      </c>
      <c r="N4" t="s">
        <v>14</v>
      </c>
      <c r="P4" t="s">
        <v>4</v>
      </c>
      <c r="Q4" t="s">
        <v>15</v>
      </c>
      <c r="R4" t="s">
        <v>15</v>
      </c>
      <c r="S4" t="s">
        <v>15</v>
      </c>
      <c r="T4" t="s">
        <v>15</v>
      </c>
      <c r="U4" t="s">
        <v>15</v>
      </c>
      <c r="V4" t="s">
        <v>15</v>
      </c>
      <c r="W4" t="s">
        <v>15</v>
      </c>
      <c r="X4" t="s">
        <v>15</v>
      </c>
      <c r="Y4" t="s">
        <v>15</v>
      </c>
      <c r="Z4" t="s">
        <v>15</v>
      </c>
    </row>
    <row r="5" spans="1:26" x14ac:dyDescent="0.3">
      <c r="D5">
        <v>1</v>
      </c>
      <c r="E5">
        <v>50</v>
      </c>
      <c r="F5">
        <v>50</v>
      </c>
      <c r="G5">
        <v>50</v>
      </c>
      <c r="H5">
        <v>50</v>
      </c>
      <c r="I5">
        <v>50</v>
      </c>
      <c r="J5">
        <v>50</v>
      </c>
      <c r="K5">
        <v>50</v>
      </c>
      <c r="L5">
        <v>50</v>
      </c>
      <c r="M5">
        <v>50</v>
      </c>
      <c r="N5">
        <v>50</v>
      </c>
      <c r="P5">
        <v>1</v>
      </c>
      <c r="Q5">
        <f>E5*Q$2</f>
        <v>15</v>
      </c>
      <c r="R5">
        <f>F5*R$2</f>
        <v>15</v>
      </c>
      <c r="S5">
        <f>G5*S$2</f>
        <v>15</v>
      </c>
      <c r="T5">
        <f>H5*T$2</f>
        <v>15</v>
      </c>
      <c r="U5">
        <f>I5*U$2</f>
        <v>15</v>
      </c>
      <c r="V5">
        <f>J5*V$2</f>
        <v>30</v>
      </c>
      <c r="W5">
        <f>K5*W$2</f>
        <v>30</v>
      </c>
      <c r="X5">
        <f>L5*X$2</f>
        <v>30</v>
      </c>
      <c r="Y5">
        <f>M5*Y$2</f>
        <v>30</v>
      </c>
      <c r="Z5">
        <f>N5*Z$2</f>
        <v>30</v>
      </c>
    </row>
    <row r="6" spans="1:26" x14ac:dyDescent="0.3">
      <c r="D6">
        <v>2</v>
      </c>
      <c r="E6">
        <f>E5+g*E5*(1-E5/K)-E$2*E5-d*E5+F5*d</f>
        <v>47.5</v>
      </c>
      <c r="F6">
        <f>F5+g*F5*(1-F5/K)-F$2*F5-2*d*F5+G5*d+E5*d</f>
        <v>47.5</v>
      </c>
      <c r="G6">
        <f>G5+g*G5*(1-G5/K)-G$2*G5-2*d*G5+H5*d+F5*d</f>
        <v>47.5</v>
      </c>
      <c r="H6">
        <f>H5+g*H5*(1-H5/K)-H$2*H5-2*d*H5+I5*d+G5*d</f>
        <v>47.5</v>
      </c>
      <c r="I6">
        <f>I5+g*I5*(1-I5/K)-I$2*I5-2*d*I5+J5*d+H5*d</f>
        <v>47.5</v>
      </c>
      <c r="J6">
        <f>J5+g*J5*(1-J5/K)-J$2*J5-2*d*J5+K5*d+I5*d</f>
        <v>32.5</v>
      </c>
      <c r="K6">
        <f>K5+g*K5*(1-K5/K)-K$2*K5-2*d*K5+L5*d+J5*d</f>
        <v>32.5</v>
      </c>
      <c r="L6">
        <f>L5+g*L5*(1-L5/K)-L$2*L5-2*d*L5+M5*d+K5*d</f>
        <v>32.5</v>
      </c>
      <c r="M6">
        <f>M5+g*M5*(1-M5/K)-M$2*M5-2*d*M5+N5*d+L5*d</f>
        <v>32.5</v>
      </c>
      <c r="N6">
        <f>N5+g*N5*(1-N5/K)-N$2*N5-d*N5+M5*d</f>
        <v>32.5</v>
      </c>
      <c r="P6">
        <v>2</v>
      </c>
      <c r="Q6">
        <f>E6*Q$2</f>
        <v>14.25</v>
      </c>
      <c r="R6">
        <f>F6*R$2</f>
        <v>14.25</v>
      </c>
      <c r="S6">
        <f>G6*S$2</f>
        <v>14.25</v>
      </c>
      <c r="T6">
        <f>H6*T$2</f>
        <v>14.25</v>
      </c>
      <c r="U6">
        <f>I6*U$2</f>
        <v>14.25</v>
      </c>
      <c r="V6">
        <f>J6*V$2</f>
        <v>19.5</v>
      </c>
      <c r="W6">
        <f>K6*W$2</f>
        <v>19.5</v>
      </c>
      <c r="X6">
        <f>L6*X$2</f>
        <v>19.5</v>
      </c>
      <c r="Y6">
        <f>M6*Y$2</f>
        <v>19.5</v>
      </c>
      <c r="Z6">
        <f>N6*Z$2</f>
        <v>19.5</v>
      </c>
    </row>
    <row r="7" spans="1:26" x14ac:dyDescent="0.3">
      <c r="D7">
        <v>3</v>
      </c>
      <c r="E7">
        <f>E6+g*E6*(1-E6/K)-E$2*E6-d*E6+F6*d</f>
        <v>45.71875</v>
      </c>
      <c r="F7">
        <f>F6+g*F6*(1-F6/K)-F$2*F6-2*d*F6+G6*d+E6*d</f>
        <v>45.71875</v>
      </c>
      <c r="G7">
        <f>G6+g*G6*(1-G6/K)-G$2*G6-2*d*G6+H6*d+F6*d</f>
        <v>45.71875</v>
      </c>
      <c r="H7">
        <f>H6+g*H6*(1-H6/K)-H$2*H6-2*d*H6+I6*d+G6*d</f>
        <v>45.71875</v>
      </c>
      <c r="I7">
        <f>I6+g*I6*(1-I6/K)-I$2*I6-2*d*I6+J6*d+H6*d</f>
        <v>42.71875</v>
      </c>
      <c r="J7">
        <f>J6+g*J6*(1-J6/K)-J$2*J6-2*d*J6+K6*d+I6*d</f>
        <v>26.96875</v>
      </c>
      <c r="K7">
        <f>K6+g*K6*(1-K6/K)-K$2*K6-2*d*K6+L6*d+J6*d</f>
        <v>23.96875</v>
      </c>
      <c r="L7">
        <f>L6+g*L6*(1-L6/K)-L$2*L6-2*d*L6+M6*d+K6*d</f>
        <v>23.96875</v>
      </c>
      <c r="M7">
        <f>M6+g*M6*(1-M6/K)-M$2*M6-2*d*M6+N6*d+L6*d</f>
        <v>23.96875</v>
      </c>
      <c r="N7">
        <f>N6+g*N6*(1-N6/K)-N$2*N6-d*N6+M6*d</f>
        <v>23.96875</v>
      </c>
      <c r="P7">
        <v>3</v>
      </c>
      <c r="Q7">
        <f>E7*Q$2</f>
        <v>13.715624999999999</v>
      </c>
      <c r="R7">
        <f>F7*R$2</f>
        <v>13.715624999999999</v>
      </c>
      <c r="S7">
        <f>G7*S$2</f>
        <v>13.715624999999999</v>
      </c>
      <c r="T7">
        <f>H7*T$2</f>
        <v>13.715624999999999</v>
      </c>
      <c r="U7">
        <f>I7*U$2</f>
        <v>12.815624999999999</v>
      </c>
      <c r="V7">
        <f>J7*V$2</f>
        <v>16.181249999999999</v>
      </c>
      <c r="W7">
        <f>K7*W$2</f>
        <v>14.38125</v>
      </c>
      <c r="X7">
        <f>L7*X$2</f>
        <v>14.38125</v>
      </c>
      <c r="Y7">
        <f>M7*Y$2</f>
        <v>14.38125</v>
      </c>
      <c r="Z7">
        <f>N7*Z$2</f>
        <v>14.38125</v>
      </c>
    </row>
    <row r="8" spans="1:26" x14ac:dyDescent="0.3">
      <c r="D8">
        <v>4</v>
      </c>
      <c r="E8">
        <f>E7+g*E7*(1-E7/K)-E$2*E7-d*E7+F7*d</f>
        <v>44.411479492187496</v>
      </c>
      <c r="F8">
        <f>F7+g*F7*(1-F7/K)-F$2*F7-2*d*F7+G7*d+E7*d</f>
        <v>44.411479492187496</v>
      </c>
      <c r="G8">
        <f>G7+g*G7*(1-G7/K)-G$2*G7-2*d*G7+H7*d+F7*d</f>
        <v>44.411479492187496</v>
      </c>
      <c r="H8">
        <f>H7+g*H7*(1-H7/K)-H$2*H7-2*d*H7+I7*d+G7*d</f>
        <v>43.811479492187502</v>
      </c>
      <c r="I8">
        <f>I7+g*I7*(1-I7/K)-I$2*I7-2*d*I7+J7*d+H7*d</f>
        <v>39.588041992187499</v>
      </c>
      <c r="J8">
        <f>J7+g*J7*(1-J7/K)-J$2*J7-2*d*J7+K7*d+I7*d</f>
        <v>23.185307617187497</v>
      </c>
      <c r="K8">
        <f>K7+g*K7*(1-K7/K)-K$2*K7-2*d*K7+L7*d+J7*d</f>
        <v>19.2993701171875</v>
      </c>
      <c r="L8">
        <f>L7+g*L7*(1-L7/K)-L$2*L7-2*d*L7+M7*d+K7*d</f>
        <v>18.699370117187499</v>
      </c>
      <c r="M8">
        <f>M7+g*M7*(1-M7/K)-M$2*M7-2*d*M7+N7*d+L7*d</f>
        <v>18.699370117187499</v>
      </c>
      <c r="N8">
        <f>N7+g*N7*(1-N7/K)-N$2*N7-d*N7+M7*d</f>
        <v>18.699370117187499</v>
      </c>
      <c r="P8">
        <v>4</v>
      </c>
      <c r="Q8">
        <f>E8*Q$2</f>
        <v>13.323443847656248</v>
      </c>
      <c r="R8">
        <f>F8*R$2</f>
        <v>13.323443847656248</v>
      </c>
      <c r="S8">
        <f>G8*S$2</f>
        <v>13.323443847656248</v>
      </c>
      <c r="T8">
        <f>H8*T$2</f>
        <v>13.143443847656251</v>
      </c>
      <c r="U8">
        <f>I8*U$2</f>
        <v>11.87641259765625</v>
      </c>
      <c r="V8">
        <f>J8*V$2</f>
        <v>13.911184570312498</v>
      </c>
      <c r="W8">
        <f>K8*W$2</f>
        <v>11.579622070312499</v>
      </c>
      <c r="X8">
        <f>L8*X$2</f>
        <v>11.219622070312498</v>
      </c>
      <c r="Y8">
        <f>M8*Y$2</f>
        <v>11.219622070312498</v>
      </c>
      <c r="Z8">
        <f>N8*Z$2</f>
        <v>11.219622070312498</v>
      </c>
    </row>
    <row r="9" spans="1:26" x14ac:dyDescent="0.3">
      <c r="D9">
        <v>5</v>
      </c>
      <c r="E9">
        <f>E8+g*E8*(1-E8/K)-E$2*E8-d*E8+F8*d</f>
        <v>43.431877837200041</v>
      </c>
      <c r="F9">
        <f>F8+g*F8*(1-F8/K)-F$2*F8-2*d*F8+G8*d+E8*d</f>
        <v>43.431877837200041</v>
      </c>
      <c r="G9">
        <f>G8+g*G8*(1-G8/K)-G$2*G8-2*d*G8+H8*d+F8*d</f>
        <v>43.311877837200036</v>
      </c>
      <c r="H9">
        <f>H8+g*H8*(1-H8/K)-H$2*H8-2*d*H8+I8*d+G8*d</f>
        <v>42.251859214153171</v>
      </c>
      <c r="I9">
        <f>I8+g*I8*(1-I8/K)-I$2*I8-2*d*I8+J8*d+H8*d</f>
        <v>37.233725671748999</v>
      </c>
      <c r="J9">
        <f>J8+g*J8*(1-J8/K)-J$2*J8-2*d*J8+K8*d+I8*d</f>
        <v>20.682343783950685</v>
      </c>
      <c r="K9">
        <f>K8+g*K8*(1-K8/K)-K$2*K8-2*d*K8+L8*d+J8*d</f>
        <v>16.1642921708678</v>
      </c>
      <c r="L9">
        <f>L8+g*L8*(1-L8/K)-L$2*L8-2*d*L8+M8*d+K8*d</f>
        <v>15.201100891570926</v>
      </c>
      <c r="M9">
        <f>M8+g*M8*(1-M8/K)-M$2*M8-2*d*M8+N8*d+L8*d</f>
        <v>15.081100891570925</v>
      </c>
      <c r="N9">
        <f>N8+g*N8*(1-N8/K)-N$2*N8-d*N8+M8*d</f>
        <v>15.081100891570925</v>
      </c>
      <c r="P9">
        <v>5</v>
      </c>
      <c r="Q9">
        <f>E9*Q$2</f>
        <v>13.029563351160013</v>
      </c>
      <c r="R9">
        <f>F9*R$2</f>
        <v>13.029563351160013</v>
      </c>
      <c r="S9">
        <f>G9*S$2</f>
        <v>12.993563351160011</v>
      </c>
      <c r="T9">
        <f>H9*T$2</f>
        <v>12.675557764245951</v>
      </c>
      <c r="U9">
        <f>I9*U$2</f>
        <v>11.170117701524699</v>
      </c>
      <c r="V9">
        <f>J9*V$2</f>
        <v>12.409406270370411</v>
      </c>
      <c r="W9">
        <f>K9*W$2</f>
        <v>9.6985753025206787</v>
      </c>
      <c r="X9">
        <f>L9*X$2</f>
        <v>9.1206605349425551</v>
      </c>
      <c r="Y9">
        <f>M9*Y$2</f>
        <v>9.0486605349425542</v>
      </c>
      <c r="Z9">
        <f>N9*Z$2</f>
        <v>9.0486605349425542</v>
      </c>
    </row>
    <row r="10" spans="1:26" x14ac:dyDescent="0.3">
      <c r="D10">
        <v>6</v>
      </c>
      <c r="E10">
        <f>E9+g*E9*(1-E9/K)-E$2*E9-d*E9+F9*d</f>
        <v>42.686613342312704</v>
      </c>
      <c r="F10">
        <f>F9+g*F9*(1-F9/K)-F$2*F9-2*d*F9+G9*d+E9*d</f>
        <v>42.662613342312703</v>
      </c>
      <c r="G10">
        <f>G9+g*G9*(1-G9/K)-G$2*G9-2*d*G9+H9*d+F9*d</f>
        <v>42.406655871107972</v>
      </c>
      <c r="H10">
        <f>H9+g*H9*(1-H9/K)-H$2*H9-2*d*H9+I9*d+G9*d</f>
        <v>40.984510037849248</v>
      </c>
      <c r="I10">
        <f>I9+g*I9*(1-I9/K)-I$2*I9-2*d*I9+J9*d+H9*d</f>
        <v>35.442069500024665</v>
      </c>
      <c r="J10">
        <f>J9+g*J9*(1-J9/K)-J$2*J9-2*d*J9+K9*d+I9*d</f>
        <v>18.881978738511087</v>
      </c>
      <c r="K10">
        <f>K9+g*K9*(1-K9/K)-K$2*K9-2*d*K9+L9*d+J9*d</f>
        <v>13.952413313612333</v>
      </c>
      <c r="L10">
        <f>L9+g*L9*(1-L9/K)-L$2*L9-2*d*L9+M9*d+K9*d</f>
        <v>12.694261716694616</v>
      </c>
      <c r="M10">
        <f>M9+g*M9*(1-M9/K)-M$2*M9-2*d*M9+N9*d+L9*d</f>
        <v>12.459792781905126</v>
      </c>
      <c r="N10">
        <f>N9+g*N9*(1-N9/K)-N$2*N9-d*N9+M9*d</f>
        <v>12.435792781905127</v>
      </c>
      <c r="P10">
        <v>6</v>
      </c>
      <c r="Q10">
        <f>E10*Q$2</f>
        <v>12.80598400269381</v>
      </c>
      <c r="R10">
        <f>F10*R$2</f>
        <v>12.798784002693811</v>
      </c>
      <c r="S10">
        <f>G10*S$2</f>
        <v>12.721996761332392</v>
      </c>
      <c r="T10">
        <f>H10*T$2</f>
        <v>12.295353011354774</v>
      </c>
      <c r="U10">
        <f>I10*U$2</f>
        <v>10.632620850007399</v>
      </c>
      <c r="V10">
        <f>J10*V$2</f>
        <v>11.329187243106652</v>
      </c>
      <c r="W10">
        <f>K10*W$2</f>
        <v>8.3714479881673984</v>
      </c>
      <c r="X10">
        <f>L10*X$2</f>
        <v>7.6165570300167689</v>
      </c>
      <c r="Y10">
        <f>M10*Y$2</f>
        <v>7.4758756691430754</v>
      </c>
      <c r="Z10">
        <f>N10*Z$2</f>
        <v>7.4614756691430753</v>
      </c>
    </row>
    <row r="11" spans="1:26" x14ac:dyDescent="0.3">
      <c r="D11">
        <v>7</v>
      </c>
      <c r="E11">
        <f>E10+g*E10*(1-E10/K)-E$2*E10-d*E10+F10*d</f>
        <v>42.108401217594697</v>
      </c>
      <c r="F11">
        <f>F10+g*F10*(1-F10/K)-F$2*F10-2*d*F10+G10*d+E10*d</f>
        <v>42.048251630555917</v>
      </c>
      <c r="G11">
        <f>G10+g*G10*(1-G10/K)-G$2*G10-2*d*G10+H10*d+F10*d</f>
        <v>41.66312706206589</v>
      </c>
      <c r="H11">
        <f>H10+g*H10*(1-H10/K)-H$2*H10-2*d*H10+I10*d+G10*d</f>
        <v>39.958702789293099</v>
      </c>
      <c r="I11">
        <f>I10+g*I10*(1-I10/K)-I$2*I10-2*d*I10+J10*d+H10*d</f>
        <v>34.046251903068907</v>
      </c>
      <c r="J11">
        <f>J10+g*J10*(1-J10/K)-J$2*J10-2*d*J10+K10*d+I10*d</f>
        <v>17.537240326575017</v>
      </c>
      <c r="K11">
        <f>K10+g*K10*(1-K10/K)-K$2*K10-2*d*K10+L10*d+J10*d</f>
        <v>12.318105561477974</v>
      </c>
      <c r="L11">
        <f>L10+g*L10*(1-L10/K)-L$2*L10-2*d*L10+M10*d+K10*d</f>
        <v>10.823850674791109</v>
      </c>
      <c r="M11">
        <f>M10+g*M10*(1-M10/K)-M$2*M10-2*d*M10+N10*d+L10*d</f>
        <v>10.479675109832439</v>
      </c>
      <c r="N11">
        <f>N10+g*N10*(1-N10/K)-N$2*N10-d*N10+M10*d</f>
        <v>10.423768793142196</v>
      </c>
      <c r="P11">
        <v>7</v>
      </c>
      <c r="Q11">
        <f>E11*Q$2</f>
        <v>12.632520365278408</v>
      </c>
      <c r="R11">
        <f>F11*R$2</f>
        <v>12.614475489166775</v>
      </c>
      <c r="S11">
        <f>G11*S$2</f>
        <v>12.498938118619767</v>
      </c>
      <c r="T11">
        <f>H11*T$2</f>
        <v>11.98761083678793</v>
      </c>
      <c r="U11">
        <f>I11*U$2</f>
        <v>10.213875570920672</v>
      </c>
      <c r="V11">
        <f>J11*V$2</f>
        <v>10.52234419594501</v>
      </c>
      <c r="W11">
        <f>K11*W$2</f>
        <v>7.3908633368867847</v>
      </c>
      <c r="X11">
        <f>L11*X$2</f>
        <v>6.4943104048746649</v>
      </c>
      <c r="Y11">
        <f>M11*Y$2</f>
        <v>6.2878050658994633</v>
      </c>
      <c r="Z11">
        <f>N11*Z$2</f>
        <v>6.2542612758853178</v>
      </c>
    </row>
    <row r="12" spans="1:26" x14ac:dyDescent="0.3">
      <c r="D12">
        <v>8</v>
      </c>
      <c r="E12">
        <f>E11+g*E11*(1-E11/K)-E$2*E11-d*E11+F11*d</f>
        <v>41.652464278196227</v>
      </c>
      <c r="F12">
        <f>F11+g*F11*(1-F11/K)-F$2*F11-2*d*F11+G11*d+E11*d</f>
        <v>41.552629634444109</v>
      </c>
      <c r="G12">
        <f>G11+g*G11*(1-G11/K)-G$2*G11-2*d*G11+H11*d+F11*d</f>
        <v>41.052811750673278</v>
      </c>
      <c r="H12">
        <f>H11+g*H11*(1-H11/K)-H$2*H11-2*d*H11+I11*d+G11*d</f>
        <v>39.125348381446145</v>
      </c>
      <c r="I12">
        <f>I11+g*I11*(1-I11/K)-I$2*I11-2*d*I11+J11*d+H11*d</f>
        <v>32.940453802392632</v>
      </c>
      <c r="J12">
        <f>J11+g*J11*(1-J11/K)-J$2*J11-2*d*J11+K11*d+I11*d</f>
        <v>16.503717664836639</v>
      </c>
      <c r="K12">
        <f>K11+g*K11*(1-K11/K)-K$2*K11-2*d*K11+L11*d+J11*d</f>
        <v>11.07259235789364</v>
      </c>
      <c r="L12">
        <f>L11+g*L11*(1-L11/K)-L$2*L11-2*d*L11+M11*d+K11*d</f>
        <v>9.385702754506756</v>
      </c>
      <c r="M12">
        <f>M11+g*M11*(1-M11/K)-M$2*M11-2*d*M11+N11*d+L11*d</f>
        <v>8.9402434964646744</v>
      </c>
      <c r="N12">
        <f>N11+g*N11*(1-N11/K)-N$2*N11-d*N11+M11*d</f>
        <v>8.8492983979016007</v>
      </c>
      <c r="P12">
        <v>8</v>
      </c>
      <c r="Q12">
        <f>E12*Q$2</f>
        <v>12.495739283458867</v>
      </c>
      <c r="R12">
        <f>F12*R$2</f>
        <v>12.465788890333233</v>
      </c>
      <c r="S12">
        <f>G12*S$2</f>
        <v>12.315843525201982</v>
      </c>
      <c r="T12">
        <f>H12*T$2</f>
        <v>11.737604514433842</v>
      </c>
      <c r="U12">
        <f>I12*U$2</f>
        <v>9.8821361407177886</v>
      </c>
      <c r="V12">
        <f>J12*V$2</f>
        <v>9.9022305989019834</v>
      </c>
      <c r="W12">
        <f>K12*W$2</f>
        <v>6.6435554147361842</v>
      </c>
      <c r="X12">
        <f>L12*X$2</f>
        <v>5.631421652704053</v>
      </c>
      <c r="Y12">
        <f>M12*Y$2</f>
        <v>5.3641460978788045</v>
      </c>
      <c r="Z12">
        <f>N12*Z$2</f>
        <v>5.30957903874096</v>
      </c>
    </row>
    <row r="13" spans="1:26" x14ac:dyDescent="0.3">
      <c r="D13">
        <v>9</v>
      </c>
      <c r="E13">
        <f>E12+g*E12*(1-E12/K)-E$2*E12-d*E12+F12*d</f>
        <v>41.28835130285298</v>
      </c>
      <c r="F13">
        <f>F12+g*F12*(1-F12/K)-F$2*F12-2*d*F12+G12*d+E12*d</f>
        <v>41.150053765642781</v>
      </c>
      <c r="G13">
        <f>G12+g*G12*(1-G12/K)-G$2*G12-2*d*G12+H12*d+F12*d</f>
        <v>40.551178240535577</v>
      </c>
      <c r="H13">
        <f>H12+g*H12*(1-H12/K)-H$2*H12-2*d*H12+I12*d+G12*d</f>
        <v>38.444967385922446</v>
      </c>
      <c r="I13">
        <f>I12+g*I12*(1-I12/K)-I$2*I12-2*d*I12+J12*d+H12*d</f>
        <v>32.052808767632847</v>
      </c>
      <c r="J13">
        <f>J12+g*J12*(1-J12/K)-J$2*J12-2*d*J12+K12*d+I12*d</f>
        <v>15.69260458067237</v>
      </c>
      <c r="K13">
        <f>K12+g*K12*(1-K12/K)-K$2*K12-2*d*K12+L12*d+J12*d</f>
        <v>10.101168755195076</v>
      </c>
      <c r="L13">
        <f>L12+g*L12*(1-L12/K)-L$2*L12-2*d*L12+M12*d+K12*d</f>
        <v>8.2549614671452645</v>
      </c>
      <c r="M13">
        <f>M12+g*M12*(1-M12/K)-M$2*M12-2*d*M12+N12*d+L12*d</f>
        <v>7.717482209833614</v>
      </c>
      <c r="N13">
        <f>N12+g*N12*(1-N12/K)-N$2*N12-d*N12+M12*d</f>
        <v>7.5910071671485362</v>
      </c>
      <c r="P13">
        <v>9</v>
      </c>
      <c r="Q13">
        <f>E13*Q$2</f>
        <v>12.386505390855893</v>
      </c>
      <c r="R13">
        <f>F13*R$2</f>
        <v>12.345016129692834</v>
      </c>
      <c r="S13">
        <f>G13*S$2</f>
        <v>12.165353472160673</v>
      </c>
      <c r="T13">
        <f>H13*T$2</f>
        <v>11.533490215776734</v>
      </c>
      <c r="U13">
        <f>I13*U$2</f>
        <v>9.615842630289853</v>
      </c>
      <c r="V13">
        <f>J13*V$2</f>
        <v>9.4155627484034223</v>
      </c>
      <c r="W13">
        <f>K13*W$2</f>
        <v>6.0607012531170454</v>
      </c>
      <c r="X13">
        <f>L13*X$2</f>
        <v>4.9529768802871583</v>
      </c>
      <c r="Y13">
        <f>M13*Y$2</f>
        <v>4.630489325900168</v>
      </c>
      <c r="Z13">
        <f>N13*Z$2</f>
        <v>4.5546043002891219</v>
      </c>
    </row>
    <row r="14" spans="1:26" x14ac:dyDescent="0.3">
      <c r="D14">
        <v>10</v>
      </c>
      <c r="E14">
        <f>E13+g*E13*(1-E13/K)-E$2*E13-d*E13+F13*d</f>
        <v>40.994722289442521</v>
      </c>
      <c r="F14">
        <f>F13+g*F13*(1-F13/K)-F$2*F13-2*d*F13+G13*d+E13*d</f>
        <v>40.821314296615476</v>
      </c>
      <c r="G14">
        <f>G13+g*G13*(1-G13/K)-G$2*G13-2*d*G13+H13*d+F13*d</f>
        <v>40.137956539263079</v>
      </c>
      <c r="H14">
        <f>H13+g*H13*(1-H13/K)-H$2*H13-2*d*H13+I13*d+G13*d</f>
        <v>37.886693723848438</v>
      </c>
      <c r="I14">
        <f>I13+g*I13*(1-I13/K)-I$2*I13-2*d*I13+J13*d+H13*d</f>
        <v>31.332848657953036</v>
      </c>
      <c r="J14">
        <f>J13+g*J13*(1-J13/K)-J$2*J13-2*d*J13+K13*d+I13*d</f>
        <v>15.045808602275073</v>
      </c>
      <c r="K14">
        <f>K13+g*K13*(1-K13/K)-K$2*K13-2*d*K13+L13*d+J13*d</f>
        <v>9.3299295360564187</v>
      </c>
      <c r="L14">
        <f>L13+g*L13*(1-L13/K)-L$2*L13-2*d*L13+M13*d+K13*d</f>
        <v>7.3504889824581054</v>
      </c>
      <c r="M14">
        <f>M13+g*M13*(1-M13/K)-M$2*M13-2*d*M13+N13*d+L13*d</f>
        <v>6.7301371734800766</v>
      </c>
      <c r="N14">
        <f>N13+g*N13*(1-N13/K)-N$2*N13-d*N13+M13*d</f>
        <v>6.5690845099121962</v>
      </c>
      <c r="P14">
        <v>10</v>
      </c>
      <c r="Q14">
        <f>E14*Q$2</f>
        <v>12.298416686832756</v>
      </c>
      <c r="R14">
        <f>F14*R$2</f>
        <v>12.246394288984643</v>
      </c>
      <c r="S14">
        <f>G14*S$2</f>
        <v>12.041386961778924</v>
      </c>
      <c r="T14">
        <f>H14*T$2</f>
        <v>11.36600811715453</v>
      </c>
      <c r="U14">
        <f>I14*U$2</f>
        <v>9.3998545973859109</v>
      </c>
      <c r="V14">
        <f>J14*V$2</f>
        <v>9.0274851613650444</v>
      </c>
      <c r="W14">
        <f>K14*W$2</f>
        <v>5.5979577216338514</v>
      </c>
      <c r="X14">
        <f>L14*X$2</f>
        <v>4.4102933894748633</v>
      </c>
      <c r="Y14">
        <f>M14*Y$2</f>
        <v>4.0380823040880456</v>
      </c>
      <c r="Z14">
        <f>N14*Z$2</f>
        <v>3.9414507059473176</v>
      </c>
    </row>
    <row r="15" spans="1:26" x14ac:dyDescent="0.3">
      <c r="D15">
        <v>11</v>
      </c>
      <c r="E15">
        <f>E14+g*E14*(1-E14/K)-E$2*E14-d*E14+F14*d</f>
        <v>40.756148870823047</v>
      </c>
      <c r="F15">
        <f>F14+g*F14*(1-F14/K)-F$2*F14-2*d*F14+G14*d+E14*d</f>
        <v>40.551688698518177</v>
      </c>
      <c r="G15">
        <f>G14+g*G14*(1-G14/K)-G$2*G14-2*d*G14+H14*d+F14*d</f>
        <v>39.796689059764383</v>
      </c>
      <c r="H15">
        <f>H14+g*H14*(1-H14/K)-H$2*H14-2*d*H14+I14*d+G14*d</f>
        <v>37.426508211898494</v>
      </c>
      <c r="I15">
        <f>I14+g*I14*(1-I14/K)-I$2*I14-2*d*I14+J14*d+H14*d</f>
        <v>30.744042366476187</v>
      </c>
      <c r="J15">
        <f>J14+g*J14*(1-J14/K)-J$2*J14-2*d*J14+K14*d+I14*d</f>
        <v>14.523578157457955</v>
      </c>
      <c r="K15">
        <f>K14+g*K14*(1-K14/K)-K$2*K14-2*d*K14+L14*d+J14*d</f>
        <v>8.708986359235956</v>
      </c>
      <c r="L15">
        <f>L14+g*L14*(1-L14/K)-L$2*L14-2*d*L14+M14*d+K14*d</f>
        <v>6.6171093917301631</v>
      </c>
      <c r="M15">
        <f>M14+g*M14*(1-M14/K)-M$2*M14-2*d*M14+N14*d+L14*d</f>
        <v>5.9225095533448071</v>
      </c>
      <c r="N15">
        <f>N14+g*N14*(1-N14/K)-N$2*N14-d*N14+M14*d</f>
        <v>5.7286222351427112</v>
      </c>
      <c r="P15">
        <v>11</v>
      </c>
      <c r="Q15">
        <f>E15*Q$2</f>
        <v>12.226844661246913</v>
      </c>
      <c r="R15">
        <f>F15*R$2</f>
        <v>12.165506609555452</v>
      </c>
      <c r="S15">
        <f>G15*S$2</f>
        <v>11.939006717929315</v>
      </c>
      <c r="T15">
        <f>H15*T$2</f>
        <v>11.227952463569547</v>
      </c>
      <c r="U15">
        <f>I15*U$2</f>
        <v>9.2232127099428549</v>
      </c>
      <c r="V15">
        <f>J15*V$2</f>
        <v>8.7141468944747729</v>
      </c>
      <c r="W15">
        <f>K15*W$2</f>
        <v>5.2253918155415731</v>
      </c>
      <c r="X15">
        <f>L15*X$2</f>
        <v>3.9702656350380976</v>
      </c>
      <c r="Y15">
        <f>M15*Y$2</f>
        <v>3.5535057320068844</v>
      </c>
      <c r="Z15">
        <f>N15*Z$2</f>
        <v>3.4371733410856264</v>
      </c>
    </row>
    <row r="16" spans="1:26" x14ac:dyDescent="0.3">
      <c r="D16">
        <v>12</v>
      </c>
      <c r="E16">
        <f>E15+g*E15*(1-E15/K)-E$2*E15-d*E15+F15*d</f>
        <v>40.561168256623226</v>
      </c>
      <c r="F16">
        <f>F15+g*F15*(1-F15/K)-F$2*F15-2*d*F15+G15*d+E15*d</f>
        <v>40.329721263424396</v>
      </c>
      <c r="G16">
        <f>G15+g*G15*(1-G15/K)-G$2*G15-2*d*G15+H15*d+F15*d</f>
        <v>39.514108329296981</v>
      </c>
      <c r="H16">
        <f>H15+g*H15*(1-H15/K)-H$2*H15-2*d*H15+I15*d+G15*d</f>
        <v>37.045635270090379</v>
      </c>
      <c r="I16">
        <f>I15+g*I15*(1-I15/K)-I$2*I15-2*d*I15+J15*d+H15*d</f>
        <v>30.259270461893824</v>
      </c>
      <c r="J16">
        <f>J15+g*J15*(1-J15/K)-J$2*J15-2*d*J15+K15*d+I15*d</f>
        <v>14.097723211392458</v>
      </c>
      <c r="K16">
        <f>K15+g*K15*(1-K15/K)-K$2*K15-2*d*K15+L15*d+J15*d</f>
        <v>8.2033984724288125</v>
      </c>
      <c r="L16">
        <f>L15+g*L15*(1-L15/K)-L$2*L15-2*d*L15+M15*d+K15*d</f>
        <v>6.0159231948706156</v>
      </c>
      <c r="M16">
        <f>M15+g*M15*(1-M15/K)-M$2*M15-2*d*M15+N15*d+L15*d</f>
        <v>5.2550205049996759</v>
      </c>
      <c r="N16">
        <f>N15+g*N15*(1-N15/K)-N$2*N15-d*N15+M15*d</f>
        <v>5.0304519117040014</v>
      </c>
      <c r="P16">
        <v>12</v>
      </c>
      <c r="Q16">
        <f>E16*Q$2</f>
        <v>12.168350476986967</v>
      </c>
      <c r="R16">
        <f>F16*R$2</f>
        <v>12.098916379027319</v>
      </c>
      <c r="S16">
        <f>G16*S$2</f>
        <v>11.854232498789093</v>
      </c>
      <c r="T16">
        <f>H16*T$2</f>
        <v>11.113690581027113</v>
      </c>
      <c r="U16">
        <f>I16*U$2</f>
        <v>9.0777811385681471</v>
      </c>
      <c r="V16">
        <f>J16*V$2</f>
        <v>8.4586339268354749</v>
      </c>
      <c r="W16">
        <f>K16*W$2</f>
        <v>4.9220390834572871</v>
      </c>
      <c r="X16">
        <f>L16*X$2</f>
        <v>3.6095539169223692</v>
      </c>
      <c r="Y16">
        <f>M16*Y$2</f>
        <v>3.1530123029998056</v>
      </c>
      <c r="Z16">
        <f>N16*Z$2</f>
        <v>3.0182711470224008</v>
      </c>
    </row>
    <row r="17" spans="4:26" x14ac:dyDescent="0.3">
      <c r="D17">
        <v>13</v>
      </c>
      <c r="E17">
        <f>E16+g*E16*(1-E16/K)-E$2*E16-d*E16+F16*d</f>
        <v>40.401070657597614</v>
      </c>
      <c r="F17">
        <f>F16+g*F16*(1-F16/K)-F$2*F16-2*d*F16+G16*d+E16*d</f>
        <v>40.146400241996027</v>
      </c>
      <c r="G17">
        <f>G16+g*G16*(1-G16/K)-G$2*G16-2*d*G16+H16*d+F16*d</f>
        <v>39.279534184843456</v>
      </c>
      <c r="H17">
        <f>H16+g*H16*(1-H16/K)-H$2*H16-2*d*H16+I16*d+G16*d</f>
        <v>36.729288511487646</v>
      </c>
      <c r="I17">
        <f>I16+g*I16*(1-I16/K)-I$2*I16-2*d*I16+J16*d+H16*d</f>
        <v>29.857970821381421</v>
      </c>
      <c r="J17">
        <f>J16+g*J16*(1-J16/K)-J$2*J16-2*d*J16+K16*d+I16*d</f>
        <v>13.747666393835589</v>
      </c>
      <c r="K17">
        <f>K16+g*K16*(1-K16/K)-K$2*K16-2*d*K16+L16*d+J16*d</f>
        <v>7.7879497849797854</v>
      </c>
      <c r="L17">
        <f>L16+g*L16*(1-L16/K)-L$2*L16-2*d*L16+M16*d+K16*d</f>
        <v>5.5186887334880952</v>
      </c>
      <c r="M17">
        <f>M16+g*M16*(1-M16/K)-M$2*M16-2*d*M16+N16*d+L16*d</f>
        <v>4.6987090712749273</v>
      </c>
      <c r="N17">
        <f>N16+g*N16*(1-N16/K)-N$2*N16-d*N16+M16*d</f>
        <v>4.4457932070129038</v>
      </c>
      <c r="P17">
        <v>13</v>
      </c>
      <c r="Q17">
        <f>E17*Q$2</f>
        <v>12.120321197279283</v>
      </c>
      <c r="R17">
        <f>F17*R$2</f>
        <v>12.043920072598807</v>
      </c>
      <c r="S17">
        <f>G17*S$2</f>
        <v>11.783860255453037</v>
      </c>
      <c r="T17">
        <f>H17*T$2</f>
        <v>11.018786553446294</v>
      </c>
      <c r="U17">
        <f>I17*U$2</f>
        <v>8.9573912464144261</v>
      </c>
      <c r="V17">
        <f>J17*V$2</f>
        <v>8.2485998363013522</v>
      </c>
      <c r="W17">
        <f>K17*W$2</f>
        <v>4.6727698709878709</v>
      </c>
      <c r="X17">
        <f>L17*X$2</f>
        <v>3.3112132400928571</v>
      </c>
      <c r="Y17">
        <f>M17*Y$2</f>
        <v>2.8192254427649561</v>
      </c>
      <c r="Z17">
        <f>N17*Z$2</f>
        <v>2.6674759242077424</v>
      </c>
    </row>
    <row r="18" spans="4:26" x14ac:dyDescent="0.3">
      <c r="D18">
        <v>14</v>
      </c>
      <c r="E18">
        <f>E17+g*E17*(1-E17/K)-E$2*E17-d*E17+F17*d</f>
        <v>40.269118154595851</v>
      </c>
      <c r="F18">
        <f>F17+g*F17*(1-F17/K)-F$2*F17-2*d*F17+G17*d+E17*d</f>
        <v>39.994573900132337</v>
      </c>
      <c r="G18">
        <f>G17+g*G17*(1-G17/K)-G$2*G17-2*d*G17+H17*d+F17*d</f>
        <v>39.084356069680069</v>
      </c>
      <c r="H18">
        <f>H17+g*H17*(1-H17/K)-H$2*H17-2*d*H17+I17*d+G17*d</f>
        <v>36.465728637634605</v>
      </c>
      <c r="I18">
        <f>I17+g*I17*(1-I17/K)-I$2*I17-2*d*I17+J17*d+H17*d</f>
        <v>29.524275530317464</v>
      </c>
      <c r="J18">
        <f>J17+g*J17*(1-J17/K)-J$2*J17-2*d*J17+K17*d+I17*d</f>
        <v>13.458025661809057</v>
      </c>
      <c r="K18">
        <f>K17+g*K17*(1-K17/K)-K$2*K17-2*d*K17+L17*d+J17*d</f>
        <v>7.4439851086877962</v>
      </c>
      <c r="L18">
        <f>L17+g*L17*(1-L17/K)-L$2*L17-2*d*L17+M17*d+K17*d</f>
        <v>5.1043965113093481</v>
      </c>
      <c r="M18">
        <f>M17+g*M17*(1-M17/K)-M$2*M17-2*d*M17+N17*d+L17*d</f>
        <v>4.2318615890552564</v>
      </c>
      <c r="N18">
        <f>N17+g*N17*(1-N17/K)-N$2*N17-d*N17+M17*d</f>
        <v>3.9529716729664068</v>
      </c>
      <c r="P18">
        <v>14</v>
      </c>
      <c r="Q18">
        <f>E18*Q$2</f>
        <v>12.080735446378755</v>
      </c>
      <c r="R18">
        <f>F18*R$2</f>
        <v>11.998372170039701</v>
      </c>
      <c r="S18">
        <f>G18*S$2</f>
        <v>11.72530682090402</v>
      </c>
      <c r="T18">
        <f>H18*T$2</f>
        <v>10.939718591290381</v>
      </c>
      <c r="U18">
        <f>I18*U$2</f>
        <v>8.8572826590952385</v>
      </c>
      <c r="V18">
        <f>J18*V$2</f>
        <v>8.0748153970854339</v>
      </c>
      <c r="W18">
        <f>K18*W$2</f>
        <v>4.4663910652126777</v>
      </c>
      <c r="X18">
        <f>L18*X$2</f>
        <v>3.0626379067856089</v>
      </c>
      <c r="Y18">
        <f>M18*Y$2</f>
        <v>2.5391169534331537</v>
      </c>
      <c r="Z18">
        <f>N18*Z$2</f>
        <v>2.3717830037798442</v>
      </c>
    </row>
    <row r="19" spans="4:26" x14ac:dyDescent="0.3">
      <c r="D19">
        <v>15</v>
      </c>
      <c r="E19">
        <f>E18+g*E18*(1-E18/K)-E$2*E18-d*E18+F18*d</f>
        <v>40.160023549878318</v>
      </c>
      <c r="F19">
        <f>F18+g*F18*(1-F18/K)-F$2*F18-2*d*F18+G18*d+E18*d</f>
        <v>39.86852425769532</v>
      </c>
      <c r="G19">
        <f>G18+g*G18*(1-G18/K)-G$2*G18-2*d*G18+H18*d+F18*d</f>
        <v>38.92161091638976</v>
      </c>
      <c r="H19">
        <f>H18+g*H18*(1-H18/K)-H$2*H18-2*d*H18+I18*d+G18*d</f>
        <v>36.245562404739168</v>
      </c>
      <c r="I19">
        <f>I18+g*I18*(1-I18/K)-I$2*I18-2*d*I18+J18*d+H18*d</f>
        <v>29.24575705619219</v>
      </c>
      <c r="J19">
        <f>J18+g*J18*(1-J18/K)-J$2*J18-2*d*J18+K18*d+I18*d</f>
        <v>13.217072685136026</v>
      </c>
      <c r="K19">
        <f>K18+g*K18*(1-K18/K)-K$2*K18-2*d*K18+L18*d+J18*d</f>
        <v>7.1574124174757507</v>
      </c>
      <c r="L19">
        <f>L18+g*L18*(1-L18/K)-L$2*L18-2*d*L18+M18*d+K18*d</f>
        <v>4.7570932764799494</v>
      </c>
      <c r="M19">
        <f>M18+g*M18*(1-M18/K)-M$2*M18-2*d*M18+N18*d+L18*d</f>
        <v>3.837861168838173</v>
      </c>
      <c r="N19">
        <f>N18+g*N18*(1-N18/K)-N$2*N18-d*N18+M18*d</f>
        <v>3.5353225636511612</v>
      </c>
      <c r="P19">
        <v>15</v>
      </c>
      <c r="Q19">
        <f>E19*Q$2</f>
        <v>12.048007064963494</v>
      </c>
      <c r="R19">
        <f>F19*R$2</f>
        <v>11.960557277308595</v>
      </c>
      <c r="S19">
        <f>G19*S$2</f>
        <v>11.676483274916928</v>
      </c>
      <c r="T19">
        <f>H19*T$2</f>
        <v>10.873668721421749</v>
      </c>
      <c r="U19">
        <f>I19*U$2</f>
        <v>8.7737271168576569</v>
      </c>
      <c r="V19">
        <f>J19*V$2</f>
        <v>7.9302436110816155</v>
      </c>
      <c r="W19">
        <f>K19*W$2</f>
        <v>4.2944474504854506</v>
      </c>
      <c r="X19">
        <f>L19*X$2</f>
        <v>2.8542559658879694</v>
      </c>
      <c r="Y19">
        <f>M19*Y$2</f>
        <v>2.3027167013029035</v>
      </c>
      <c r="Z19">
        <f>N19*Z$2</f>
        <v>2.1211935381906968</v>
      </c>
    </row>
    <row r="20" spans="4:26" x14ac:dyDescent="0.3">
      <c r="D20">
        <v>16</v>
      </c>
      <c r="E20">
        <f>E19+g*E19*(1-E19/K)-E$2*E19-d*E19+F19*d</f>
        <v>40.069590943783481</v>
      </c>
      <c r="F20">
        <f>F19+g*F19*(1-F19/K)-F$2*F19-2*d*F19+G19*d+E19*d</f>
        <v>39.763650166977676</v>
      </c>
      <c r="G20">
        <f>G19+g*G19*(1-G19/K)-G$2*G19-2*d*G19+H19*d+F19*d</f>
        <v>38.785647083964548</v>
      </c>
      <c r="H20">
        <f>H19+g*H19*(1-H19/K)-H$2*H19-2*d*H19+I19*d+G19*d</f>
        <v>36.061219548128513</v>
      </c>
      <c r="I20">
        <f>I19+g*I19*(1-I19/K)-I$2*I19-2*d*I19+J19*d+H19*d</f>
        <v>29.012561133979712</v>
      </c>
      <c r="J20">
        <f>J19+g*J19*(1-J19/K)-J$2*J19-2*d*J19+K19*d+I19*d</f>
        <v>13.015715185480758</v>
      </c>
      <c r="K20">
        <f>K19+g*K19*(1-K19/K)-K$2*K19-2*d*K19+L19*d+J19*d</f>
        <v>6.9173966384918906</v>
      </c>
      <c r="L20">
        <f>L19+g*L19*(1-L19/K)-L$2*L19-2*d*L19+M19*d+K19*d</f>
        <v>4.4644516732971065</v>
      </c>
      <c r="M20">
        <f>M19+g*M19*(1-M19/K)-M$2*M19-2*d*M19+N19*d+L19*d</f>
        <v>3.5037678606889293</v>
      </c>
      <c r="N20">
        <f>N19+g*N19*(1-N19/K)-N$2*N19-d*N19+M19*d</f>
        <v>3.1798055001781416</v>
      </c>
      <c r="P20">
        <v>16</v>
      </c>
      <c r="Q20">
        <f>E20*Q$2</f>
        <v>12.020877283135045</v>
      </c>
      <c r="R20">
        <f>F20*R$2</f>
        <v>11.929095050093302</v>
      </c>
      <c r="S20">
        <f>G20*S$2</f>
        <v>11.635694125189364</v>
      </c>
      <c r="T20">
        <f>H20*T$2</f>
        <v>10.818365864438553</v>
      </c>
      <c r="U20">
        <f>I20*U$2</f>
        <v>8.7037683401939141</v>
      </c>
      <c r="V20">
        <f>J20*V$2</f>
        <v>7.8094291112884546</v>
      </c>
      <c r="W20">
        <f>K20*W$2</f>
        <v>4.1504379830951343</v>
      </c>
      <c r="X20">
        <f>L20*X$2</f>
        <v>2.678671003978264</v>
      </c>
      <c r="Y20">
        <f>M20*Y$2</f>
        <v>2.1022607164133573</v>
      </c>
      <c r="Z20">
        <f>N20*Z$2</f>
        <v>1.9078833001068849</v>
      </c>
    </row>
    <row r="21" spans="4:26" x14ac:dyDescent="0.3">
      <c r="D21">
        <v>17</v>
      </c>
      <c r="E21">
        <f>E20+g*E20*(1-E20/K)-E$2*E20-d*E20+F20*d</f>
        <v>39.994460385168338</v>
      </c>
      <c r="F21">
        <f>F20+g*F20*(1-F20/K)-F$2*F20-2*d*F20+G20*d+E20*d</f>
        <v>39.676228366122828</v>
      </c>
      <c r="G21">
        <f>G20+g*G20*(1-G20/K)-G$2*G20-2*d*G20+H20*d+F20*d</f>
        <v>38.671859511583641</v>
      </c>
      <c r="H21">
        <f>H20+g*H20*(1-H20/K)-H$2*H20-2*d*H20+I20*d+G20*d</f>
        <v>35.906559505600036</v>
      </c>
      <c r="I21">
        <f>I20+g*I20*(1-I20/K)-I$2*I20-2*d*I20+J20*d+H20*d</f>
        <v>28.816792336141074</v>
      </c>
      <c r="J21">
        <f>J20+g*J20*(1-J20/K)-J$2*J20-2*d*J20+K20*d+I20*d</f>
        <v>12.846804938286928</v>
      </c>
      <c r="K21">
        <f>K20+g*K20*(1-K20/K)-K$2*K20-2*d*K20+L20*d+J20*d</f>
        <v>6.7154798097304234</v>
      </c>
      <c r="L21">
        <f>L20+g*L20*(1-L20/K)-L$2*L20-2*d*L20+M20*d+K20*d</f>
        <v>4.21680209276869</v>
      </c>
      <c r="M21">
        <f>M20+g*M20*(1-M20/K)-M$2*M20-2*d*M20+N20*d+L20*d</f>
        <v>3.2193534189315316</v>
      </c>
      <c r="N21">
        <f>N20+g*N20*(1-N20/K)-N$2*N20-d*N20+M20*d</f>
        <v>2.8760616071676695</v>
      </c>
      <c r="P21">
        <v>17</v>
      </c>
      <c r="Q21">
        <f>E21*Q$2</f>
        <v>11.998338115550501</v>
      </c>
      <c r="R21">
        <f>F21*R$2</f>
        <v>11.902868509836848</v>
      </c>
      <c r="S21">
        <f>G21*S$2</f>
        <v>11.601557853475091</v>
      </c>
      <c r="T21">
        <f>H21*T$2</f>
        <v>10.77196785168001</v>
      </c>
      <c r="U21">
        <f>I21*U$2</f>
        <v>8.6450377008423214</v>
      </c>
      <c r="V21">
        <f>J21*V$2</f>
        <v>7.7080829629721563</v>
      </c>
      <c r="W21">
        <f>K21*W$2</f>
        <v>4.0292878858382535</v>
      </c>
      <c r="X21">
        <f>L21*X$2</f>
        <v>2.530081255661214</v>
      </c>
      <c r="Y21">
        <f>M21*Y$2</f>
        <v>1.9316120513589188</v>
      </c>
      <c r="Z21">
        <f>N21*Z$2</f>
        <v>1.7256369643006015</v>
      </c>
    </row>
    <row r="22" spans="4:26" x14ac:dyDescent="0.3">
      <c r="D22">
        <v>18</v>
      </c>
      <c r="E22">
        <f>E21+g*E21*(1-E21/K)-E$2*E21-d*E21+F21*d</f>
        <v>39.931921750888904</v>
      </c>
      <c r="F22">
        <f>F21+g*F21*(1-F21/K)-F$2*F21-2*d*F21+G21*d+E21*d</f>
        <v>39.603231185445004</v>
      </c>
      <c r="G22">
        <f>G21+g*G21*(1-G21/K)-G$2*G21-2*d*G21+H21*d+F21*d</f>
        <v>38.576481593193179</v>
      </c>
      <c r="H22">
        <f>H21+g*H21*(1-H21/K)-H$2*H21-2*d*H21+I21*d+G21*d</f>
        <v>35.776572896378994</v>
      </c>
      <c r="I22">
        <f>I21+g*I21*(1-I21/K)-I$2*I21-2*d*I21+J21*d+H21*d</f>
        <v>28.652069154968856</v>
      </c>
      <c r="J22">
        <f>J21+g*J21*(1-J21/K)-J$2*J21-2*d*J21+K21*d+I21*d</f>
        <v>12.704654912705799</v>
      </c>
      <c r="K22">
        <f>K21+g*K21*(1-K21/K)-K$2*K21-2*d*K21+L21*d+J21*d</f>
        <v>6.5449729657018523</v>
      </c>
      <c r="L22">
        <f>L21+g*L21*(1-L21/K)-L$2*L21-2*d*L21+M21*d+K21*d</f>
        <v>4.0064605926688444</v>
      </c>
      <c r="M22">
        <f>M21+g*M21*(1-M21/K)-M$2*M21-2*d*M21+N21*d+L21*d</f>
        <v>2.9764282672731071</v>
      </c>
      <c r="N22">
        <f>N21+g*N21*(1-N21/K)-N$2*N21-d*N21+M21*d</f>
        <v>2.6157551569625554</v>
      </c>
      <c r="P22">
        <v>18</v>
      </c>
      <c r="Q22">
        <f>E22*Q$2</f>
        <v>11.979576525266671</v>
      </c>
      <c r="R22">
        <f>F22*R$2</f>
        <v>11.880969355633502</v>
      </c>
      <c r="S22">
        <f>G22*S$2</f>
        <v>11.572944477957954</v>
      </c>
      <c r="T22">
        <f>H22*T$2</f>
        <v>10.732971868913697</v>
      </c>
      <c r="U22">
        <f>I22*U$2</f>
        <v>8.5956207464906562</v>
      </c>
      <c r="V22">
        <f>J22*V$2</f>
        <v>7.6227929476234788</v>
      </c>
      <c r="W22">
        <f>K22*W$2</f>
        <v>3.9269837794211111</v>
      </c>
      <c r="X22">
        <f>L22*X$2</f>
        <v>2.4038763556013065</v>
      </c>
      <c r="Y22">
        <f>M22*Y$2</f>
        <v>1.7858569603638641</v>
      </c>
      <c r="Z22">
        <f>N22*Z$2</f>
        <v>1.5694530941775333</v>
      </c>
    </row>
    <row r="23" spans="4:26" x14ac:dyDescent="0.3">
      <c r="D23">
        <v>19</v>
      </c>
      <c r="E23">
        <f>E22+g*E22*(1-E22/K)-E$2*E22-d*E22+F22*d</f>
        <v>39.879776114382331</v>
      </c>
      <c r="F23">
        <f>F22+g*F22*(1-F22/K)-F$2*F22-2*d*F22+G22*d+E22*d</f>
        <v>39.542186015533396</v>
      </c>
      <c r="G23">
        <f>G22+g*G22*(1-G22/K)-G$2*G22-2*d*G22+H22*d+F22*d</f>
        <v>38.49642143036948</v>
      </c>
      <c r="H23">
        <f>H22+g*H22*(1-H22/K)-H$2*H22-2*d*H22+I22*d+G22*d</f>
        <v>35.667152625686001</v>
      </c>
      <c r="I23">
        <f>I22+g*I22*(1-I22/K)-I$2*I22-2*d*I22+J22*d+H22*d</f>
        <v>28.513195551486458</v>
      </c>
      <c r="J23">
        <f>J22+g*J22*(1-J22/K)-J$2*J22-2*d*J22+K22*d+I22*d</f>
        <v>12.584694598232344</v>
      </c>
      <c r="K23">
        <f>K22+g*K22*(1-K22/K)-K$2*K22-2*d*K22+L22*d+J22*d</f>
        <v>6.4005262283170152</v>
      </c>
      <c r="L23">
        <f>L22+g*L22*(1-L22/K)-L$2*L22-2*d*L22+M22*d+K22*d</f>
        <v>3.827251910526372</v>
      </c>
      <c r="M23">
        <f>M22+g*M22*(1-M22/K)-M$2*M22-2*d*M22+N22*d+L22*d</f>
        <v>2.7683616574117211</v>
      </c>
      <c r="N23">
        <f>N22+g*N22*(1-N22/K)-N$2*N22-d*N22+M22*d</f>
        <v>2.3921033881225293</v>
      </c>
      <c r="P23">
        <v>19</v>
      </c>
      <c r="Q23">
        <f>E23*Q$2</f>
        <v>11.963932834314699</v>
      </c>
      <c r="R23">
        <f>F23*R$2</f>
        <v>11.862655804660019</v>
      </c>
      <c r="S23">
        <f>G23*S$2</f>
        <v>11.548926429110844</v>
      </c>
      <c r="T23">
        <f>H23*T$2</f>
        <v>10.7001457877058</v>
      </c>
      <c r="U23">
        <f>I23*U$2</f>
        <v>8.5539586654459363</v>
      </c>
      <c r="V23">
        <f>J23*V$2</f>
        <v>7.5508167589394066</v>
      </c>
      <c r="W23">
        <f>K23*W$2</f>
        <v>3.8403157369902088</v>
      </c>
      <c r="X23">
        <f>L23*X$2</f>
        <v>2.296351146315823</v>
      </c>
      <c r="Y23">
        <f>M23*Y$2</f>
        <v>1.6610169944470325</v>
      </c>
      <c r="Z23">
        <f>N23*Z$2</f>
        <v>1.4352620328735175</v>
      </c>
    </row>
    <row r="24" spans="4:26" x14ac:dyDescent="0.3">
      <c r="D24">
        <v>20</v>
      </c>
      <c r="E24">
        <f>E23+g*E23*(1-E23/K)-E$2*E23-d*E23+F23*d</f>
        <v>39.836230602822717</v>
      </c>
      <c r="F24">
        <f>F23+g*F23*(1-F23/K)-F$2*F23-2*d*F23+G23*d+E23*d</f>
        <v>39.491065946941852</v>
      </c>
      <c r="G24">
        <f>G23+g*G23*(1-G23/K)-G$2*G23-2*d*G23+H23*d+F23*d</f>
        <v>38.429132557816409</v>
      </c>
      <c r="H24">
        <f>H23+g*H23*(1-H23/K)-H$2*H23-2*d*H23+I23*d+G23*d</f>
        <v>35.574916614800088</v>
      </c>
      <c r="I24">
        <f>I23+g*I23*(1-I23/K)-I$2*I23-2*d*I23+J23*d+H23*d</f>
        <v>28.395914283186301</v>
      </c>
      <c r="J24">
        <f>J23+g*J23*(1-J23/K)-J$2*J23-2*d*J23+K23*d+I23*d</f>
        <v>12.483218964422974</v>
      </c>
      <c r="K24">
        <f>K23+g*K23*(1-K23/K)-K$2*K23-2*d*K23+L23*d+J23*d</f>
        <v>6.2778187359133799</v>
      </c>
      <c r="L24">
        <f>L23+g*L23*(1-L23/K)-L$2*L23-2*d*L23+M23*d+K23*d</f>
        <v>3.6741642464757946</v>
      </c>
      <c r="M24">
        <f>M23+g*M23*(1-M23/K)-M$2*M23-2*d*M23+N23*d+L23*d</f>
        <v>2.5897327571045041</v>
      </c>
      <c r="N24">
        <f>N23+g*N23*(1-N23/K)-N$2*N23-d*N23+M23*d</f>
        <v>2.1995339100707785</v>
      </c>
      <c r="P24">
        <v>20</v>
      </c>
      <c r="Q24">
        <f>E24*Q$2</f>
        <v>11.950869180846814</v>
      </c>
      <c r="R24">
        <f>F24*R$2</f>
        <v>11.847319784082556</v>
      </c>
      <c r="S24">
        <f>G24*S$2</f>
        <v>11.528739767344922</v>
      </c>
      <c r="T24">
        <f>H24*T$2</f>
        <v>10.672474984440026</v>
      </c>
      <c r="U24">
        <f>I24*U$2</f>
        <v>8.5187742849558905</v>
      </c>
      <c r="V24">
        <f>J24*V$2</f>
        <v>7.4899313786537842</v>
      </c>
      <c r="W24">
        <f>K24*W$2</f>
        <v>3.7666912415480276</v>
      </c>
      <c r="X24">
        <f>L24*X$2</f>
        <v>2.2044985478854766</v>
      </c>
      <c r="Y24">
        <f>M24*Y$2</f>
        <v>1.5538396542627024</v>
      </c>
      <c r="Z24">
        <f>N24*Z$2</f>
        <v>1.3197203460424671</v>
      </c>
    </row>
    <row r="25" spans="4:26" x14ac:dyDescent="0.3">
      <c r="D25">
        <v>21</v>
      </c>
      <c r="E25">
        <f>E24+g*E24*(1-E24/K)-E$2*E24-d*E24+F24*d</f>
        <v>39.799817449004742</v>
      </c>
      <c r="F25">
        <f>F24+g*F24*(1-F24/K)-F$2*F24-2*d*F24+G24*d+E24*d</f>
        <v>39.448203941552748</v>
      </c>
      <c r="G25">
        <f>G24+g*G24*(1-G24/K)-G$2*G24-2*d*G24+H24*d+F24*d</f>
        <v>38.372511412870388</v>
      </c>
      <c r="H25">
        <f>H24+g*H24*(1-H24/K)-H$2*H24-2*d*H24+I24*d+G24*d</f>
        <v>35.497069199290713</v>
      </c>
      <c r="I25">
        <f>I24+g*I24*(1-I24/K)-I$2*I24-2*d*I24+J24*d+H24*d</f>
        <v>28.296718802503328</v>
      </c>
      <c r="J25">
        <f>J24+g*J24*(1-J24/K)-J$2*J24-2*d*J24+K24*d+I24*d</f>
        <v>12.397202307462775</v>
      </c>
      <c r="K25">
        <f>K24+g*K24*(1-K24/K)-K$2*K24-2*d*K24+L24*d+J24*d</f>
        <v>6.1733309697315182</v>
      </c>
      <c r="L25">
        <f>L24+g*L24*(1-L24/K)-L$2*L24-2*d*L24+M24*d+K24*d</f>
        <v>3.5430950072910687</v>
      </c>
      <c r="M25">
        <f>M24+g*M24*(1-M24/K)-M$2*M24-2*d*M24+N24*d+L24*d</f>
        <v>2.4360724310954662</v>
      </c>
      <c r="N25">
        <f>N24+g*N24*(1-N24/K)-N$2*N24-d*N24+M24*d</f>
        <v>2.0334305413626894</v>
      </c>
      <c r="P25">
        <v>21</v>
      </c>
      <c r="Q25">
        <f>E25*Q$2</f>
        <v>11.939945234701423</v>
      </c>
      <c r="R25">
        <f>F25*R$2</f>
        <v>11.834461182465825</v>
      </c>
      <c r="S25">
        <f>G25*S$2</f>
        <v>11.511753423861116</v>
      </c>
      <c r="T25">
        <f>H25*T$2</f>
        <v>10.649120759787214</v>
      </c>
      <c r="U25">
        <f>I25*U$2</f>
        <v>8.4890156407509973</v>
      </c>
      <c r="V25">
        <f>J25*V$2</f>
        <v>7.438321384477665</v>
      </c>
      <c r="W25">
        <f>K25*W$2</f>
        <v>3.7039985818389107</v>
      </c>
      <c r="X25">
        <f>L25*X$2</f>
        <v>2.125857004374641</v>
      </c>
      <c r="Y25">
        <f>M25*Y$2</f>
        <v>1.4616434586572797</v>
      </c>
      <c r="Z25">
        <f>N25*Z$2</f>
        <v>1.2200583248176136</v>
      </c>
    </row>
    <row r="26" spans="4:26" x14ac:dyDescent="0.3">
      <c r="D26">
        <v>22</v>
      </c>
      <c r="E26">
        <f>E25+g*E25*(1-E25/K)-E$2*E25-d*E25+F25*d</f>
        <v>39.769330892444785</v>
      </c>
      <c r="F26">
        <f>F25+g*F25*(1-F25/K)-F$2*F25-2*d*F25+G25*d+E25*d</f>
        <v>39.412224954545536</v>
      </c>
      <c r="G26">
        <f>G25+g*G25*(1-G25/K)-G$2*G25-2*d*G25+H25*d+F25*d</f>
        <v>38.324815597810662</v>
      </c>
      <c r="H26">
        <f>H25+g*H25*(1-H25/K)-H$2*H25-2*d*H25+I25*d+G25*d</f>
        <v>35.431291793811141</v>
      </c>
      <c r="I26">
        <f>I25+g*I25*(1-I25/K)-I$2*I25-2*d*I25+J25*d+H25*d</f>
        <v>28.212707868413634</v>
      </c>
      <c r="J26">
        <f>J25+g*J25*(1-J25/K)-J$2*J25-2*d*J25+K25*d+I25*d</f>
        <v>12.324157982917555</v>
      </c>
      <c r="K26">
        <f>K25+g*K25*(1-K25/K)-K$2*K25-2*d*K25+L25*d+J25*d</f>
        <v>6.0841748715072956</v>
      </c>
      <c r="L26">
        <f>L25+g*L25*(1-L25/K)-L$2*L25-2*d*L25+M25*d+K25*d</f>
        <v>3.430660572657477</v>
      </c>
      <c r="M26">
        <f>M25+g*M25*(1-M25/K)-M$2*M25-2*d*M25+N25*d+L25*d</f>
        <v>2.303669080830768</v>
      </c>
      <c r="N26">
        <f>N25+g*N25*(1-N25/K)-N$2*N25-d*N25+M25*d</f>
        <v>1.8899416663402431</v>
      </c>
      <c r="P26">
        <v>22</v>
      </c>
      <c r="Q26">
        <f>E26*Q$2</f>
        <v>11.930799267733436</v>
      </c>
      <c r="R26">
        <f>F26*R$2</f>
        <v>11.823667486363661</v>
      </c>
      <c r="S26">
        <f>G26*S$2</f>
        <v>11.497444679343198</v>
      </c>
      <c r="T26">
        <f>H26*T$2</f>
        <v>10.629387538143343</v>
      </c>
      <c r="U26">
        <f>I26*U$2</f>
        <v>8.4638123605240896</v>
      </c>
      <c r="V26">
        <f>J26*V$2</f>
        <v>7.3944947897505324</v>
      </c>
      <c r="W26">
        <f>K26*W$2</f>
        <v>3.6505049229043771</v>
      </c>
      <c r="X26">
        <f>L26*X$2</f>
        <v>2.0583963435944863</v>
      </c>
      <c r="Y26">
        <f>M26*Y$2</f>
        <v>1.3822014484984608</v>
      </c>
      <c r="Z26">
        <f>N26*Z$2</f>
        <v>1.1339649998041459</v>
      </c>
    </row>
    <row r="27" spans="4:26" x14ac:dyDescent="0.3">
      <c r="D27">
        <v>23</v>
      </c>
      <c r="E27">
        <f>E26+g*E26*(1-E26/K)-E$2*E26-d*E26+F26*d</f>
        <v>39.743777485190073</v>
      </c>
      <c r="F27">
        <f>F26+g*F26*(1-F26/K)-F$2*F26-2*d*F26+G26*d+E26*d</f>
        <v>39.381991882349006</v>
      </c>
      <c r="G27">
        <f>G26+g*G26*(1-G26/K)-G$2*G26-2*d*G26+H26*d+F26*d</f>
        <v>38.284598374888915</v>
      </c>
      <c r="H27">
        <f>H26+g*H26*(1-H26/K)-H$2*H26-2*d*H26+I26*d+G26*d</f>
        <v>35.375655937402826</v>
      </c>
      <c r="I27">
        <f>I26+g*I26*(1-I26/K)-I$2*I26-2*d*I26+J26*d+H26*d</f>
        <v>28.141471823734403</v>
      </c>
      <c r="J27">
        <f>J26+g*J26*(1-J26/K)-J$2*J26-2*d*J26+K26*d+I26*d</f>
        <v>12.262031189503414</v>
      </c>
      <c r="K27">
        <f>K26+g*K26*(1-K26/K)-K$2*K26-2*d*K26+L26*d+J26*d</f>
        <v>6.0079652275332514</v>
      </c>
      <c r="L27">
        <f>L26+g*L26*(1-L26/K)-L$2*L26-2*d*L26+M26*d+K26*d</f>
        <v>3.3340519169724185</v>
      </c>
      <c r="M27">
        <f>M26+g*M26*(1-M26/K)-M$2*M26-2*d*M26+N26*d+L26*d</f>
        <v>2.1894205320450499</v>
      </c>
      <c r="N27">
        <f>N26+g*N26*(1-N26/K)-N$2*N26-d*N26+M26*d</f>
        <v>1.765833585093479</v>
      </c>
      <c r="P27">
        <v>23</v>
      </c>
      <c r="Q27">
        <f>E27*Q$2</f>
        <v>11.923133245557022</v>
      </c>
      <c r="R27">
        <f>F27*R$2</f>
        <v>11.814597564704702</v>
      </c>
      <c r="S27">
        <f>G27*S$2</f>
        <v>11.485379512466674</v>
      </c>
      <c r="T27">
        <f>H27*T$2</f>
        <v>10.612696781220848</v>
      </c>
      <c r="U27">
        <f>I27*U$2</f>
        <v>8.4424415471203211</v>
      </c>
      <c r="V27">
        <f>J27*V$2</f>
        <v>7.3572187137020482</v>
      </c>
      <c r="W27">
        <f>K27*W$2</f>
        <v>3.6047791365199506</v>
      </c>
      <c r="X27">
        <f>L27*X$2</f>
        <v>2.0004311501834509</v>
      </c>
      <c r="Y27">
        <f>M27*Y$2</f>
        <v>1.31365231922703</v>
      </c>
      <c r="Z27">
        <f>N27*Z$2</f>
        <v>1.0595001510560873</v>
      </c>
    </row>
    <row r="28" spans="4:26" x14ac:dyDescent="0.3">
      <c r="D28">
        <v>24</v>
      </c>
      <c r="E28">
        <f>E27+g*E27*(1-E27/K)-E$2*E27-d*E27+F27*d</f>
        <v>39.72233661769836</v>
      </c>
      <c r="F28">
        <f>F27+g*F27*(1-F27/K)-F$2*F27-2*d*F27+G27*d+E27*d</f>
        <v>39.356562254787988</v>
      </c>
      <c r="G28">
        <f>G27+g*G27*(1-G27/K)-G$2*G27-2*d*G27+H27*d+F27*d</f>
        <v>38.250655900228772</v>
      </c>
      <c r="H28">
        <f>H27+g*H27*(1-H27/K)-H$2*H27-2*d*H27+I27*d+G27*d</f>
        <v>35.328553624639405</v>
      </c>
      <c r="I28">
        <f>I27+g*I27*(1-I27/K)-I$2*I27-2*d*I27+J27*d+H27*d</f>
        <v>28.08100270233858</v>
      </c>
      <c r="J28">
        <f>J27+g*J27*(1-J27/K)-J$2*J27-2*d*J27+K27*d+I27*d</f>
        <v>12.209115960543464</v>
      </c>
      <c r="K28">
        <f>K27+g*K27*(1-K27/K)-K$2*K27-2*d*K27+L27*d+J27*d</f>
        <v>5.9427210041855485</v>
      </c>
      <c r="L28">
        <f>L27+g*L27*(1-L27/K)-L$2*L27-2*d*L27+M27*d+K27*d</f>
        <v>3.2509235994765322</v>
      </c>
      <c r="M28">
        <f>M27+g*M27*(1-M27/K)-M$2*M27-2*d*M27+N27*d+L27*d</f>
        <v>2.0907195551050024</v>
      </c>
      <c r="N28">
        <f>N27+g*N27*(1-N27/K)-N$2*N27-d*N27+M27*d</f>
        <v>1.658376774723225</v>
      </c>
      <c r="P28">
        <v>24</v>
      </c>
      <c r="Q28">
        <f>E28*Q$2</f>
        <v>11.916700985309507</v>
      </c>
      <c r="R28">
        <f>F28*R$2</f>
        <v>11.806968676436396</v>
      </c>
      <c r="S28">
        <f>G28*S$2</f>
        <v>11.475196770068631</v>
      </c>
      <c r="T28">
        <f>H28*T$2</f>
        <v>10.598566087391822</v>
      </c>
      <c r="U28">
        <f>I28*U$2</f>
        <v>8.424300810701574</v>
      </c>
      <c r="V28">
        <f>J28*V$2</f>
        <v>7.3254695763260784</v>
      </c>
      <c r="W28">
        <f>K28*W$2</f>
        <v>3.5656326025113292</v>
      </c>
      <c r="X28">
        <f>L28*X$2</f>
        <v>1.9505541596859193</v>
      </c>
      <c r="Y28">
        <f>M28*Y$2</f>
        <v>1.2544317330630015</v>
      </c>
      <c r="Z28">
        <f>N28*Z$2</f>
        <v>0.99502606483393496</v>
      </c>
    </row>
    <row r="29" spans="4:26" x14ac:dyDescent="0.3">
      <c r="D29">
        <v>25</v>
      </c>
      <c r="E29">
        <f>E28+g*E28*(1-E28/K)-E$2*E28-d*E28+F28*d</f>
        <v>39.704328936807265</v>
      </c>
      <c r="F29">
        <f>F28+g*F28*(1-F28/K)-F$2*F28-2*d*F28+G28*d+E28*d</f>
        <v>39.335153344840805</v>
      </c>
      <c r="G29">
        <f>G28+g*G28*(1-G28/K)-G$2*G28-2*d*G28+H28*d+F28*d</f>
        <v>38.221984512079963</v>
      </c>
      <c r="H29">
        <f>H28+g*H28*(1-H28/K)-H$2*H28-2*d*H28+I28*d+G28*d</f>
        <v>35.288641114179882</v>
      </c>
      <c r="I29">
        <f>I28+g*I28*(1-I28/K)-I$2*I28-2*d*I28+J28*d+H28*d</f>
        <v>28.029622515063707</v>
      </c>
      <c r="J29">
        <f>J28+g*J28*(1-J28/K)-J$2*J28-2*d*J28+K28*d+I28*d</f>
        <v>12.163990158886573</v>
      </c>
      <c r="K29">
        <f>K28+g*K28*(1-K28/K)-K$2*K28-2*d*K28+L28*d+J28*d</f>
        <v>5.8867887494288329</v>
      </c>
      <c r="L29">
        <f>L28+g*L28*(1-L28/K)-L$2*L28-2*d*L28+M28*d+K28*d</f>
        <v>3.179307390348209</v>
      </c>
      <c r="M29">
        <f>M28+g*M28*(1-M28/K)-M$2*M28-2*d*M28+N28*d+L28*d</f>
        <v>2.0053643111019599</v>
      </c>
      <c r="N29">
        <f>N28+g*N28*(1-N28/K)-N$2*N28-d*N28+M28*d</f>
        <v>1.5652565856925511</v>
      </c>
      <c r="P29">
        <v>25</v>
      </c>
      <c r="Q29">
        <f>E29*Q$2</f>
        <v>11.911298681042179</v>
      </c>
      <c r="R29">
        <f>F29*R$2</f>
        <v>11.800546003452242</v>
      </c>
      <c r="S29">
        <f>G29*S$2</f>
        <v>11.466595353623989</v>
      </c>
      <c r="T29">
        <f>H29*T$2</f>
        <v>10.586592334253965</v>
      </c>
      <c r="U29">
        <f>I29*U$2</f>
        <v>8.4088867545191111</v>
      </c>
      <c r="V29">
        <f>J29*V$2</f>
        <v>7.2983940953319433</v>
      </c>
      <c r="W29">
        <f>K29*W$2</f>
        <v>3.5320732496572997</v>
      </c>
      <c r="X29">
        <f>L29*X$2</f>
        <v>1.9075844342089252</v>
      </c>
      <c r="Y29">
        <f>M29*Y$2</f>
        <v>1.203218586661176</v>
      </c>
      <c r="Z29">
        <f>N29*Z$2</f>
        <v>0.9391539514155306</v>
      </c>
    </row>
    <row r="30" spans="4:26" x14ac:dyDescent="0.3">
      <c r="D30">
        <v>26</v>
      </c>
      <c r="E30">
        <f>E29+g*E29*(1-E29/K)-E$2*E29-d*E29+F29*d</f>
        <v>39.689190924164478</v>
      </c>
      <c r="F30">
        <f>F29+g*F29*(1-F29/K)-F$2*F29-2*d*F29+G29*d+E29*d</f>
        <v>39.317113922339381</v>
      </c>
      <c r="G30">
        <f>G29+g*G29*(1-G29/K)-G$2*G29-2*d*G29+H29*d+F29*d</f>
        <v>38.197746001259702</v>
      </c>
      <c r="H30">
        <f>H29+g*H29*(1-H29/K)-H$2*H29-2*d*H29+I29*d+G29*d</f>
        <v>35.254793338345706</v>
      </c>
      <c r="I30">
        <f>I29+g*I29*(1-I29/K)-I$2*I29-2*d*I29+J29*d+H29*d</f>
        <v>27.985925574979433</v>
      </c>
      <c r="J30">
        <f>J29+g*J29*(1-J29/K)-J$2*J29-2*d*J29+K29*d+I29*d</f>
        <v>12.125464049414351</v>
      </c>
      <c r="K30">
        <f>K29+g*K29*(1-K29/K)-K$2*K29-2*d*K29+L29*d+J29*d</f>
        <v>5.8387824756593636</v>
      </c>
      <c r="L30">
        <f>L29+g*L29*(1-L29/K)-L$2*L29-2*d*L29+M29*d+K29*d</f>
        <v>3.1175443298686498</v>
      </c>
      <c r="M30">
        <f>M29+g*M29*(1-M29/K)-M$2*M29-2*d*M29+N29*d+L29*d</f>
        <v>1.9314875206579247</v>
      </c>
      <c r="N30">
        <f>N29+g*N29*(1-N29/K)-N$2*N29-d*N29+M29*d</f>
        <v>1.4845023313099084</v>
      </c>
      <c r="P30">
        <v>26</v>
      </c>
      <c r="Q30">
        <f>E30*Q$2</f>
        <v>11.906757277249342</v>
      </c>
      <c r="R30">
        <f>F30*R$2</f>
        <v>11.795134176701813</v>
      </c>
      <c r="S30">
        <f>G30*S$2</f>
        <v>11.459323800377911</v>
      </c>
      <c r="T30">
        <f>H30*T$2</f>
        <v>10.576438001503712</v>
      </c>
      <c r="U30">
        <f>I30*U$2</f>
        <v>8.3957776724938302</v>
      </c>
      <c r="V30">
        <f>J30*V$2</f>
        <v>7.2752784296486102</v>
      </c>
      <c r="W30">
        <f>K30*W$2</f>
        <v>3.5032694853956179</v>
      </c>
      <c r="X30">
        <f>L30*X$2</f>
        <v>1.8705265979211898</v>
      </c>
      <c r="Y30">
        <f>M30*Y$2</f>
        <v>1.1588925123947549</v>
      </c>
      <c r="Z30">
        <f>N30*Z$2</f>
        <v>0.89070139878594501</v>
      </c>
    </row>
    <row r="31" spans="4:26" x14ac:dyDescent="0.3">
      <c r="D31">
        <v>27</v>
      </c>
      <c r="E31">
        <f>E30+g*E30*(1-E30/K)-E$2*E30-d*E30+F30*d</f>
        <v>39.67645432755846</v>
      </c>
      <c r="F31">
        <f>F30+g*F30*(1-F30/K)-F$2*F30-2*d*F30+G30*d+E30*d</f>
        <v>39.301901287045276</v>
      </c>
      <c r="G31">
        <f>G30+g*G30*(1-G30/K)-G$2*G30-2*d*G30+H30*d+F30*d</f>
        <v>38.177239255261021</v>
      </c>
      <c r="H31">
        <f>H30+g*H30*(1-H30/K)-H$2*H30-2*d*H30+I30*d+G30*d</f>
        <v>35.226066719277064</v>
      </c>
      <c r="I31">
        <f>I30+g*I30*(1-I30/K)-I$2*I30-2*d*I30+J30*d+H30*d</f>
        <v>27.948731786094115</v>
      </c>
      <c r="J31">
        <f>J30+g*J30*(1-J30/K)-J$2*J30-2*d*J30+K30*d+I30*d</f>
        <v>12.092539242766737</v>
      </c>
      <c r="K31">
        <f>K30+g*K30*(1-K30/K)-K$2*K30-2*d*K30+L30*d+J30*d</f>
        <v>5.7975360096959481</v>
      </c>
      <c r="L31">
        <f>L30+g*L30*(1-L30/K)-L$2*L30-2*d*L30+M30*d+K30*d</f>
        <v>3.0642307509543016</v>
      </c>
      <c r="M31">
        <f>M30+g*M30*(1-M30/K)-M$2*M30-2*d*M30+N30*d+L30*d</f>
        <v>1.8674998723523875</v>
      </c>
      <c r="N31">
        <f>N30+g*N30*(1-N30/K)-N$2*N30-d*N30+M30*d</f>
        <v>1.4144304001901982</v>
      </c>
      <c r="P31">
        <v>27</v>
      </c>
      <c r="Q31">
        <f>E31*Q$2</f>
        <v>11.902936298267537</v>
      </c>
      <c r="R31">
        <f>F31*R$2</f>
        <v>11.790570386113583</v>
      </c>
      <c r="S31">
        <f>G31*S$2</f>
        <v>11.453171776578307</v>
      </c>
      <c r="T31">
        <f>H31*T$2</f>
        <v>10.567820015783118</v>
      </c>
      <c r="U31">
        <f>I31*U$2</f>
        <v>8.384619535828234</v>
      </c>
      <c r="V31">
        <f>J31*V$2</f>
        <v>7.2555235456600418</v>
      </c>
      <c r="W31">
        <f>K31*W$2</f>
        <v>3.4785216058175688</v>
      </c>
      <c r="X31">
        <f>L31*X$2</f>
        <v>1.8385384505725808</v>
      </c>
      <c r="Y31">
        <f>M31*Y$2</f>
        <v>1.1204999234114323</v>
      </c>
      <c r="Z31">
        <f>N31*Z$2</f>
        <v>0.84865824011411883</v>
      </c>
    </row>
    <row r="32" spans="4:26" x14ac:dyDescent="0.3">
      <c r="D32">
        <v>28</v>
      </c>
      <c r="E32">
        <f>E31+g*E31*(1-E31/K)-E$2*E31-d*E31+F31*d</f>
        <v>39.665729444933348</v>
      </c>
      <c r="F32">
        <f>F31+g*F31*(1-F31/K)-F$2*F31-2*d*F31+G31*d+E31*d</f>
        <v>39.289062522316854</v>
      </c>
      <c r="G32">
        <f>G31+g*G31*(1-G31/K)-G$2*G31-2*d*G31+H31*d+F31*d</f>
        <v>38.159877019706059</v>
      </c>
      <c r="H32">
        <f>H31+g*H31*(1-H31/K)-H$2*H31-2*d*H31+I31*d+G31*d</f>
        <v>35.201668701137883</v>
      </c>
      <c r="I32">
        <f>I31+g*I31*(1-I31/K)-I$2*I31-2*d*I31+J31*d+H31*d</f>
        <v>27.917048579028915</v>
      </c>
      <c r="J32">
        <f>J31+g*J31*(1-J31/K)-J$2*J31-2*d*J31+K31*d+I31*d</f>
        <v>12.064375653852114</v>
      </c>
      <c r="K32">
        <f>K31+g*K31*(1-K31/K)-K$2*K31-2*d*K31+L31*d+J31*d</f>
        <v>5.7620648846735749</v>
      </c>
      <c r="L32">
        <f>L31+g*L31*(1-L31/K)-L$2*L31-2*d*L31+M31*d+K31*d</f>
        <v>3.0181750014113478</v>
      </c>
      <c r="M32">
        <f>M31+g*M31*(1-M31/K)-M$2*M31-2*d*M31+N31*d+L31*d</f>
        <v>1.8120443875389129</v>
      </c>
      <c r="N32">
        <f>N31+g*N31*(1-N31/K)-N$2*N31-d*N31+M31*d</f>
        <v>1.3535981878187053</v>
      </c>
      <c r="P32">
        <v>28</v>
      </c>
      <c r="Q32">
        <f>E32*Q$2</f>
        <v>11.899718833480003</v>
      </c>
      <c r="R32">
        <f>F32*R$2</f>
        <v>11.786718756695056</v>
      </c>
      <c r="S32">
        <f>G32*S$2</f>
        <v>11.447963105911818</v>
      </c>
      <c r="T32">
        <f>H32*T$2</f>
        <v>10.560500610341364</v>
      </c>
      <c r="U32">
        <f>I32*U$2</f>
        <v>8.3751145737086734</v>
      </c>
      <c r="V32">
        <f>J32*V$2</f>
        <v>7.2386253923112678</v>
      </c>
      <c r="W32">
        <f>K32*W$2</f>
        <v>3.4572389308041447</v>
      </c>
      <c r="X32">
        <f>L32*X$2</f>
        <v>1.8109050008468086</v>
      </c>
      <c r="Y32">
        <f>M32*Y$2</f>
        <v>1.0872266325233477</v>
      </c>
      <c r="Z32">
        <f>N32*Z$2</f>
        <v>0.8121589126912232</v>
      </c>
    </row>
    <row r="33" spans="4:26" x14ac:dyDescent="0.3">
      <c r="D33">
        <v>29</v>
      </c>
      <c r="E33">
        <f>E32+g*E32*(1-E32/K)-E$2*E32-d*E32+F32*d</f>
        <v>39.656691487403464</v>
      </c>
      <c r="F33">
        <f>F32+g*F32*(1-F32/K)-F$2*F32-2*d*F32+G32*d+E32*d</f>
        <v>39.278219141368758</v>
      </c>
      <c r="G33">
        <f>G32+g*G32*(1-G32/K)-G$2*G32-2*d*G32+H32*d+F32*d</f>
        <v>38.145166789660344</v>
      </c>
      <c r="H33">
        <f>H32+g*H32*(1-H32/K)-H$2*H32-2*d*H32+I32*d+G32*d</f>
        <v>35.180932683933946</v>
      </c>
      <c r="I33">
        <f>I32+g*I32*(1-I32/K)-I$2*I32-2*d*I32+J32*d+H32*d</f>
        <v>27.890039727401838</v>
      </c>
      <c r="J33">
        <f>J32+g*J32*(1-J32/K)-J$2*J32-2*d*J32+K32*d+I32*d</f>
        <v>12.040264720080256</v>
      </c>
      <c r="K33">
        <f>K32+g*K32*(1-K32/K)-K$2*K32-2*d*K32+L32*d+J32*d</f>
        <v>5.7315356147135379</v>
      </c>
      <c r="L33">
        <f>L32+g*L32*(1-L32/K)-L$2*L32-2*d*L32+M32*d+K32*d</f>
        <v>2.9783624534524495</v>
      </c>
      <c r="M33">
        <f>M32+g*M32*(1-M32/K)-M$2*M32-2*d*M32+N32*d+L32*d</f>
        <v>1.763959307303411</v>
      </c>
      <c r="N33">
        <f>N32+g*N32*(1-N32/K)-N$2*N32-d*N32+M32*d</f>
        <v>1.3007664687105458</v>
      </c>
      <c r="P33">
        <v>29</v>
      </c>
      <c r="Q33">
        <f>E33*Q$2</f>
        <v>11.897007446221039</v>
      </c>
      <c r="R33">
        <f>F33*R$2</f>
        <v>11.783465742410627</v>
      </c>
      <c r="S33">
        <f>G33*S$2</f>
        <v>11.443550036898102</v>
      </c>
      <c r="T33">
        <f>H33*T$2</f>
        <v>10.554279805180183</v>
      </c>
      <c r="U33">
        <f>I33*U$2</f>
        <v>8.3670119182205518</v>
      </c>
      <c r="V33">
        <f>J33*V$2</f>
        <v>7.2241588320481531</v>
      </c>
      <c r="W33">
        <f>K33*W$2</f>
        <v>3.4389213688281228</v>
      </c>
      <c r="X33">
        <f>L33*X$2</f>
        <v>1.7870174720714698</v>
      </c>
      <c r="Y33">
        <f>M33*Y$2</f>
        <v>1.0583755843820466</v>
      </c>
      <c r="Z33">
        <f>N33*Z$2</f>
        <v>0.78045988122632748</v>
      </c>
    </row>
    <row r="34" spans="4:26" x14ac:dyDescent="0.3">
      <c r="D34">
        <v>30</v>
      </c>
      <c r="E34">
        <f>E33+g*E33*(1-E33/K)-E$2*E33-d*E33+F33*d</f>
        <v>39.64906941704173</v>
      </c>
      <c r="F34">
        <f>F33+g*F33*(1-F33/K)-F$2*F33-2*d*F33+G33*d+E33*d</f>
        <v>39.269054473920832</v>
      </c>
      <c r="G34">
        <f>G33+g*G33*(1-G33/K)-G$2*G33-2*d*G33+H33*d+F33*d</f>
        <v>38.132695049733783</v>
      </c>
      <c r="H34">
        <f>H33+g*H33*(1-H33/K)-H$2*H33-2*d*H33+I33*d+G33*d</f>
        <v>35.163297328002137</v>
      </c>
      <c r="I34">
        <f>I33+g*I33*(1-I33/K)-I$2*I33-2*d*I33+J33*d+H33*d</f>
        <v>27.866999682744051</v>
      </c>
      <c r="J34">
        <f>J33+g*J33*(1-J33/K)-J$2*J33-2*d*J33+K33*d+I33*d</f>
        <v>12.019607555815156</v>
      </c>
      <c r="K34">
        <f>K33+g*K33*(1-K33/K)-K$2*K33-2*d*K33+L33*d+J33*d</f>
        <v>5.7052407395496623</v>
      </c>
      <c r="L34">
        <f>L33+g*L33*(1-L33/K)-L$2*L33-2*d*L33+M33*d+K33*d</f>
        <v>2.9439269966089379</v>
      </c>
      <c r="M34">
        <f>M33+g*M33*(1-M33/K)-M$2*M33-2*d*M33+N33*d+L33*d</f>
        <v>1.722247675895193</v>
      </c>
      <c r="N34">
        <f>N33+g*N33*(1-N33/K)-N$2*N33-d*N33+M33*d</f>
        <v>1.2548684225274558</v>
      </c>
      <c r="P34">
        <v>30</v>
      </c>
      <c r="Q34">
        <f>E34*Q$2</f>
        <v>11.894720825112518</v>
      </c>
      <c r="R34">
        <f>F34*R$2</f>
        <v>11.78071634217625</v>
      </c>
      <c r="S34">
        <f>G34*S$2</f>
        <v>11.439808514920134</v>
      </c>
      <c r="T34">
        <f>H34*T$2</f>
        <v>10.548989198400641</v>
      </c>
      <c r="U34">
        <f>I34*U$2</f>
        <v>8.3600999048232154</v>
      </c>
      <c r="V34">
        <f>J34*V$2</f>
        <v>7.2117645334890934</v>
      </c>
      <c r="W34">
        <f>K34*W$2</f>
        <v>3.4231444437297971</v>
      </c>
      <c r="X34">
        <f>L34*X$2</f>
        <v>1.7663561979653626</v>
      </c>
      <c r="Y34">
        <f>M34*Y$2</f>
        <v>1.0333486055371157</v>
      </c>
      <c r="Z34">
        <f>N34*Z$2</f>
        <v>0.75292105351647343</v>
      </c>
    </row>
    <row r="35" spans="4:26" x14ac:dyDescent="0.3">
      <c r="D35">
        <v>31</v>
      </c>
      <c r="E35">
        <f>E34+g*E34*(1-E34/K)-E$2*E34-d*E34+F34*d</f>
        <v>39.64263678363892</v>
      </c>
      <c r="F35">
        <f>F34+g*F34*(1-F34/K)-F$2*F34-2*d*F34+G34*d+E34*d</f>
        <v>39.261303276112962</v>
      </c>
      <c r="G35">
        <f>G34+g*G34*(1-G34/K)-G$2*G34-2*d*G34+H34*d+F34*d</f>
        <v>38.122114241391664</v>
      </c>
      <c r="H35">
        <f>H34+g*H34*(1-H34/K)-H$2*H34-2*d*H34+I34*d+G34*d</f>
        <v>35.148289414009867</v>
      </c>
      <c r="I35">
        <f>I34+g*I34*(1-I34/K)-I$2*I34-2*d*I34+J34*d+H34*d</f>
        <v>27.847332366368413</v>
      </c>
      <c r="J35">
        <f>J34+g*J34*(1-J34/K)-J$2*J34-2*d*J34+K34*d+I34*d</f>
        <v>12.001897033387278</v>
      </c>
      <c r="K35">
        <f>K34+g*K34*(1-K34/K)-K$2*K34-2*d*K34+L34*d+J34*d</f>
        <v>5.6825784207785652</v>
      </c>
      <c r="L35">
        <f>L34+g*L34*(1-L34/K)-L$2*L34-2*d*L34+M34*d+K34*d</f>
        <v>2.914127650586626</v>
      </c>
      <c r="M35">
        <f>M34+g*M34*(1-M34/K)-M$2*M34-2*d*M34+N34*d+L34*d</f>
        <v>1.6860522364892434</v>
      </c>
      <c r="N35">
        <f>N34+g*N34*(1-N34/K)-N$2*N34-d*N34+M34*d</f>
        <v>1.2149839571589749</v>
      </c>
      <c r="P35">
        <v>31</v>
      </c>
      <c r="Q35">
        <f>E35*Q$2</f>
        <v>11.892791035091676</v>
      </c>
      <c r="R35">
        <f>F35*R$2</f>
        <v>11.778390982833889</v>
      </c>
      <c r="S35">
        <f>G35*S$2</f>
        <v>11.436634272417498</v>
      </c>
      <c r="T35">
        <f>H35*T$2</f>
        <v>10.544486824202959</v>
      </c>
      <c r="U35">
        <f>I35*U$2</f>
        <v>8.3541997099105227</v>
      </c>
      <c r="V35">
        <f>J35*V$2</f>
        <v>7.2011382200323668</v>
      </c>
      <c r="W35">
        <f>K35*W$2</f>
        <v>3.409547052467139</v>
      </c>
      <c r="X35">
        <f>L35*X$2</f>
        <v>1.7484765903519757</v>
      </c>
      <c r="Y35">
        <f>M35*Y$2</f>
        <v>1.0116313418935461</v>
      </c>
      <c r="Z35">
        <f>N35*Z$2</f>
        <v>0.72899037429538494</v>
      </c>
    </row>
    <row r="36" spans="4:26" x14ac:dyDescent="0.3">
      <c r="D36">
        <v>32</v>
      </c>
      <c r="E36">
        <f>E35+g*E35*(1-E35/K)-E$2*E35-d*E35+F35*d</f>
        <v>39.637204183063908</v>
      </c>
      <c r="F36">
        <f>F35+g*F35*(1-F35/K)-F$2*F35-2*d*F35+G35*d+E35*d</f>
        <v>39.254743151201893</v>
      </c>
      <c r="G36">
        <f>G35+g*G35*(1-G35/K)-G$2*G35-2*d*G35+H35*d+F35*d</f>
        <v>38.113131959969309</v>
      </c>
      <c r="H36">
        <f>H35+g*H35*(1-H35/K)-H$2*H35-2*d*H35+I35*d+G35*d</f>
        <v>35.135509609104915</v>
      </c>
      <c r="I36">
        <f>I35+g*I35*(1-I35/K)-I$2*I35-2*d*I35+J35*d+H35*d</f>
        <v>27.830533582959212</v>
      </c>
      <c r="J36">
        <f>J35+g*J35*(1-J35/K)-J$2*J35-2*d*J35+K35*d+I35*d</f>
        <v>11.986703012122884</v>
      </c>
      <c r="K36">
        <f>K35+g*K35*(1-K35/K)-K$2*K35-2*d*K35+L35*d+J35*d</f>
        <v>5.6630356596425724</v>
      </c>
      <c r="L36">
        <f>L35+g*L35*(1-L35/K)-L$2*L35-2*d*L35+M35*d+K35*d</f>
        <v>2.8883292569273076</v>
      </c>
      <c r="M36">
        <f>M35+g*M35*(1-M35/K)-M$2*M35-2*d*M35+N35*d+L35*d</f>
        <v>1.6546345790728898</v>
      </c>
      <c r="N36">
        <f>N35+g*N35*(1-N35/K)-N$2*N35-d*N35+M35*d</f>
        <v>1.1803182872283626</v>
      </c>
      <c r="P36">
        <v>32</v>
      </c>
      <c r="Q36">
        <f>E36*Q$2</f>
        <v>11.891161254919172</v>
      </c>
      <c r="R36">
        <f>F36*R$2</f>
        <v>11.776422945360567</v>
      </c>
      <c r="S36">
        <f>G36*S$2</f>
        <v>11.433939587990793</v>
      </c>
      <c r="T36">
        <f>H36*T$2</f>
        <v>10.540652882731473</v>
      </c>
      <c r="U36">
        <f>I36*U$2</f>
        <v>8.349160074887763</v>
      </c>
      <c r="V36">
        <f>J36*V$2</f>
        <v>7.1920218072737301</v>
      </c>
      <c r="W36">
        <f>K36*W$2</f>
        <v>3.3978213957855434</v>
      </c>
      <c r="X36">
        <f>L36*X$2</f>
        <v>1.7329975541563845</v>
      </c>
      <c r="Y36">
        <f>M36*Y$2</f>
        <v>0.99278074744373379</v>
      </c>
      <c r="Z36">
        <f>N36*Z$2</f>
        <v>0.70819097233701755</v>
      </c>
    </row>
    <row r="37" spans="4:26" x14ac:dyDescent="0.3">
      <c r="D37">
        <v>33</v>
      </c>
      <c r="E37">
        <f>E36+g*E36*(1-E36/K)-E$2*E36-d*E36+F36*d</f>
        <v>39.632613036054799</v>
      </c>
      <c r="F37">
        <f>F36+g*F36*(1-F36/K)-F$2*F36-2*d*F36+G36*d+E36*d</f>
        <v>39.249187450234004</v>
      </c>
      <c r="G37">
        <f>G36+g*G36*(1-G36/K)-G$2*G36-2*d*G36+H36*d+F36*d</f>
        <v>38.105501981046636</v>
      </c>
      <c r="H37">
        <f>H36+g*H36*(1-H36/K)-H$2*H36-2*d*H36+I36*d+G36*d</f>
        <v>35.124620618412123</v>
      </c>
      <c r="I37">
        <f>I36+g*I36*(1-I36/K)-I$2*I36-2*d*I36+J36*d+H36*d</f>
        <v>27.816176393051823</v>
      </c>
      <c r="J37">
        <f>J36+g*J36*(1-J36/K)-J$2*J36-2*d*J36+K36*d+I36*d</f>
        <v>11.973660109077624</v>
      </c>
      <c r="K37">
        <f>K36+g*K36*(1-K36/K)-K$2*K36-2*d*K36+L36*d+J36*d</f>
        <v>5.6461744192194079</v>
      </c>
      <c r="L37">
        <f>L36+g*L36*(1-L36/K)-L$2*L36-2*d*L36+M36*d+K36*d</f>
        <v>2.8659864467246345</v>
      </c>
      <c r="M37">
        <f>M36+g*M36*(1-M36/K)-M$2*M36-2*d*M36+N36*d+L36*d</f>
        <v>1.6273577204162604</v>
      </c>
      <c r="N37">
        <f>N36+g*N36*(1-N36/K)-N$2*N36-d*N36+M36*d</f>
        <v>1.1501839605786035</v>
      </c>
      <c r="P37">
        <v>33</v>
      </c>
      <c r="Q37">
        <f>E37*Q$2</f>
        <v>11.889783910816439</v>
      </c>
      <c r="R37">
        <f>F37*R$2</f>
        <v>11.774756235070202</v>
      </c>
      <c r="S37">
        <f>G37*S$2</f>
        <v>11.431650594313991</v>
      </c>
      <c r="T37">
        <f>H37*T$2</f>
        <v>10.537386185523637</v>
      </c>
      <c r="U37">
        <f>I37*U$2</f>
        <v>8.3448529179155457</v>
      </c>
      <c r="V37">
        <f>J37*V$2</f>
        <v>7.1841960654465744</v>
      </c>
      <c r="W37">
        <f>K37*W$2</f>
        <v>3.3877046515316445</v>
      </c>
      <c r="X37">
        <f>L37*X$2</f>
        <v>1.7195918680347806</v>
      </c>
      <c r="Y37">
        <f>M37*Y$2</f>
        <v>0.97641463224975622</v>
      </c>
      <c r="Z37">
        <f>N37*Z$2</f>
        <v>0.6901103763471621</v>
      </c>
    </row>
    <row r="38" spans="4:26" x14ac:dyDescent="0.3">
      <c r="D38">
        <v>34</v>
      </c>
      <c r="E38">
        <f>E37+g*E37*(1-E37/K)-E$2*E37-d*E37+F37*d</f>
        <v>39.628730445773293</v>
      </c>
      <c r="F38">
        <f>F37+g*F37*(1-F37/K)-F$2*F37-2*d*F37+G37*d+E37*d</f>
        <v>39.244479386089459</v>
      </c>
      <c r="G38">
        <f>G37+g*G37*(1-G37/K)-G$2*G37-2*d*G37+H37*d+F37*d</f>
        <v>38.099016792428785</v>
      </c>
      <c r="H38">
        <f>H37+g*H37*(1-H37/K)-H$2*H37-2*d*H37+I37*d+G37*d</f>
        <v>35.115337301612477</v>
      </c>
      <c r="I38">
        <f>I37+g*I37*(1-I37/K)-I$2*I37-2*d*I37+J37*d+H37*d</f>
        <v>27.803898914292542</v>
      </c>
      <c r="J38">
        <f>J37+g*J37*(1-J37/K)-J$2*J37-2*d*J37+K37*d+I37*d</f>
        <v>11.962457534954474</v>
      </c>
      <c r="K38">
        <f>K37+g*K37*(1-K37/K)-K$2*K37-2*d*K37+L37*d+J37*d</f>
        <v>5.6316200929089177</v>
      </c>
      <c r="L38">
        <f>L37+g*L37*(1-L37/K)-L$2*L37-2*d*L37+M37*d+K37*d</f>
        <v>2.8466302597254045</v>
      </c>
      <c r="M38">
        <f>M37+g*M37*(1-M37/K)-M$2*M37-2*d*M37+N37*d+L37*d</f>
        <v>1.6036714759177859</v>
      </c>
      <c r="N38">
        <f>N37+g*N37*(1-N37/K)-N$2*N37-d*N37+M37*d</f>
        <v>1.1239857007724132</v>
      </c>
      <c r="P38">
        <v>34</v>
      </c>
      <c r="Q38">
        <f>E38*Q$2</f>
        <v>11.888619133731988</v>
      </c>
      <c r="R38">
        <f>F38*R$2</f>
        <v>11.773343815826838</v>
      </c>
      <c r="S38">
        <f>G38*S$2</f>
        <v>11.429705037728635</v>
      </c>
      <c r="T38">
        <f>H38*T$2</f>
        <v>10.534601190483743</v>
      </c>
      <c r="U38">
        <f>I38*U$2</f>
        <v>8.3411696742877623</v>
      </c>
      <c r="V38">
        <f>J38*V$2</f>
        <v>7.1774745209726847</v>
      </c>
      <c r="W38">
        <f>K38*W$2</f>
        <v>3.3789720557453506</v>
      </c>
      <c r="X38">
        <f>L38*X$2</f>
        <v>1.7079781558352427</v>
      </c>
      <c r="Y38">
        <f>M38*Y$2</f>
        <v>0.96220288555067146</v>
      </c>
      <c r="Z38">
        <f>N38*Z$2</f>
        <v>0.67439142046344791</v>
      </c>
    </row>
    <row r="39" spans="4:26" x14ac:dyDescent="0.3">
      <c r="D39">
        <v>35</v>
      </c>
      <c r="E39">
        <f>E38+g*E38*(1-E38/K)-E$2*E38-d*E38+F38*d</f>
        <v>39.625444939272398</v>
      </c>
      <c r="F39">
        <f>F38+g*F38*(1-F38/K)-F$2*F38-2*d*F38+G38*d+E38*d</f>
        <v>39.240487145085986</v>
      </c>
      <c r="G39">
        <f>G38+g*G38*(1-G38/K)-G$2*G38-2*d*G38+H38*d+F38*d</f>
        <v>38.093501368734564</v>
      </c>
      <c r="H39">
        <f>H38+g*H38*(1-H38/K)-H$2*H38-2*d*H38+I38*d+G38*d</f>
        <v>35.107418413604165</v>
      </c>
      <c r="I39">
        <f>I38+g*I38*(1-I38/K)-I$2*I38-2*d*I38+J38*d+H38*d</f>
        <v>27.793394124566433</v>
      </c>
      <c r="J39">
        <f>J38+g*J38*(1-J38/K)-J$2*J38-2*d*J38+K38*d+I38*d</f>
        <v>11.952830617539586</v>
      </c>
      <c r="K39">
        <f>K38+g*K38*(1-K38/K)-K$2*K38-2*d*K38+L38*d+J38*d</f>
        <v>5.6190518810361576</v>
      </c>
      <c r="L39">
        <f>L38+g*L38*(1-L38/K)-L$2*L38-2*d*L38+M38*d+K38*d</f>
        <v>2.8298569244501213</v>
      </c>
      <c r="M39">
        <f>M38+g*M38*(1-M38/K)-M$2*M38-2*d*M38+N38*d+L38*d</f>
        <v>1.5831001190450948</v>
      </c>
      <c r="N39">
        <f>N38+g*N38*(1-N38/K)-N$2*N38-d*N38+M38*d</f>
        <v>1.1012075664465422</v>
      </c>
      <c r="P39">
        <v>35</v>
      </c>
      <c r="Q39">
        <f>E39*Q$2</f>
        <v>11.88763348178172</v>
      </c>
      <c r="R39">
        <f>F39*R$2</f>
        <v>11.772146143525795</v>
      </c>
      <c r="S39">
        <f>G39*S$2</f>
        <v>11.428050410620369</v>
      </c>
      <c r="T39">
        <f>H39*T$2</f>
        <v>10.53222552408125</v>
      </c>
      <c r="U39">
        <f>I39*U$2</f>
        <v>8.3380182373699299</v>
      </c>
      <c r="V39">
        <f>J39*V$2</f>
        <v>7.1716983705237514</v>
      </c>
      <c r="W39">
        <f>K39*W$2</f>
        <v>3.3714311286216945</v>
      </c>
      <c r="X39">
        <f>L39*X$2</f>
        <v>1.6979141546700727</v>
      </c>
      <c r="Y39">
        <f>M39*Y$2</f>
        <v>0.94986007142705686</v>
      </c>
      <c r="Z39">
        <f>N39*Z$2</f>
        <v>0.66072453986792523</v>
      </c>
    </row>
    <row r="40" spans="4:26" x14ac:dyDescent="0.3">
      <c r="D40">
        <v>36</v>
      </c>
      <c r="E40">
        <f>E39+g*E39*(1-E39/K)-E$2*E39-d*E39+F39*d</f>
        <v>39.622662935113055</v>
      </c>
      <c r="F40">
        <f>F39+g*F39*(1-F39/K)-F$2*F39-2*d*F39+G39*d+E39*d</f>
        <v>39.237099820751894</v>
      </c>
      <c r="G40">
        <f>G39+g*G39*(1-G39/K)-G$2*G39-2*d*G39+H39*d+F39*d</f>
        <v>38.088807974076772</v>
      </c>
      <c r="H40">
        <f>H39+g*H39*(1-H39/K)-H$2*H39-2*d*H39+I39*d+G39*d</f>
        <v>35.100659691204172</v>
      </c>
      <c r="I40">
        <f>I39+g*I39*(1-I39/K)-I$2*I39-2*d*I39+J39*d+H39*d</f>
        <v>27.784401321064479</v>
      </c>
      <c r="J40">
        <f>J39+g*J39*(1-J39/K)-J$2*J39-2*d*J39+K39*d+I39*d</f>
        <v>11.944553711032352</v>
      </c>
      <c r="K40">
        <f>K39+g*K39*(1-K39/K)-K$2*K39-2*d*K39+L39*d+J39*d</f>
        <v>5.6081947287071419</v>
      </c>
      <c r="L40">
        <f>L39+g*L39*(1-L39/K)-L$2*L39-2*d*L39+M39*d+K39*d</f>
        <v>2.8153184111770191</v>
      </c>
      <c r="M40">
        <f>M39+g*M39*(1-M39/K)-M$2*M39-2*d*M39+N39*d+L39*d</f>
        <v>1.565231927767277</v>
      </c>
      <c r="N40">
        <f>N39+g*N39*(1-N39/K)-N$2*N39-d*N39+M39*d</f>
        <v>1.081402029799603</v>
      </c>
      <c r="P40">
        <v>36</v>
      </c>
      <c r="Q40">
        <f>E40*Q$2</f>
        <v>11.886798880533917</v>
      </c>
      <c r="R40">
        <f>F40*R$2</f>
        <v>11.771129946225567</v>
      </c>
      <c r="S40">
        <f>G40*S$2</f>
        <v>11.426642392223032</v>
      </c>
      <c r="T40">
        <f>H40*T$2</f>
        <v>10.53019790736125</v>
      </c>
      <c r="U40">
        <f>I40*U$2</f>
        <v>8.335320396319343</v>
      </c>
      <c r="V40">
        <f>J40*V$2</f>
        <v>7.1667322266194109</v>
      </c>
      <c r="W40">
        <f>K40*W$2</f>
        <v>3.364916837224285</v>
      </c>
      <c r="X40">
        <f>L40*X$2</f>
        <v>1.6891910467062115</v>
      </c>
      <c r="Y40">
        <f>M40*Y$2</f>
        <v>0.93913915666036618</v>
      </c>
      <c r="Z40">
        <f>N40*Z$2</f>
        <v>0.64884121787976179</v>
      </c>
    </row>
    <row r="41" spans="4:26" x14ac:dyDescent="0.3">
      <c r="D41">
        <v>37</v>
      </c>
      <c r="E41">
        <f>E40+g*E40*(1-E40/K)-E$2*E40-d*E40+F40*d</f>
        <v>39.620305808915532</v>
      </c>
      <c r="F41">
        <f>F40+g*F40*(1-F40/K)-F$2*F40-2*d*F40+G40*d+E40*d</f>
        <v>39.234224026721236</v>
      </c>
      <c r="G41">
        <f>G40+g*G40*(1-G40/K)-G$2*G40-2*d*G40+H40*d+F40*d</f>
        <v>38.08481181722216</v>
      </c>
      <c r="H41">
        <f>H40+g*H40*(1-H40/K)-H$2*H40-2*d*H40+I40*d+G40*d</f>
        <v>35.094888058202962</v>
      </c>
      <c r="I41">
        <f>I40+g*I40*(1-I40/K)-I$2*I40-2*d*I40+J40*d+H40*d</f>
        <v>27.776698953449042</v>
      </c>
      <c r="J41">
        <f>J40+g*J40*(1-J40/K)-J$2*J40-2*d*J40+K40*d+I40*d</f>
        <v>11.937434248691815</v>
      </c>
      <c r="K41">
        <f>K40+g*K40*(1-K40/K)-K$2*K40-2*d*K40+L40*d+J40*d</f>
        <v>5.5988125482199518</v>
      </c>
      <c r="L41">
        <f>L40+g*L40*(1-L40/K)-L$2*L40-2*d*L40+M40*d+K40*d</f>
        <v>2.802714448101832</v>
      </c>
      <c r="M41">
        <f>M40+g*M40*(1-M40/K)-M$2*M40-2*d*M40+N40*d+L40*d</f>
        <v>1.5497102971404524</v>
      </c>
      <c r="N41">
        <f>N40+g*N40*(1-N40/K)-N$2*N40-d*N40+M40*d</f>
        <v>1.0641806546629038</v>
      </c>
      <c r="P41">
        <v>37</v>
      </c>
      <c r="Q41">
        <f>E41*Q$2</f>
        <v>11.88609174267466</v>
      </c>
      <c r="R41">
        <f>F41*R$2</f>
        <v>11.770267208016371</v>
      </c>
      <c r="S41">
        <f>G41*S$2</f>
        <v>11.425443545166647</v>
      </c>
      <c r="T41">
        <f>H41*T$2</f>
        <v>10.528466417460889</v>
      </c>
      <c r="U41">
        <f>I41*U$2</f>
        <v>8.3330096860347123</v>
      </c>
      <c r="V41">
        <f>J41*V$2</f>
        <v>7.1624605492150888</v>
      </c>
      <c r="W41">
        <f>K41*W$2</f>
        <v>3.3592875289319708</v>
      </c>
      <c r="X41">
        <f>L41*X$2</f>
        <v>1.6816286688610991</v>
      </c>
      <c r="Y41">
        <f>M41*Y$2</f>
        <v>0.92982617828427139</v>
      </c>
      <c r="Z41">
        <f>N41*Z$2</f>
        <v>0.6385083927977423</v>
      </c>
    </row>
    <row r="42" spans="4:26" x14ac:dyDescent="0.3">
      <c r="D42">
        <v>38</v>
      </c>
      <c r="E42">
        <f>E41+g*E41*(1-E41/K)-E$2*E41-d*E41+F41*d</f>
        <v>39.618307452299845</v>
      </c>
      <c r="F42">
        <f>F41+g*F41*(1-F41/K)-F$2*F41-2*d*F41+G41*d+E41*d</f>
        <v>39.231781071709776</v>
      </c>
      <c r="G42">
        <f>G41+g*G41*(1-G41/K)-G$2*G41-2*d*G41+H41*d+F41*d</f>
        <v>38.081407414996441</v>
      </c>
      <c r="H42">
        <f>H41+g*H41*(1-H41/K)-H$2*H41-2*d*H41+I41*d+G41*d</f>
        <v>35.089956761607624</v>
      </c>
      <c r="I42">
        <f>I41+g*I41*(1-I41/K)-I$2*I41-2*d*I41+J41*d+H41*d</f>
        <v>27.770098600385502</v>
      </c>
      <c r="J42">
        <f>J41+g*J41*(1-J41/K)-J$2*J41-2*d*J41+K41*d+I41*d</f>
        <v>11.931307742470507</v>
      </c>
      <c r="K42">
        <f>K41+g*K41*(1-K41/K)-K$2*K41-2*d*K41+L41*d+J41*d</f>
        <v>5.5907025037181803</v>
      </c>
      <c r="L42">
        <f>L41+g*L41*(1-L41/K)-L$2*L41-2*d*L41+M41*d+K41*d</f>
        <v>2.7917857517350031</v>
      </c>
      <c r="M42">
        <f>M41+g*M41*(1-M41/K)-M$2*M41-2*d*M41+N41*d+L41*d</f>
        <v>1.5362261590978576</v>
      </c>
      <c r="N42">
        <f>N41+g*N41*(1-N41/K)-N$2*N41-d*N41+M41*d</f>
        <v>1.0492061153633292</v>
      </c>
      <c r="P42">
        <v>38</v>
      </c>
      <c r="Q42">
        <f>E42*Q$2</f>
        <v>11.885492235689954</v>
      </c>
      <c r="R42">
        <f>F42*R$2</f>
        <v>11.769534321512932</v>
      </c>
      <c r="S42">
        <f>G42*S$2</f>
        <v>11.424422224498931</v>
      </c>
      <c r="T42">
        <f>H42*T$2</f>
        <v>10.526987028482287</v>
      </c>
      <c r="U42">
        <f>I42*U$2</f>
        <v>8.3310295801156506</v>
      </c>
      <c r="V42">
        <f>J42*V$2</f>
        <v>7.1587846454823039</v>
      </c>
      <c r="W42">
        <f>K42*W$2</f>
        <v>3.3544215022309083</v>
      </c>
      <c r="X42">
        <f>L42*X$2</f>
        <v>1.6750714510410019</v>
      </c>
      <c r="Y42">
        <f>M42*Y$2</f>
        <v>0.92173569545871459</v>
      </c>
      <c r="Z42">
        <f>N42*Z$2</f>
        <v>0.62952366921799752</v>
      </c>
    </row>
    <row r="43" spans="4:26" x14ac:dyDescent="0.3">
      <c r="D43">
        <v>39</v>
      </c>
      <c r="E43">
        <f>E42+g*E42*(1-E42/K)-E$2*E42-d*E42+F42*d</f>
        <v>39.616612239717014</v>
      </c>
      <c r="F43">
        <f>F42+g*F42*(1-F42/K)-F$2*F42-2*d*F42+G42*d+E42*d</f>
        <v>39.229704600534248</v>
      </c>
      <c r="G43">
        <f>G42+g*G42*(1-G42/K)-G$2*G42-2*d*G42+H42*d+F42*d</f>
        <v>38.078505545125907</v>
      </c>
      <c r="H43">
        <f>H42+g*H42*(1-H42/K)-H$2*H42-2*d*H42+I42*d+G42*d</f>
        <v>35.085741284705023</v>
      </c>
      <c r="I43">
        <f>I42+g*I42*(1-I42/K)-I$2*I42-2*d*I42+J42*d+H42*d</f>
        <v>27.764439899748361</v>
      </c>
      <c r="J43">
        <f>J42+g*J42*(1-J42/K)-J$2*J42-2*d*J42+K42*d+I42*d</f>
        <v>11.926033569828309</v>
      </c>
      <c r="K43">
        <f>K42+g*K42*(1-K42/K)-K$2*K42-2*d*K42+L42*d+J42*d</f>
        <v>5.5836901782747894</v>
      </c>
      <c r="L43">
        <f>L42+g*L42*(1-L42/K)-L$2*L42-2*d*L42+M42*d+K42*d</f>
        <v>2.7823082700127566</v>
      </c>
      <c r="M43">
        <f>M42+g*M42*(1-M42/K)-M$2*M42-2*d*M42+N42*d+L42*d</f>
        <v>1.5245114989091124</v>
      </c>
      <c r="N43">
        <f>N42+g*N42*(1-N42/K)-N$2*N42-d*N42+M42*d</f>
        <v>1.0361853452113228</v>
      </c>
      <c r="P43">
        <v>39</v>
      </c>
      <c r="Q43">
        <f>E43*Q$2</f>
        <v>11.884983671915103</v>
      </c>
      <c r="R43">
        <f>F43*R$2</f>
        <v>11.768911380160274</v>
      </c>
      <c r="S43">
        <f>G43*S$2</f>
        <v>11.423551663537772</v>
      </c>
      <c r="T43">
        <f>H43*T$2</f>
        <v>10.525722385411507</v>
      </c>
      <c r="U43">
        <f>I43*U$2</f>
        <v>8.3293319699245085</v>
      </c>
      <c r="V43">
        <f>J43*V$2</f>
        <v>7.1556201418969856</v>
      </c>
      <c r="W43">
        <f>K43*W$2</f>
        <v>3.3502141069648737</v>
      </c>
      <c r="X43">
        <f>L43*X$2</f>
        <v>1.669384962007654</v>
      </c>
      <c r="Y43">
        <f>M43*Y$2</f>
        <v>0.91470689934546745</v>
      </c>
      <c r="Z43">
        <f>N43*Z$2</f>
        <v>0.62171120712679362</v>
      </c>
    </row>
    <row r="44" spans="4:26" x14ac:dyDescent="0.3">
      <c r="D44">
        <v>40</v>
      </c>
      <c r="E44">
        <f>E43+g*E43*(1-E43/K)-E$2*E43-d*E43+F43*d</f>
        <v>39.615173333063389</v>
      </c>
      <c r="F44">
        <f>F43+g*F43*(1-F43/K)-F$2*F43-2*d*F43+G43*d+E43*d</f>
        <v>39.227938622170093</v>
      </c>
      <c r="G44">
        <f>G43+g*G43*(1-G43/K)-G$2*G43-2*d*G43+H43*d+F43*d</f>
        <v>38.076030690397658</v>
      </c>
      <c r="H44">
        <f>H43+g*H43*(1-H43/K)-H$2*H43-2*d*H43+I43*d+G43*d</f>
        <v>35.0821359092526</v>
      </c>
      <c r="I44">
        <f>I43+g*I43*(1-I43/K)-I$2*I43-2*d*I43+J43*d+H43*d</f>
        <v>27.759586275971653</v>
      </c>
      <c r="J44">
        <f>J43+g*J43*(1-J43/K)-J$2*J43-2*d*J43+K43*d+I43*d</f>
        <v>11.921491416975428</v>
      </c>
      <c r="K44">
        <f>K43+g*K43*(1-K43/K)-K$2*K43-2*d*K43+L43*d+J43*d</f>
        <v>5.5776254770707956</v>
      </c>
      <c r="L44">
        <f>L43+g*L43*(1-L43/K)-L$2*L43-2*d*L43+M43*d+K43*d</f>
        <v>2.7740882738962522</v>
      </c>
      <c r="M44">
        <f>M43+g*M43*(1-M43/K)-M$2*M43-2*d*M43+N43*d+L43*d</f>
        <v>1.5143337959478416</v>
      </c>
      <c r="N44">
        <f>N43+g*N43*(1-N43/K)-N$2*N43-d*N43+M43*d</f>
        <v>1.0248636410815948</v>
      </c>
      <c r="P44">
        <v>40</v>
      </c>
      <c r="Q44">
        <f>E44*Q$2</f>
        <v>11.884551999919017</v>
      </c>
      <c r="R44">
        <f>F44*R$2</f>
        <v>11.768381586651028</v>
      </c>
      <c r="S44">
        <f>G44*S$2</f>
        <v>11.422809207119297</v>
      </c>
      <c r="T44">
        <f>H44*T$2</f>
        <v>10.524640772775779</v>
      </c>
      <c r="U44">
        <f>I44*U$2</f>
        <v>8.3278758827914956</v>
      </c>
      <c r="V44">
        <f>J44*V$2</f>
        <v>7.1528948501852563</v>
      </c>
      <c r="W44">
        <f>K44*W$2</f>
        <v>3.3465752862424774</v>
      </c>
      <c r="X44">
        <f>L44*X$2</f>
        <v>1.6644529643377513</v>
      </c>
      <c r="Y44">
        <f>M44*Y$2</f>
        <v>0.90860027756870487</v>
      </c>
      <c r="Z44">
        <f>N44*Z$2</f>
        <v>0.61491818464895687</v>
      </c>
    </row>
    <row r="45" spans="4:26" x14ac:dyDescent="0.3">
      <c r="D45">
        <v>41</v>
      </c>
      <c r="E45">
        <f>E44+g*E44*(1-E44/K)-E$2*E44-d*E44+F44*d</f>
        <v>39.613951266454123</v>
      </c>
      <c r="F45">
        <f>F44+g*F44*(1-F44/K)-F$2*F44-2*d*F44+G44*d+E44*d</f>
        <v>39.226435859704566</v>
      </c>
      <c r="G45">
        <f>G44+g*G44*(1-G44/K)-G$2*G44-2*d*G44+H44*d+F44*d</f>
        <v>38.073918892922137</v>
      </c>
      <c r="H45">
        <f>H44+g*H44*(1-H44/K)-H$2*H44-2*d*H44+I44*d+G44*d</f>
        <v>35.079050820899582</v>
      </c>
      <c r="I45">
        <f>I44+g*I44*(1-I44/K)-I$2*I44-2*d*I44+J44*d+H44*d</f>
        <v>27.755421334957358</v>
      </c>
      <c r="J45">
        <f>J44+g*J44*(1-J44/K)-J$2*J44-2*d*J44+K44*d+I44*d</f>
        <v>11.917578271071109</v>
      </c>
      <c r="K45">
        <f>K44+g*K44*(1-K44/K)-K$2*K44-2*d*K44+L44*d+J44*d</f>
        <v>5.5723791468973882</v>
      </c>
      <c r="L45">
        <f>L44+g*L44*(1-L44/K)-L$2*L44-2*d*L44+M44*d+K44*d</f>
        <v>2.7669581627950097</v>
      </c>
      <c r="M45">
        <f>M44+g*M44*(1-M44/K)-M$2*M44-2*d*M44+N44*d+L44*d</f>
        <v>1.5054912467417414</v>
      </c>
      <c r="N45">
        <f>N44+g*N44*(1-N44/K)-N$2*N44-d*N44+M44*d</f>
        <v>1.0150195805326296</v>
      </c>
      <c r="P45">
        <v>41</v>
      </c>
      <c r="Q45">
        <f>E45*Q$2</f>
        <v>11.884185379936236</v>
      </c>
      <c r="R45">
        <f>F45*R$2</f>
        <v>11.767930757911369</v>
      </c>
      <c r="S45">
        <f>G45*S$2</f>
        <v>11.42217566787664</v>
      </c>
      <c r="T45">
        <f>H45*T$2</f>
        <v>10.523715246269875</v>
      </c>
      <c r="U45">
        <f>I45*U$2</f>
        <v>8.326626400487207</v>
      </c>
      <c r="V45">
        <f>J45*V$2</f>
        <v>7.1505469626426654</v>
      </c>
      <c r="W45">
        <f>K45*W$2</f>
        <v>3.3434274881384329</v>
      </c>
      <c r="X45">
        <f>L45*X$2</f>
        <v>1.6601748976770059</v>
      </c>
      <c r="Y45">
        <f>M45*Y$2</f>
        <v>0.90329474804504484</v>
      </c>
      <c r="Z45">
        <f>N45*Z$2</f>
        <v>0.60901174831957772</v>
      </c>
    </row>
    <row r="46" spans="4:26" x14ac:dyDescent="0.3">
      <c r="D46">
        <v>42</v>
      </c>
      <c r="E46">
        <f>E45+g*E45*(1-E45/K)-E$2*E45-d*E45+F45*d</f>
        <v>39.612912763690026</v>
      </c>
      <c r="F46">
        <f>F45+g*F45*(1-F45/K)-F$2*F45-2*d*F45+G45*d+E45*d</f>
        <v>39.225156368361318</v>
      </c>
      <c r="G46">
        <f>G45+g*G45*(1-G45/K)-G$2*G45-2*d*G45+H45*d+F45*d</f>
        <v>38.072115951134464</v>
      </c>
      <c r="H46">
        <f>H45+g*H45*(1-H45/K)-H$2*H45-2*d*H45+I45*d+G45*d</f>
        <v>35.076409669819284</v>
      </c>
      <c r="I46">
        <f>I45+g*I45*(1-I45/K)-I$2*I45-2*d*I45+J45*d+H45*d</f>
        <v>27.751845818954994</v>
      </c>
      <c r="J46">
        <f>J45+g*J45*(1-J45/K)-J$2*J45-2*d*J45+K45*d+I45*d</f>
        <v>11.914205872670976</v>
      </c>
      <c r="K46">
        <f>K45+g*K45*(1-K45/K)-K$2*K45-2*d*K45+L45*d+J45*d</f>
        <v>5.5678398134380327</v>
      </c>
      <c r="L46">
        <f>L45+g*L45*(1-L45/K)-L$2*L45-2*d*L45+M45*d+K45*d</f>
        <v>2.7607728727520415</v>
      </c>
      <c r="M46">
        <f>M45+g*M45*(1-M45/K)-M$2*M45-2*d*M45+N45*d+L45*d</f>
        <v>1.4978086525663186</v>
      </c>
      <c r="N46">
        <f>N45+g*N45*(1-N45/K)-N$2*N45-d*N45+M45*d</f>
        <v>1.0064606319768661</v>
      </c>
      <c r="P46">
        <v>42</v>
      </c>
      <c r="Q46">
        <f>E46*Q$2</f>
        <v>11.883873829107008</v>
      </c>
      <c r="R46">
        <f>F46*R$2</f>
        <v>11.767546910508395</v>
      </c>
      <c r="S46">
        <f>G46*S$2</f>
        <v>11.421634785340339</v>
      </c>
      <c r="T46">
        <f>H46*T$2</f>
        <v>10.522922900945785</v>
      </c>
      <c r="U46">
        <f>I46*U$2</f>
        <v>8.3255537456864985</v>
      </c>
      <c r="V46">
        <f>J46*V$2</f>
        <v>7.1485235236025853</v>
      </c>
      <c r="W46">
        <f>K46*W$2</f>
        <v>3.3407038880628197</v>
      </c>
      <c r="X46">
        <f>L46*X$2</f>
        <v>1.656463723651225</v>
      </c>
      <c r="Y46">
        <f>M46*Y$2</f>
        <v>0.8986851915397911</v>
      </c>
      <c r="Z46">
        <f>N46*Z$2</f>
        <v>0.60387637918611958</v>
      </c>
    </row>
    <row r="47" spans="4:26" x14ac:dyDescent="0.3">
      <c r="D47">
        <v>43</v>
      </c>
      <c r="E47">
        <f>E46+g*E46*(1-E46/K)-E$2*E46-d*E46+F46*d</f>
        <v>39.612029749243703</v>
      </c>
      <c r="F47">
        <f>F46+g*F46*(1-F46/K)-F$2*F46-2*d*F46+G46*d+E46*d</f>
        <v>39.224066377041972</v>
      </c>
      <c r="G47">
        <f>G46+g*G46*(1-G46/K)-G$2*G46-2*d*G46+H46*d+F46*d</f>
        <v>38.070575903560552</v>
      </c>
      <c r="H47">
        <f>H46+g*H46*(1-H46/K)-H$2*H46-2*d*H46+I46*d+G46*d</f>
        <v>35.074147513248363</v>
      </c>
      <c r="I47">
        <f>I46+g*I46*(1-I46/K)-I$2*I46-2*d*I46+J46*d+H46*d</f>
        <v>27.748775031866799</v>
      </c>
      <c r="J47">
        <f>J46+g*J46*(1-J46/K)-J$2*J46-2*d*J46+K46*d+I46*d</f>
        <v>11.911298554932159</v>
      </c>
      <c r="K47">
        <f>K46+g*K46*(1-K46/K)-K$2*K46-2*d*K46+L46*d+J46*d</f>
        <v>5.5639114548630921</v>
      </c>
      <c r="L47">
        <f>L46+g*L46*(1-L46/K)-L$2*L46-2*d*L46+M46*d+K46*d</f>
        <v>2.7554067953022736</v>
      </c>
      <c r="M47">
        <f>M46+g*M46*(1-M46/K)-M$2*M46-2*d*M46+N46*d+L46*d</f>
        <v>1.491133873430428</v>
      </c>
      <c r="N47">
        <f>N46+g*N46*(1-N46/K)-N$2*N46-d*N46+M46*d</f>
        <v>0.99901935787847373</v>
      </c>
      <c r="P47">
        <v>43</v>
      </c>
      <c r="Q47">
        <f>E47*Q$2</f>
        <v>11.88360892477311</v>
      </c>
      <c r="R47">
        <f>F47*R$2</f>
        <v>11.767219913112591</v>
      </c>
      <c r="S47">
        <f>G47*S$2</f>
        <v>11.421172771068166</v>
      </c>
      <c r="T47">
        <f>H47*T$2</f>
        <v>10.522244253974508</v>
      </c>
      <c r="U47">
        <f>I47*U$2</f>
        <v>8.3246325095600398</v>
      </c>
      <c r="V47">
        <f>J47*V$2</f>
        <v>7.1467791329592956</v>
      </c>
      <c r="W47">
        <f>K47*W$2</f>
        <v>3.3383468729178554</v>
      </c>
      <c r="X47">
        <f>L47*X$2</f>
        <v>1.6532440771813641</v>
      </c>
      <c r="Y47">
        <f>M47*Y$2</f>
        <v>0.89468032405825682</v>
      </c>
      <c r="Z47">
        <f>N47*Z$2</f>
        <v>0.59941161472708426</v>
      </c>
    </row>
    <row r="48" spans="4:26" x14ac:dyDescent="0.3">
      <c r="D48">
        <v>44</v>
      </c>
      <c r="E48">
        <f>E47+g*E47*(1-E47/K)-E$2*E47-d*E47+F47*d</f>
        <v>39.611278520377262</v>
      </c>
      <c r="F48">
        <f>F47+g*F47*(1-F47/K)-F$2*F47-2*d*F47+G47*d+E47*d</f>
        <v>39.223137316441466</v>
      </c>
      <c r="G48">
        <f>G47+g*G47*(1-G47/K)-G$2*G47-2*d*G47+H47*d+F47*d</f>
        <v>38.069259752762676</v>
      </c>
      <c r="H48">
        <f>H47+g*H47*(1-H47/K)-H$2*H47-2*d*H47+I47*d+G47*d</f>
        <v>35.072209078778634</v>
      </c>
      <c r="I48">
        <f>I47+g*I47*(1-I47/K)-I$2*I47-2*d*I47+J47*d+H47*d</f>
        <v>27.746136660283771</v>
      </c>
      <c r="J48">
        <f>J47+g*J47*(1-J47/K)-J$2*J47-2*d*J47+K47*d+I47*d</f>
        <v>11.908791408488412</v>
      </c>
      <c r="K48">
        <f>K47+g*K47*(1-K47/K)-K$2*K47-2*d*K47+L47*d+J47*d</f>
        <v>5.560511244090649</v>
      </c>
      <c r="L48">
        <f>L47+g*L47*(1-L47/K)-L$2*L47-2*d*L47+M47*d+K47*d</f>
        <v>2.7507511302718508</v>
      </c>
      <c r="M48">
        <f>M47+g*M47*(1-M47/K)-M$2*M47-2*d*M47+N47*d+L47*d</f>
        <v>1.4853347662089051</v>
      </c>
      <c r="N48">
        <f>N47+g*N47*(1-N47/K)-N$2*N47-d*N47+M47*d</f>
        <v>0.99255012681393751</v>
      </c>
      <c r="P48">
        <v>44</v>
      </c>
      <c r="Q48">
        <f>E48*Q$2</f>
        <v>11.883383556113179</v>
      </c>
      <c r="R48">
        <f>F48*R$2</f>
        <v>11.766941194932439</v>
      </c>
      <c r="S48">
        <f>G48*S$2</f>
        <v>11.420777925828803</v>
      </c>
      <c r="T48">
        <f>H48*T$2</f>
        <v>10.52166272363359</v>
      </c>
      <c r="U48">
        <f>I48*U$2</f>
        <v>8.3238409980851316</v>
      </c>
      <c r="V48">
        <f>J48*V$2</f>
        <v>7.1452748450930468</v>
      </c>
      <c r="W48">
        <f>K48*W$2</f>
        <v>3.3363067464543894</v>
      </c>
      <c r="X48">
        <f>L48*X$2</f>
        <v>1.6504506781631105</v>
      </c>
      <c r="Y48">
        <f>M48*Y$2</f>
        <v>0.89120085972534302</v>
      </c>
      <c r="Z48">
        <f>N48*Z$2</f>
        <v>0.5955300760883625</v>
      </c>
    </row>
    <row r="49" spans="4:26" x14ac:dyDescent="0.3">
      <c r="D49">
        <v>45</v>
      </c>
      <c r="E49">
        <f>E48+g*E48*(1-E48/K)-E$2*E48-d*E48+F48*d</f>
        <v>39.610639053571049</v>
      </c>
      <c r="F49">
        <f>F48+g*F48*(1-F48/K)-F$2*F48-2*d*F48+G48*d+E48*d</f>
        <v>39.222345003059047</v>
      </c>
      <c r="G49">
        <f>G48+g*G48*(1-G48/K)-G$2*G48-2*d*G48+H48*d+F48*d</f>
        <v>38.068134390637582</v>
      </c>
      <c r="H49">
        <f>H48+g*H48*(1-H48/K)-H$2*H48-2*d*H48+I48*d+G48*d</f>
        <v>35.070547297304387</v>
      </c>
      <c r="I49">
        <f>I48+g*I48*(1-I48/K)-I$2*I48-2*d*I48+J48*d+H48*d</f>
        <v>27.743868927824707</v>
      </c>
      <c r="J49">
        <f>J48+g*J48*(1-J48/K)-J$2*J48-2*d*J48+K48*d+I48*d</f>
        <v>11.906628721064653</v>
      </c>
      <c r="K49">
        <f>K48+g*K48*(1-K48/K)-K$2*K48-2*d*K48+L48*d+J48*d</f>
        <v>5.5575677033190836</v>
      </c>
      <c r="L49">
        <f>L48+g*L48*(1-L48/K)-L$2*L48-2*d*L48+M48*d+K48*d</f>
        <v>2.7467116082923768</v>
      </c>
      <c r="M49">
        <f>M48+g*M48*(1-M48/K)-M$2*M48-2*d*M48+N48*d+L48*d</f>
        <v>1.4802965376830661</v>
      </c>
      <c r="N49">
        <f>N48+g*N48*(1-N48/K)-N$2*N48-d*N48+M48*d</f>
        <v>0.98692626324034549</v>
      </c>
      <c r="P49">
        <v>45</v>
      </c>
      <c r="Q49">
        <f>E49*Q$2</f>
        <v>11.883191716071314</v>
      </c>
      <c r="R49">
        <f>F49*R$2</f>
        <v>11.766703500917714</v>
      </c>
      <c r="S49">
        <f>G49*S$2</f>
        <v>11.420440317191273</v>
      </c>
      <c r="T49">
        <f>H49*T$2</f>
        <v>10.521164189191316</v>
      </c>
      <c r="U49">
        <f>I49*U$2</f>
        <v>8.3231606783474117</v>
      </c>
      <c r="V49">
        <f>J49*V$2</f>
        <v>7.1439772326387914</v>
      </c>
      <c r="W49">
        <f>K49*W$2</f>
        <v>3.33454062199145</v>
      </c>
      <c r="X49">
        <f>L49*X$2</f>
        <v>1.648026964975426</v>
      </c>
      <c r="Y49">
        <f>M49*Y$2</f>
        <v>0.88817792260983963</v>
      </c>
      <c r="Z49">
        <f>N49*Z$2</f>
        <v>0.59215575794420727</v>
      </c>
    </row>
    <row r="50" spans="4:26" x14ac:dyDescent="0.3">
      <c r="D50">
        <v>46</v>
      </c>
      <c r="E50">
        <f>E49+g*E49*(1-E49/K)-E$2*E49-d*E49+F49*d</f>
        <v>39.610094423021422</v>
      </c>
      <c r="F50">
        <f>F49+g*F49*(1-F49/K)-F$2*F49-2*d*F49+G49*d+E49*d</f>
        <v>39.221668953594012</v>
      </c>
      <c r="G50">
        <f>G49+g*G49*(1-G49/K)-G$2*G49-2*d*G49+H49*d+F49*d</f>
        <v>38.067171692664537</v>
      </c>
      <c r="H50">
        <f>H49+g*H49*(1-H49/K)-H$2*H49-2*d*H49+I49*d+G49*d</f>
        <v>35.069122062873646</v>
      </c>
      <c r="I50">
        <f>I49+g*I49*(1-I49/K)-I$2*I49-2*d*I49+J49*d+H49*d</f>
        <v>27.741919030511987</v>
      </c>
      <c r="J50">
        <f>J49+g*J49*(1-J49/K)-J$2*J49-2*d*J49+K49*d+I49*d</f>
        <v>11.904762649254678</v>
      </c>
      <c r="K50">
        <f>K49+g*K49*(1-K49/K)-K$2*K49-2*d*K49+L49*d+J49*d</f>
        <v>5.55501912364607</v>
      </c>
      <c r="L50">
        <f>L49+g*L49*(1-L49/K)-L$2*L49-2*d*L49+M49*d+K49*d</f>
        <v>2.7432065290509779</v>
      </c>
      <c r="M50">
        <f>M49+g*M49*(1-M49/K)-M$2*M49-2*d*M49+N49*d+L49*d</f>
        <v>1.475919453950695</v>
      </c>
      <c r="N50">
        <f>N49+g*N49*(1-N49/K)-N$2*N49-d*N49+M49*d</f>
        <v>0.98203757455948726</v>
      </c>
      <c r="P50">
        <v>46</v>
      </c>
      <c r="Q50">
        <f>E50*Q$2</f>
        <v>11.883028326906427</v>
      </c>
      <c r="R50">
        <f>F50*R$2</f>
        <v>11.766500686078203</v>
      </c>
      <c r="S50">
        <f>G50*S$2</f>
        <v>11.420151507799361</v>
      </c>
      <c r="T50">
        <f>H50*T$2</f>
        <v>10.520736618862093</v>
      </c>
      <c r="U50">
        <f>I50*U$2</f>
        <v>8.322575709153595</v>
      </c>
      <c r="V50">
        <f>J50*V$2</f>
        <v>7.1428575895528068</v>
      </c>
      <c r="W50">
        <f>K50*W$2</f>
        <v>3.333011474187642</v>
      </c>
      <c r="X50">
        <f>L50*X$2</f>
        <v>1.6459239174305866</v>
      </c>
      <c r="Y50">
        <f>M50*Y$2</f>
        <v>0.88555167237041699</v>
      </c>
      <c r="Z50">
        <f>N50*Z$2</f>
        <v>0.58922254473569236</v>
      </c>
    </row>
    <row r="51" spans="4:26" x14ac:dyDescent="0.3">
      <c r="D51">
        <v>47</v>
      </c>
      <c r="E51">
        <f>E50+g*E50*(1-E50/K)-E$2*E50-d*E50+F50*d</f>
        <v>39.609630312736869</v>
      </c>
      <c r="F51">
        <f>F50+g*F50*(1-F50/K)-F$2*F50-2*d*F50+G50*d+E50*d</f>
        <v>39.221091808485795</v>
      </c>
      <c r="G51">
        <f>G50+g*G50*(1-G50/K)-G$2*G50-2*d*G50+H50*d+F50*d</f>
        <v>38.066347754031156</v>
      </c>
      <c r="H51">
        <f>H50+g*H50*(1-H50/K)-H$2*H50-2*d*H50+I50*d+G50*d</f>
        <v>35.067899183630558</v>
      </c>
      <c r="I51">
        <f>I50+g*I50*(1-I50/K)-I$2*I50-2*d*I50+J50*d+H50*d</f>
        <v>27.74024180935784</v>
      </c>
      <c r="J51">
        <f>J50+g*J50*(1-J50/K)-J$2*J50-2*d*J50+K50*d+I50*d</f>
        <v>11.903152086783503</v>
      </c>
      <c r="K51">
        <f>K50+g*K50*(1-K50/K)-K$2*K50-2*d*K50+L50*d+J50*d</f>
        <v>5.5528122101637987</v>
      </c>
      <c r="L51">
        <f>L50+g*L50*(1-L50/K)-L$2*L50-2*d*L50+M50*d+K50*d</f>
        <v>2.7401650697397031</v>
      </c>
      <c r="M51">
        <f>M50+g*M50*(1-M50/K)-M$2*M50-2*d*M50+N50*d+L50*d</f>
        <v>1.47211685652469</v>
      </c>
      <c r="N51">
        <f>N50+g*N50*(1-N50/K)-N$2*N50-d*N50+M50*d</f>
        <v>0.97778820399254651</v>
      </c>
      <c r="P51">
        <v>47</v>
      </c>
      <c r="Q51">
        <f>E51*Q$2</f>
        <v>11.88288909382106</v>
      </c>
      <c r="R51">
        <f>F51*R$2</f>
        <v>11.766327542545739</v>
      </c>
      <c r="S51">
        <f>G51*S$2</f>
        <v>11.419904326209346</v>
      </c>
      <c r="T51">
        <f>H51*T$2</f>
        <v>10.520369755089167</v>
      </c>
      <c r="U51">
        <f>I51*U$2</f>
        <v>8.3220725428073514</v>
      </c>
      <c r="V51">
        <f>J51*V$2</f>
        <v>7.1418912520701019</v>
      </c>
      <c r="W51">
        <f>K51*W$2</f>
        <v>3.3316873260982791</v>
      </c>
      <c r="X51">
        <f>L51*X$2</f>
        <v>1.6440990418438217</v>
      </c>
      <c r="Y51">
        <f>M51*Y$2</f>
        <v>0.88327011391481403</v>
      </c>
      <c r="Z51">
        <f>N51*Z$2</f>
        <v>0.58667292239552793</v>
      </c>
    </row>
    <row r="52" spans="4:26" x14ac:dyDescent="0.3">
      <c r="D52">
        <v>48</v>
      </c>
      <c r="E52">
        <f>E51+g*E51*(1-E51/K)-E$2*E51-d*E51+F51*d</f>
        <v>39.609234606875617</v>
      </c>
      <c r="F52">
        <f>F51+g*F51*(1-F51/K)-F$2*F51-2*d*F51+G51*d+E51*d</f>
        <v>39.220598846893878</v>
      </c>
      <c r="G52">
        <f>G51+g*G51*(1-G51/K)-G$2*G51-2*d*G51+H51*d+F51*d</f>
        <v>38.065642244994031</v>
      </c>
      <c r="H52">
        <f>H51+g*H51*(1-H51/K)-H$2*H51-2*d*H51+I51*d+G51*d</f>
        <v>35.066849493815859</v>
      </c>
      <c r="I52">
        <f>I51+g*I51*(1-I51/K)-I$2*I51-2*d*I51+J51*d+H51*d</f>
        <v>27.738798623360861</v>
      </c>
      <c r="J52">
        <f>J51+g*J51*(1-J51/K)-J$2*J51-2*d*J51+K51*d+I51*d</f>
        <v>11.901761699290589</v>
      </c>
      <c r="K52">
        <f>K51+g*K51*(1-K51/K)-K$2*K51-2*d*K51+L51*d+J51*d</f>
        <v>5.5509009191798198</v>
      </c>
      <c r="L52">
        <f>L51+g*L51*(1-L51/K)-L$2*L51-2*d*L51+M51*d+K51*d</f>
        <v>2.7375258251604415</v>
      </c>
      <c r="M52">
        <f>M51+g*M51*(1-M51/K)-M$2*M51-2*d*M51+N51*d+L51*d</f>
        <v>1.4688134428124746</v>
      </c>
      <c r="N52">
        <f>N51+g*N51*(1-N51/K)-N$2*N51-d*N51+M51*d</f>
        <v>0.97409476524038563</v>
      </c>
      <c r="P52">
        <v>48</v>
      </c>
      <c r="Q52">
        <f>E52*Q$2</f>
        <v>11.882770382062684</v>
      </c>
      <c r="R52">
        <f>F52*R$2</f>
        <v>11.766179654068162</v>
      </c>
      <c r="S52">
        <f>G52*S$2</f>
        <v>11.41969267349821</v>
      </c>
      <c r="T52">
        <f>H52*T$2</f>
        <v>10.520054848144758</v>
      </c>
      <c r="U52">
        <f>I52*U$2</f>
        <v>8.3216395870082582</v>
      </c>
      <c r="V52">
        <f>J52*V$2</f>
        <v>7.1410570195743528</v>
      </c>
      <c r="W52">
        <f>K52*W$2</f>
        <v>3.3305405515078919</v>
      </c>
      <c r="X52">
        <f>L52*X$2</f>
        <v>1.6425154950962648</v>
      </c>
      <c r="Y52">
        <f>M52*Y$2</f>
        <v>0.88128806568748475</v>
      </c>
      <c r="Z52">
        <f>N52*Z$2</f>
        <v>0.5844568591442314</v>
      </c>
    </row>
    <row r="53" spans="4:26" x14ac:dyDescent="0.3">
      <c r="D53">
        <v>49</v>
      </c>
      <c r="E53">
        <f>E52+g*E52*(1-E52/K)-E$2*E52-d*E52+F52*d</f>
        <v>39.608897045541831</v>
      </c>
      <c r="F53">
        <f>F52+g*F52*(1-F52/K)-F$2*F52-2*d*F52+G52*d+E52*d</f>
        <v>39.220177578344163</v>
      </c>
      <c r="G53">
        <f>G52+g*G52*(1-G52/K)-G$2*G52-2*d*G52+H52*d+F52*d</f>
        <v>38.065037866517805</v>
      </c>
      <c r="H53">
        <f>H52+g*H52*(1-H52/K)-H$2*H52-2*d*H52+I52*d+G52*d</f>
        <v>35.065948101613991</v>
      </c>
      <c r="I53">
        <f>I52+g*I52*(1-I52/K)-I$2*I52-2*d*I52+J52*d+H52*d</f>
        <v>27.737556391973147</v>
      </c>
      <c r="J53">
        <f>J52+g*J52*(1-J52/K)-J$2*J52-2*d*J52+K52*d+I52*d</f>
        <v>11.900561100419928</v>
      </c>
      <c r="K53">
        <f>K52+g*K52*(1-K52/K)-K$2*K52-2*d*K52+L52*d+J52*d</f>
        <v>5.5492454594073592</v>
      </c>
      <c r="L53">
        <f>L52+g*L52*(1-L52/K)-L$2*L52-2*d*L52+M52*d+K52*d</f>
        <v>2.7352355467615777</v>
      </c>
      <c r="M53">
        <f>M52+g*M52*(1-M52/K)-M$2*M52-2*d*M52+N52*d+L52*d</f>
        <v>1.4659437748374693</v>
      </c>
      <c r="N53">
        <f>N52+g*N52*(1-N52/K)-N$2*N52-d*N52+M52*d</f>
        <v>0.97088472117242119</v>
      </c>
      <c r="P53">
        <v>49</v>
      </c>
      <c r="Q53">
        <f>E53*Q$2</f>
        <v>11.88266911366255</v>
      </c>
      <c r="R53">
        <f>F53*R$2</f>
        <v>11.766053273503248</v>
      </c>
      <c r="S53">
        <f>G53*S$2</f>
        <v>11.419511359955342</v>
      </c>
      <c r="T53">
        <f>H53*T$2</f>
        <v>10.519784430484197</v>
      </c>
      <c r="U53">
        <f>I53*U$2</f>
        <v>8.3212669175919434</v>
      </c>
      <c r="V53">
        <f>J53*V$2</f>
        <v>7.1403366602519567</v>
      </c>
      <c r="W53">
        <f>K53*W$2</f>
        <v>3.3295472756444155</v>
      </c>
      <c r="X53">
        <f>L53*X$2</f>
        <v>1.6411413280569465</v>
      </c>
      <c r="Y53">
        <f>M53*Y$2</f>
        <v>0.87956626490248158</v>
      </c>
      <c r="Z53">
        <f>N53*Z$2</f>
        <v>0.58253083270345274</v>
      </c>
    </row>
    <row r="54" spans="4:26" x14ac:dyDescent="0.3">
      <c r="D54">
        <v>50</v>
      </c>
      <c r="E54">
        <f>E53+g*E53*(1-E53/K)-E$2*E53-d*E53+F53*d</f>
        <v>39.608608935389</v>
      </c>
      <c r="F54">
        <f>F53+g*F53*(1-F53/K)-F$2*F53-2*d*F53+G53*d+E53*d</f>
        <v>39.219817398703015</v>
      </c>
      <c r="G54">
        <f>G53+g*G53*(1-G53/K)-G$2*G53-2*d*G53+H53*d+F53*d</f>
        <v>38.064519890308702</v>
      </c>
      <c r="H54">
        <f>H53+g*H53*(1-H53/K)-H$2*H53-2*d*H53+I53*d+G53*d</f>
        <v>35.065173751663956</v>
      </c>
      <c r="I54">
        <f>I53+g*I53*(1-I53/K)-I$2*I53-2*d*I53+J53*d+H53*d</f>
        <v>27.736486780995854</v>
      </c>
      <c r="J54">
        <f>J53+g*J53*(1-J53/K)-J$2*J53-2*d*J53+K53*d+I53*d</f>
        <v>11.899524147961927</v>
      </c>
      <c r="K54">
        <f>K53+g*K53*(1-K53/K)-K$2*K53-2*d*K53+L53*d+J53*d</f>
        <v>5.5478114332962161</v>
      </c>
      <c r="L54">
        <f>L53+g*L53*(1-L53/K)-L$2*L53-2*d*L53+M53*d+K53*d</f>
        <v>2.7332480527484138</v>
      </c>
      <c r="M54">
        <f>M53+g*M53*(1-M53/K)-M$2*M53-2*d*M53+N53*d+L53*d</f>
        <v>1.4634509852506108</v>
      </c>
      <c r="N54">
        <f>N53+g*N53*(1-N53/K)-N$2*N53-d*N53+M53*d</f>
        <v>0.96809497407915834</v>
      </c>
      <c r="P54">
        <v>50</v>
      </c>
      <c r="Q54">
        <f>E54*Q$2</f>
        <v>11.8825826806167</v>
      </c>
      <c r="R54">
        <f>F54*R$2</f>
        <v>11.765945219610904</v>
      </c>
      <c r="S54">
        <f>G54*S$2</f>
        <v>11.41935596709261</v>
      </c>
      <c r="T54">
        <f>H54*T$2</f>
        <v>10.519552125499187</v>
      </c>
      <c r="U54">
        <f>I54*U$2</f>
        <v>8.3209460342987551</v>
      </c>
      <c r="V54">
        <f>J54*V$2</f>
        <v>7.1397144887771562</v>
      </c>
      <c r="W54">
        <f>K54*W$2</f>
        <v>3.3286868599777297</v>
      </c>
      <c r="X54">
        <f>L54*X$2</f>
        <v>1.6399488316490483</v>
      </c>
      <c r="Y54">
        <f>M54*Y$2</f>
        <v>0.87807059115036645</v>
      </c>
      <c r="Z54">
        <f>N54*Z$2</f>
        <v>0.58085698444749501</v>
      </c>
    </row>
  </sheetData>
  <conditionalFormatting sqref="E5:N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Z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Exercise 1</vt:lpstr>
      <vt:lpstr>Exercise 2 (10 patch model)</vt:lpstr>
      <vt:lpstr>d</vt:lpstr>
      <vt:lpstr>f</vt:lpstr>
      <vt:lpstr>g</vt:lpstr>
      <vt:lpstr>K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cp:lastPrinted>2018-01-26T05:31:34Z</cp:lastPrinted>
  <dcterms:created xsi:type="dcterms:W3CDTF">2018-01-26T05:30:47Z</dcterms:created>
  <dcterms:modified xsi:type="dcterms:W3CDTF">2018-02-02T03:52:43Z</dcterms:modified>
</cp:coreProperties>
</file>