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klabin-my.sharepoint.com/personal/asgunzi_klabin_com_br/Documents/Arnaldo/Projetos 2/"/>
    </mc:Choice>
  </mc:AlternateContent>
  <xr:revisionPtr revIDLastSave="260" documentId="8_{E79E27DE-6752-422E-BEE0-B8C08D83E291}" xr6:coauthVersionLast="47" xr6:coauthVersionMax="47" xr10:uidLastSave="{C650A343-9567-485E-A2E3-7E575A66B0DC}"/>
  <bookViews>
    <workbookView xWindow="-120" yWindow="-120" windowWidth="20730" windowHeight="11040" firstSheet="1" activeTab="5" xr2:uid="{4B50BF31-70B7-458E-AC3A-2038F34322AA}"/>
  </bookViews>
  <sheets>
    <sheet name="Série original" sheetId="3" r:id="rId1"/>
    <sheet name="Naive" sheetId="5" r:id="rId2"/>
    <sheet name="MM3" sheetId="6" r:id="rId3"/>
    <sheet name="MM6" sheetId="7" r:id="rId4"/>
    <sheet name="MM_Janela ideal" sheetId="9" r:id="rId5"/>
    <sheet name="Suaviz" sheetId="10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2" i="10" l="1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C6" i="10"/>
  <c r="C23" i="10"/>
  <c r="C24" i="10" s="1"/>
  <c r="C25" i="10" s="1"/>
  <c r="Q7" i="10"/>
  <c r="Q10" i="10"/>
  <c r="Q9" i="10"/>
  <c r="Q8" i="10"/>
  <c r="B38" i="9"/>
  <c r="B37" i="9"/>
  <c r="B36" i="9"/>
  <c r="B35" i="9"/>
  <c r="B34" i="9"/>
  <c r="B33" i="9"/>
  <c r="B32" i="9"/>
  <c r="B31" i="9"/>
  <c r="B30" i="9"/>
  <c r="B29" i="9"/>
  <c r="B28" i="9"/>
  <c r="B27" i="9"/>
  <c r="B26" i="9"/>
  <c r="B25" i="9"/>
  <c r="B24" i="9"/>
  <c r="B23" i="9"/>
  <c r="B22" i="9"/>
  <c r="B21" i="9"/>
  <c r="B20" i="9"/>
  <c r="B19" i="9"/>
  <c r="B18" i="9"/>
  <c r="B17" i="9"/>
  <c r="B16" i="9"/>
  <c r="B15" i="9"/>
  <c r="B14" i="9"/>
  <c r="B13" i="9"/>
  <c r="B12" i="9"/>
  <c r="B11" i="9"/>
  <c r="B10" i="9"/>
  <c r="B9" i="9"/>
  <c r="B8" i="9"/>
  <c r="B7" i="9"/>
  <c r="B6" i="9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 s="1"/>
  <c r="C24" i="7" s="1"/>
  <c r="C25" i="7" s="1"/>
  <c r="C24" i="6"/>
  <c r="C25" i="6" s="1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23" i="5"/>
  <c r="C24" i="5" s="1"/>
  <c r="C25" i="5" s="1"/>
  <c r="Q12" i="10" l="1"/>
  <c r="U8" i="10" s="1"/>
  <c r="U7" i="10" l="1"/>
  <c r="U9" i="10"/>
  <c r="U10" i="10"/>
</calcChain>
</file>

<file path=xl/sharedStrings.xml><?xml version="1.0" encoding="utf-8"?>
<sst xmlns="http://schemas.openxmlformats.org/spreadsheetml/2006/main" count="26" uniqueCount="12">
  <si>
    <t>Valor da série</t>
  </si>
  <si>
    <t>Index</t>
  </si>
  <si>
    <t>Naive</t>
  </si>
  <si>
    <t>Teste</t>
  </si>
  <si>
    <t>MM</t>
  </si>
  <si>
    <t>alpha</t>
  </si>
  <si>
    <t>D0</t>
  </si>
  <si>
    <t>D-1</t>
  </si>
  <si>
    <t>D-2</t>
  </si>
  <si>
    <t>D-3</t>
  </si>
  <si>
    <t>Valor</t>
  </si>
  <si>
    <t>Tempo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</si>
</sst>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4" fontId="0" fillId="0" borderId="0" xfId="0" applyNumberFormat="1"/>
    <xf numFmtId="0" fontId="0" fillId="2" borderId="0" xfId="0" applyFill="1"/>
    <xf numFmtId="4" fontId="0" fillId="2" borderId="0" xfId="0" applyNumberFormat="1" applyFill="1"/>
    <xf numFmtId="0" fontId="0" fillId="0" borderId="0" xfId="0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4" fontId="0" fillId="4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2000"/>
              <a:t>Série</a:t>
            </a:r>
            <a:r>
              <a:rPr lang="pt-BR" sz="2000" baseline="0"/>
              <a:t> Exemplo</a:t>
            </a:r>
            <a:endParaRPr lang="pt-BR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'Série original'!$B$2</c:f>
              <c:strCache>
                <c:ptCount val="1"/>
                <c:pt idx="0">
                  <c:v>Valor da série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38100">
                <a:solidFill>
                  <a:schemeClr val="accent1"/>
                </a:solidFill>
              </a:ln>
              <a:effectLst/>
            </c:spPr>
          </c:marker>
          <c:yVal>
            <c:numRef>
              <c:f>'Série original'!$B$3:$B$25</c:f>
              <c:numCache>
                <c:formatCode>#,##0.00</c:formatCode>
                <c:ptCount val="23"/>
                <c:pt idx="0">
                  <c:v>0.33116150726568522</c:v>
                </c:pt>
                <c:pt idx="1">
                  <c:v>-0.31437620923709297</c:v>
                </c:pt>
                <c:pt idx="2">
                  <c:v>1.8897325974862822E-2</c:v>
                </c:pt>
                <c:pt idx="3">
                  <c:v>0.35632540450899186</c:v>
                </c:pt>
                <c:pt idx="4">
                  <c:v>2.7075982511349022</c:v>
                </c:pt>
                <c:pt idx="5">
                  <c:v>2.0302431780011427</c:v>
                </c:pt>
                <c:pt idx="6">
                  <c:v>2.3896488689344793</c:v>
                </c:pt>
                <c:pt idx="7">
                  <c:v>2.7127005304045078</c:v>
                </c:pt>
                <c:pt idx="8">
                  <c:v>3.0632543928623428</c:v>
                </c:pt>
                <c:pt idx="9">
                  <c:v>3.4015466840618078</c:v>
                </c:pt>
                <c:pt idx="10">
                  <c:v>2.7340115359691439</c:v>
                </c:pt>
                <c:pt idx="11">
                  <c:v>3.0890391151034784</c:v>
                </c:pt>
                <c:pt idx="12">
                  <c:v>4.4100100333975112</c:v>
                </c:pt>
                <c:pt idx="13">
                  <c:v>4.7686201343429522</c:v>
                </c:pt>
                <c:pt idx="14">
                  <c:v>5.0947521676506913</c:v>
                </c:pt>
                <c:pt idx="15">
                  <c:v>5.4406564512751032</c:v>
                </c:pt>
                <c:pt idx="16">
                  <c:v>4.7840874243842233</c:v>
                </c:pt>
                <c:pt idx="17">
                  <c:v>7.1121182145804935</c:v>
                </c:pt>
                <c:pt idx="18">
                  <c:v>7.4698451962485244</c:v>
                </c:pt>
                <c:pt idx="19">
                  <c:v>6.7904784463174108</c:v>
                </c:pt>
                <c:pt idx="20">
                  <c:v>7.1469860403600691</c:v>
                </c:pt>
                <c:pt idx="21">
                  <c:v>6.4771723402897718</c:v>
                </c:pt>
                <c:pt idx="22">
                  <c:v>7.8180124096007262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9A8-410A-88EA-95086AD0C7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606072"/>
        <c:axId val="788611832"/>
      </c:scatterChart>
      <c:valAx>
        <c:axId val="788606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88611832"/>
        <c:crosses val="autoZero"/>
        <c:crossBetween val="midCat"/>
      </c:valAx>
      <c:valAx>
        <c:axId val="788611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88606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Naive!$B$2</c:f>
              <c:strCache>
                <c:ptCount val="1"/>
                <c:pt idx="0">
                  <c:v>Valor da série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38100">
                <a:solidFill>
                  <a:schemeClr val="accent1"/>
                </a:solidFill>
              </a:ln>
              <a:effectLst/>
            </c:spPr>
          </c:marker>
          <c:yVal>
            <c:numRef>
              <c:f>Naive!$B$3:$B$25</c:f>
              <c:numCache>
                <c:formatCode>#,##0.00</c:formatCode>
                <c:ptCount val="23"/>
                <c:pt idx="0">
                  <c:v>0.33116150726568522</c:v>
                </c:pt>
                <c:pt idx="1">
                  <c:v>-0.31437620923709297</c:v>
                </c:pt>
                <c:pt idx="2">
                  <c:v>1.8897325974862822E-2</c:v>
                </c:pt>
                <c:pt idx="3">
                  <c:v>0.35632540450899186</c:v>
                </c:pt>
                <c:pt idx="4">
                  <c:v>2.7075982511349022</c:v>
                </c:pt>
                <c:pt idx="5">
                  <c:v>2.0302431780011427</c:v>
                </c:pt>
                <c:pt idx="6">
                  <c:v>2.3896488689344793</c:v>
                </c:pt>
                <c:pt idx="7">
                  <c:v>2.7127005304045078</c:v>
                </c:pt>
                <c:pt idx="8">
                  <c:v>3.0632543928623428</c:v>
                </c:pt>
                <c:pt idx="9">
                  <c:v>3.4015466840618078</c:v>
                </c:pt>
                <c:pt idx="10">
                  <c:v>2.7340115359691439</c:v>
                </c:pt>
                <c:pt idx="11">
                  <c:v>3.0890391151034784</c:v>
                </c:pt>
                <c:pt idx="12">
                  <c:v>4.4100100333975112</c:v>
                </c:pt>
                <c:pt idx="13">
                  <c:v>4.7686201343429522</c:v>
                </c:pt>
                <c:pt idx="14">
                  <c:v>5.0947521676506913</c:v>
                </c:pt>
                <c:pt idx="15">
                  <c:v>5.4406564512751032</c:v>
                </c:pt>
                <c:pt idx="16">
                  <c:v>4.7840874243842233</c:v>
                </c:pt>
                <c:pt idx="17">
                  <c:v>7.1121182145804935</c:v>
                </c:pt>
                <c:pt idx="18">
                  <c:v>7.4698451962485244</c:v>
                </c:pt>
                <c:pt idx="19">
                  <c:v>6.7904784463174108</c:v>
                </c:pt>
                <c:pt idx="20">
                  <c:v>7.1469860403600691</c:v>
                </c:pt>
                <c:pt idx="21">
                  <c:v>6.4771723402897718</c:v>
                </c:pt>
                <c:pt idx="22">
                  <c:v>7.8180124096007262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66F-44A2-8EDC-5024F8B9A2A4}"/>
            </c:ext>
          </c:extLst>
        </c:ser>
        <c:ser>
          <c:idx val="1"/>
          <c:order val="1"/>
          <c:tx>
            <c:v>Naive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Naive!$C$3:$C$25</c:f>
              <c:numCache>
                <c:formatCode>#,##0.00</c:formatCode>
                <c:ptCount val="23"/>
                <c:pt idx="19">
                  <c:v>6.7904784463174108</c:v>
                </c:pt>
                <c:pt idx="20">
                  <c:v>6.7904784463174108</c:v>
                </c:pt>
                <c:pt idx="21">
                  <c:v>6.7904784463174108</c:v>
                </c:pt>
                <c:pt idx="22">
                  <c:v>6.7904784463174108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66F-44A2-8EDC-5024F8B9A2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606072"/>
        <c:axId val="788611832"/>
      </c:scatterChart>
      <c:valAx>
        <c:axId val="788606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88611832"/>
        <c:crosses val="autoZero"/>
        <c:crossBetween val="midCat"/>
      </c:valAx>
      <c:valAx>
        <c:axId val="788611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88606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'MM3'!$B$2</c:f>
              <c:strCache>
                <c:ptCount val="1"/>
                <c:pt idx="0">
                  <c:v>Valor da série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38100">
                <a:solidFill>
                  <a:schemeClr val="accent1"/>
                </a:solidFill>
              </a:ln>
              <a:effectLst/>
            </c:spPr>
          </c:marker>
          <c:yVal>
            <c:numRef>
              <c:f>'MM3'!$B$3:$B$25</c:f>
              <c:numCache>
                <c:formatCode>#,##0.00</c:formatCode>
                <c:ptCount val="23"/>
                <c:pt idx="0">
                  <c:v>0.33116150726568522</c:v>
                </c:pt>
                <c:pt idx="1">
                  <c:v>-0.31437620923709297</c:v>
                </c:pt>
                <c:pt idx="2">
                  <c:v>1.8897325974862822E-2</c:v>
                </c:pt>
                <c:pt idx="3">
                  <c:v>0.35632540450899186</c:v>
                </c:pt>
                <c:pt idx="4">
                  <c:v>2.7075982511349022</c:v>
                </c:pt>
                <c:pt idx="5">
                  <c:v>2.0302431780011427</c:v>
                </c:pt>
                <c:pt idx="6">
                  <c:v>2.3896488689344793</c:v>
                </c:pt>
                <c:pt idx="7">
                  <c:v>2.7127005304045078</c:v>
                </c:pt>
                <c:pt idx="8">
                  <c:v>3.0632543928623428</c:v>
                </c:pt>
                <c:pt idx="9">
                  <c:v>3.4015466840618078</c:v>
                </c:pt>
                <c:pt idx="10">
                  <c:v>2.7340115359691439</c:v>
                </c:pt>
                <c:pt idx="11">
                  <c:v>3.0890391151034784</c:v>
                </c:pt>
                <c:pt idx="12">
                  <c:v>4.4100100333975112</c:v>
                </c:pt>
                <c:pt idx="13">
                  <c:v>4.7686201343429522</c:v>
                </c:pt>
                <c:pt idx="14">
                  <c:v>5.0947521676506913</c:v>
                </c:pt>
                <c:pt idx="15">
                  <c:v>5.4406564512751032</c:v>
                </c:pt>
                <c:pt idx="16">
                  <c:v>4.7840874243842233</c:v>
                </c:pt>
                <c:pt idx="17">
                  <c:v>7.1121182145804935</c:v>
                </c:pt>
                <c:pt idx="18">
                  <c:v>7.4698451962485244</c:v>
                </c:pt>
                <c:pt idx="19">
                  <c:v>6.7904784463174108</c:v>
                </c:pt>
                <c:pt idx="20">
                  <c:v>7.1469860403600691</c:v>
                </c:pt>
                <c:pt idx="21">
                  <c:v>6.4771723402897718</c:v>
                </c:pt>
                <c:pt idx="22">
                  <c:v>7.8180124096007262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CA4-4F57-9048-19B793EA26A5}"/>
            </c:ext>
          </c:extLst>
        </c:ser>
        <c:ser>
          <c:idx val="1"/>
          <c:order val="1"/>
          <c:tx>
            <c:v>MM3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'MM3'!$C$3:$C$25</c:f>
              <c:numCache>
                <c:formatCode>#,##0.00</c:formatCode>
                <c:ptCount val="23"/>
                <c:pt idx="2">
                  <c:v>1.1894208001151688E-2</c:v>
                </c:pt>
                <c:pt idx="3">
                  <c:v>2.0282173748920568E-2</c:v>
                </c:pt>
                <c:pt idx="4">
                  <c:v>1.0276069938729189</c:v>
                </c:pt>
                <c:pt idx="5">
                  <c:v>1.6980556112150123</c:v>
                </c:pt>
                <c:pt idx="6">
                  <c:v>2.3758300993568415</c:v>
                </c:pt>
                <c:pt idx="7">
                  <c:v>2.3775308591133766</c:v>
                </c:pt>
                <c:pt idx="8">
                  <c:v>2.7218679307337763</c:v>
                </c:pt>
                <c:pt idx="9">
                  <c:v>3.059167202442886</c:v>
                </c:pt>
                <c:pt idx="10">
                  <c:v>3.0662708709644311</c:v>
                </c:pt>
                <c:pt idx="11">
                  <c:v>3.0748657783781432</c:v>
                </c:pt>
                <c:pt idx="12">
                  <c:v>3.4110202281567106</c:v>
                </c:pt>
                <c:pt idx="13">
                  <c:v>4.0892230942813139</c:v>
                </c:pt>
                <c:pt idx="14">
                  <c:v>4.7577941117970513</c:v>
                </c:pt>
                <c:pt idx="15">
                  <c:v>5.1013429177562486</c:v>
                </c:pt>
                <c:pt idx="16">
                  <c:v>5.1064986811033393</c:v>
                </c:pt>
                <c:pt idx="17">
                  <c:v>5.77895403007994</c:v>
                </c:pt>
                <c:pt idx="18">
                  <c:v>6.4553502784044134</c:v>
                </c:pt>
                <c:pt idx="19">
                  <c:v>7.1241472857154768</c:v>
                </c:pt>
                <c:pt idx="20">
                  <c:v>7.1241472857154768</c:v>
                </c:pt>
                <c:pt idx="21">
                  <c:v>7.1241472857154768</c:v>
                </c:pt>
                <c:pt idx="22">
                  <c:v>7.1241472857154768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CA4-4F57-9048-19B793EA26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606072"/>
        <c:axId val="788611832"/>
      </c:scatterChart>
      <c:valAx>
        <c:axId val="788606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88611832"/>
        <c:crosses val="autoZero"/>
        <c:crossBetween val="midCat"/>
      </c:valAx>
      <c:valAx>
        <c:axId val="788611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88606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'MM6'!$B$2</c:f>
              <c:strCache>
                <c:ptCount val="1"/>
                <c:pt idx="0">
                  <c:v>Valor da série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38100">
                <a:solidFill>
                  <a:schemeClr val="accent1"/>
                </a:solidFill>
              </a:ln>
              <a:effectLst/>
            </c:spPr>
          </c:marker>
          <c:yVal>
            <c:numRef>
              <c:f>'MM6'!$B$3:$B$25</c:f>
              <c:numCache>
                <c:formatCode>#,##0.00</c:formatCode>
                <c:ptCount val="23"/>
                <c:pt idx="0">
                  <c:v>0.33116150726568522</c:v>
                </c:pt>
                <c:pt idx="1">
                  <c:v>-0.31437620923709297</c:v>
                </c:pt>
                <c:pt idx="2">
                  <c:v>1.8897325974862822E-2</c:v>
                </c:pt>
                <c:pt idx="3">
                  <c:v>0.35632540450899186</c:v>
                </c:pt>
                <c:pt idx="4">
                  <c:v>2.7075982511349022</c:v>
                </c:pt>
                <c:pt idx="5">
                  <c:v>2.0302431780011427</c:v>
                </c:pt>
                <c:pt idx="6">
                  <c:v>2.3896488689344793</c:v>
                </c:pt>
                <c:pt idx="7">
                  <c:v>2.7127005304045078</c:v>
                </c:pt>
                <c:pt idx="8">
                  <c:v>3.0632543928623428</c:v>
                </c:pt>
                <c:pt idx="9">
                  <c:v>3.4015466840618078</c:v>
                </c:pt>
                <c:pt idx="10">
                  <c:v>2.7340115359691439</c:v>
                </c:pt>
                <c:pt idx="11">
                  <c:v>3.0890391151034784</c:v>
                </c:pt>
                <c:pt idx="12">
                  <c:v>4.4100100333975112</c:v>
                </c:pt>
                <c:pt idx="13">
                  <c:v>4.7686201343429522</c:v>
                </c:pt>
                <c:pt idx="14">
                  <c:v>5.0947521676506913</c:v>
                </c:pt>
                <c:pt idx="15">
                  <c:v>5.4406564512751032</c:v>
                </c:pt>
                <c:pt idx="16">
                  <c:v>4.7840874243842233</c:v>
                </c:pt>
                <c:pt idx="17">
                  <c:v>7.1121182145804935</c:v>
                </c:pt>
                <c:pt idx="18">
                  <c:v>7.4698451962485244</c:v>
                </c:pt>
                <c:pt idx="19">
                  <c:v>6.7904784463174108</c:v>
                </c:pt>
                <c:pt idx="20">
                  <c:v>7.1469860403600691</c:v>
                </c:pt>
                <c:pt idx="21">
                  <c:v>6.4771723402897718</c:v>
                </c:pt>
                <c:pt idx="22">
                  <c:v>7.8180124096007262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E01-4C0D-ACFF-0CD09231ECEE}"/>
            </c:ext>
          </c:extLst>
        </c:ser>
        <c:ser>
          <c:idx val="1"/>
          <c:order val="1"/>
          <c:tx>
            <c:v>MM6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'MM6'!$C$3:$C$25</c:f>
              <c:numCache>
                <c:formatCode>#,##0.00</c:formatCode>
                <c:ptCount val="23"/>
                <c:pt idx="5">
                  <c:v>0.85497490960808198</c:v>
                </c:pt>
                <c:pt idx="6">
                  <c:v>1.198056136552881</c:v>
                </c:pt>
                <c:pt idx="7">
                  <c:v>1.7025689264931476</c:v>
                </c:pt>
                <c:pt idx="8">
                  <c:v>2.2099617709743944</c:v>
                </c:pt>
                <c:pt idx="9">
                  <c:v>2.7174986508998642</c:v>
                </c:pt>
                <c:pt idx="10">
                  <c:v>2.7219008650389043</c:v>
                </c:pt>
                <c:pt idx="11">
                  <c:v>2.8983668545559595</c:v>
                </c:pt>
                <c:pt idx="12">
                  <c:v>3.2350937152997985</c:v>
                </c:pt>
                <c:pt idx="13">
                  <c:v>3.5777469826228727</c:v>
                </c:pt>
                <c:pt idx="14">
                  <c:v>3.9163299450875981</c:v>
                </c:pt>
                <c:pt idx="15">
                  <c:v>4.2561815729564794</c:v>
                </c:pt>
                <c:pt idx="16">
                  <c:v>4.5978608876923266</c:v>
                </c:pt>
                <c:pt idx="17">
                  <c:v>5.2683740709384965</c:v>
                </c:pt>
                <c:pt idx="18">
                  <c:v>5.7783465980803319</c:v>
                </c:pt>
                <c:pt idx="19">
                  <c:v>6.1153229834094072</c:v>
                </c:pt>
                <c:pt idx="20">
                  <c:v>6.1153229834094072</c:v>
                </c:pt>
                <c:pt idx="21">
                  <c:v>6.1153229834094072</c:v>
                </c:pt>
                <c:pt idx="22">
                  <c:v>6.1153229834094072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E01-4C0D-ACFF-0CD09231EC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606072"/>
        <c:axId val="788611832"/>
      </c:scatterChart>
      <c:valAx>
        <c:axId val="788606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88611832"/>
        <c:crosses val="autoZero"/>
        <c:crossBetween val="midCat"/>
      </c:valAx>
      <c:valAx>
        <c:axId val="788611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88606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'MM_Janela ideal'!$A$2</c:f>
              <c:strCache>
                <c:ptCount val="1"/>
                <c:pt idx="0">
                  <c:v>Valor da série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38100">
                <a:solidFill>
                  <a:schemeClr val="accent1"/>
                </a:solidFill>
              </a:ln>
              <a:effectLst/>
            </c:spPr>
          </c:marker>
          <c:yVal>
            <c:numRef>
              <c:f>'MM_Janela ideal'!$A$3:$A$25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2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2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2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2</c:v>
                </c:pt>
                <c:pt idx="20">
                  <c:v>1</c:v>
                </c:pt>
                <c:pt idx="21">
                  <c:v>2</c:v>
                </c:pt>
                <c:pt idx="22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77-4D46-8C87-3E9AD730C136}"/>
            </c:ext>
          </c:extLst>
        </c:ser>
        <c:ser>
          <c:idx val="1"/>
          <c:order val="1"/>
          <c:tx>
            <c:v>MM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'MM_Janela ideal'!$B$3:$B$25</c:f>
              <c:numCache>
                <c:formatCode>#,##0.00</c:formatCode>
                <c:ptCount val="23"/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977-4D46-8C87-3E9AD730C1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606072"/>
        <c:axId val="788611832"/>
      </c:scatterChart>
      <c:valAx>
        <c:axId val="788606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88611832"/>
        <c:crosses val="autoZero"/>
        <c:crossBetween val="midCat"/>
      </c:valAx>
      <c:valAx>
        <c:axId val="788611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88606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Suaviz!$B$2</c:f>
              <c:strCache>
                <c:ptCount val="1"/>
                <c:pt idx="0">
                  <c:v>Valor da série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38100">
                <a:solidFill>
                  <a:schemeClr val="accent1"/>
                </a:solidFill>
              </a:ln>
              <a:effectLst/>
            </c:spPr>
          </c:marker>
          <c:yVal>
            <c:numRef>
              <c:f>Suaviz!$B$3:$B$25</c:f>
              <c:numCache>
                <c:formatCode>#,##0.00</c:formatCode>
                <c:ptCount val="23"/>
                <c:pt idx="0">
                  <c:v>0.33116150726568522</c:v>
                </c:pt>
                <c:pt idx="1">
                  <c:v>-0.31437620923709297</c:v>
                </c:pt>
                <c:pt idx="2">
                  <c:v>1.8897325974862822E-2</c:v>
                </c:pt>
                <c:pt idx="3">
                  <c:v>0.35632540450899186</c:v>
                </c:pt>
                <c:pt idx="4">
                  <c:v>2.7075982511349022</c:v>
                </c:pt>
                <c:pt idx="5">
                  <c:v>2.0302431780011427</c:v>
                </c:pt>
                <c:pt idx="6">
                  <c:v>2.3896488689344793</c:v>
                </c:pt>
                <c:pt idx="7">
                  <c:v>2.7127005304045078</c:v>
                </c:pt>
                <c:pt idx="8">
                  <c:v>3.0632543928623428</c:v>
                </c:pt>
                <c:pt idx="9">
                  <c:v>3.4015466840618078</c:v>
                </c:pt>
                <c:pt idx="10">
                  <c:v>2.7340115359691439</c:v>
                </c:pt>
                <c:pt idx="11">
                  <c:v>3.0890391151034784</c:v>
                </c:pt>
                <c:pt idx="12">
                  <c:v>4.4100100333975112</c:v>
                </c:pt>
                <c:pt idx="13">
                  <c:v>4.7686201343429522</c:v>
                </c:pt>
                <c:pt idx="14">
                  <c:v>5.0947521676506913</c:v>
                </c:pt>
                <c:pt idx="15">
                  <c:v>5.4406564512751032</c:v>
                </c:pt>
                <c:pt idx="16">
                  <c:v>4.7840874243842233</c:v>
                </c:pt>
                <c:pt idx="17">
                  <c:v>7.1121182145804935</c:v>
                </c:pt>
                <c:pt idx="18">
                  <c:v>7.4698451962485244</c:v>
                </c:pt>
                <c:pt idx="19">
                  <c:v>6.7904784463174108</c:v>
                </c:pt>
                <c:pt idx="20">
                  <c:v>7.1469860403600691</c:v>
                </c:pt>
                <c:pt idx="21">
                  <c:v>6.4771723402897718</c:v>
                </c:pt>
                <c:pt idx="22">
                  <c:v>7.8180124096007262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83C-4144-A742-A27B957769BA}"/>
            </c:ext>
          </c:extLst>
        </c:ser>
        <c:ser>
          <c:idx val="1"/>
          <c:order val="1"/>
          <c:tx>
            <c:v>Suavização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Suaviz!$C$3:$C$25</c:f>
              <c:numCache>
                <c:formatCode>#,##0.00</c:formatCode>
                <c:ptCount val="23"/>
                <c:pt idx="3">
                  <c:v>0.13088929029361671</c:v>
                </c:pt>
                <c:pt idx="4">
                  <c:v>1.1153122538471603</c:v>
                </c:pt>
                <c:pt idx="5">
                  <c:v>1.6202698022314077</c:v>
                </c:pt>
                <c:pt idx="6">
                  <c:v>2.0647603730716577</c:v>
                </c:pt>
                <c:pt idx="7">
                  <c:v>2.491864849138516</c:v>
                </c:pt>
                <c:pt idx="8">
                  <c:v>2.6924926917472871</c:v>
                </c:pt>
                <c:pt idx="9">
                  <c:v>3.0342783792132444</c:v>
                </c:pt>
                <c:pt idx="10">
                  <c:v>2.9804939794657486</c:v>
                </c:pt>
                <c:pt idx="11">
                  <c:v>3.0453979699341884</c:v>
                </c:pt>
                <c:pt idx="12">
                  <c:v>3.5805135928567937</c:v>
                </c:pt>
                <c:pt idx="13">
                  <c:v>4.0642437086503955</c:v>
                </c:pt>
                <c:pt idx="14">
                  <c:v>4.5925343654598105</c:v>
                </c:pt>
                <c:pt idx="15">
                  <c:v>5.0718258531402958</c:v>
                </c:pt>
                <c:pt idx="16">
                  <c:v>5.024787632528521</c:v>
                </c:pt>
                <c:pt idx="17">
                  <c:v>5.860260611727341</c:v>
                </c:pt>
                <c:pt idx="18">
                  <c:v>6.5753012404309796</c:v>
                </c:pt>
                <c:pt idx="19">
                  <c:v>6.760917949197462</c:v>
                </c:pt>
                <c:pt idx="20">
                  <c:v>6.760917949197462</c:v>
                </c:pt>
                <c:pt idx="21">
                  <c:v>6.760917949197462</c:v>
                </c:pt>
                <c:pt idx="22">
                  <c:v>6.760917949197462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83C-4144-A742-A27B957769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606072"/>
        <c:axId val="788611832"/>
      </c:scatterChart>
      <c:valAx>
        <c:axId val="788606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88611832"/>
        <c:crosses val="autoZero"/>
        <c:crossBetween val="midCat"/>
      </c:valAx>
      <c:valAx>
        <c:axId val="788611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88606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47626</xdr:colOff>
      <xdr:row>1</xdr:row>
      <xdr:rowOff>133351</xdr:rowOff>
    </xdr:from>
    <xdr:to>
      <xdr:col>15</xdr:col>
      <xdr:colOff>133350</xdr:colOff>
      <xdr:row>20</xdr:row>
      <xdr:rowOff>152401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CA30F85-BC1F-FEFF-D21E-D875CABD3F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</xdr:colOff>
      <xdr:row>1</xdr:row>
      <xdr:rowOff>133351</xdr:rowOff>
    </xdr:from>
    <xdr:to>
      <xdr:col>15</xdr:col>
      <xdr:colOff>295274</xdr:colOff>
      <xdr:row>20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B50A1A0-556B-492D-9EE3-5261556B59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</xdr:colOff>
      <xdr:row>1</xdr:row>
      <xdr:rowOff>133351</xdr:rowOff>
    </xdr:from>
    <xdr:to>
      <xdr:col>15</xdr:col>
      <xdr:colOff>295274</xdr:colOff>
      <xdr:row>20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4DDB397-A491-4B9F-8F61-20EA3B3C8C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</xdr:colOff>
      <xdr:row>1</xdr:row>
      <xdr:rowOff>133351</xdr:rowOff>
    </xdr:from>
    <xdr:to>
      <xdr:col>15</xdr:col>
      <xdr:colOff>295274</xdr:colOff>
      <xdr:row>20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75C04D7-CF8D-42FF-AA61-C0DA805DC6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1</xdr:row>
      <xdr:rowOff>133351</xdr:rowOff>
    </xdr:from>
    <xdr:to>
      <xdr:col>15</xdr:col>
      <xdr:colOff>333375</xdr:colOff>
      <xdr:row>20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9EDC4CC-2ECE-43CB-AC4B-E57F55A1C5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</xdr:colOff>
      <xdr:row>1</xdr:row>
      <xdr:rowOff>133351</xdr:rowOff>
    </xdr:from>
    <xdr:to>
      <xdr:col>15</xdr:col>
      <xdr:colOff>295274</xdr:colOff>
      <xdr:row>20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35653CE-7B86-48CB-8EC5-2ADB33BFEE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CBC13-86EC-4EA7-82B3-67E96464BF6E}">
  <dimension ref="A2:B25"/>
  <sheetViews>
    <sheetView showGridLines="0" topLeftCell="A6" workbookViewId="0">
      <selection activeCell="A22" sqref="A22"/>
    </sheetView>
  </sheetViews>
  <sheetFormatPr defaultRowHeight="15" x14ac:dyDescent="0.25"/>
  <sheetData>
    <row r="2" spans="1:2" x14ac:dyDescent="0.25">
      <c r="A2" t="s">
        <v>1</v>
      </c>
      <c r="B2" t="s">
        <v>0</v>
      </c>
    </row>
    <row r="3" spans="1:2" x14ac:dyDescent="0.25">
      <c r="A3">
        <v>1</v>
      </c>
      <c r="B3" s="1">
        <v>0.33116150726568522</v>
      </c>
    </row>
    <row r="4" spans="1:2" x14ac:dyDescent="0.25">
      <c r="A4">
        <v>2</v>
      </c>
      <c r="B4" s="1">
        <v>-0.31437620923709297</v>
      </c>
    </row>
    <row r="5" spans="1:2" x14ac:dyDescent="0.25">
      <c r="A5">
        <v>3</v>
      </c>
      <c r="B5" s="1">
        <v>1.8897325974862822E-2</v>
      </c>
    </row>
    <row r="6" spans="1:2" x14ac:dyDescent="0.25">
      <c r="A6">
        <v>4</v>
      </c>
      <c r="B6" s="1">
        <v>0.35632540450899186</v>
      </c>
    </row>
    <row r="7" spans="1:2" x14ac:dyDescent="0.25">
      <c r="A7">
        <v>5</v>
      </c>
      <c r="B7" s="1">
        <v>2.7075982511349022</v>
      </c>
    </row>
    <row r="8" spans="1:2" x14ac:dyDescent="0.25">
      <c r="A8">
        <v>6</v>
      </c>
      <c r="B8" s="1">
        <v>2.0302431780011427</v>
      </c>
    </row>
    <row r="9" spans="1:2" x14ac:dyDescent="0.25">
      <c r="A9">
        <v>7</v>
      </c>
      <c r="B9" s="1">
        <v>2.3896488689344793</v>
      </c>
    </row>
    <row r="10" spans="1:2" x14ac:dyDescent="0.25">
      <c r="A10">
        <v>8</v>
      </c>
      <c r="B10" s="1">
        <v>2.7127005304045078</v>
      </c>
    </row>
    <row r="11" spans="1:2" x14ac:dyDescent="0.25">
      <c r="A11">
        <v>9</v>
      </c>
      <c r="B11" s="1">
        <v>3.0632543928623428</v>
      </c>
    </row>
    <row r="12" spans="1:2" x14ac:dyDescent="0.25">
      <c r="A12">
        <v>10</v>
      </c>
      <c r="B12" s="1">
        <v>3.4015466840618078</v>
      </c>
    </row>
    <row r="13" spans="1:2" x14ac:dyDescent="0.25">
      <c r="A13">
        <v>11</v>
      </c>
      <c r="B13" s="1">
        <v>2.7340115359691439</v>
      </c>
    </row>
    <row r="14" spans="1:2" x14ac:dyDescent="0.25">
      <c r="A14">
        <v>12</v>
      </c>
      <c r="B14" s="1">
        <v>3.0890391151034784</v>
      </c>
    </row>
    <row r="15" spans="1:2" x14ac:dyDescent="0.25">
      <c r="A15">
        <v>13</v>
      </c>
      <c r="B15" s="1">
        <v>4.4100100333975112</v>
      </c>
    </row>
    <row r="16" spans="1:2" x14ac:dyDescent="0.25">
      <c r="A16">
        <v>14</v>
      </c>
      <c r="B16" s="1">
        <v>4.7686201343429522</v>
      </c>
    </row>
    <row r="17" spans="1:2" x14ac:dyDescent="0.25">
      <c r="A17">
        <v>15</v>
      </c>
      <c r="B17" s="1">
        <v>5.0947521676506913</v>
      </c>
    </row>
    <row r="18" spans="1:2" x14ac:dyDescent="0.25">
      <c r="A18">
        <v>16</v>
      </c>
      <c r="B18" s="1">
        <v>5.4406564512751032</v>
      </c>
    </row>
    <row r="19" spans="1:2" x14ac:dyDescent="0.25">
      <c r="A19">
        <v>17</v>
      </c>
      <c r="B19" s="1">
        <v>4.7840874243842233</v>
      </c>
    </row>
    <row r="20" spans="1:2" x14ac:dyDescent="0.25">
      <c r="A20">
        <v>18</v>
      </c>
      <c r="B20" s="1">
        <v>7.1121182145804935</v>
      </c>
    </row>
    <row r="21" spans="1:2" x14ac:dyDescent="0.25">
      <c r="A21">
        <v>19</v>
      </c>
      <c r="B21" s="1">
        <v>7.4698451962485244</v>
      </c>
    </row>
    <row r="22" spans="1:2" x14ac:dyDescent="0.25">
      <c r="A22">
        <v>20</v>
      </c>
      <c r="B22" s="1">
        <v>6.7904784463174108</v>
      </c>
    </row>
    <row r="23" spans="1:2" x14ac:dyDescent="0.25">
      <c r="A23">
        <v>21</v>
      </c>
      <c r="B23" s="1">
        <v>7.1469860403600691</v>
      </c>
    </row>
    <row r="24" spans="1:2" x14ac:dyDescent="0.25">
      <c r="A24">
        <v>22</v>
      </c>
      <c r="B24" s="1">
        <v>6.4771723402897718</v>
      </c>
    </row>
    <row r="25" spans="1:2" x14ac:dyDescent="0.25">
      <c r="A25">
        <v>23</v>
      </c>
      <c r="B25" s="1">
        <v>7.8180124096007262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A68AA-CC41-4888-BC5D-C86653EA0EFA}">
  <dimension ref="A2:D25"/>
  <sheetViews>
    <sheetView showGridLines="0" topLeftCell="A6" workbookViewId="0">
      <selection activeCell="D23" sqref="D23"/>
    </sheetView>
  </sheetViews>
  <sheetFormatPr defaultRowHeight="15" x14ac:dyDescent="0.25"/>
  <sheetData>
    <row r="2" spans="1:3" x14ac:dyDescent="0.25">
      <c r="A2" t="s">
        <v>1</v>
      </c>
      <c r="B2" t="s">
        <v>0</v>
      </c>
      <c r="C2" t="s">
        <v>2</v>
      </c>
    </row>
    <row r="3" spans="1:3" x14ac:dyDescent="0.25">
      <c r="A3">
        <v>1</v>
      </c>
      <c r="B3" s="1">
        <v>0.33116150726568522</v>
      </c>
      <c r="C3" s="1"/>
    </row>
    <row r="4" spans="1:3" x14ac:dyDescent="0.25">
      <c r="A4">
        <v>2</v>
      </c>
      <c r="B4" s="1">
        <v>-0.31437620923709297</v>
      </c>
      <c r="C4" s="1"/>
    </row>
    <row r="5" spans="1:3" x14ac:dyDescent="0.25">
      <c r="A5">
        <v>3</v>
      </c>
      <c r="B5" s="1">
        <v>1.8897325974862822E-2</v>
      </c>
      <c r="C5" s="1"/>
    </row>
    <row r="6" spans="1:3" x14ac:dyDescent="0.25">
      <c r="A6">
        <v>4</v>
      </c>
      <c r="B6" s="1">
        <v>0.35632540450899186</v>
      </c>
      <c r="C6" s="1"/>
    </row>
    <row r="7" spans="1:3" x14ac:dyDescent="0.25">
      <c r="A7">
        <v>5</v>
      </c>
      <c r="B7" s="1">
        <v>2.7075982511349022</v>
      </c>
      <c r="C7" s="1"/>
    </row>
    <row r="8" spans="1:3" x14ac:dyDescent="0.25">
      <c r="A8">
        <v>6</v>
      </c>
      <c r="B8" s="1">
        <v>2.0302431780011427</v>
      </c>
      <c r="C8" s="1"/>
    </row>
    <row r="9" spans="1:3" x14ac:dyDescent="0.25">
      <c r="A9">
        <v>7</v>
      </c>
      <c r="B9" s="1">
        <v>2.3896488689344793</v>
      </c>
      <c r="C9" s="1"/>
    </row>
    <row r="10" spans="1:3" x14ac:dyDescent="0.25">
      <c r="A10">
        <v>8</v>
      </c>
      <c r="B10" s="1">
        <v>2.7127005304045078</v>
      </c>
      <c r="C10" s="1"/>
    </row>
    <row r="11" spans="1:3" x14ac:dyDescent="0.25">
      <c r="A11">
        <v>9</v>
      </c>
      <c r="B11" s="1">
        <v>3.0632543928623428</v>
      </c>
      <c r="C11" s="1"/>
    </row>
    <row r="12" spans="1:3" x14ac:dyDescent="0.25">
      <c r="A12">
        <v>10</v>
      </c>
      <c r="B12" s="1">
        <v>3.4015466840618078</v>
      </c>
      <c r="C12" s="1"/>
    </row>
    <row r="13" spans="1:3" x14ac:dyDescent="0.25">
      <c r="A13">
        <v>11</v>
      </c>
      <c r="B13" s="1">
        <v>2.7340115359691439</v>
      </c>
      <c r="C13" s="1"/>
    </row>
    <row r="14" spans="1:3" x14ac:dyDescent="0.25">
      <c r="A14">
        <v>12</v>
      </c>
      <c r="B14" s="1">
        <v>3.0890391151034784</v>
      </c>
      <c r="C14" s="1"/>
    </row>
    <row r="15" spans="1:3" x14ac:dyDescent="0.25">
      <c r="A15">
        <v>13</v>
      </c>
      <c r="B15" s="1">
        <v>4.4100100333975112</v>
      </c>
      <c r="C15" s="1"/>
    </row>
    <row r="16" spans="1:3" x14ac:dyDescent="0.25">
      <c r="A16">
        <v>14</v>
      </c>
      <c r="B16" s="1">
        <v>4.7686201343429522</v>
      </c>
      <c r="C16" s="1"/>
    </row>
    <row r="17" spans="1:4" x14ac:dyDescent="0.25">
      <c r="A17">
        <v>15</v>
      </c>
      <c r="B17" s="1">
        <v>5.0947521676506913</v>
      </c>
      <c r="C17" s="1"/>
    </row>
    <row r="18" spans="1:4" x14ac:dyDescent="0.25">
      <c r="A18">
        <v>16</v>
      </c>
      <c r="B18" s="1">
        <v>5.4406564512751032</v>
      </c>
      <c r="C18" s="1"/>
    </row>
    <row r="19" spans="1:4" x14ac:dyDescent="0.25">
      <c r="A19">
        <v>17</v>
      </c>
      <c r="B19" s="1">
        <v>4.7840874243842233</v>
      </c>
      <c r="C19" s="1"/>
    </row>
    <row r="20" spans="1:4" x14ac:dyDescent="0.25">
      <c r="A20">
        <v>18</v>
      </c>
      <c r="B20" s="1">
        <v>7.1121182145804935</v>
      </c>
      <c r="C20" s="1"/>
    </row>
    <row r="21" spans="1:4" x14ac:dyDescent="0.25">
      <c r="A21">
        <v>19</v>
      </c>
      <c r="B21" s="1">
        <v>7.4698451962485244</v>
      </c>
      <c r="C21" s="1"/>
    </row>
    <row r="22" spans="1:4" x14ac:dyDescent="0.25">
      <c r="A22">
        <v>20</v>
      </c>
      <c r="B22" s="1">
        <v>6.7904784463174108</v>
      </c>
      <c r="C22" s="1">
        <v>6.7904784463174108</v>
      </c>
    </row>
    <row r="23" spans="1:4" x14ac:dyDescent="0.25">
      <c r="A23" s="2">
        <v>21</v>
      </c>
      <c r="B23" s="3">
        <v>7.1469860403600691</v>
      </c>
      <c r="C23" s="3">
        <f>C22</f>
        <v>6.7904784463174108</v>
      </c>
      <c r="D23" t="s">
        <v>3</v>
      </c>
    </row>
    <row r="24" spans="1:4" x14ac:dyDescent="0.25">
      <c r="A24" s="2">
        <v>22</v>
      </c>
      <c r="B24" s="3">
        <v>6.4771723402897718</v>
      </c>
      <c r="C24" s="3">
        <f>C23</f>
        <v>6.7904784463174108</v>
      </c>
    </row>
    <row r="25" spans="1:4" x14ac:dyDescent="0.25">
      <c r="A25" s="2">
        <v>23</v>
      </c>
      <c r="B25" s="3">
        <v>7.8180124096007262</v>
      </c>
      <c r="C25" s="3">
        <f>C24</f>
        <v>6.7904784463174108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14F2F-F08C-4C5B-8ED5-634BA5AFCBC0}">
  <dimension ref="A2:D25"/>
  <sheetViews>
    <sheetView showGridLines="0" topLeftCell="A2" workbookViewId="0">
      <selection activeCell="S17" sqref="S17"/>
    </sheetView>
  </sheetViews>
  <sheetFormatPr defaultRowHeight="15" x14ac:dyDescent="0.25"/>
  <sheetData>
    <row r="2" spans="1:3" x14ac:dyDescent="0.25">
      <c r="A2" t="s">
        <v>1</v>
      </c>
      <c r="B2" t="s">
        <v>0</v>
      </c>
      <c r="C2" t="s">
        <v>2</v>
      </c>
    </row>
    <row r="3" spans="1:3" x14ac:dyDescent="0.25">
      <c r="A3">
        <v>1</v>
      </c>
      <c r="B3" s="1">
        <v>0.33116150726568522</v>
      </c>
      <c r="C3" s="1"/>
    </row>
    <row r="4" spans="1:3" x14ac:dyDescent="0.25">
      <c r="A4">
        <v>2</v>
      </c>
      <c r="B4" s="1">
        <v>-0.31437620923709297</v>
      </c>
      <c r="C4" s="1"/>
    </row>
    <row r="5" spans="1:3" x14ac:dyDescent="0.25">
      <c r="A5">
        <v>3</v>
      </c>
      <c r="B5" s="1">
        <v>1.8897325974862822E-2</v>
      </c>
      <c r="C5" s="1">
        <f t="shared" ref="C5:C22" si="0">AVERAGE(B3:B5)</f>
        <v>1.1894208001151688E-2</v>
      </c>
    </row>
    <row r="6" spans="1:3" x14ac:dyDescent="0.25">
      <c r="A6">
        <v>4</v>
      </c>
      <c r="B6" s="1">
        <v>0.35632540450899186</v>
      </c>
      <c r="C6" s="1">
        <f t="shared" si="0"/>
        <v>2.0282173748920568E-2</v>
      </c>
    </row>
    <row r="7" spans="1:3" x14ac:dyDescent="0.25">
      <c r="A7">
        <v>5</v>
      </c>
      <c r="B7" s="1">
        <v>2.7075982511349022</v>
      </c>
      <c r="C7" s="1">
        <f t="shared" si="0"/>
        <v>1.0276069938729189</v>
      </c>
    </row>
    <row r="8" spans="1:3" x14ac:dyDescent="0.25">
      <c r="A8">
        <v>6</v>
      </c>
      <c r="B8" s="1">
        <v>2.0302431780011427</v>
      </c>
      <c r="C8" s="1">
        <f t="shared" si="0"/>
        <v>1.6980556112150123</v>
      </c>
    </row>
    <row r="9" spans="1:3" x14ac:dyDescent="0.25">
      <c r="A9">
        <v>7</v>
      </c>
      <c r="B9" s="1">
        <v>2.3896488689344793</v>
      </c>
      <c r="C9" s="1">
        <f t="shared" si="0"/>
        <v>2.3758300993568415</v>
      </c>
    </row>
    <row r="10" spans="1:3" x14ac:dyDescent="0.25">
      <c r="A10">
        <v>8</v>
      </c>
      <c r="B10" s="1">
        <v>2.7127005304045078</v>
      </c>
      <c r="C10" s="1">
        <f t="shared" si="0"/>
        <v>2.3775308591133766</v>
      </c>
    </row>
    <row r="11" spans="1:3" x14ac:dyDescent="0.25">
      <c r="A11">
        <v>9</v>
      </c>
      <c r="B11" s="1">
        <v>3.0632543928623428</v>
      </c>
      <c r="C11" s="1">
        <f t="shared" si="0"/>
        <v>2.7218679307337763</v>
      </c>
    </row>
    <row r="12" spans="1:3" x14ac:dyDescent="0.25">
      <c r="A12">
        <v>10</v>
      </c>
      <c r="B12" s="1">
        <v>3.4015466840618078</v>
      </c>
      <c r="C12" s="1">
        <f t="shared" si="0"/>
        <v>3.059167202442886</v>
      </c>
    </row>
    <row r="13" spans="1:3" x14ac:dyDescent="0.25">
      <c r="A13">
        <v>11</v>
      </c>
      <c r="B13" s="1">
        <v>2.7340115359691439</v>
      </c>
      <c r="C13" s="1">
        <f t="shared" si="0"/>
        <v>3.0662708709644311</v>
      </c>
    </row>
    <row r="14" spans="1:3" x14ac:dyDescent="0.25">
      <c r="A14">
        <v>12</v>
      </c>
      <c r="B14" s="1">
        <v>3.0890391151034784</v>
      </c>
      <c r="C14" s="1">
        <f t="shared" si="0"/>
        <v>3.0748657783781432</v>
      </c>
    </row>
    <row r="15" spans="1:3" x14ac:dyDescent="0.25">
      <c r="A15">
        <v>13</v>
      </c>
      <c r="B15" s="1">
        <v>4.4100100333975112</v>
      </c>
      <c r="C15" s="1">
        <f t="shared" si="0"/>
        <v>3.4110202281567106</v>
      </c>
    </row>
    <row r="16" spans="1:3" x14ac:dyDescent="0.25">
      <c r="A16">
        <v>14</v>
      </c>
      <c r="B16" s="1">
        <v>4.7686201343429522</v>
      </c>
      <c r="C16" s="1">
        <f t="shared" si="0"/>
        <v>4.0892230942813139</v>
      </c>
    </row>
    <row r="17" spans="1:4" x14ac:dyDescent="0.25">
      <c r="A17">
        <v>15</v>
      </c>
      <c r="B17" s="1">
        <v>5.0947521676506913</v>
      </c>
      <c r="C17" s="1">
        <f t="shared" si="0"/>
        <v>4.7577941117970513</v>
      </c>
    </row>
    <row r="18" spans="1:4" x14ac:dyDescent="0.25">
      <c r="A18">
        <v>16</v>
      </c>
      <c r="B18" s="1">
        <v>5.4406564512751032</v>
      </c>
      <c r="C18" s="1">
        <f t="shared" si="0"/>
        <v>5.1013429177562486</v>
      </c>
    </row>
    <row r="19" spans="1:4" x14ac:dyDescent="0.25">
      <c r="A19">
        <v>17</v>
      </c>
      <c r="B19" s="1">
        <v>4.7840874243842233</v>
      </c>
      <c r="C19" s="1">
        <f t="shared" si="0"/>
        <v>5.1064986811033393</v>
      </c>
    </row>
    <row r="20" spans="1:4" x14ac:dyDescent="0.25">
      <c r="A20">
        <v>18</v>
      </c>
      <c r="B20" s="1">
        <v>7.1121182145804935</v>
      </c>
      <c r="C20" s="1">
        <f t="shared" si="0"/>
        <v>5.77895403007994</v>
      </c>
    </row>
    <row r="21" spans="1:4" x14ac:dyDescent="0.25">
      <c r="A21">
        <v>19</v>
      </c>
      <c r="B21" s="1">
        <v>7.4698451962485244</v>
      </c>
      <c r="C21" s="1">
        <f t="shared" si="0"/>
        <v>6.4553502784044134</v>
      </c>
    </row>
    <row r="22" spans="1:4" x14ac:dyDescent="0.25">
      <c r="A22">
        <v>20</v>
      </c>
      <c r="B22" s="1">
        <v>6.7904784463174108</v>
      </c>
      <c r="C22" s="1">
        <f t="shared" si="0"/>
        <v>7.1241472857154768</v>
      </c>
    </row>
    <row r="23" spans="1:4" x14ac:dyDescent="0.25">
      <c r="A23" s="2">
        <v>21</v>
      </c>
      <c r="B23" s="3">
        <v>7.1469860403600691</v>
      </c>
      <c r="C23" s="3">
        <f>C22</f>
        <v>7.1241472857154768</v>
      </c>
      <c r="D23" t="s">
        <v>3</v>
      </c>
    </row>
    <row r="24" spans="1:4" x14ac:dyDescent="0.25">
      <c r="A24" s="2">
        <v>22</v>
      </c>
      <c r="B24" s="3">
        <v>6.4771723402897718</v>
      </c>
      <c r="C24" s="3">
        <f t="shared" ref="C24:C25" si="1">C23</f>
        <v>7.1241472857154768</v>
      </c>
    </row>
    <row r="25" spans="1:4" x14ac:dyDescent="0.25">
      <c r="A25" s="2">
        <v>23</v>
      </c>
      <c r="B25" s="3">
        <v>7.8180124096007262</v>
      </c>
      <c r="C25" s="3">
        <f t="shared" si="1"/>
        <v>7.1241472857154768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F9E8D-25B0-4005-9EC4-ED04D65DB718}">
  <dimension ref="A2:D25"/>
  <sheetViews>
    <sheetView showGridLines="0" workbookViewId="0">
      <selection activeCell="Q16" sqref="Q16"/>
    </sheetView>
  </sheetViews>
  <sheetFormatPr defaultRowHeight="15" x14ac:dyDescent="0.25"/>
  <sheetData>
    <row r="2" spans="1:3" x14ac:dyDescent="0.25">
      <c r="A2" t="s">
        <v>1</v>
      </c>
      <c r="B2" t="s">
        <v>0</v>
      </c>
      <c r="C2" t="s">
        <v>2</v>
      </c>
    </row>
    <row r="3" spans="1:3" x14ac:dyDescent="0.25">
      <c r="A3">
        <v>1</v>
      </c>
      <c r="B3" s="1">
        <v>0.33116150726568522</v>
      </c>
      <c r="C3" s="1"/>
    </row>
    <row r="4" spans="1:3" x14ac:dyDescent="0.25">
      <c r="A4">
        <v>2</v>
      </c>
      <c r="B4" s="1">
        <v>-0.31437620923709297</v>
      </c>
      <c r="C4" s="1"/>
    </row>
    <row r="5" spans="1:3" x14ac:dyDescent="0.25">
      <c r="A5">
        <v>3</v>
      </c>
      <c r="B5" s="1">
        <v>1.8897325974862822E-2</v>
      </c>
      <c r="C5" s="1"/>
    </row>
    <row r="6" spans="1:3" x14ac:dyDescent="0.25">
      <c r="A6">
        <v>4</v>
      </c>
      <c r="B6" s="1">
        <v>0.35632540450899186</v>
      </c>
      <c r="C6" s="1"/>
    </row>
    <row r="7" spans="1:3" x14ac:dyDescent="0.25">
      <c r="A7">
        <v>5</v>
      </c>
      <c r="B7" s="1">
        <v>2.7075982511349022</v>
      </c>
      <c r="C7" s="1"/>
    </row>
    <row r="8" spans="1:3" x14ac:dyDescent="0.25">
      <c r="A8">
        <v>6</v>
      </c>
      <c r="B8" s="1">
        <v>2.0302431780011427</v>
      </c>
      <c r="C8" s="1">
        <f>AVERAGE(B3:B8)</f>
        <v>0.85497490960808198</v>
      </c>
    </row>
    <row r="9" spans="1:3" x14ac:dyDescent="0.25">
      <c r="A9">
        <v>7</v>
      </c>
      <c r="B9" s="1">
        <v>2.3896488689344793</v>
      </c>
      <c r="C9" s="1">
        <f t="shared" ref="C9:C22" si="0">AVERAGE(B4:B9)</f>
        <v>1.198056136552881</v>
      </c>
    </row>
    <row r="10" spans="1:3" x14ac:dyDescent="0.25">
      <c r="A10">
        <v>8</v>
      </c>
      <c r="B10" s="1">
        <v>2.7127005304045078</v>
      </c>
      <c r="C10" s="1">
        <f t="shared" si="0"/>
        <v>1.7025689264931476</v>
      </c>
    </row>
    <row r="11" spans="1:3" x14ac:dyDescent="0.25">
      <c r="A11">
        <v>9</v>
      </c>
      <c r="B11" s="1">
        <v>3.0632543928623428</v>
      </c>
      <c r="C11" s="1">
        <f t="shared" si="0"/>
        <v>2.2099617709743944</v>
      </c>
    </row>
    <row r="12" spans="1:3" x14ac:dyDescent="0.25">
      <c r="A12">
        <v>10</v>
      </c>
      <c r="B12" s="1">
        <v>3.4015466840618078</v>
      </c>
      <c r="C12" s="1">
        <f t="shared" si="0"/>
        <v>2.7174986508998642</v>
      </c>
    </row>
    <row r="13" spans="1:3" x14ac:dyDescent="0.25">
      <c r="A13">
        <v>11</v>
      </c>
      <c r="B13" s="1">
        <v>2.7340115359691439</v>
      </c>
      <c r="C13" s="1">
        <f t="shared" si="0"/>
        <v>2.7219008650389043</v>
      </c>
    </row>
    <row r="14" spans="1:3" x14ac:dyDescent="0.25">
      <c r="A14">
        <v>12</v>
      </c>
      <c r="B14" s="1">
        <v>3.0890391151034784</v>
      </c>
      <c r="C14" s="1">
        <f t="shared" si="0"/>
        <v>2.8983668545559595</v>
      </c>
    </row>
    <row r="15" spans="1:3" x14ac:dyDescent="0.25">
      <c r="A15">
        <v>13</v>
      </c>
      <c r="B15" s="1">
        <v>4.4100100333975112</v>
      </c>
      <c r="C15" s="1">
        <f t="shared" si="0"/>
        <v>3.2350937152997985</v>
      </c>
    </row>
    <row r="16" spans="1:3" x14ac:dyDescent="0.25">
      <c r="A16">
        <v>14</v>
      </c>
      <c r="B16" s="1">
        <v>4.7686201343429522</v>
      </c>
      <c r="C16" s="1">
        <f t="shared" si="0"/>
        <v>3.5777469826228727</v>
      </c>
    </row>
    <row r="17" spans="1:4" x14ac:dyDescent="0.25">
      <c r="A17">
        <v>15</v>
      </c>
      <c r="B17" s="1">
        <v>5.0947521676506913</v>
      </c>
      <c r="C17" s="1">
        <f t="shared" si="0"/>
        <v>3.9163299450875981</v>
      </c>
    </row>
    <row r="18" spans="1:4" x14ac:dyDescent="0.25">
      <c r="A18">
        <v>16</v>
      </c>
      <c r="B18" s="1">
        <v>5.4406564512751032</v>
      </c>
      <c r="C18" s="1">
        <f t="shared" si="0"/>
        <v>4.2561815729564794</v>
      </c>
    </row>
    <row r="19" spans="1:4" x14ac:dyDescent="0.25">
      <c r="A19">
        <v>17</v>
      </c>
      <c r="B19" s="1">
        <v>4.7840874243842233</v>
      </c>
      <c r="C19" s="1">
        <f t="shared" si="0"/>
        <v>4.5978608876923266</v>
      </c>
    </row>
    <row r="20" spans="1:4" x14ac:dyDescent="0.25">
      <c r="A20">
        <v>18</v>
      </c>
      <c r="B20" s="1">
        <v>7.1121182145804935</v>
      </c>
      <c r="C20" s="1">
        <f t="shared" si="0"/>
        <v>5.2683740709384965</v>
      </c>
    </row>
    <row r="21" spans="1:4" x14ac:dyDescent="0.25">
      <c r="A21">
        <v>19</v>
      </c>
      <c r="B21" s="1">
        <v>7.4698451962485244</v>
      </c>
      <c r="C21" s="1">
        <f t="shared" si="0"/>
        <v>5.7783465980803319</v>
      </c>
    </row>
    <row r="22" spans="1:4" x14ac:dyDescent="0.25">
      <c r="A22">
        <v>20</v>
      </c>
      <c r="B22" s="1">
        <v>6.7904784463174108</v>
      </c>
      <c r="C22" s="1">
        <f t="shared" si="0"/>
        <v>6.1153229834094072</v>
      </c>
    </row>
    <row r="23" spans="1:4" x14ac:dyDescent="0.25">
      <c r="A23" s="2">
        <v>21</v>
      </c>
      <c r="B23" s="3">
        <v>7.1469860403600691</v>
      </c>
      <c r="C23" s="3">
        <f>C22</f>
        <v>6.1153229834094072</v>
      </c>
      <c r="D23" t="s">
        <v>3</v>
      </c>
    </row>
    <row r="24" spans="1:4" x14ac:dyDescent="0.25">
      <c r="A24" s="2">
        <v>22</v>
      </c>
      <c r="B24" s="3">
        <v>6.4771723402897718</v>
      </c>
      <c r="C24" s="3">
        <f t="shared" ref="C24:C25" si="1">C23</f>
        <v>6.1153229834094072</v>
      </c>
    </row>
    <row r="25" spans="1:4" x14ac:dyDescent="0.25">
      <c r="A25" s="2">
        <v>23</v>
      </c>
      <c r="B25" s="3">
        <v>7.8180124096007262</v>
      </c>
      <c r="C25" s="3">
        <f t="shared" si="1"/>
        <v>6.1153229834094072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47886-29A6-42EE-8872-5B2E5A65DC51}">
  <dimension ref="A2:B38"/>
  <sheetViews>
    <sheetView showGridLines="0" workbookViewId="0">
      <selection activeCell="C7" sqref="C7"/>
    </sheetView>
  </sheetViews>
  <sheetFormatPr defaultRowHeight="15" x14ac:dyDescent="0.25"/>
  <sheetData>
    <row r="2" spans="1:2" x14ac:dyDescent="0.25">
      <c r="A2" t="s">
        <v>0</v>
      </c>
      <c r="B2" t="s">
        <v>4</v>
      </c>
    </row>
    <row r="3" spans="1:2" x14ac:dyDescent="0.25">
      <c r="A3">
        <v>1</v>
      </c>
      <c r="B3" s="1"/>
    </row>
    <row r="4" spans="1:2" x14ac:dyDescent="0.25">
      <c r="A4">
        <v>2</v>
      </c>
      <c r="B4" s="1"/>
    </row>
    <row r="5" spans="1:2" x14ac:dyDescent="0.25">
      <c r="A5">
        <v>3</v>
      </c>
      <c r="B5" s="1"/>
    </row>
    <row r="6" spans="1:2" x14ac:dyDescent="0.25">
      <c r="A6">
        <v>2</v>
      </c>
      <c r="B6" s="1">
        <f>AVERAGE(A3:A6)</f>
        <v>2</v>
      </c>
    </row>
    <row r="7" spans="1:2" x14ac:dyDescent="0.25">
      <c r="A7">
        <v>1</v>
      </c>
      <c r="B7" s="1">
        <f t="shared" ref="B7:B38" si="0">AVERAGE(A4:A7)</f>
        <v>2</v>
      </c>
    </row>
    <row r="8" spans="1:2" x14ac:dyDescent="0.25">
      <c r="A8">
        <v>2</v>
      </c>
      <c r="B8" s="1">
        <f t="shared" si="0"/>
        <v>2</v>
      </c>
    </row>
    <row r="9" spans="1:2" x14ac:dyDescent="0.25">
      <c r="A9">
        <v>3</v>
      </c>
      <c r="B9" s="1">
        <f t="shared" si="0"/>
        <v>2</v>
      </c>
    </row>
    <row r="10" spans="1:2" x14ac:dyDescent="0.25">
      <c r="A10">
        <v>2</v>
      </c>
      <c r="B10" s="1">
        <f t="shared" si="0"/>
        <v>2</v>
      </c>
    </row>
    <row r="11" spans="1:2" x14ac:dyDescent="0.25">
      <c r="A11">
        <v>1</v>
      </c>
      <c r="B11" s="1">
        <f t="shared" si="0"/>
        <v>2</v>
      </c>
    </row>
    <row r="12" spans="1:2" x14ac:dyDescent="0.25">
      <c r="A12">
        <v>2</v>
      </c>
      <c r="B12" s="1">
        <f t="shared" si="0"/>
        <v>2</v>
      </c>
    </row>
    <row r="13" spans="1:2" x14ac:dyDescent="0.25">
      <c r="A13">
        <v>3</v>
      </c>
      <c r="B13" s="1">
        <f t="shared" si="0"/>
        <v>2</v>
      </c>
    </row>
    <row r="14" spans="1:2" x14ac:dyDescent="0.25">
      <c r="A14">
        <v>2</v>
      </c>
      <c r="B14" s="1">
        <f t="shared" si="0"/>
        <v>2</v>
      </c>
    </row>
    <row r="15" spans="1:2" x14ac:dyDescent="0.25">
      <c r="A15">
        <v>1</v>
      </c>
      <c r="B15" s="1">
        <f t="shared" si="0"/>
        <v>2</v>
      </c>
    </row>
    <row r="16" spans="1:2" x14ac:dyDescent="0.25">
      <c r="A16">
        <v>2</v>
      </c>
      <c r="B16" s="1">
        <f t="shared" si="0"/>
        <v>2</v>
      </c>
    </row>
    <row r="17" spans="1:2" x14ac:dyDescent="0.25">
      <c r="A17">
        <v>3</v>
      </c>
      <c r="B17" s="1">
        <f t="shared" si="0"/>
        <v>2</v>
      </c>
    </row>
    <row r="18" spans="1:2" x14ac:dyDescent="0.25">
      <c r="A18">
        <v>2</v>
      </c>
      <c r="B18" s="1">
        <f t="shared" si="0"/>
        <v>2</v>
      </c>
    </row>
    <row r="19" spans="1:2" x14ac:dyDescent="0.25">
      <c r="A19">
        <v>1</v>
      </c>
      <c r="B19" s="1">
        <f t="shared" si="0"/>
        <v>2</v>
      </c>
    </row>
    <row r="20" spans="1:2" x14ac:dyDescent="0.25">
      <c r="A20">
        <v>2</v>
      </c>
      <c r="B20" s="1">
        <f t="shared" si="0"/>
        <v>2</v>
      </c>
    </row>
    <row r="21" spans="1:2" x14ac:dyDescent="0.25">
      <c r="A21">
        <v>3</v>
      </c>
      <c r="B21" s="1">
        <f t="shared" si="0"/>
        <v>2</v>
      </c>
    </row>
    <row r="22" spans="1:2" x14ac:dyDescent="0.25">
      <c r="A22">
        <v>2</v>
      </c>
      <c r="B22" s="1">
        <f t="shared" si="0"/>
        <v>2</v>
      </c>
    </row>
    <row r="23" spans="1:2" x14ac:dyDescent="0.25">
      <c r="A23">
        <v>1</v>
      </c>
      <c r="B23" s="1">
        <f t="shared" si="0"/>
        <v>2</v>
      </c>
    </row>
    <row r="24" spans="1:2" x14ac:dyDescent="0.25">
      <c r="A24">
        <v>2</v>
      </c>
      <c r="B24" s="1">
        <f t="shared" si="0"/>
        <v>2</v>
      </c>
    </row>
    <row r="25" spans="1:2" x14ac:dyDescent="0.25">
      <c r="A25">
        <v>3</v>
      </c>
      <c r="B25" s="1">
        <f t="shared" si="0"/>
        <v>2</v>
      </c>
    </row>
    <row r="26" spans="1:2" x14ac:dyDescent="0.25">
      <c r="A26">
        <v>2</v>
      </c>
      <c r="B26" s="1">
        <f t="shared" si="0"/>
        <v>2</v>
      </c>
    </row>
    <row r="27" spans="1:2" x14ac:dyDescent="0.25">
      <c r="A27">
        <v>1</v>
      </c>
      <c r="B27" s="1">
        <f t="shared" si="0"/>
        <v>2</v>
      </c>
    </row>
    <row r="28" spans="1:2" x14ac:dyDescent="0.25">
      <c r="A28">
        <v>2</v>
      </c>
      <c r="B28" s="1">
        <f t="shared" si="0"/>
        <v>2</v>
      </c>
    </row>
    <row r="29" spans="1:2" x14ac:dyDescent="0.25">
      <c r="A29">
        <v>3</v>
      </c>
      <c r="B29" s="1">
        <f t="shared" si="0"/>
        <v>2</v>
      </c>
    </row>
    <row r="30" spans="1:2" x14ac:dyDescent="0.25">
      <c r="A30">
        <v>2</v>
      </c>
      <c r="B30" s="1">
        <f t="shared" si="0"/>
        <v>2</v>
      </c>
    </row>
    <row r="31" spans="1:2" x14ac:dyDescent="0.25">
      <c r="A31">
        <v>1</v>
      </c>
      <c r="B31" s="1">
        <f t="shared" si="0"/>
        <v>2</v>
      </c>
    </row>
    <row r="32" spans="1:2" x14ac:dyDescent="0.25">
      <c r="A32">
        <v>2</v>
      </c>
      <c r="B32" s="1">
        <f t="shared" si="0"/>
        <v>2</v>
      </c>
    </row>
    <row r="33" spans="1:2" x14ac:dyDescent="0.25">
      <c r="A33">
        <v>3</v>
      </c>
      <c r="B33" s="1">
        <f t="shared" si="0"/>
        <v>2</v>
      </c>
    </row>
    <row r="34" spans="1:2" x14ac:dyDescent="0.25">
      <c r="A34">
        <v>2</v>
      </c>
      <c r="B34" s="1">
        <f t="shared" si="0"/>
        <v>2</v>
      </c>
    </row>
    <row r="35" spans="1:2" x14ac:dyDescent="0.25">
      <c r="A35">
        <v>1</v>
      </c>
      <c r="B35" s="1">
        <f t="shared" si="0"/>
        <v>2</v>
      </c>
    </row>
    <row r="36" spans="1:2" x14ac:dyDescent="0.25">
      <c r="A36">
        <v>2</v>
      </c>
      <c r="B36" s="1">
        <f t="shared" si="0"/>
        <v>2</v>
      </c>
    </row>
    <row r="37" spans="1:2" x14ac:dyDescent="0.25">
      <c r="A37">
        <v>3</v>
      </c>
      <c r="B37" s="1">
        <f t="shared" si="0"/>
        <v>2</v>
      </c>
    </row>
    <row r="38" spans="1:2" x14ac:dyDescent="0.25">
      <c r="A38">
        <v>2</v>
      </c>
      <c r="B38" s="1">
        <f t="shared" si="0"/>
        <v>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9CD2A-CA4B-41F5-8B27-AE7CA6171CA0}">
  <dimension ref="A2:U25"/>
  <sheetViews>
    <sheetView showGridLines="0" tabSelected="1" workbookViewId="0">
      <selection activeCell="R1" sqref="R1"/>
    </sheetView>
  </sheetViews>
  <sheetFormatPr defaultRowHeight="15" x14ac:dyDescent="0.25"/>
  <cols>
    <col min="20" max="21" width="11" style="4" customWidth="1"/>
  </cols>
  <sheetData>
    <row r="2" spans="1:21" x14ac:dyDescent="0.25">
      <c r="A2" t="s">
        <v>1</v>
      </c>
      <c r="B2" t="s">
        <v>0</v>
      </c>
    </row>
    <row r="3" spans="1:21" x14ac:dyDescent="0.25">
      <c r="A3">
        <v>1</v>
      </c>
      <c r="B3" s="1">
        <v>0.33116150726568522</v>
      </c>
      <c r="C3" s="1"/>
      <c r="Q3" t="s">
        <v>5</v>
      </c>
      <c r="R3">
        <v>0.3</v>
      </c>
    </row>
    <row r="4" spans="1:21" x14ac:dyDescent="0.25">
      <c r="A4">
        <v>2</v>
      </c>
      <c r="B4" s="1">
        <v>-0.31437620923709297</v>
      </c>
      <c r="C4" s="1"/>
    </row>
    <row r="5" spans="1:21" x14ac:dyDescent="0.25">
      <c r="A5">
        <v>3</v>
      </c>
      <c r="B5" s="1">
        <v>1.8897325974862822E-2</v>
      </c>
      <c r="C5" s="1"/>
    </row>
    <row r="6" spans="1:21" x14ac:dyDescent="0.25">
      <c r="A6">
        <v>4</v>
      </c>
      <c r="B6" s="1">
        <v>0.35632540450899186</v>
      </c>
      <c r="C6" s="1">
        <f>B6*0.39+0.28*B5+0.19*B4+0.14*B3</f>
        <v>0.13088929029361671</v>
      </c>
      <c r="T6" s="5" t="s">
        <v>11</v>
      </c>
      <c r="U6" s="6" t="s">
        <v>10</v>
      </c>
    </row>
    <row r="7" spans="1:21" x14ac:dyDescent="0.25">
      <c r="A7">
        <v>5</v>
      </c>
      <c r="B7" s="1">
        <v>2.7075982511349022</v>
      </c>
      <c r="C7" s="1">
        <f t="shared" ref="C7:C22" si="0">B7*0.39+0.28*B6+0.19*B5+0.14*B4</f>
        <v>1.1153122538471603</v>
      </c>
      <c r="Q7">
        <f>$R$3*(1-$R$3)^R7</f>
        <v>0.3</v>
      </c>
      <c r="R7">
        <v>0</v>
      </c>
      <c r="T7" s="7" t="s">
        <v>6</v>
      </c>
      <c r="U7" s="7">
        <f>Q7/$Q$12</f>
        <v>0.39478878799842082</v>
      </c>
    </row>
    <row r="8" spans="1:21" x14ac:dyDescent="0.25">
      <c r="A8">
        <v>6</v>
      </c>
      <c r="B8" s="1">
        <v>2.0302431780011427</v>
      </c>
      <c r="C8" s="1">
        <f t="shared" si="0"/>
        <v>1.6202698022314077</v>
      </c>
      <c r="Q8">
        <f>$R$3*(1-$R$3)^R8</f>
        <v>0.21</v>
      </c>
      <c r="R8">
        <v>1</v>
      </c>
      <c r="T8" s="7" t="s">
        <v>7</v>
      </c>
      <c r="U8" s="7">
        <f t="shared" ref="U8:U10" si="1">Q8/$Q$12</f>
        <v>0.27635215159889459</v>
      </c>
    </row>
    <row r="9" spans="1:21" x14ac:dyDescent="0.25">
      <c r="A9">
        <v>7</v>
      </c>
      <c r="B9" s="1">
        <v>2.3896488689344793</v>
      </c>
      <c r="C9" s="1">
        <f t="shared" si="0"/>
        <v>2.0647603730716577</v>
      </c>
      <c r="Q9">
        <f>$R$3*(1-$R$3)^R9</f>
        <v>0.14699999999999996</v>
      </c>
      <c r="R9">
        <v>2</v>
      </c>
      <c r="T9" s="7" t="s">
        <v>8</v>
      </c>
      <c r="U9" s="7">
        <f t="shared" si="1"/>
        <v>0.19344650611922617</v>
      </c>
    </row>
    <row r="10" spans="1:21" x14ac:dyDescent="0.25">
      <c r="A10">
        <v>8</v>
      </c>
      <c r="B10" s="1">
        <v>2.7127005304045078</v>
      </c>
      <c r="C10" s="1">
        <f t="shared" si="0"/>
        <v>2.491864849138516</v>
      </c>
      <c r="Q10">
        <f>$R$3*(1-$R$3)^R10</f>
        <v>0.10289999999999998</v>
      </c>
      <c r="R10">
        <v>3</v>
      </c>
      <c r="T10" s="7" t="s">
        <v>9</v>
      </c>
      <c r="U10" s="7">
        <f t="shared" si="1"/>
        <v>0.1354125542834583</v>
      </c>
    </row>
    <row r="11" spans="1:21" x14ac:dyDescent="0.25">
      <c r="A11">
        <v>9</v>
      </c>
      <c r="B11" s="1">
        <v>3.0632543928623428</v>
      </c>
      <c r="C11" s="1">
        <f t="shared" si="0"/>
        <v>2.6924926917472871</v>
      </c>
    </row>
    <row r="12" spans="1:21" x14ac:dyDescent="0.25">
      <c r="A12">
        <v>10</v>
      </c>
      <c r="B12" s="1">
        <v>3.4015466840618078</v>
      </c>
      <c r="C12" s="1">
        <f t="shared" si="0"/>
        <v>3.0342783792132444</v>
      </c>
      <c r="Q12">
        <f>SUM(Q7:Q10)</f>
        <v>0.75990000000000002</v>
      </c>
    </row>
    <row r="13" spans="1:21" x14ac:dyDescent="0.25">
      <c r="A13">
        <v>11</v>
      </c>
      <c r="B13" s="1">
        <v>2.7340115359691439</v>
      </c>
      <c r="C13" s="1">
        <f t="shared" si="0"/>
        <v>2.9804939794657486</v>
      </c>
    </row>
    <row r="14" spans="1:21" x14ac:dyDescent="0.25">
      <c r="A14">
        <v>12</v>
      </c>
      <c r="B14" s="1">
        <v>3.0890391151034784</v>
      </c>
      <c r="C14" s="1">
        <f t="shared" si="0"/>
        <v>3.0453979699341884</v>
      </c>
    </row>
    <row r="15" spans="1:21" x14ac:dyDescent="0.25">
      <c r="A15">
        <v>13</v>
      </c>
      <c r="B15" s="1">
        <v>4.4100100333975112</v>
      </c>
      <c r="C15" s="1">
        <f t="shared" si="0"/>
        <v>3.5805135928567937</v>
      </c>
    </row>
    <row r="16" spans="1:21" x14ac:dyDescent="0.25">
      <c r="A16">
        <v>14</v>
      </c>
      <c r="B16" s="1">
        <v>4.7686201343429522</v>
      </c>
      <c r="C16" s="1">
        <f t="shared" si="0"/>
        <v>4.0642437086503955</v>
      </c>
    </row>
    <row r="17" spans="1:4" x14ac:dyDescent="0.25">
      <c r="A17">
        <v>15</v>
      </c>
      <c r="B17" s="1">
        <v>5.0947521676506913</v>
      </c>
      <c r="C17" s="1">
        <f t="shared" si="0"/>
        <v>4.5925343654598105</v>
      </c>
    </row>
    <row r="18" spans="1:4" x14ac:dyDescent="0.25">
      <c r="A18">
        <v>16</v>
      </c>
      <c r="B18" s="1">
        <v>5.4406564512751032</v>
      </c>
      <c r="C18" s="1">
        <f t="shared" si="0"/>
        <v>5.0718258531402958</v>
      </c>
    </row>
    <row r="19" spans="1:4" x14ac:dyDescent="0.25">
      <c r="A19">
        <v>17</v>
      </c>
      <c r="B19" s="1">
        <v>4.7840874243842233</v>
      </c>
      <c r="C19" s="1">
        <f t="shared" si="0"/>
        <v>5.024787632528521</v>
      </c>
    </row>
    <row r="20" spans="1:4" x14ac:dyDescent="0.25">
      <c r="A20">
        <v>18</v>
      </c>
      <c r="B20" s="1">
        <v>7.1121182145804935</v>
      </c>
      <c r="C20" s="1">
        <f t="shared" si="0"/>
        <v>5.860260611727341</v>
      </c>
    </row>
    <row r="21" spans="1:4" x14ac:dyDescent="0.25">
      <c r="A21">
        <v>19</v>
      </c>
      <c r="B21" s="1">
        <v>7.4698451962485244</v>
      </c>
      <c r="C21" s="1">
        <f t="shared" si="0"/>
        <v>6.5753012404309796</v>
      </c>
    </row>
    <row r="22" spans="1:4" x14ac:dyDescent="0.25">
      <c r="A22">
        <v>20</v>
      </c>
      <c r="B22" s="1">
        <v>6.7904784463174108</v>
      </c>
      <c r="C22" s="1">
        <f t="shared" si="0"/>
        <v>6.760917949197462</v>
      </c>
    </row>
    <row r="23" spans="1:4" x14ac:dyDescent="0.25">
      <c r="A23" s="2">
        <v>21</v>
      </c>
      <c r="B23" s="3">
        <v>7.1469860403600691</v>
      </c>
      <c r="C23" s="3">
        <f>C22</f>
        <v>6.760917949197462</v>
      </c>
      <c r="D23" t="s">
        <v>3</v>
      </c>
    </row>
    <row r="24" spans="1:4" x14ac:dyDescent="0.25">
      <c r="A24" s="2">
        <v>22</v>
      </c>
      <c r="B24" s="3">
        <v>6.4771723402897718</v>
      </c>
      <c r="C24" s="3">
        <f t="shared" ref="C24:C25" si="2">C23</f>
        <v>6.760917949197462</v>
      </c>
    </row>
    <row r="25" spans="1:4" x14ac:dyDescent="0.25">
      <c r="A25" s="2">
        <v>23</v>
      </c>
      <c r="B25" s="3">
        <v>7.8180124096007262</v>
      </c>
      <c r="C25" s="3">
        <f t="shared" si="2"/>
        <v>6.760917949197462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Série original</vt:lpstr>
      <vt:lpstr>Naive</vt:lpstr>
      <vt:lpstr>MM3</vt:lpstr>
      <vt:lpstr>MM6</vt:lpstr>
      <vt:lpstr>MM_Janela ideal</vt:lpstr>
      <vt:lpstr>Suaviz</vt:lpstr>
    </vt:vector>
  </TitlesOfParts>
  <Company>Klabin S/A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Arnaldo Satoru Gunzi</dc:creator>
  <cp:lastModifiedBy>Arnaldo Satoru Gunzi</cp:lastModifiedBy>
  <dcterms:created xsi:type="dcterms:W3CDTF">2025-02-25T17:25:32Z</dcterms:created>
  <dcterms:modified xsi:type="dcterms:W3CDTF">2025-02-27T14:49:42Z</dcterms:modified>
</cp:coreProperties>
</file>