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MAKKAL NALA PANI\Makkal Nala Pani 2025\Fund Request\"/>
    </mc:Choice>
  </mc:AlternateContent>
  <xr:revisionPtr revIDLastSave="0" documentId="13_ncr:1_{963279CB-293B-4C61-89CE-08B1001F26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" i="1" l="1"/>
  <c r="I70" i="1"/>
  <c r="I69" i="1"/>
  <c r="I63" i="1"/>
  <c r="I62" i="1"/>
  <c r="I61" i="1"/>
  <c r="I55" i="1"/>
  <c r="I53" i="1"/>
  <c r="I52" i="1"/>
  <c r="I51" i="1"/>
  <c r="I50" i="1"/>
  <c r="I47" i="1"/>
  <c r="I43" i="1"/>
  <c r="I41" i="1"/>
  <c r="I36" i="1"/>
  <c r="I35" i="1"/>
  <c r="I34" i="1"/>
  <c r="I33" i="1"/>
  <c r="I32" i="1"/>
  <c r="I31" i="1"/>
  <c r="I27" i="1"/>
  <c r="I17" i="1"/>
  <c r="I8" i="1"/>
  <c r="C82" i="1"/>
  <c r="H72" i="1"/>
  <c r="G58" i="1"/>
  <c r="G71" i="1" l="1"/>
  <c r="G70" i="1"/>
  <c r="G69" i="1"/>
  <c r="G68" i="1"/>
  <c r="G67" i="1"/>
  <c r="G66" i="1"/>
  <c r="G65" i="1"/>
  <c r="G64" i="1"/>
  <c r="G63" i="1"/>
  <c r="G62" i="1"/>
  <c r="G61" i="1"/>
  <c r="G25" i="1"/>
  <c r="G24" i="1"/>
  <c r="G26" i="1"/>
  <c r="G23" i="1"/>
  <c r="G22" i="1"/>
  <c r="G21" i="1"/>
  <c r="G20" i="1"/>
  <c r="G19" i="1"/>
  <c r="G18" i="1"/>
  <c r="G15" i="1"/>
  <c r="G59" i="1"/>
  <c r="G60" i="1"/>
  <c r="G57" i="1"/>
  <c r="G56" i="1"/>
  <c r="G55" i="1"/>
  <c r="G54" i="1"/>
  <c r="G53" i="1"/>
  <c r="G52" i="1"/>
  <c r="G51" i="1"/>
  <c r="G50" i="1"/>
  <c r="G49" i="1"/>
  <c r="G48" i="1"/>
  <c r="G47" i="1"/>
  <c r="G45" i="1" l="1"/>
  <c r="G46" i="1"/>
  <c r="G44" i="1"/>
  <c r="G43" i="1"/>
  <c r="G30" i="1"/>
  <c r="G13" i="1"/>
  <c r="G41" i="1"/>
  <c r="G37" i="1"/>
  <c r="G38" i="1"/>
  <c r="G39" i="1"/>
  <c r="G40" i="1"/>
  <c r="G36" i="1"/>
  <c r="G32" i="1" l="1"/>
  <c r="G12" i="1"/>
  <c r="B34" i="2"/>
  <c r="A34" i="2"/>
  <c r="G17" i="1"/>
  <c r="G16" i="1"/>
  <c r="I16" i="1" s="1"/>
  <c r="G29" i="1" l="1"/>
  <c r="G11" i="1"/>
  <c r="G10" i="1"/>
  <c r="G28" i="1" l="1"/>
  <c r="G27" i="1"/>
  <c r="G14" i="1" l="1"/>
  <c r="G9" i="1"/>
  <c r="G8" i="1"/>
  <c r="I14" i="1" l="1"/>
  <c r="I72" i="1"/>
  <c r="I73" i="1" s="1"/>
</calcChain>
</file>

<file path=xl/sharedStrings.xml><?xml version="1.0" encoding="utf-8"?>
<sst xmlns="http://schemas.openxmlformats.org/spreadsheetml/2006/main" count="175" uniqueCount="138">
  <si>
    <t>ARTICLE NAME / INSTITUITION</t>
  </si>
  <si>
    <t>VALUE</t>
  </si>
  <si>
    <t>CUMULATIVE</t>
  </si>
  <si>
    <t>GRAND TOTAL</t>
  </si>
  <si>
    <t>CHEQUE (OR) RTGS  IN FAVOUR</t>
  </si>
  <si>
    <t>SL.NO</t>
  </si>
  <si>
    <t>GST NO. / PAN / BENEFICIARY</t>
  </si>
  <si>
    <t>OMSAKTHI</t>
  </si>
  <si>
    <t>DIST &amp; PUBLIC</t>
  </si>
  <si>
    <t>The above payments  may be issued</t>
  </si>
  <si>
    <t>For MASM,</t>
  </si>
  <si>
    <t>R.Surendranath,</t>
  </si>
  <si>
    <t xml:space="preserve">          JS - Social Welfare Activities</t>
  </si>
  <si>
    <t>BENIFICIARY</t>
  </si>
  <si>
    <t>33AEVPT0020J1ZF</t>
  </si>
  <si>
    <t>33APYPS9587D1ZX</t>
  </si>
  <si>
    <t>CHEQUE PAYMENT TO M/S SRI SAI METAL WARE</t>
  </si>
  <si>
    <t>ENCLOSURES :</t>
  </si>
  <si>
    <t>UNIT</t>
  </si>
  <si>
    <t>PRICE INCLUDING GST</t>
  </si>
  <si>
    <t>ALUMINIUM IDLI BOX</t>
  </si>
  <si>
    <t>QTY</t>
  </si>
  <si>
    <t>MERRIT TAYLOR SHEET METAL STAND</t>
  </si>
  <si>
    <t>33AFHPR6146J1Z6</t>
  </si>
  <si>
    <t>CHEQUE PAYMENT IN FAVOUR OF NAME : KAMALA AGENCIES, A/C No: 0029084000000046, IFSC: SIBL0000029, Branch:Kanchipuram</t>
  </si>
  <si>
    <t>RTFS PAYMENT  TO M/S SRI AHALYA AGENCIES, AC/NO : 039505500926, IFSC CODE : ICIC0000395, Branch: Annanagar</t>
  </si>
  <si>
    <t>DIAMOND COOKER 1 LTR</t>
  </si>
  <si>
    <t>Note: Unit prices are inclusive of tax</t>
  </si>
  <si>
    <t>His Holiness AMMA at Melmaruvathur on 03.03.2025</t>
  </si>
  <si>
    <t xml:space="preserve">Payment Request Details for MASM Social Welfare Programme on the eve of 85th  Birthday (03-03-2025) Celebrations of </t>
  </si>
  <si>
    <t>MERIT UNIVERSAL FOOT</t>
  </si>
  <si>
    <t>MERIT TAYLOR HAND ATTACHMENT</t>
  </si>
  <si>
    <t>BOSCH DRILL KIT GSB 500 (10 RE)</t>
  </si>
  <si>
    <t>BOSCH DRILL KIT GSB 600 (13RE)</t>
  </si>
  <si>
    <t>SINGER 1/12 MOTOR</t>
  </si>
  <si>
    <t>TOTAL</t>
  </si>
  <si>
    <t>2.PROFORMA INVOICE COPIES</t>
  </si>
  <si>
    <t>1. MASM PRESIDENT' S APPROVAL COPY Dt 16.12.2024</t>
  </si>
  <si>
    <t xml:space="preserve">33AWOPA3459K1ZD </t>
  </si>
  <si>
    <t>CHITOOR (RURAL)</t>
  </si>
  <si>
    <t>PAPER PLATE MAKING MACHINE</t>
  </si>
  <si>
    <t>CHEQUE PAYMENT TO BANNARIAMMAN TRADERS</t>
  </si>
  <si>
    <t>OXYGEN CONCENTRATERS</t>
  </si>
  <si>
    <t>37ACPPN5729 G2Z3</t>
  </si>
  <si>
    <t>CHEQUE PAYMENT TO                          VEERANDHRA SURGICAL &amp; MEDICALS</t>
  </si>
  <si>
    <t>KERALA</t>
  </si>
  <si>
    <t>32AACCS3808F1ZR</t>
  </si>
  <si>
    <t>CHEQUE PAYMENT TO Jeyachandran Industries Pvt. Ltd</t>
  </si>
  <si>
    <t>37ANAPK0410F2Z0</t>
  </si>
  <si>
    <t>CHITOOR (URBAN)</t>
  </si>
  <si>
    <t xml:space="preserve">CHEQUE PAYMENT TO MEENAKSHI ENTERPRISES   </t>
  </si>
  <si>
    <t>32ACFFA2290K1ZJ</t>
  </si>
  <si>
    <t>CHEQUE PAYMENT TO ANANTHA METALS</t>
  </si>
  <si>
    <t>KISSAN DOST POWER WEEDER</t>
  </si>
  <si>
    <t>TITAN AGRI CHAIN SAW</t>
  </si>
  <si>
    <t>KK.BC.8635.BRUSHCUTTER</t>
  </si>
  <si>
    <t>GAJA HI TECH AGRO MINI WEEDER (MW50)</t>
  </si>
  <si>
    <t>GAJA HI TECH AGRO 6.5 HP PUMP -GJW</t>
  </si>
  <si>
    <t>33AFCPV0927L1ZA</t>
  </si>
  <si>
    <t>DELL LATITUDE BUSINESS LAPTOP 14" (3440 IAP) HD INTEL Ci3 12TH GEN</t>
  </si>
  <si>
    <t>CHEQUE PAYMENT TO SAKTHI SOLUTIONS</t>
  </si>
  <si>
    <t>MERRIT SINGER ZIG ZAG 1304</t>
  </si>
  <si>
    <t>SINGER 1/20 MOTOR</t>
  </si>
  <si>
    <t>DCA 11E DEMOLITION HAMMER</t>
  </si>
  <si>
    <t>G.B.200AMS ARC WELDING MACHINE</t>
  </si>
  <si>
    <t>ASPEE HAND SPRAYER</t>
  </si>
  <si>
    <t>ASPEE BATTERY SPRAYER</t>
  </si>
  <si>
    <t>ASPEE 2 STROKE POWER SPRAYER</t>
  </si>
  <si>
    <t>ASPEE 4 STROKE POWER SPRAYER</t>
  </si>
  <si>
    <t>RTGS PAYMENT IN FAVOUR OF NAME : S.V.RANGASWAMY AND CO PVT LTD, A/C NO: 54003387618, IFSC CODE : SBIN0040226</t>
  </si>
  <si>
    <t>33AACCS5005Q1Z9</t>
  </si>
  <si>
    <t>6.5 STEEL CUPBOARD</t>
  </si>
  <si>
    <t>33AOUPS6355L1Z2</t>
  </si>
  <si>
    <t>4 X 2 OFFICE TABLE</t>
  </si>
  <si>
    <t>S TYPE CHAIR</t>
  </si>
  <si>
    <t>CHEQUE PAYMENT TO PAVITHRA STEEL INDUSTRIES</t>
  </si>
  <si>
    <t>PUBLIC</t>
  </si>
  <si>
    <t>ENGLISH-ENGLISH-TAMIL DICTIONARY</t>
  </si>
  <si>
    <t>33AASPS7108R2ZR</t>
  </si>
  <si>
    <t>CHEQUE PAYMENT TO SURA COLLEGE OF COMPETITION</t>
  </si>
  <si>
    <t>DESKTOP CPU HIGH CONFIGARATION</t>
  </si>
  <si>
    <t>33AASPN1692H1ZD</t>
  </si>
  <si>
    <t>AGRI CART POWER WEEDER &amp; TROLLEY</t>
  </si>
  <si>
    <t>33AUGPS3799G1Z5</t>
  </si>
  <si>
    <t>CHEQUE PAYMENT TO DELTA PERIPHERALS</t>
  </si>
  <si>
    <t>CHEQUE PAYMENT TO VENUS INDUSTRIES</t>
  </si>
  <si>
    <t>INSTANT GRINDER 30KGS</t>
  </si>
  <si>
    <t>33AVNPM5574F1ZB</t>
  </si>
  <si>
    <t>DOMESTIC HGT WET GRINDER 2 LTR</t>
  </si>
  <si>
    <t>CHEQUE PAYMENT TO THE GENERAL ENGINEERING CORPORATION</t>
  </si>
  <si>
    <t>2 LTRS SS WET GRINGER</t>
  </si>
  <si>
    <t>33ALQPJ5728B1Z7</t>
  </si>
  <si>
    <t>DOMESTIC TABLE TOP  GRINDER 2 LTR</t>
  </si>
  <si>
    <t>DOMESTIC TABLE TOP  TILTING GRINDER 2 LTR</t>
  </si>
  <si>
    <t>3 LTRS WET GRINDER</t>
  </si>
  <si>
    <t>5 LTRS WET GRINDER</t>
  </si>
  <si>
    <t>ALUMINIUM DABARA SET</t>
  </si>
  <si>
    <t>SURYA DOUBLE BURNER STOVE</t>
  </si>
  <si>
    <t>TIFFEN SET</t>
  </si>
  <si>
    <t>BUTTERFLY MIXIE 750 W</t>
  </si>
  <si>
    <t>IRON BOX ELECTRIC BIG</t>
  </si>
  <si>
    <t>IRON BOX ELECTRIC SMALL</t>
  </si>
  <si>
    <t>SS WEIGHING SCALE 100KG</t>
  </si>
  <si>
    <t>ELECTRIC WEIGHING SCALE 10KG</t>
  </si>
  <si>
    <t>SUJATHA FRUIT MIXIE</t>
  </si>
  <si>
    <t>SS 3 BURNER GAS STOVE</t>
  </si>
  <si>
    <t>MS STOVE SINGLE BURNER</t>
  </si>
  <si>
    <t>CUDDALORE</t>
  </si>
  <si>
    <t>TVS ZEST MAT TWO WHEELER</t>
  </si>
  <si>
    <t>33AAKCR7649P1Z1</t>
  </si>
  <si>
    <t>CHEQUE PAYMENT TO RAJ VIJAY ASSOCIATE PVT LTD</t>
  </si>
  <si>
    <t>ELECTRIC CHAIN SAW</t>
  </si>
  <si>
    <t>CHEQUE PAYMENT TO MANO AGENCIES</t>
  </si>
  <si>
    <t>HP LASERJET 1108 PLUS PRINTER</t>
  </si>
  <si>
    <t>33GHQPS0571F1Z2</t>
  </si>
  <si>
    <t>EPSON INKTANK L3250 PRINTER</t>
  </si>
  <si>
    <t>LENOVA TAB M8</t>
  </si>
  <si>
    <t>ACER DESKTOP</t>
  </si>
  <si>
    <t>HP i5 LAPTOP</t>
  </si>
  <si>
    <t>CHEQUE PAYMENT TO MANNAI AGENCY</t>
  </si>
  <si>
    <t>CHEQUE PAYMENT TO THE GENERAL TRADERS</t>
  </si>
  <si>
    <t>THIRUVANNAMALAI</t>
  </si>
  <si>
    <t>AHUJA PA SYSTEM</t>
  </si>
  <si>
    <t>33CROPK4888F1ZB</t>
  </si>
  <si>
    <t>33ADIPV8992M1ZH</t>
  </si>
  <si>
    <t>33CEZPM8435E1Z0</t>
  </si>
  <si>
    <t>RO SYSTEM</t>
  </si>
  <si>
    <t>33AACTM0073D1Z5</t>
  </si>
  <si>
    <t>FUND REQUEST 1</t>
  </si>
  <si>
    <t>FUND REQUEST 2</t>
  </si>
  <si>
    <t xml:space="preserve">Payment Request No:2   Dated 16-02-2025 </t>
  </si>
  <si>
    <t>SET OF UTENSILS</t>
  </si>
  <si>
    <t>AGRI 5 HP PUMP</t>
  </si>
  <si>
    <t>LENOVA V 15 LAPTOP BUSINESS SERIES WITH LAN PORT i3 12th GENERATION</t>
  </si>
  <si>
    <t>PREETHI MIXIE HEAVY</t>
  </si>
  <si>
    <t>CHEQUE PAYMENT TO SRI VARI ELECTRONICS</t>
  </si>
  <si>
    <t>CHEQUE PAYMENT TO MURUGAN HOMEAPPLIANCES</t>
  </si>
  <si>
    <t>CHEQUE PAYMENT TO THE BEST &amp;CO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</si>
</sst>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9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2"/>
  <sheetViews>
    <sheetView tabSelected="1" topLeftCell="A69" zoomScale="115" zoomScaleNormal="115" workbookViewId="0">
      <selection activeCell="D80" sqref="D80"/>
    </sheetView>
  </sheetViews>
  <sheetFormatPr defaultRowHeight="14.4" x14ac:dyDescent="0.3"/>
  <cols>
    <col min="1" max="1" width="8.88671875" style="22"/>
    <col min="2" max="2" width="16.5546875" bestFit="1" customWidth="1"/>
    <col min="3" max="3" width="39.88671875" bestFit="1" customWidth="1"/>
    <col min="4" max="4" width="19.44140625" customWidth="1"/>
    <col min="5" max="5" width="15" style="8" customWidth="1"/>
    <col min="6" max="6" width="10.44140625" style="8" customWidth="1"/>
    <col min="7" max="7" width="13.6640625" style="8" customWidth="1"/>
    <col min="8" max="8" width="12.5546875" style="8" customWidth="1"/>
    <col min="9" max="9" width="15" style="8" customWidth="1"/>
    <col min="10" max="10" width="26.88671875" customWidth="1"/>
  </cols>
  <sheetData>
    <row r="1" spans="1:10" ht="15.75" customHeight="1" x14ac:dyDescent="0.3">
      <c r="A1" s="35" t="s">
        <v>7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75" customHeight="1" x14ac:dyDescent="0.3">
      <c r="A2" s="36" t="s">
        <v>29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18.75" customHeight="1" x14ac:dyDescent="0.3">
      <c r="A3" s="36" t="s">
        <v>28</v>
      </c>
      <c r="B3" s="36"/>
      <c r="C3" s="36"/>
      <c r="D3" s="36"/>
      <c r="E3" s="36"/>
      <c r="F3" s="36"/>
      <c r="G3" s="36"/>
      <c r="H3" s="36"/>
      <c r="I3" s="36"/>
      <c r="J3" s="36"/>
    </row>
    <row r="4" spans="1:10" ht="13.5" customHeight="1" x14ac:dyDescent="0.35">
      <c r="B4" s="9"/>
      <c r="C4" s="9"/>
      <c r="D4" s="9"/>
      <c r="E4" s="9"/>
      <c r="F4" s="9"/>
      <c r="G4" s="9"/>
      <c r="H4" s="9"/>
      <c r="I4" s="9"/>
      <c r="J4" s="5"/>
    </row>
    <row r="5" spans="1:10" ht="18" x14ac:dyDescent="0.35">
      <c r="A5" s="37" t="s">
        <v>130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8" x14ac:dyDescent="0.35">
      <c r="A6" s="18"/>
      <c r="B6" s="10"/>
      <c r="C6" s="10"/>
      <c r="D6" s="10"/>
      <c r="E6" s="10"/>
      <c r="F6" s="10"/>
      <c r="G6" s="10"/>
      <c r="H6" s="10"/>
      <c r="I6" s="10"/>
      <c r="J6" s="10"/>
    </row>
    <row r="7" spans="1:10" ht="39.6" x14ac:dyDescent="0.3">
      <c r="A7" s="11" t="s">
        <v>5</v>
      </c>
      <c r="B7" s="3" t="s">
        <v>13</v>
      </c>
      <c r="C7" s="4" t="s">
        <v>0</v>
      </c>
      <c r="D7" s="4" t="s">
        <v>6</v>
      </c>
      <c r="E7" s="3" t="s">
        <v>21</v>
      </c>
      <c r="F7" s="4" t="s">
        <v>19</v>
      </c>
      <c r="G7" s="3" t="s">
        <v>1</v>
      </c>
      <c r="H7" s="3" t="s">
        <v>2</v>
      </c>
      <c r="I7" s="3" t="s">
        <v>3</v>
      </c>
      <c r="J7" s="4" t="s">
        <v>4</v>
      </c>
    </row>
    <row r="8" spans="1:10" ht="33" customHeight="1" x14ac:dyDescent="0.3">
      <c r="A8" s="34">
        <v>1</v>
      </c>
      <c r="B8" s="34" t="s">
        <v>8</v>
      </c>
      <c r="C8" s="13" t="s">
        <v>22</v>
      </c>
      <c r="D8" s="1" t="s">
        <v>23</v>
      </c>
      <c r="E8" s="14">
        <v>585</v>
      </c>
      <c r="F8" s="14">
        <v>5050</v>
      </c>
      <c r="G8" s="14">
        <f t="shared" ref="G8:G13" si="0">E8*F8</f>
        <v>2954250</v>
      </c>
      <c r="H8" s="31">
        <v>3323150</v>
      </c>
      <c r="I8" s="31">
        <f>H8</f>
        <v>3323150</v>
      </c>
      <c r="J8" s="32" t="s">
        <v>24</v>
      </c>
    </row>
    <row r="9" spans="1:10" ht="51" customHeight="1" x14ac:dyDescent="0.3">
      <c r="A9" s="34"/>
      <c r="B9" s="34"/>
      <c r="C9" s="13" t="s">
        <v>61</v>
      </c>
      <c r="D9" s="1" t="s">
        <v>23</v>
      </c>
      <c r="E9" s="14">
        <v>2</v>
      </c>
      <c r="F9" s="14">
        <v>9800</v>
      </c>
      <c r="G9" s="14">
        <f t="shared" si="0"/>
        <v>19600</v>
      </c>
      <c r="H9" s="31"/>
      <c r="I9" s="31"/>
      <c r="J9" s="32"/>
    </row>
    <row r="10" spans="1:10" ht="14.4" customHeight="1" x14ac:dyDescent="0.3">
      <c r="A10" s="34"/>
      <c r="B10" s="34"/>
      <c r="C10" s="15" t="s">
        <v>30</v>
      </c>
      <c r="D10" s="1" t="s">
        <v>23</v>
      </c>
      <c r="E10" s="14">
        <v>5</v>
      </c>
      <c r="F10" s="14">
        <v>9300</v>
      </c>
      <c r="G10" s="14">
        <f t="shared" si="0"/>
        <v>46500</v>
      </c>
      <c r="H10" s="31"/>
      <c r="I10" s="31"/>
      <c r="J10" s="32"/>
    </row>
    <row r="11" spans="1:10" ht="14.4" customHeight="1" x14ac:dyDescent="0.3">
      <c r="A11" s="34"/>
      <c r="B11" s="34"/>
      <c r="C11" s="15" t="s">
        <v>31</v>
      </c>
      <c r="D11" s="1" t="s">
        <v>23</v>
      </c>
      <c r="E11" s="14">
        <v>1</v>
      </c>
      <c r="F11" s="14">
        <v>4300</v>
      </c>
      <c r="G11" s="14">
        <f t="shared" si="0"/>
        <v>4300</v>
      </c>
      <c r="H11" s="31"/>
      <c r="I11" s="31"/>
      <c r="J11" s="32"/>
    </row>
    <row r="12" spans="1:10" ht="14.4" customHeight="1" x14ac:dyDescent="0.3">
      <c r="A12" s="34"/>
      <c r="B12" s="34"/>
      <c r="C12" s="15" t="s">
        <v>34</v>
      </c>
      <c r="D12" s="1" t="s">
        <v>23</v>
      </c>
      <c r="E12" s="14">
        <v>5</v>
      </c>
      <c r="F12" s="14">
        <v>1300</v>
      </c>
      <c r="G12" s="14">
        <f t="shared" si="0"/>
        <v>6500</v>
      </c>
      <c r="H12" s="31"/>
      <c r="I12" s="31"/>
      <c r="J12" s="32"/>
    </row>
    <row r="13" spans="1:10" ht="14.4" customHeight="1" x14ac:dyDescent="0.3">
      <c r="A13" s="34"/>
      <c r="B13" s="34"/>
      <c r="C13" s="15" t="s">
        <v>62</v>
      </c>
      <c r="D13" s="1" t="s">
        <v>23</v>
      </c>
      <c r="E13" s="14">
        <v>292</v>
      </c>
      <c r="F13" s="14">
        <v>1000</v>
      </c>
      <c r="G13" s="14">
        <f t="shared" si="0"/>
        <v>292000</v>
      </c>
      <c r="H13" s="31"/>
      <c r="I13" s="31"/>
      <c r="J13" s="32"/>
    </row>
    <row r="14" spans="1:10" ht="28.8" customHeight="1" x14ac:dyDescent="0.3">
      <c r="A14" s="34">
        <v>2</v>
      </c>
      <c r="B14" s="34" t="s">
        <v>8</v>
      </c>
      <c r="C14" s="26" t="s">
        <v>26</v>
      </c>
      <c r="D14" s="34" t="s">
        <v>15</v>
      </c>
      <c r="E14" s="14">
        <v>157</v>
      </c>
      <c r="F14" s="14">
        <v>1200</v>
      </c>
      <c r="G14" s="14">
        <f t="shared" ref="G14:G30" si="1">E14*F14</f>
        <v>188400</v>
      </c>
      <c r="H14" s="31">
        <v>283400</v>
      </c>
      <c r="I14" s="31">
        <f>H14</f>
        <v>283400</v>
      </c>
      <c r="J14" s="38" t="s">
        <v>16</v>
      </c>
    </row>
    <row r="15" spans="1:10" x14ac:dyDescent="0.3">
      <c r="A15" s="34"/>
      <c r="B15" s="34"/>
      <c r="C15" s="26" t="s">
        <v>96</v>
      </c>
      <c r="D15" s="34"/>
      <c r="E15" s="14">
        <v>100</v>
      </c>
      <c r="F15" s="14">
        <v>950</v>
      </c>
      <c r="G15" s="14">
        <f t="shared" si="1"/>
        <v>95000</v>
      </c>
      <c r="H15" s="31"/>
      <c r="I15" s="31"/>
      <c r="J15" s="38"/>
    </row>
    <row r="16" spans="1:10" ht="28.8" customHeight="1" x14ac:dyDescent="0.3">
      <c r="A16" s="11">
        <v>3</v>
      </c>
      <c r="B16" s="1" t="s">
        <v>8</v>
      </c>
      <c r="C16" s="26" t="s">
        <v>97</v>
      </c>
      <c r="D16" s="11" t="s">
        <v>15</v>
      </c>
      <c r="E16" s="14">
        <v>68</v>
      </c>
      <c r="F16" s="14">
        <v>2200</v>
      </c>
      <c r="G16" s="14">
        <f t="shared" si="1"/>
        <v>149600</v>
      </c>
      <c r="H16" s="27">
        <v>149600</v>
      </c>
      <c r="I16" s="27">
        <f>H16</f>
        <v>149600</v>
      </c>
      <c r="J16" s="30" t="s">
        <v>16</v>
      </c>
    </row>
    <row r="17" spans="1:10" ht="28.8" customHeight="1" x14ac:dyDescent="0.3">
      <c r="A17" s="34">
        <v>4</v>
      </c>
      <c r="B17" s="1" t="s">
        <v>8</v>
      </c>
      <c r="C17" s="26" t="s">
        <v>20</v>
      </c>
      <c r="D17" s="11" t="s">
        <v>15</v>
      </c>
      <c r="E17" s="14">
        <v>3</v>
      </c>
      <c r="F17" s="14">
        <v>4800</v>
      </c>
      <c r="G17" s="14">
        <f t="shared" si="1"/>
        <v>14400</v>
      </c>
      <c r="H17" s="31">
        <v>175950</v>
      </c>
      <c r="I17" s="31">
        <f>H17</f>
        <v>175950</v>
      </c>
      <c r="J17" s="32" t="s">
        <v>16</v>
      </c>
    </row>
    <row r="18" spans="1:10" ht="28.8" customHeight="1" x14ac:dyDescent="0.3">
      <c r="A18" s="34"/>
      <c r="B18" s="34" t="s">
        <v>8</v>
      </c>
      <c r="C18" s="26" t="s">
        <v>98</v>
      </c>
      <c r="D18" s="11"/>
      <c r="E18" s="14">
        <v>14</v>
      </c>
      <c r="F18" s="14">
        <v>4000</v>
      </c>
      <c r="G18" s="14">
        <f t="shared" si="1"/>
        <v>56000</v>
      </c>
      <c r="H18" s="31"/>
      <c r="I18" s="31"/>
      <c r="J18" s="32"/>
    </row>
    <row r="19" spans="1:10" ht="28.8" customHeight="1" x14ac:dyDescent="0.3">
      <c r="A19" s="34"/>
      <c r="B19" s="34"/>
      <c r="C19" s="26" t="s">
        <v>99</v>
      </c>
      <c r="D19" s="11"/>
      <c r="E19" s="14">
        <v>20</v>
      </c>
      <c r="F19" s="14">
        <v>3250</v>
      </c>
      <c r="G19" s="14">
        <f t="shared" si="1"/>
        <v>65000</v>
      </c>
      <c r="H19" s="31"/>
      <c r="I19" s="31"/>
      <c r="J19" s="32"/>
    </row>
    <row r="20" spans="1:10" ht="28.8" customHeight="1" x14ac:dyDescent="0.3">
      <c r="A20" s="34"/>
      <c r="B20" s="34"/>
      <c r="C20" s="26" t="s">
        <v>102</v>
      </c>
      <c r="D20" s="11"/>
      <c r="E20" s="14">
        <v>1</v>
      </c>
      <c r="F20" s="14">
        <v>4500</v>
      </c>
      <c r="G20" s="14">
        <f t="shared" si="1"/>
        <v>4500</v>
      </c>
      <c r="H20" s="31"/>
      <c r="I20" s="31"/>
      <c r="J20" s="32"/>
    </row>
    <row r="21" spans="1:10" ht="28.8" customHeight="1" x14ac:dyDescent="0.3">
      <c r="A21" s="34"/>
      <c r="B21" s="34"/>
      <c r="C21" s="26" t="s">
        <v>100</v>
      </c>
      <c r="D21" s="11"/>
      <c r="E21" s="14">
        <v>3</v>
      </c>
      <c r="F21" s="14">
        <v>2800</v>
      </c>
      <c r="G21" s="14">
        <f t="shared" si="1"/>
        <v>8400</v>
      </c>
      <c r="H21" s="31"/>
      <c r="I21" s="31"/>
      <c r="J21" s="32"/>
    </row>
    <row r="22" spans="1:10" ht="28.8" customHeight="1" x14ac:dyDescent="0.3">
      <c r="A22" s="34"/>
      <c r="B22" s="34"/>
      <c r="C22" s="26" t="s">
        <v>101</v>
      </c>
      <c r="D22" s="11"/>
      <c r="E22" s="14">
        <v>3</v>
      </c>
      <c r="F22" s="14">
        <v>1000</v>
      </c>
      <c r="G22" s="14">
        <f t="shared" si="1"/>
        <v>3000</v>
      </c>
      <c r="H22" s="31"/>
      <c r="I22" s="31"/>
      <c r="J22" s="32"/>
    </row>
    <row r="23" spans="1:10" ht="28.8" customHeight="1" x14ac:dyDescent="0.3">
      <c r="A23" s="34"/>
      <c r="B23" s="34"/>
      <c r="C23" s="26" t="s">
        <v>103</v>
      </c>
      <c r="D23" s="11"/>
      <c r="E23" s="14">
        <v>1</v>
      </c>
      <c r="F23" s="14">
        <v>2800</v>
      </c>
      <c r="G23" s="14">
        <f t="shared" si="1"/>
        <v>2800</v>
      </c>
      <c r="H23" s="31"/>
      <c r="I23" s="31"/>
      <c r="J23" s="32"/>
    </row>
    <row r="24" spans="1:10" ht="28.8" customHeight="1" x14ac:dyDescent="0.3">
      <c r="A24" s="34"/>
      <c r="B24" s="34"/>
      <c r="C24" s="26" t="s">
        <v>105</v>
      </c>
      <c r="D24" s="11"/>
      <c r="E24" s="14">
        <v>2</v>
      </c>
      <c r="F24" s="14">
        <v>3800</v>
      </c>
      <c r="G24" s="14">
        <f t="shared" si="1"/>
        <v>7600</v>
      </c>
      <c r="H24" s="31"/>
      <c r="I24" s="31"/>
      <c r="J24" s="32"/>
    </row>
    <row r="25" spans="1:10" ht="28.8" customHeight="1" x14ac:dyDescent="0.3">
      <c r="A25" s="34"/>
      <c r="B25" s="34"/>
      <c r="C25" s="26" t="s">
        <v>106</v>
      </c>
      <c r="D25" s="11"/>
      <c r="E25" s="14">
        <v>4</v>
      </c>
      <c r="F25" s="14">
        <v>2100</v>
      </c>
      <c r="G25" s="14">
        <f t="shared" si="1"/>
        <v>8400</v>
      </c>
      <c r="H25" s="31"/>
      <c r="I25" s="31"/>
      <c r="J25" s="32"/>
    </row>
    <row r="26" spans="1:10" ht="28.8" customHeight="1" x14ac:dyDescent="0.3">
      <c r="A26" s="34"/>
      <c r="B26" s="34"/>
      <c r="C26" s="26" t="s">
        <v>104</v>
      </c>
      <c r="D26" s="11"/>
      <c r="E26" s="14">
        <v>1</v>
      </c>
      <c r="F26" s="14">
        <v>5850</v>
      </c>
      <c r="G26" s="14">
        <f t="shared" si="1"/>
        <v>5850</v>
      </c>
      <c r="H26" s="31"/>
      <c r="I26" s="31"/>
      <c r="J26" s="32"/>
    </row>
    <row r="27" spans="1:10" ht="52.5" customHeight="1" x14ac:dyDescent="0.3">
      <c r="A27" s="34">
        <v>5</v>
      </c>
      <c r="B27" s="34" t="s">
        <v>8</v>
      </c>
      <c r="C27" s="13" t="s">
        <v>32</v>
      </c>
      <c r="D27" s="1" t="s">
        <v>14</v>
      </c>
      <c r="E27" s="14">
        <v>4</v>
      </c>
      <c r="F27" s="14">
        <v>4307</v>
      </c>
      <c r="G27" s="14">
        <f t="shared" si="1"/>
        <v>17228</v>
      </c>
      <c r="H27" s="31">
        <v>74576</v>
      </c>
      <c r="I27" s="31">
        <f>H27</f>
        <v>74576</v>
      </c>
      <c r="J27" s="32" t="s">
        <v>25</v>
      </c>
    </row>
    <row r="28" spans="1:10" ht="52.5" customHeight="1" x14ac:dyDescent="0.3">
      <c r="A28" s="34"/>
      <c r="B28" s="34"/>
      <c r="C28" s="13" t="s">
        <v>33</v>
      </c>
      <c r="D28" s="1" t="s">
        <v>14</v>
      </c>
      <c r="E28" s="14">
        <v>3</v>
      </c>
      <c r="F28" s="14">
        <v>5428</v>
      </c>
      <c r="G28" s="14">
        <f t="shared" si="1"/>
        <v>16284</v>
      </c>
      <c r="H28" s="31"/>
      <c r="I28" s="31"/>
      <c r="J28" s="32"/>
    </row>
    <row r="29" spans="1:10" x14ac:dyDescent="0.3">
      <c r="A29" s="34"/>
      <c r="B29" s="34"/>
      <c r="C29" s="13" t="s">
        <v>63</v>
      </c>
      <c r="D29" s="1" t="s">
        <v>14</v>
      </c>
      <c r="E29" s="14">
        <v>1</v>
      </c>
      <c r="F29" s="14">
        <v>14160</v>
      </c>
      <c r="G29" s="20">
        <f t="shared" si="1"/>
        <v>14160</v>
      </c>
      <c r="H29" s="31"/>
      <c r="I29" s="31"/>
      <c r="J29" s="32"/>
    </row>
    <row r="30" spans="1:10" x14ac:dyDescent="0.3">
      <c r="A30" s="34"/>
      <c r="B30" s="34"/>
      <c r="C30" s="13" t="s">
        <v>64</v>
      </c>
      <c r="D30" s="1" t="s">
        <v>14</v>
      </c>
      <c r="E30" s="14">
        <v>4</v>
      </c>
      <c r="F30" s="14">
        <v>6726</v>
      </c>
      <c r="G30" s="20">
        <f t="shared" si="1"/>
        <v>26904</v>
      </c>
      <c r="H30" s="31"/>
      <c r="I30" s="31"/>
      <c r="J30" s="32"/>
    </row>
    <row r="31" spans="1:10" ht="28.8" x14ac:dyDescent="0.3">
      <c r="A31" s="11">
        <v>6</v>
      </c>
      <c r="B31" s="1" t="s">
        <v>39</v>
      </c>
      <c r="C31" s="13" t="s">
        <v>40</v>
      </c>
      <c r="D31" s="1" t="s">
        <v>38</v>
      </c>
      <c r="E31" s="14">
        <v>1</v>
      </c>
      <c r="F31" s="14">
        <v>218300</v>
      </c>
      <c r="G31" s="20">
        <v>218300</v>
      </c>
      <c r="H31" s="27">
        <v>218300</v>
      </c>
      <c r="I31" s="27">
        <f>H31</f>
        <v>218300</v>
      </c>
      <c r="J31" s="30" t="s">
        <v>41</v>
      </c>
    </row>
    <row r="32" spans="1:10" ht="43.2" x14ac:dyDescent="0.3">
      <c r="A32" s="11">
        <v>7</v>
      </c>
      <c r="B32" s="1" t="s">
        <v>39</v>
      </c>
      <c r="C32" s="13" t="s">
        <v>42</v>
      </c>
      <c r="D32" s="2" t="s">
        <v>43</v>
      </c>
      <c r="E32" s="14">
        <v>4</v>
      </c>
      <c r="F32" s="14">
        <v>71680</v>
      </c>
      <c r="G32" s="20">
        <f>E32*F32</f>
        <v>286720</v>
      </c>
      <c r="H32" s="27">
        <v>286720</v>
      </c>
      <c r="I32" s="27">
        <f>H32</f>
        <v>286720</v>
      </c>
      <c r="J32" s="30" t="s">
        <v>44</v>
      </c>
    </row>
    <row r="33" spans="1:10" ht="43.2" x14ac:dyDescent="0.3">
      <c r="A33" s="11">
        <v>8</v>
      </c>
      <c r="B33" s="1" t="s">
        <v>45</v>
      </c>
      <c r="C33" s="13" t="s">
        <v>131</v>
      </c>
      <c r="D33" s="25" t="s">
        <v>46</v>
      </c>
      <c r="E33" s="14">
        <v>1</v>
      </c>
      <c r="F33" s="14">
        <v>49996</v>
      </c>
      <c r="G33" s="20">
        <v>49996</v>
      </c>
      <c r="H33" s="27">
        <v>49996</v>
      </c>
      <c r="I33" s="27">
        <f>H33</f>
        <v>49996</v>
      </c>
      <c r="J33" s="30" t="s">
        <v>47</v>
      </c>
    </row>
    <row r="34" spans="1:10" ht="28.8" x14ac:dyDescent="0.3">
      <c r="A34" s="11">
        <v>9</v>
      </c>
      <c r="B34" s="1" t="s">
        <v>45</v>
      </c>
      <c r="C34" s="13" t="s">
        <v>131</v>
      </c>
      <c r="D34" s="25" t="s">
        <v>51</v>
      </c>
      <c r="E34" s="14">
        <v>1</v>
      </c>
      <c r="F34" s="14">
        <v>50000</v>
      </c>
      <c r="G34" s="20">
        <v>50000</v>
      </c>
      <c r="H34" s="27">
        <v>50000</v>
      </c>
      <c r="I34" s="27">
        <f>H34</f>
        <v>50000</v>
      </c>
      <c r="J34" s="30" t="s">
        <v>52</v>
      </c>
    </row>
    <row r="35" spans="1:10" ht="28.8" x14ac:dyDescent="0.3">
      <c r="A35" s="11">
        <v>10</v>
      </c>
      <c r="B35" s="1" t="s">
        <v>49</v>
      </c>
      <c r="C35" s="13" t="s">
        <v>132</v>
      </c>
      <c r="D35" s="2" t="s">
        <v>48</v>
      </c>
      <c r="E35" s="14">
        <v>2</v>
      </c>
      <c r="F35" s="14">
        <v>55000</v>
      </c>
      <c r="G35" s="20">
        <v>110000</v>
      </c>
      <c r="H35" s="27">
        <v>110000</v>
      </c>
      <c r="I35" s="27">
        <f>H35</f>
        <v>110000</v>
      </c>
      <c r="J35" s="30" t="s">
        <v>50</v>
      </c>
    </row>
    <row r="36" spans="1:10" x14ac:dyDescent="0.3">
      <c r="A36" s="34">
        <v>11</v>
      </c>
      <c r="B36" s="34" t="s">
        <v>49</v>
      </c>
      <c r="C36" s="13" t="s">
        <v>53</v>
      </c>
      <c r="D36" s="34" t="s">
        <v>48</v>
      </c>
      <c r="E36" s="14">
        <v>3</v>
      </c>
      <c r="F36" s="14">
        <v>55000</v>
      </c>
      <c r="G36" s="20">
        <f>E36*F36</f>
        <v>165000</v>
      </c>
      <c r="H36" s="31">
        <v>281000</v>
      </c>
      <c r="I36" s="31">
        <f>H36</f>
        <v>281000</v>
      </c>
      <c r="J36" s="32" t="s">
        <v>50</v>
      </c>
    </row>
    <row r="37" spans="1:10" x14ac:dyDescent="0.3">
      <c r="A37" s="34"/>
      <c r="B37" s="34"/>
      <c r="C37" s="13" t="s">
        <v>54</v>
      </c>
      <c r="D37" s="34"/>
      <c r="E37" s="14">
        <v>3</v>
      </c>
      <c r="F37" s="14">
        <v>12000</v>
      </c>
      <c r="G37" s="20">
        <f t="shared" ref="G37:G41" si="2">E37*F37</f>
        <v>36000</v>
      </c>
      <c r="H37" s="31"/>
      <c r="I37" s="31"/>
      <c r="J37" s="32"/>
    </row>
    <row r="38" spans="1:10" x14ac:dyDescent="0.3">
      <c r="A38" s="34"/>
      <c r="B38" s="34"/>
      <c r="C38" s="13" t="s">
        <v>55</v>
      </c>
      <c r="D38" s="34"/>
      <c r="E38" s="14">
        <v>2</v>
      </c>
      <c r="F38" s="14">
        <v>14000</v>
      </c>
      <c r="G38" s="20">
        <f t="shared" si="2"/>
        <v>28000</v>
      </c>
      <c r="H38" s="31"/>
      <c r="I38" s="31"/>
      <c r="J38" s="32"/>
    </row>
    <row r="39" spans="1:10" x14ac:dyDescent="0.3">
      <c r="A39" s="34"/>
      <c r="B39" s="34"/>
      <c r="C39" s="13" t="s">
        <v>56</v>
      </c>
      <c r="D39" s="34"/>
      <c r="E39" s="14">
        <v>1</v>
      </c>
      <c r="F39" s="14">
        <v>24000</v>
      </c>
      <c r="G39" s="20">
        <f t="shared" si="2"/>
        <v>24000</v>
      </c>
      <c r="H39" s="31"/>
      <c r="I39" s="31"/>
      <c r="J39" s="32"/>
    </row>
    <row r="40" spans="1:10" x14ac:dyDescent="0.3">
      <c r="A40" s="34"/>
      <c r="B40" s="34"/>
      <c r="C40" s="13" t="s">
        <v>57</v>
      </c>
      <c r="D40" s="34"/>
      <c r="E40" s="14">
        <v>2</v>
      </c>
      <c r="F40" s="14">
        <v>14000</v>
      </c>
      <c r="G40" s="20">
        <f t="shared" si="2"/>
        <v>28000</v>
      </c>
      <c r="H40" s="31"/>
      <c r="I40" s="31"/>
      <c r="J40" s="32"/>
    </row>
    <row r="41" spans="1:10" ht="28.8" x14ac:dyDescent="0.3">
      <c r="A41" s="34">
        <v>12</v>
      </c>
      <c r="B41" s="34" t="s">
        <v>8</v>
      </c>
      <c r="C41" s="13" t="s">
        <v>59</v>
      </c>
      <c r="D41" s="1" t="s">
        <v>58</v>
      </c>
      <c r="E41" s="14">
        <v>1</v>
      </c>
      <c r="F41" s="14">
        <v>32172.7</v>
      </c>
      <c r="G41" s="20">
        <f t="shared" si="2"/>
        <v>32172.7</v>
      </c>
      <c r="H41" s="31">
        <v>64846</v>
      </c>
      <c r="I41" s="31">
        <f>H41</f>
        <v>64846</v>
      </c>
      <c r="J41" s="32" t="s">
        <v>60</v>
      </c>
    </row>
    <row r="42" spans="1:10" ht="28.8" x14ac:dyDescent="0.3">
      <c r="A42" s="34"/>
      <c r="B42" s="34"/>
      <c r="C42" s="13" t="s">
        <v>133</v>
      </c>
      <c r="D42" s="1"/>
      <c r="E42" s="14">
        <v>1</v>
      </c>
      <c r="F42" s="14">
        <v>32673</v>
      </c>
      <c r="G42" s="20">
        <v>32673</v>
      </c>
      <c r="H42" s="31"/>
      <c r="I42" s="31"/>
      <c r="J42" s="32"/>
    </row>
    <row r="43" spans="1:10" x14ac:dyDescent="0.3">
      <c r="A43" s="34">
        <v>13</v>
      </c>
      <c r="B43" s="34" t="s">
        <v>8</v>
      </c>
      <c r="C43" s="13" t="s">
        <v>65</v>
      </c>
      <c r="D43" s="34" t="s">
        <v>70</v>
      </c>
      <c r="E43" s="14">
        <v>35</v>
      </c>
      <c r="F43" s="14">
        <v>1568</v>
      </c>
      <c r="G43" s="20">
        <f t="shared" ref="G43:G71" si="3">E43*F43</f>
        <v>54880</v>
      </c>
      <c r="H43" s="31">
        <v>871080</v>
      </c>
      <c r="I43" s="31">
        <f>H43</f>
        <v>871080</v>
      </c>
      <c r="J43" s="33" t="s">
        <v>69</v>
      </c>
    </row>
    <row r="44" spans="1:10" x14ac:dyDescent="0.3">
      <c r="A44" s="34"/>
      <c r="B44" s="34"/>
      <c r="C44" s="13" t="s">
        <v>66</v>
      </c>
      <c r="D44" s="34"/>
      <c r="E44" s="14">
        <v>125</v>
      </c>
      <c r="F44" s="14">
        <v>4200</v>
      </c>
      <c r="G44" s="20">
        <f t="shared" si="3"/>
        <v>525000</v>
      </c>
      <c r="H44" s="31"/>
      <c r="I44" s="31"/>
      <c r="J44" s="33"/>
    </row>
    <row r="45" spans="1:10" x14ac:dyDescent="0.3">
      <c r="A45" s="34"/>
      <c r="B45" s="34"/>
      <c r="C45" s="13" t="s">
        <v>67</v>
      </c>
      <c r="D45" s="34"/>
      <c r="E45" s="14">
        <v>20</v>
      </c>
      <c r="F45" s="14">
        <v>11760</v>
      </c>
      <c r="G45" s="20">
        <f t="shared" si="3"/>
        <v>235200</v>
      </c>
      <c r="H45" s="31"/>
      <c r="I45" s="31"/>
      <c r="J45" s="33"/>
    </row>
    <row r="46" spans="1:10" ht="34.799999999999997" customHeight="1" x14ac:dyDescent="0.3">
      <c r="A46" s="34"/>
      <c r="B46" s="34"/>
      <c r="C46" s="13" t="s">
        <v>68</v>
      </c>
      <c r="D46" s="34"/>
      <c r="E46" s="14">
        <v>4</v>
      </c>
      <c r="F46" s="14">
        <v>14000</v>
      </c>
      <c r="G46" s="20">
        <f t="shared" si="3"/>
        <v>56000</v>
      </c>
      <c r="H46" s="31"/>
      <c r="I46" s="31"/>
      <c r="J46" s="33"/>
    </row>
    <row r="47" spans="1:10" x14ac:dyDescent="0.3">
      <c r="A47" s="34">
        <v>14</v>
      </c>
      <c r="B47" s="34" t="s">
        <v>8</v>
      </c>
      <c r="C47" s="13" t="s">
        <v>71</v>
      </c>
      <c r="D47" s="34" t="s">
        <v>72</v>
      </c>
      <c r="E47" s="14">
        <v>10</v>
      </c>
      <c r="F47" s="14">
        <v>12390</v>
      </c>
      <c r="G47" s="20">
        <f t="shared" si="3"/>
        <v>123900</v>
      </c>
      <c r="H47" s="31">
        <v>181130</v>
      </c>
      <c r="I47" s="31">
        <f>H47</f>
        <v>181130</v>
      </c>
      <c r="J47" s="32" t="s">
        <v>75</v>
      </c>
    </row>
    <row r="48" spans="1:10" x14ac:dyDescent="0.3">
      <c r="A48" s="34"/>
      <c r="B48" s="34"/>
      <c r="C48" s="13" t="s">
        <v>73</v>
      </c>
      <c r="D48" s="34"/>
      <c r="E48" s="14">
        <v>10</v>
      </c>
      <c r="F48" s="14">
        <v>4602</v>
      </c>
      <c r="G48" s="20">
        <f t="shared" si="3"/>
        <v>46020</v>
      </c>
      <c r="H48" s="31"/>
      <c r="I48" s="31"/>
      <c r="J48" s="32"/>
    </row>
    <row r="49" spans="1:10" x14ac:dyDescent="0.3">
      <c r="A49" s="34"/>
      <c r="B49" s="34"/>
      <c r="C49" s="13" t="s">
        <v>74</v>
      </c>
      <c r="D49" s="34"/>
      <c r="E49" s="14">
        <v>5</v>
      </c>
      <c r="F49" s="14">
        <v>2242</v>
      </c>
      <c r="G49" s="20">
        <f t="shared" si="3"/>
        <v>11210</v>
      </c>
      <c r="H49" s="31"/>
      <c r="I49" s="31"/>
      <c r="J49" s="32"/>
    </row>
    <row r="50" spans="1:10" ht="28.8" x14ac:dyDescent="0.3">
      <c r="A50" s="11">
        <v>15</v>
      </c>
      <c r="B50" s="11" t="s">
        <v>76</v>
      </c>
      <c r="C50" s="13" t="s">
        <v>77</v>
      </c>
      <c r="D50" s="1" t="s">
        <v>78</v>
      </c>
      <c r="E50" s="14">
        <v>500</v>
      </c>
      <c r="F50" s="14">
        <v>120</v>
      </c>
      <c r="G50" s="20">
        <f t="shared" si="3"/>
        <v>60000</v>
      </c>
      <c r="H50" s="27">
        <v>60000</v>
      </c>
      <c r="I50" s="27">
        <f>H50</f>
        <v>60000</v>
      </c>
      <c r="J50" s="28" t="s">
        <v>79</v>
      </c>
    </row>
    <row r="51" spans="1:10" ht="28.8" x14ac:dyDescent="0.3">
      <c r="A51" s="11">
        <v>16</v>
      </c>
      <c r="B51" s="29" t="s">
        <v>76</v>
      </c>
      <c r="C51" s="13" t="s">
        <v>80</v>
      </c>
      <c r="D51" s="1" t="s">
        <v>81</v>
      </c>
      <c r="E51" s="14">
        <v>1</v>
      </c>
      <c r="F51" s="14">
        <v>119225</v>
      </c>
      <c r="G51" s="20">
        <f t="shared" si="3"/>
        <v>119225</v>
      </c>
      <c r="H51" s="27">
        <v>119225</v>
      </c>
      <c r="I51" s="27">
        <f>H51</f>
        <v>119225</v>
      </c>
      <c r="J51" s="28" t="s">
        <v>84</v>
      </c>
    </row>
    <row r="52" spans="1:10" ht="28.8" x14ac:dyDescent="0.3">
      <c r="A52" s="11">
        <v>17</v>
      </c>
      <c r="B52" s="11" t="s">
        <v>76</v>
      </c>
      <c r="C52" s="13" t="s">
        <v>82</v>
      </c>
      <c r="D52" s="1" t="s">
        <v>83</v>
      </c>
      <c r="E52" s="14">
        <v>1</v>
      </c>
      <c r="F52" s="14">
        <v>77100</v>
      </c>
      <c r="G52" s="20">
        <f t="shared" si="3"/>
        <v>77100</v>
      </c>
      <c r="H52" s="27">
        <v>77100</v>
      </c>
      <c r="I52" s="27">
        <f>H52</f>
        <v>77100</v>
      </c>
      <c r="J52" s="28" t="s">
        <v>85</v>
      </c>
    </row>
    <row r="53" spans="1:10" ht="43.2" customHeight="1" x14ac:dyDescent="0.3">
      <c r="A53" s="34">
        <v>18</v>
      </c>
      <c r="B53" s="34" t="s">
        <v>8</v>
      </c>
      <c r="C53" s="13" t="s">
        <v>86</v>
      </c>
      <c r="D53" s="34" t="s">
        <v>87</v>
      </c>
      <c r="E53" s="14">
        <v>20</v>
      </c>
      <c r="F53" s="14">
        <v>22892</v>
      </c>
      <c r="G53" s="20">
        <f t="shared" si="3"/>
        <v>457840</v>
      </c>
      <c r="H53" s="31">
        <v>525808</v>
      </c>
      <c r="I53" s="31">
        <f>H53</f>
        <v>525808</v>
      </c>
      <c r="J53" s="32" t="s">
        <v>89</v>
      </c>
    </row>
    <row r="54" spans="1:10" x14ac:dyDescent="0.3">
      <c r="A54" s="34"/>
      <c r="B54" s="34"/>
      <c r="C54" s="13" t="s">
        <v>88</v>
      </c>
      <c r="D54" s="34"/>
      <c r="E54" s="14">
        <v>8</v>
      </c>
      <c r="F54" s="14">
        <v>8496</v>
      </c>
      <c r="G54" s="20">
        <f t="shared" si="3"/>
        <v>67968</v>
      </c>
      <c r="H54" s="31"/>
      <c r="I54" s="31"/>
      <c r="J54" s="32"/>
    </row>
    <row r="55" spans="1:10" ht="14.4" customHeight="1" x14ac:dyDescent="0.3">
      <c r="A55" s="34">
        <v>19</v>
      </c>
      <c r="B55" s="34" t="s">
        <v>8</v>
      </c>
      <c r="C55" s="13" t="s">
        <v>90</v>
      </c>
      <c r="D55" s="1" t="s">
        <v>91</v>
      </c>
      <c r="E55" s="14">
        <v>28</v>
      </c>
      <c r="F55" s="14">
        <v>6608</v>
      </c>
      <c r="G55" s="20">
        <f t="shared" si="3"/>
        <v>185024</v>
      </c>
      <c r="H55" s="31">
        <v>988250</v>
      </c>
      <c r="I55" s="31">
        <f>H55</f>
        <v>988250</v>
      </c>
      <c r="J55" s="32" t="s">
        <v>120</v>
      </c>
    </row>
    <row r="56" spans="1:10" x14ac:dyDescent="0.3">
      <c r="A56" s="34"/>
      <c r="B56" s="34"/>
      <c r="C56" s="13" t="s">
        <v>92</v>
      </c>
      <c r="D56" s="1"/>
      <c r="E56" s="14">
        <v>150</v>
      </c>
      <c r="F56" s="14">
        <v>3304</v>
      </c>
      <c r="G56" s="20">
        <f t="shared" si="3"/>
        <v>495600</v>
      </c>
      <c r="H56" s="31"/>
      <c r="I56" s="31"/>
      <c r="J56" s="32"/>
    </row>
    <row r="57" spans="1:10" ht="28.8" x14ac:dyDescent="0.3">
      <c r="A57" s="34"/>
      <c r="B57" s="34"/>
      <c r="C57" s="13" t="s">
        <v>93</v>
      </c>
      <c r="D57" s="1"/>
      <c r="E57" s="14">
        <v>6</v>
      </c>
      <c r="F57" s="14">
        <v>5664</v>
      </c>
      <c r="G57" s="20">
        <f t="shared" si="3"/>
        <v>33984</v>
      </c>
      <c r="H57" s="31"/>
      <c r="I57" s="31"/>
      <c r="J57" s="32"/>
    </row>
    <row r="58" spans="1:10" x14ac:dyDescent="0.3">
      <c r="A58" s="34"/>
      <c r="B58" s="34"/>
      <c r="C58" s="13" t="s">
        <v>92</v>
      </c>
      <c r="D58" s="1"/>
      <c r="E58" s="14">
        <v>51</v>
      </c>
      <c r="F58" s="14">
        <v>3304</v>
      </c>
      <c r="G58" s="20">
        <f t="shared" si="3"/>
        <v>168504</v>
      </c>
      <c r="H58" s="31"/>
      <c r="I58" s="31"/>
      <c r="J58" s="32"/>
    </row>
    <row r="59" spans="1:10" x14ac:dyDescent="0.3">
      <c r="A59" s="34"/>
      <c r="B59" s="34"/>
      <c r="C59" s="13" t="s">
        <v>95</v>
      </c>
      <c r="D59" s="1"/>
      <c r="E59" s="14">
        <v>3</v>
      </c>
      <c r="F59" s="14">
        <v>19116</v>
      </c>
      <c r="G59" s="20">
        <f t="shared" si="3"/>
        <v>57348</v>
      </c>
      <c r="H59" s="31"/>
      <c r="I59" s="31"/>
      <c r="J59" s="32"/>
    </row>
    <row r="60" spans="1:10" x14ac:dyDescent="0.3">
      <c r="A60" s="34"/>
      <c r="B60" s="34"/>
      <c r="C60" s="13" t="s">
        <v>94</v>
      </c>
      <c r="D60" s="1"/>
      <c r="E60" s="14">
        <v>3</v>
      </c>
      <c r="F60" s="14">
        <v>15930</v>
      </c>
      <c r="G60" s="20">
        <f t="shared" si="3"/>
        <v>47790</v>
      </c>
      <c r="H60" s="31"/>
      <c r="I60" s="31"/>
      <c r="J60" s="32"/>
    </row>
    <row r="61" spans="1:10" ht="28.8" x14ac:dyDescent="0.3">
      <c r="A61" s="34">
        <v>20</v>
      </c>
      <c r="B61" s="34" t="s">
        <v>107</v>
      </c>
      <c r="C61" s="13" t="s">
        <v>108</v>
      </c>
      <c r="D61" s="1" t="s">
        <v>109</v>
      </c>
      <c r="E61" s="14">
        <v>1</v>
      </c>
      <c r="F61" s="14">
        <v>89930</v>
      </c>
      <c r="G61" s="20">
        <f t="shared" si="3"/>
        <v>89930</v>
      </c>
      <c r="H61" s="27">
        <v>89930</v>
      </c>
      <c r="I61" s="27">
        <f>H61</f>
        <v>89930</v>
      </c>
      <c r="J61" s="28" t="s">
        <v>110</v>
      </c>
    </row>
    <row r="62" spans="1:10" ht="28.8" x14ac:dyDescent="0.3">
      <c r="A62" s="34"/>
      <c r="B62" s="34"/>
      <c r="C62" s="13" t="s">
        <v>111</v>
      </c>
      <c r="D62" s="1" t="s">
        <v>124</v>
      </c>
      <c r="E62" s="14">
        <v>2</v>
      </c>
      <c r="F62" s="14">
        <v>9300</v>
      </c>
      <c r="G62" s="20">
        <f t="shared" si="3"/>
        <v>18600</v>
      </c>
      <c r="H62" s="27">
        <v>18600</v>
      </c>
      <c r="I62" s="27">
        <f>H62</f>
        <v>18600</v>
      </c>
      <c r="J62" s="28" t="s">
        <v>112</v>
      </c>
    </row>
    <row r="63" spans="1:10" x14ac:dyDescent="0.3">
      <c r="A63" s="34">
        <v>21</v>
      </c>
      <c r="B63" s="34" t="s">
        <v>8</v>
      </c>
      <c r="C63" s="13" t="s">
        <v>113</v>
      </c>
      <c r="D63" s="1" t="s">
        <v>114</v>
      </c>
      <c r="E63" s="14">
        <v>4</v>
      </c>
      <c r="F63" s="14">
        <v>15700</v>
      </c>
      <c r="G63" s="20">
        <f t="shared" si="3"/>
        <v>62800</v>
      </c>
      <c r="H63" s="31">
        <v>3030900</v>
      </c>
      <c r="I63" s="31">
        <f>H63</f>
        <v>3030900</v>
      </c>
      <c r="J63" s="32" t="s">
        <v>119</v>
      </c>
    </row>
    <row r="64" spans="1:10" x14ac:dyDescent="0.3">
      <c r="A64" s="34"/>
      <c r="B64" s="34"/>
      <c r="C64" s="13" t="s">
        <v>115</v>
      </c>
      <c r="D64" s="1"/>
      <c r="E64" s="14">
        <v>17</v>
      </c>
      <c r="F64" s="14">
        <v>15400</v>
      </c>
      <c r="G64" s="20">
        <f t="shared" si="3"/>
        <v>261800</v>
      </c>
      <c r="H64" s="31"/>
      <c r="I64" s="31"/>
      <c r="J64" s="32"/>
    </row>
    <row r="65" spans="1:11" x14ac:dyDescent="0.3">
      <c r="A65" s="34"/>
      <c r="B65" s="34"/>
      <c r="C65" s="13" t="s">
        <v>116</v>
      </c>
      <c r="D65" s="1"/>
      <c r="E65" s="14">
        <v>15</v>
      </c>
      <c r="F65" s="14">
        <v>13000</v>
      </c>
      <c r="G65" s="20">
        <f t="shared" si="3"/>
        <v>195000</v>
      </c>
      <c r="H65" s="31"/>
      <c r="I65" s="31"/>
      <c r="J65" s="32"/>
    </row>
    <row r="66" spans="1:11" x14ac:dyDescent="0.3">
      <c r="A66" s="34"/>
      <c r="B66" s="34"/>
      <c r="C66" s="13" t="s">
        <v>117</v>
      </c>
      <c r="D66" s="1"/>
      <c r="E66" s="14">
        <v>11</v>
      </c>
      <c r="F66" s="14">
        <v>45500</v>
      </c>
      <c r="G66" s="20">
        <f t="shared" si="3"/>
        <v>500500</v>
      </c>
      <c r="H66" s="31"/>
      <c r="I66" s="31"/>
      <c r="J66" s="32"/>
    </row>
    <row r="67" spans="1:11" ht="28.8" x14ac:dyDescent="0.3">
      <c r="A67" s="34"/>
      <c r="B67" s="34"/>
      <c r="C67" s="13" t="s">
        <v>59</v>
      </c>
      <c r="D67" s="1"/>
      <c r="E67" s="14">
        <v>60</v>
      </c>
      <c r="F67" s="14">
        <v>32500</v>
      </c>
      <c r="G67" s="20">
        <f t="shared" si="3"/>
        <v>1950000</v>
      </c>
      <c r="H67" s="31"/>
      <c r="I67" s="31"/>
      <c r="J67" s="32"/>
    </row>
    <row r="68" spans="1:11" x14ac:dyDescent="0.3">
      <c r="A68" s="34"/>
      <c r="B68" s="34"/>
      <c r="C68" s="13" t="s">
        <v>118</v>
      </c>
      <c r="D68" s="1"/>
      <c r="E68" s="14">
        <v>1</v>
      </c>
      <c r="F68" s="14">
        <v>60800</v>
      </c>
      <c r="G68" s="20">
        <f t="shared" si="3"/>
        <v>60800</v>
      </c>
      <c r="H68" s="31"/>
      <c r="I68" s="31"/>
      <c r="J68" s="32"/>
    </row>
    <row r="69" spans="1:11" ht="28.8" x14ac:dyDescent="0.3">
      <c r="A69" s="11">
        <v>22</v>
      </c>
      <c r="B69" s="11" t="s">
        <v>121</v>
      </c>
      <c r="C69" s="13" t="s">
        <v>122</v>
      </c>
      <c r="D69" s="1" t="s">
        <v>123</v>
      </c>
      <c r="E69" s="14">
        <v>1</v>
      </c>
      <c r="F69" s="14">
        <v>41300</v>
      </c>
      <c r="G69" s="20">
        <f t="shared" si="3"/>
        <v>41300</v>
      </c>
      <c r="H69" s="27">
        <v>41300</v>
      </c>
      <c r="I69" s="27">
        <f>H69</f>
        <v>41300</v>
      </c>
      <c r="J69" s="28" t="s">
        <v>135</v>
      </c>
    </row>
    <row r="70" spans="1:11" ht="28.8" x14ac:dyDescent="0.3">
      <c r="A70" s="11">
        <v>23</v>
      </c>
      <c r="B70" s="11" t="s">
        <v>121</v>
      </c>
      <c r="C70" s="13" t="s">
        <v>134</v>
      </c>
      <c r="D70" s="1" t="s">
        <v>125</v>
      </c>
      <c r="E70" s="14">
        <v>1</v>
      </c>
      <c r="F70" s="14">
        <v>7000</v>
      </c>
      <c r="G70" s="20">
        <f t="shared" si="3"/>
        <v>7000</v>
      </c>
      <c r="H70" s="27">
        <v>7000</v>
      </c>
      <c r="I70" s="27">
        <f>H70</f>
        <v>7000</v>
      </c>
      <c r="J70" s="28" t="s">
        <v>136</v>
      </c>
    </row>
    <row r="71" spans="1:11" ht="28.8" x14ac:dyDescent="0.3">
      <c r="A71" s="11">
        <v>24</v>
      </c>
      <c r="B71" s="11" t="s">
        <v>121</v>
      </c>
      <c r="C71" s="13" t="s">
        <v>126</v>
      </c>
      <c r="D71" s="1" t="s">
        <v>127</v>
      </c>
      <c r="E71" s="14">
        <v>1</v>
      </c>
      <c r="F71" s="14">
        <v>15000</v>
      </c>
      <c r="G71" s="20">
        <f t="shared" si="3"/>
        <v>15000</v>
      </c>
      <c r="H71" s="27">
        <v>15000</v>
      </c>
      <c r="I71" s="27">
        <f>H71</f>
        <v>15000</v>
      </c>
      <c r="J71" s="28" t="s">
        <v>137</v>
      </c>
    </row>
    <row r="72" spans="1:11" ht="28.5" customHeight="1" x14ac:dyDescent="0.3">
      <c r="A72" s="11"/>
      <c r="B72" s="2"/>
      <c r="C72" s="2"/>
      <c r="D72" s="17" t="s">
        <v>18</v>
      </c>
      <c r="E72" s="17"/>
      <c r="F72" s="19"/>
      <c r="G72" s="17" t="s">
        <v>35</v>
      </c>
      <c r="H72" s="17">
        <f>SUM(H8:H71)</f>
        <v>11092861</v>
      </c>
      <c r="I72" s="17">
        <f>H72</f>
        <v>11092861</v>
      </c>
      <c r="J72" s="30"/>
    </row>
    <row r="73" spans="1:11" ht="28.5" customHeight="1" x14ac:dyDescent="0.3">
      <c r="A73" s="41" t="s">
        <v>3</v>
      </c>
      <c r="B73" s="41"/>
      <c r="C73" s="41"/>
      <c r="D73" s="41"/>
      <c r="E73" s="41"/>
      <c r="F73" s="41"/>
      <c r="G73" s="41"/>
      <c r="H73" s="41"/>
      <c r="I73" s="17">
        <f>I72</f>
        <v>11092861</v>
      </c>
      <c r="J73" s="2"/>
    </row>
    <row r="74" spans="1:11" ht="18" x14ac:dyDescent="0.3">
      <c r="A74" s="23" t="s">
        <v>27</v>
      </c>
      <c r="B74" s="18"/>
      <c r="C74" s="18"/>
      <c r="D74" s="18"/>
      <c r="E74" s="18"/>
      <c r="F74" s="18"/>
      <c r="G74" s="18"/>
      <c r="H74" s="18"/>
      <c r="I74" s="18"/>
    </row>
    <row r="75" spans="1:11" ht="21" x14ac:dyDescent="0.4">
      <c r="D75" s="6" t="s">
        <v>9</v>
      </c>
      <c r="F75" s="7"/>
      <c r="G75" s="7"/>
      <c r="H75" s="7"/>
      <c r="I75" s="21"/>
      <c r="J75" s="16" t="s">
        <v>10</v>
      </c>
      <c r="K75" s="12"/>
    </row>
    <row r="76" spans="1:11" ht="21" x14ac:dyDescent="0.4">
      <c r="A76" s="24" t="s">
        <v>17</v>
      </c>
      <c r="D76" s="6"/>
      <c r="F76" s="7"/>
      <c r="G76" s="7"/>
      <c r="H76" s="7"/>
      <c r="I76" s="21"/>
      <c r="J76" s="16"/>
      <c r="K76" s="12"/>
    </row>
    <row r="77" spans="1:11" ht="21" x14ac:dyDescent="0.4">
      <c r="A77" s="40" t="s">
        <v>37</v>
      </c>
      <c r="B77" s="40"/>
      <c r="C77" s="40"/>
      <c r="D77" s="6"/>
      <c r="F77" s="7"/>
      <c r="G77" s="7"/>
      <c r="H77" s="7"/>
      <c r="I77" s="21"/>
      <c r="J77" s="16" t="s">
        <v>11</v>
      </c>
      <c r="K77" s="12"/>
    </row>
    <row r="78" spans="1:11" ht="21" x14ac:dyDescent="0.4">
      <c r="A78" s="40" t="s">
        <v>36</v>
      </c>
      <c r="B78" s="40"/>
      <c r="C78" s="40"/>
      <c r="D78" s="6"/>
      <c r="F78" s="7"/>
      <c r="G78" s="7"/>
      <c r="H78" s="7"/>
      <c r="I78" s="21" t="s">
        <v>12</v>
      </c>
      <c r="J78" s="12"/>
      <c r="K78" s="12"/>
    </row>
    <row r="80" spans="1:11" ht="14.4" customHeight="1" x14ac:dyDescent="0.3">
      <c r="B80" t="s">
        <v>128</v>
      </c>
      <c r="C80" s="17">
        <v>5036499</v>
      </c>
      <c r="G80" s="39"/>
    </row>
    <row r="81" spans="2:7" ht="18" x14ac:dyDescent="0.3">
      <c r="B81" t="s">
        <v>129</v>
      </c>
      <c r="C81" s="17">
        <v>11092861</v>
      </c>
      <c r="G81" s="39"/>
    </row>
    <row r="82" spans="2:7" ht="18" x14ac:dyDescent="0.3">
      <c r="B82" t="s">
        <v>35</v>
      </c>
      <c r="C82" s="17">
        <f>SUM(C80:C81)</f>
        <v>16129360</v>
      </c>
    </row>
  </sheetData>
  <mergeCells count="70">
    <mergeCell ref="G80:G81"/>
    <mergeCell ref="A43:A46"/>
    <mergeCell ref="A47:A49"/>
    <mergeCell ref="B55:B60"/>
    <mergeCell ref="A55:A60"/>
    <mergeCell ref="A61:A62"/>
    <mergeCell ref="B61:B62"/>
    <mergeCell ref="A63:A68"/>
    <mergeCell ref="B63:B68"/>
    <mergeCell ref="A78:C78"/>
    <mergeCell ref="A73:H73"/>
    <mergeCell ref="A77:C77"/>
    <mergeCell ref="D43:D46"/>
    <mergeCell ref="B43:B46"/>
    <mergeCell ref="D53:D54"/>
    <mergeCell ref="B53:B54"/>
    <mergeCell ref="A5:J5"/>
    <mergeCell ref="D36:D40"/>
    <mergeCell ref="B36:B40"/>
    <mergeCell ref="J36:J40"/>
    <mergeCell ref="A36:A40"/>
    <mergeCell ref="H8:H13"/>
    <mergeCell ref="H27:H30"/>
    <mergeCell ref="I27:I30"/>
    <mergeCell ref="A14:A15"/>
    <mergeCell ref="D14:D15"/>
    <mergeCell ref="H14:H15"/>
    <mergeCell ref="I14:I15"/>
    <mergeCell ref="J14:J15"/>
    <mergeCell ref="B18:B26"/>
    <mergeCell ref="H17:H26"/>
    <mergeCell ref="J41:J42"/>
    <mergeCell ref="H36:H40"/>
    <mergeCell ref="I36:I40"/>
    <mergeCell ref="H41:H42"/>
    <mergeCell ref="I41:I42"/>
    <mergeCell ref="A1:J1"/>
    <mergeCell ref="A2:J2"/>
    <mergeCell ref="A3:J3"/>
    <mergeCell ref="B41:B42"/>
    <mergeCell ref="A41:A42"/>
    <mergeCell ref="I17:I26"/>
    <mergeCell ref="J17:J26"/>
    <mergeCell ref="B27:B30"/>
    <mergeCell ref="A27:A30"/>
    <mergeCell ref="J27:J30"/>
    <mergeCell ref="A8:A13"/>
    <mergeCell ref="B8:B13"/>
    <mergeCell ref="I8:I13"/>
    <mergeCell ref="J8:J13"/>
    <mergeCell ref="A17:A26"/>
    <mergeCell ref="B14:B15"/>
    <mergeCell ref="A53:A54"/>
    <mergeCell ref="H47:H49"/>
    <mergeCell ref="I47:I49"/>
    <mergeCell ref="B47:B49"/>
    <mergeCell ref="D47:D49"/>
    <mergeCell ref="H53:H54"/>
    <mergeCell ref="I53:I54"/>
    <mergeCell ref="J53:J54"/>
    <mergeCell ref="J47:J49"/>
    <mergeCell ref="H43:H46"/>
    <mergeCell ref="I43:I46"/>
    <mergeCell ref="J43:J46"/>
    <mergeCell ref="H63:H68"/>
    <mergeCell ref="I63:I68"/>
    <mergeCell ref="J63:J68"/>
    <mergeCell ref="H55:H60"/>
    <mergeCell ref="I55:I60"/>
    <mergeCell ref="J55:J60"/>
  </mergeCells>
  <phoneticPr fontId="8" type="noConversion"/>
  <pageMargins left="0.25" right="0.25" top="0.26" bottom="0.54" header="0.17" footer="0.17"/>
  <pageSetup paperSize="9" scale="80" fitToHeight="0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D68E-EDAE-4FE7-A5BF-7C9652E2FADA}">
  <dimension ref="A2:B34"/>
  <sheetViews>
    <sheetView topLeftCell="A13" workbookViewId="0">
      <selection activeCell="G25" sqref="G25"/>
    </sheetView>
  </sheetViews>
  <sheetFormatPr defaultRowHeight="14.4" x14ac:dyDescent="0.3"/>
  <sheetData>
    <row r="2" spans="1:2" x14ac:dyDescent="0.3">
      <c r="A2">
        <v>2806812</v>
      </c>
      <c r="B2">
        <v>2806812</v>
      </c>
    </row>
    <row r="7" spans="1:2" x14ac:dyDescent="0.3">
      <c r="A7">
        <v>2034400</v>
      </c>
      <c r="B7">
        <v>2034400</v>
      </c>
    </row>
    <row r="9" spans="1:2" x14ac:dyDescent="0.3">
      <c r="A9">
        <v>564480</v>
      </c>
      <c r="B9">
        <v>564480</v>
      </c>
    </row>
    <row r="13" spans="1:2" x14ac:dyDescent="0.3">
      <c r="A13">
        <v>504000</v>
      </c>
      <c r="B13">
        <v>504000</v>
      </c>
    </row>
    <row r="14" spans="1:2" x14ac:dyDescent="0.3">
      <c r="A14">
        <v>2395400</v>
      </c>
      <c r="B14">
        <v>2395400</v>
      </c>
    </row>
    <row r="15" spans="1:2" x14ac:dyDescent="0.3">
      <c r="A15">
        <v>1462970</v>
      </c>
      <c r="B15">
        <v>1462970</v>
      </c>
    </row>
    <row r="17" spans="1:2" x14ac:dyDescent="0.3">
      <c r="A17">
        <v>110802</v>
      </c>
      <c r="B17">
        <v>110802</v>
      </c>
    </row>
    <row r="19" spans="1:2" x14ac:dyDescent="0.3">
      <c r="A19">
        <v>174144</v>
      </c>
      <c r="B19">
        <v>174144</v>
      </c>
    </row>
    <row r="20" spans="1:2" x14ac:dyDescent="0.3">
      <c r="A20">
        <v>539100</v>
      </c>
      <c r="B20">
        <v>539100</v>
      </c>
    </row>
    <row r="23" spans="1:2" x14ac:dyDescent="0.3">
      <c r="A23">
        <v>2432932</v>
      </c>
      <c r="B23">
        <v>2432392</v>
      </c>
    </row>
    <row r="28" spans="1:2" x14ac:dyDescent="0.3">
      <c r="A28">
        <v>191400</v>
      </c>
      <c r="B28">
        <v>191400</v>
      </c>
    </row>
    <row r="29" spans="1:2" x14ac:dyDescent="0.3">
      <c r="A29">
        <v>215040</v>
      </c>
      <c r="B29">
        <v>215040</v>
      </c>
    </row>
    <row r="30" spans="1:2" x14ac:dyDescent="0.3">
      <c r="A30">
        <v>188800</v>
      </c>
      <c r="B30">
        <v>188800</v>
      </c>
    </row>
    <row r="31" spans="1:2" x14ac:dyDescent="0.3">
      <c r="A31">
        <v>19800</v>
      </c>
      <c r="B31">
        <v>19800</v>
      </c>
    </row>
    <row r="32" spans="1:2" x14ac:dyDescent="0.3">
      <c r="A32">
        <v>29768</v>
      </c>
      <c r="B32">
        <v>29768</v>
      </c>
    </row>
    <row r="33" spans="1:2" x14ac:dyDescent="0.3">
      <c r="A33">
        <v>1550000</v>
      </c>
      <c r="B33">
        <v>1550000</v>
      </c>
    </row>
    <row r="34" spans="1:2" x14ac:dyDescent="0.3">
      <c r="A34">
        <f>SUM(A2:A33)</f>
        <v>15219848</v>
      </c>
      <c r="B34">
        <f>SUM(B2:B33)</f>
        <v>15219308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mnp mnp</cp:lastModifiedBy>
  <cp:lastPrinted>2025-02-16T11:41:05Z</cp:lastPrinted>
  <dcterms:created xsi:type="dcterms:W3CDTF">2021-02-28T08:28:31Z</dcterms:created>
  <dcterms:modified xsi:type="dcterms:W3CDTF">2025-02-16T16:17:55Z</dcterms:modified>
</cp:coreProperties>
</file>