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13_ncr:1_{4329CB4E-2B75-4ED8-BF7B-8A2FBBF7D5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H31" i="1"/>
  <c r="G26" i="1" l="1"/>
  <c r="G25" i="1"/>
  <c r="G9" i="1"/>
  <c r="B34" i="2"/>
  <c r="A34" i="2"/>
  <c r="G8" i="1" l="1"/>
  <c r="I8" i="1" l="1"/>
  <c r="D52" i="1" l="1"/>
</calcChain>
</file>

<file path=xl/sharedStrings.xml><?xml version="1.0" encoding="utf-8"?>
<sst xmlns="http://schemas.openxmlformats.org/spreadsheetml/2006/main" count="146" uniqueCount="127">
  <si>
    <t>ARTICLE NAME / INSTITUITION</t>
  </si>
  <si>
    <t>VALUE</t>
  </si>
  <si>
    <t>CUMULATIVE</t>
  </si>
  <si>
    <t>GRAND TOTAL</t>
  </si>
  <si>
    <t>CHEQUE (OR) RTGS  IN FAVOUR</t>
  </si>
  <si>
    <t>SL.NO</t>
  </si>
  <si>
    <t>GST NO. / PAN / BENEFICIARY</t>
  </si>
  <si>
    <t>OMSAKTHI</t>
  </si>
  <si>
    <t>DIST &amp; PUBLIC</t>
  </si>
  <si>
    <t>The above payments  may be issued</t>
  </si>
  <si>
    <t>For MASM,</t>
  </si>
  <si>
    <t>R.Surendranath,</t>
  </si>
  <si>
    <t xml:space="preserve">          JS - Social Welfare Activities</t>
  </si>
  <si>
    <t>BENIFICIARY</t>
  </si>
  <si>
    <t>ENCLOSURES :</t>
  </si>
  <si>
    <t>UNIT</t>
  </si>
  <si>
    <t>PRICE INCLUDING GST</t>
  </si>
  <si>
    <t>QTY</t>
  </si>
  <si>
    <t>MERRIT TAYLOR SHEET METAL STAND</t>
  </si>
  <si>
    <t>33AFHPR6146J1Z6</t>
  </si>
  <si>
    <t>CHEQUE PAYMENT IN FAVOUR OF NAME : KAMALA AGENCIES, A/C No: 0029084000000046, IFSC: SIBL0000029, Branch:Kanchipuram</t>
  </si>
  <si>
    <t>Note: Unit prices are inclusive of tax</t>
  </si>
  <si>
    <t>His Holiness AMMA at Melmaruvathur on 03.03.2025</t>
  </si>
  <si>
    <t xml:space="preserve">Payment Request Details for MASM Social Welfare Programme on the eve of 85th  Birthday (03-03-2025) Celebrations of </t>
  </si>
  <si>
    <t>TOTAL</t>
  </si>
  <si>
    <t>2.PROFORMA INVOICE COPIES</t>
  </si>
  <si>
    <t>1. MASM PRESIDENT' S APPROVAL COPY Dt 16.12.2024</t>
  </si>
  <si>
    <t>SINGER 1/20 MOTOR</t>
  </si>
  <si>
    <t>STATIONARIES</t>
  </si>
  <si>
    <t>BARBER KIT</t>
  </si>
  <si>
    <t>33ALRPG8919N2ZC</t>
  </si>
  <si>
    <t>1 SET</t>
  </si>
  <si>
    <t>CHEQUE PAYMENT IN FAVOUR OF OS PRINTERS</t>
  </si>
  <si>
    <t>THIRUPPUR</t>
  </si>
  <si>
    <t>M.ABINAYA - EDN AID B.Sc THIRUPPUR KUMARAN COLLEGE</t>
  </si>
  <si>
    <t>2293 2855 6214</t>
  </si>
  <si>
    <t>CHEQUE PAYMENT TO TIRUPPUR KUMARAN COLLEGE FOR WOMEN</t>
  </si>
  <si>
    <t>M.MADHUMITHA - EDN  AID B.Sc, MICHAEL JOB COLLEGE OF ARTS AND SCIENCE FOR WOMEN</t>
  </si>
  <si>
    <t xml:space="preserve">5978 1323 7320 </t>
  </si>
  <si>
    <t>CHEQUE PAYMENT TO MICHAEL JOB COLLEGE OF ARTS AND SCIENCE FOR WOMEN</t>
  </si>
  <si>
    <t>CHEQUE PAYMENT TO S.VISWANATHAN</t>
  </si>
  <si>
    <t>PUDHUCHERRY
M.RAJESWARI</t>
  </si>
  <si>
    <t>34ACKPZ6034F1ZD</t>
  </si>
  <si>
    <t>APE E- CITY ELECTRIC VEHICLE (COMMERCIAL AUTO) PART COST OF THE PERFORMA</t>
  </si>
  <si>
    <t>CHEQUE PAYMENT TO FUTURE AUTOMOBILES</t>
  </si>
  <si>
    <t>DINDUGAL</t>
  </si>
  <si>
    <t>PAN
AXTPV9513D</t>
  </si>
  <si>
    <t>KERALA</t>
  </si>
  <si>
    <t>5461 0453 7780</t>
  </si>
  <si>
    <t>CHEQUE PAYMENT TO A.ABHIRAMI 
SB A/C No:0220053000012113</t>
  </si>
  <si>
    <t>A.ABHIRAMI_ LIVELYHOOD AID_ LOST HER PARENTS</t>
  </si>
  <si>
    <t>AVANTHIKA_CANCER PATIENT D/O PRADEEP KUMAR_MEDICAL AID</t>
  </si>
  <si>
    <t>3025 5478 6783</t>
  </si>
  <si>
    <t>S.GOKUL PRASAD_PARALYSIS PATIET_MEDICAL AID</t>
  </si>
  <si>
    <t>3404 2300 0584</t>
  </si>
  <si>
    <t>6408 0923 7735</t>
  </si>
  <si>
    <t>SATHYABAMA_CARDIAC PATIENT_MEDICAL AID</t>
  </si>
  <si>
    <t>K.USHA_PARALYSIS PATIENT_MEDICAL AID</t>
  </si>
  <si>
    <t>2199 6561 4201</t>
  </si>
  <si>
    <t>MURUKAMMAL ALIAS DEIVANA_PARALYSIS PATIENT_MEDICAL AID</t>
  </si>
  <si>
    <t>2023 9561 1243</t>
  </si>
  <si>
    <t>CHEQUE PAYMENT TO K.PRADEEPKUMAR</t>
  </si>
  <si>
    <t>CHEQUE PAYMENT TO K.USHA</t>
  </si>
  <si>
    <t>CHEQUE PAYMENT TO MURUGAMMAL</t>
  </si>
  <si>
    <t>KANCHIPURAM</t>
  </si>
  <si>
    <t>9131 8478 3413</t>
  </si>
  <si>
    <t>CHEQUE PAYMENT TO VIJAYANTA SENIOR SECONDARY SCHOOL</t>
  </si>
  <si>
    <t>K.S.PREM_EDN AID_10 STD_VIJAYANTA SENIOR SECONDARY SCHOOL</t>
  </si>
  <si>
    <t>R.SANJAY_EDN AID_10STD_ MASILAMANI MUDALIAR HR.SEC.SCHOOL</t>
  </si>
  <si>
    <t>2314 5400 2090</t>
  </si>
  <si>
    <t>THIRU.W.TMASILAMANI MUDALIAR HIGHER SECONDARY SCHOOL</t>
  </si>
  <si>
    <t>CONSTRUCTION OF COMMUNITY HALL AT 
TP-61 MANDRAM</t>
  </si>
  <si>
    <t>BICYCLE NEELAM SUPER PLUS 55 CM</t>
  </si>
  <si>
    <t>33AAAFR0636H1ZM</t>
  </si>
  <si>
    <t>CHEQUE PAYMENT TO RAJA STORES</t>
  </si>
  <si>
    <t>G.B.200AMS ARC WELDING MACHINE</t>
  </si>
  <si>
    <t>33AEVPT0020J1ZF</t>
  </si>
  <si>
    <t>CHEQUE PAYMENT TO SRI AHALYA AGENCIES</t>
  </si>
  <si>
    <t>85TH AMMA'S BIRTH DAY BANNERS &amp;FOAM BOARD</t>
  </si>
  <si>
    <t>33AAAFO7949N1ZQ</t>
  </si>
  <si>
    <t>CHEQUE PAYMENT TO  OMSAKTHI OFFSET PRINTERS</t>
  </si>
  <si>
    <t>INSTANT GRINDER BASIC MODEL</t>
  </si>
  <si>
    <t>33AACTM0073D1Z5</t>
  </si>
  <si>
    <t>CHEQUE PAYMENT TO  SRI PARTHASARATHY ELECTRONIC &amp; FURNITURE</t>
  </si>
  <si>
    <t>I 010
ADHIPARASAKTHI MATRICULATION SCHOOL</t>
  </si>
  <si>
    <t>HONDA BRUSH WEED CUTTER</t>
  </si>
  <si>
    <t>33APEPM9478F1ZL</t>
  </si>
  <si>
    <t>CHEQUE PAYMENT TO GREEN MART INDIA</t>
  </si>
  <si>
    <t>ORIENT 20 W BULB</t>
  </si>
  <si>
    <t>33BLSPS3283D1ZT</t>
  </si>
  <si>
    <t>HOSE BRAIDED</t>
  </si>
  <si>
    <t>24 KG</t>
  </si>
  <si>
    <t>HANSA GREEN FLOOD LIGHT 50 W</t>
  </si>
  <si>
    <t>CROMPTON CEILING FAN</t>
  </si>
  <si>
    <t>CHEQUE PAYMENT TO SRI SAKTHI ELECTRICALS AND HARDWARES</t>
  </si>
  <si>
    <t>TABLE FAN</t>
  </si>
  <si>
    <t>33APYPS9587D1ZX</t>
  </si>
  <si>
    <t>CHEQUE PAYMENT TO SRI SAI METAL WARE</t>
  </si>
  <si>
    <t>P 312
M.ANANTHI</t>
  </si>
  <si>
    <t>25% COST OF HERO PLEASURE TWO WHEELER</t>
  </si>
  <si>
    <t>33AAEFR5348C1ZH</t>
  </si>
  <si>
    <t>CHEQUE PAYMENT TO  RAVIRAM HERO</t>
  </si>
  <si>
    <t xml:space="preserve">P 083
PAECHIAMMAL
</t>
  </si>
  <si>
    <t xml:space="preserve">P 299 Kasiammal
</t>
  </si>
  <si>
    <t>MINI FREEZER</t>
  </si>
  <si>
    <t>P 313
S.SRIMATHI</t>
  </si>
  <si>
    <t>MEDICAL AID _ TREATMENT FOR CANCER AT MAPIMS</t>
  </si>
  <si>
    <t>CHEQUE PAYMENT TO MAPIMS</t>
  </si>
  <si>
    <t>ASPEE 2 STROKE POWER SPRAYER</t>
  </si>
  <si>
    <t>33AACCS5005Q1Z9</t>
  </si>
  <si>
    <t>CHEQUE PAYMENT TO S.V.RANGASWAMY AND CO PVT LTD</t>
  </si>
  <si>
    <t>P 314
R.JOTHI</t>
  </si>
  <si>
    <t xml:space="preserve">Payment Request No:21   Dated 27-02-2025 </t>
  </si>
  <si>
    <t>UP TO FUND REQUEST 20</t>
  </si>
  <si>
    <t>FUND REQUEST 21</t>
  </si>
  <si>
    <t>S.JANANI_EDN AID_XII STD</t>
  </si>
  <si>
    <t>8991 4720 6896</t>
  </si>
  <si>
    <t>CHEQUE PAYMENT TO S.JANANI</t>
  </si>
  <si>
    <t>DHARMAPURI</t>
  </si>
  <si>
    <t>ADHITHYA CHARAN_EDN AID</t>
  </si>
  <si>
    <t>7809 6535 3863</t>
  </si>
  <si>
    <t>Sri Vijay Vidhyashram Senior Secondary School</t>
  </si>
  <si>
    <t>CHEQUE PAYMENT TO S.GOKUL PRASAD</t>
  </si>
  <si>
    <t>CHEQUE PAYMENT TO S.SATHIYABHAMA</t>
  </si>
  <si>
    <t>Tanjore</t>
  </si>
  <si>
    <t>N.SenthilKumar_House renovation Aid</t>
  </si>
  <si>
    <t>CHEQUE PAYMENT TO SENTHILKUMAR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</si>
</sst>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2"/>
  <sheetViews>
    <sheetView tabSelected="1" zoomScale="115" zoomScaleNormal="115" workbookViewId="0">
      <selection activeCell="F55" sqref="F55"/>
    </sheetView>
  </sheetViews>
  <sheetFormatPr defaultRowHeight="14.4" x14ac:dyDescent="0.3"/>
  <cols>
    <col min="1" max="1" width="8.88671875" style="22"/>
    <col min="2" max="2" width="16.5546875" bestFit="1" customWidth="1"/>
    <col min="3" max="3" width="39.88671875" bestFit="1" customWidth="1"/>
    <col min="4" max="4" width="19.44140625" customWidth="1"/>
    <col min="5" max="5" width="15" style="8" customWidth="1"/>
    <col min="6" max="6" width="10.44140625" style="8" customWidth="1"/>
    <col min="7" max="7" width="13.6640625" style="8" customWidth="1"/>
    <col min="8" max="8" width="12.5546875" style="8" customWidth="1"/>
    <col min="9" max="9" width="15" style="8" customWidth="1"/>
    <col min="10" max="10" width="26.88671875" customWidth="1"/>
  </cols>
  <sheetData>
    <row r="1" spans="1:10" ht="15.75" customHeight="1" x14ac:dyDescent="0.3">
      <c r="A1" s="51" t="s">
        <v>7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15.75" customHeight="1" x14ac:dyDescent="0.3">
      <c r="A2" s="52" t="s">
        <v>23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ht="18.75" customHeight="1" x14ac:dyDescent="0.3">
      <c r="A3" s="52" t="s">
        <v>22</v>
      </c>
      <c r="B3" s="52"/>
      <c r="C3" s="52"/>
      <c r="D3" s="52"/>
      <c r="E3" s="52"/>
      <c r="F3" s="52"/>
      <c r="G3" s="52"/>
      <c r="H3" s="52"/>
      <c r="I3" s="52"/>
      <c r="J3" s="52"/>
    </row>
    <row r="4" spans="1:10" ht="13.5" customHeight="1" x14ac:dyDescent="0.35">
      <c r="B4" s="9"/>
      <c r="C4" s="9"/>
      <c r="D4" s="9"/>
      <c r="E4" s="9"/>
      <c r="F4" s="9"/>
      <c r="G4" s="9"/>
      <c r="H4" s="9"/>
      <c r="I4" s="9"/>
      <c r="J4" s="5"/>
    </row>
    <row r="5" spans="1:10" ht="18" x14ac:dyDescent="0.35">
      <c r="A5" s="48" t="s">
        <v>112</v>
      </c>
      <c r="B5" s="48"/>
      <c r="C5" s="48"/>
      <c r="D5" s="48"/>
      <c r="E5" s="48"/>
      <c r="F5" s="48"/>
      <c r="G5" s="48"/>
      <c r="H5" s="48"/>
      <c r="I5" s="48"/>
      <c r="J5" s="48"/>
    </row>
    <row r="6" spans="1:10" ht="18" x14ac:dyDescent="0.35">
      <c r="A6" s="18"/>
      <c r="B6" s="10"/>
      <c r="C6" s="10"/>
      <c r="D6" s="10"/>
      <c r="E6" s="10"/>
      <c r="F6" s="10"/>
      <c r="G6" s="10"/>
      <c r="H6" s="10"/>
      <c r="I6" s="10"/>
      <c r="J6" s="10"/>
    </row>
    <row r="7" spans="1:10" ht="39.6" x14ac:dyDescent="0.3">
      <c r="A7" s="11" t="s">
        <v>5</v>
      </c>
      <c r="B7" s="3" t="s">
        <v>13</v>
      </c>
      <c r="C7" s="4" t="s">
        <v>0</v>
      </c>
      <c r="D7" s="4" t="s">
        <v>6</v>
      </c>
      <c r="E7" s="3" t="s">
        <v>17</v>
      </c>
      <c r="F7" s="4" t="s">
        <v>16</v>
      </c>
      <c r="G7" s="3" t="s">
        <v>1</v>
      </c>
      <c r="H7" s="3" t="s">
        <v>2</v>
      </c>
      <c r="I7" s="3" t="s">
        <v>3</v>
      </c>
      <c r="J7" s="4" t="s">
        <v>4</v>
      </c>
    </row>
    <row r="8" spans="1:10" x14ac:dyDescent="0.3">
      <c r="A8" s="43">
        <v>1</v>
      </c>
      <c r="B8" s="1" t="s">
        <v>8</v>
      </c>
      <c r="C8" s="13" t="s">
        <v>18</v>
      </c>
      <c r="D8" s="1" t="s">
        <v>19</v>
      </c>
      <c r="E8" s="14">
        <v>6</v>
      </c>
      <c r="F8" s="14">
        <v>5050</v>
      </c>
      <c r="G8" s="14">
        <f t="shared" ref="G8:G9" si="0">E8*F8</f>
        <v>30300</v>
      </c>
      <c r="H8" s="55">
        <v>35300</v>
      </c>
      <c r="I8" s="55">
        <f>H8</f>
        <v>35300</v>
      </c>
      <c r="J8" s="58" t="s">
        <v>20</v>
      </c>
    </row>
    <row r="9" spans="1:10" ht="14.4" customHeight="1" x14ac:dyDescent="0.3">
      <c r="A9" s="44"/>
      <c r="B9" s="1" t="s">
        <v>8</v>
      </c>
      <c r="C9" s="15" t="s">
        <v>27</v>
      </c>
      <c r="D9" s="1" t="s">
        <v>19</v>
      </c>
      <c r="E9" s="14">
        <v>5</v>
      </c>
      <c r="F9" s="14">
        <v>1000</v>
      </c>
      <c r="G9" s="14">
        <f t="shared" si="0"/>
        <v>5000</v>
      </c>
      <c r="H9" s="55"/>
      <c r="I9" s="55"/>
      <c r="J9" s="58"/>
    </row>
    <row r="10" spans="1:10" x14ac:dyDescent="0.3">
      <c r="A10" s="43">
        <v>2</v>
      </c>
      <c r="B10" s="1" t="s">
        <v>8</v>
      </c>
      <c r="C10" s="13" t="s">
        <v>28</v>
      </c>
      <c r="D10" s="49" t="s">
        <v>30</v>
      </c>
      <c r="E10" s="14" t="s">
        <v>31</v>
      </c>
      <c r="F10" s="14">
        <v>58339</v>
      </c>
      <c r="G10" s="56">
        <v>68369</v>
      </c>
      <c r="H10" s="55">
        <v>68369</v>
      </c>
      <c r="I10" s="55">
        <v>68369</v>
      </c>
      <c r="J10" s="57" t="s">
        <v>32</v>
      </c>
    </row>
    <row r="11" spans="1:10" ht="28.8" customHeight="1" x14ac:dyDescent="0.3">
      <c r="A11" s="44"/>
      <c r="B11" s="1" t="s">
        <v>45</v>
      </c>
      <c r="C11" s="13" t="s">
        <v>29</v>
      </c>
      <c r="D11" s="49"/>
      <c r="E11" s="14">
        <v>1</v>
      </c>
      <c r="F11" s="14">
        <v>10030</v>
      </c>
      <c r="G11" s="56"/>
      <c r="H11" s="55"/>
      <c r="I11" s="55"/>
      <c r="J11" s="57"/>
    </row>
    <row r="12" spans="1:10" ht="43.2" x14ac:dyDescent="0.3">
      <c r="A12" s="11">
        <v>3</v>
      </c>
      <c r="B12" s="1" t="s">
        <v>33</v>
      </c>
      <c r="C12" s="13" t="s">
        <v>34</v>
      </c>
      <c r="D12" s="11" t="s">
        <v>35</v>
      </c>
      <c r="E12" s="14">
        <v>1</v>
      </c>
      <c r="F12" s="14">
        <v>15000</v>
      </c>
      <c r="G12" s="14">
        <v>15000</v>
      </c>
      <c r="H12" s="14">
        <v>15000</v>
      </c>
      <c r="I12" s="14">
        <v>15000</v>
      </c>
      <c r="J12" s="26" t="s">
        <v>36</v>
      </c>
    </row>
    <row r="13" spans="1:10" ht="57.6" x14ac:dyDescent="0.3">
      <c r="A13" s="11">
        <v>4</v>
      </c>
      <c r="B13" s="1" t="s">
        <v>33</v>
      </c>
      <c r="C13" s="13" t="s">
        <v>37</v>
      </c>
      <c r="D13" s="11" t="s">
        <v>38</v>
      </c>
      <c r="E13" s="14">
        <v>1</v>
      </c>
      <c r="F13" s="14">
        <v>15000</v>
      </c>
      <c r="G13" s="14">
        <v>15000</v>
      </c>
      <c r="H13" s="14">
        <v>15000</v>
      </c>
      <c r="I13" s="14">
        <v>15000</v>
      </c>
      <c r="J13" s="26" t="s">
        <v>39</v>
      </c>
    </row>
    <row r="14" spans="1:10" ht="52.5" customHeight="1" x14ac:dyDescent="0.3">
      <c r="A14" s="11">
        <v>5</v>
      </c>
      <c r="B14" s="1" t="s">
        <v>33</v>
      </c>
      <c r="C14" s="13" t="s">
        <v>71</v>
      </c>
      <c r="D14" s="26" t="s">
        <v>46</v>
      </c>
      <c r="E14" s="14">
        <v>1</v>
      </c>
      <c r="F14" s="14">
        <v>410000</v>
      </c>
      <c r="G14" s="14">
        <v>410000</v>
      </c>
      <c r="H14" s="14">
        <v>410000</v>
      </c>
      <c r="I14" s="14">
        <v>410000</v>
      </c>
      <c r="J14" s="26" t="s">
        <v>40</v>
      </c>
    </row>
    <row r="15" spans="1:10" ht="52.5" customHeight="1" x14ac:dyDescent="0.3">
      <c r="A15" s="11">
        <v>6</v>
      </c>
      <c r="B15" s="26" t="s">
        <v>41</v>
      </c>
      <c r="C15" s="13" t="s">
        <v>43</v>
      </c>
      <c r="D15" s="1" t="s">
        <v>42</v>
      </c>
      <c r="E15" s="14">
        <v>1</v>
      </c>
      <c r="F15" s="14">
        <v>145000</v>
      </c>
      <c r="G15" s="14">
        <v>145000</v>
      </c>
      <c r="H15" s="14">
        <v>145000</v>
      </c>
      <c r="I15" s="14">
        <v>145000</v>
      </c>
      <c r="J15" s="26" t="s">
        <v>44</v>
      </c>
    </row>
    <row r="16" spans="1:10" ht="43.2" x14ac:dyDescent="0.3">
      <c r="A16" s="11">
        <v>7</v>
      </c>
      <c r="B16" s="1" t="s">
        <v>47</v>
      </c>
      <c r="C16" s="13" t="s">
        <v>50</v>
      </c>
      <c r="D16" s="1" t="s">
        <v>48</v>
      </c>
      <c r="E16" s="14">
        <v>1</v>
      </c>
      <c r="F16" s="14">
        <v>50000</v>
      </c>
      <c r="G16" s="20">
        <v>50000</v>
      </c>
      <c r="H16" s="20">
        <v>50000</v>
      </c>
      <c r="I16" s="25">
        <v>50000</v>
      </c>
      <c r="J16" s="26" t="s">
        <v>49</v>
      </c>
    </row>
    <row r="17" spans="1:10" ht="28.8" x14ac:dyDescent="0.3">
      <c r="A17" s="11">
        <v>8</v>
      </c>
      <c r="B17" s="1" t="s">
        <v>47</v>
      </c>
      <c r="C17" s="13" t="s">
        <v>51</v>
      </c>
      <c r="D17" s="1" t="s">
        <v>52</v>
      </c>
      <c r="E17" s="14">
        <v>1</v>
      </c>
      <c r="F17" s="14">
        <v>10000</v>
      </c>
      <c r="G17" s="14">
        <v>10000</v>
      </c>
      <c r="H17" s="14">
        <v>10000</v>
      </c>
      <c r="I17" s="14">
        <v>10000</v>
      </c>
      <c r="J17" s="26" t="s">
        <v>61</v>
      </c>
    </row>
    <row r="18" spans="1:10" ht="28.8" x14ac:dyDescent="0.3">
      <c r="A18" s="11">
        <v>9</v>
      </c>
      <c r="B18" s="1" t="s">
        <v>47</v>
      </c>
      <c r="C18" s="13" t="s">
        <v>53</v>
      </c>
      <c r="D18" s="1" t="s">
        <v>54</v>
      </c>
      <c r="E18" s="14">
        <v>1</v>
      </c>
      <c r="F18" s="14">
        <v>10000</v>
      </c>
      <c r="G18" s="14">
        <v>10000</v>
      </c>
      <c r="H18" s="14">
        <v>10000</v>
      </c>
      <c r="I18" s="14">
        <v>10000</v>
      </c>
      <c r="J18" s="26" t="s">
        <v>122</v>
      </c>
    </row>
    <row r="19" spans="1:10" ht="28.8" x14ac:dyDescent="0.3">
      <c r="A19" s="11">
        <v>10</v>
      </c>
      <c r="B19" s="1" t="s">
        <v>47</v>
      </c>
      <c r="C19" s="13" t="s">
        <v>56</v>
      </c>
      <c r="D19" s="1" t="s">
        <v>55</v>
      </c>
      <c r="E19" s="14">
        <v>1</v>
      </c>
      <c r="F19" s="14">
        <v>10000</v>
      </c>
      <c r="G19" s="14">
        <v>10000</v>
      </c>
      <c r="H19" s="14">
        <v>10000</v>
      </c>
      <c r="I19" s="14">
        <v>10000</v>
      </c>
      <c r="J19" s="26" t="s">
        <v>123</v>
      </c>
    </row>
    <row r="20" spans="1:10" x14ac:dyDescent="0.3">
      <c r="A20" s="11">
        <v>11</v>
      </c>
      <c r="B20" s="1" t="s">
        <v>47</v>
      </c>
      <c r="C20" s="13" t="s">
        <v>57</v>
      </c>
      <c r="D20" s="1" t="s">
        <v>58</v>
      </c>
      <c r="E20" s="14">
        <v>1</v>
      </c>
      <c r="F20" s="14">
        <v>10000</v>
      </c>
      <c r="G20" s="14">
        <v>10000</v>
      </c>
      <c r="H20" s="14">
        <v>10000</v>
      </c>
      <c r="I20" s="14">
        <v>10000</v>
      </c>
      <c r="J20" s="26" t="s">
        <v>62</v>
      </c>
    </row>
    <row r="21" spans="1:10" ht="28.8" x14ac:dyDescent="0.3">
      <c r="A21" s="11">
        <v>12</v>
      </c>
      <c r="B21" s="1" t="s">
        <v>47</v>
      </c>
      <c r="C21" s="13" t="s">
        <v>59</v>
      </c>
      <c r="D21" s="1" t="s">
        <v>60</v>
      </c>
      <c r="E21" s="14">
        <v>1</v>
      </c>
      <c r="F21" s="14">
        <v>10000</v>
      </c>
      <c r="G21" s="14">
        <v>10000</v>
      </c>
      <c r="H21" s="14">
        <v>10000</v>
      </c>
      <c r="I21" s="14">
        <v>10000</v>
      </c>
      <c r="J21" s="26" t="s">
        <v>63</v>
      </c>
    </row>
    <row r="22" spans="1:10" ht="43.2" x14ac:dyDescent="0.3">
      <c r="A22" s="11">
        <v>13</v>
      </c>
      <c r="B22" s="1" t="s">
        <v>64</v>
      </c>
      <c r="C22" s="13" t="s">
        <v>67</v>
      </c>
      <c r="D22" s="28" t="s">
        <v>65</v>
      </c>
      <c r="E22" s="14">
        <v>1</v>
      </c>
      <c r="F22" s="14">
        <v>5000</v>
      </c>
      <c r="G22" s="14">
        <v>5000</v>
      </c>
      <c r="H22" s="14">
        <v>5000</v>
      </c>
      <c r="I22" s="14">
        <v>5000</v>
      </c>
      <c r="J22" s="26" t="s">
        <v>66</v>
      </c>
    </row>
    <row r="23" spans="1:10" ht="43.2" x14ac:dyDescent="0.3">
      <c r="A23" s="11">
        <v>14</v>
      </c>
      <c r="B23" s="1" t="s">
        <v>64</v>
      </c>
      <c r="C23" s="13" t="s">
        <v>68</v>
      </c>
      <c r="D23" s="1" t="s">
        <v>69</v>
      </c>
      <c r="E23" s="14">
        <v>1</v>
      </c>
      <c r="F23" s="14">
        <v>5000</v>
      </c>
      <c r="G23" s="14">
        <v>5000</v>
      </c>
      <c r="H23" s="14">
        <v>5000</v>
      </c>
      <c r="I23" s="14">
        <v>5000</v>
      </c>
      <c r="J23" s="26" t="s">
        <v>70</v>
      </c>
    </row>
    <row r="24" spans="1:10" ht="28.8" x14ac:dyDescent="0.3">
      <c r="A24" s="11">
        <v>15</v>
      </c>
      <c r="B24" s="1" t="s">
        <v>64</v>
      </c>
      <c r="C24" s="13" t="s">
        <v>115</v>
      </c>
      <c r="D24" s="1" t="s">
        <v>116</v>
      </c>
      <c r="E24" s="14">
        <v>1</v>
      </c>
      <c r="F24" s="14">
        <v>5000</v>
      </c>
      <c r="G24" s="14">
        <v>5000</v>
      </c>
      <c r="H24" s="14">
        <v>5000</v>
      </c>
      <c r="I24" s="14">
        <v>5000</v>
      </c>
      <c r="J24" s="26" t="s">
        <v>117</v>
      </c>
    </row>
    <row r="25" spans="1:10" ht="28.8" x14ac:dyDescent="0.3">
      <c r="A25" s="11">
        <v>16</v>
      </c>
      <c r="B25" s="1" t="s">
        <v>8</v>
      </c>
      <c r="C25" s="13" t="s">
        <v>72</v>
      </c>
      <c r="D25" s="1" t="s">
        <v>73</v>
      </c>
      <c r="E25" s="14">
        <v>5</v>
      </c>
      <c r="F25" s="14">
        <v>5419</v>
      </c>
      <c r="G25" s="14">
        <f>E25*F25</f>
        <v>27095</v>
      </c>
      <c r="H25" s="14">
        <v>27095</v>
      </c>
      <c r="I25" s="14">
        <v>27095</v>
      </c>
      <c r="J25" s="26" t="s">
        <v>74</v>
      </c>
    </row>
    <row r="26" spans="1:10" ht="28.8" x14ac:dyDescent="0.3">
      <c r="A26" s="11">
        <v>17</v>
      </c>
      <c r="B26" s="1" t="s">
        <v>8</v>
      </c>
      <c r="C26" s="13" t="s">
        <v>75</v>
      </c>
      <c r="D26" s="1" t="s">
        <v>76</v>
      </c>
      <c r="E26" s="14">
        <v>4</v>
      </c>
      <c r="F26" s="14">
        <v>6726</v>
      </c>
      <c r="G26" s="14">
        <f>E26*F26</f>
        <v>26904</v>
      </c>
      <c r="H26" s="14">
        <v>26904</v>
      </c>
      <c r="I26" s="14">
        <v>26904</v>
      </c>
      <c r="J26" s="26" t="s">
        <v>77</v>
      </c>
    </row>
    <row r="27" spans="1:10" ht="28.8" x14ac:dyDescent="0.3">
      <c r="A27" s="11">
        <v>18</v>
      </c>
      <c r="B27" s="1" t="s">
        <v>8</v>
      </c>
      <c r="C27" s="13" t="s">
        <v>78</v>
      </c>
      <c r="D27" s="1" t="s">
        <v>79</v>
      </c>
      <c r="E27" s="14" t="s">
        <v>31</v>
      </c>
      <c r="F27" s="14">
        <v>35459</v>
      </c>
      <c r="G27" s="14">
        <v>35459</v>
      </c>
      <c r="H27" s="14">
        <v>35459</v>
      </c>
      <c r="I27" s="14">
        <v>35459</v>
      </c>
      <c r="J27" s="26" t="s">
        <v>80</v>
      </c>
    </row>
    <row r="28" spans="1:10" ht="43.2" customHeight="1" x14ac:dyDescent="0.3">
      <c r="A28" s="43">
        <v>19</v>
      </c>
      <c r="B28" s="26" t="s">
        <v>103</v>
      </c>
      <c r="C28" s="13" t="s">
        <v>81</v>
      </c>
      <c r="D28" s="43" t="s">
        <v>82</v>
      </c>
      <c r="E28" s="14">
        <v>1</v>
      </c>
      <c r="F28" s="14">
        <v>30000</v>
      </c>
      <c r="G28" s="39">
        <v>47000</v>
      </c>
      <c r="H28" s="39">
        <v>47000</v>
      </c>
      <c r="I28" s="39">
        <v>47000</v>
      </c>
      <c r="J28" s="41" t="s">
        <v>83</v>
      </c>
    </row>
    <row r="29" spans="1:10" ht="43.2" x14ac:dyDescent="0.3">
      <c r="A29" s="44"/>
      <c r="B29" s="32" t="s">
        <v>102</v>
      </c>
      <c r="C29" s="13" t="s">
        <v>104</v>
      </c>
      <c r="D29" s="44"/>
      <c r="E29" s="14">
        <v>1</v>
      </c>
      <c r="F29" s="14">
        <v>17000</v>
      </c>
      <c r="G29" s="40"/>
      <c r="H29" s="40"/>
      <c r="I29" s="40"/>
      <c r="J29" s="42"/>
    </row>
    <row r="30" spans="1:10" ht="57.6" customHeight="1" x14ac:dyDescent="0.3">
      <c r="A30" s="34">
        <v>20</v>
      </c>
      <c r="B30" s="41" t="s">
        <v>84</v>
      </c>
      <c r="C30" s="13" t="s">
        <v>85</v>
      </c>
      <c r="D30" s="1" t="s">
        <v>86</v>
      </c>
      <c r="E30" s="14">
        <v>1</v>
      </c>
      <c r="F30" s="14">
        <v>34515</v>
      </c>
      <c r="G30" s="14">
        <v>34515</v>
      </c>
      <c r="H30" s="14">
        <v>34515</v>
      </c>
      <c r="I30" s="14">
        <v>34515</v>
      </c>
      <c r="J30" s="26" t="s">
        <v>87</v>
      </c>
    </row>
    <row r="31" spans="1:10" x14ac:dyDescent="0.3">
      <c r="A31" s="47">
        <v>21</v>
      </c>
      <c r="B31" s="46"/>
      <c r="C31" s="13" t="s">
        <v>88</v>
      </c>
      <c r="D31" s="43" t="s">
        <v>89</v>
      </c>
      <c r="E31" s="14">
        <v>20</v>
      </c>
      <c r="F31" s="39">
        <v>45200</v>
      </c>
      <c r="G31" s="39">
        <v>45200</v>
      </c>
      <c r="H31" s="39">
        <f>G31</f>
        <v>45200</v>
      </c>
      <c r="I31" s="39">
        <v>45200</v>
      </c>
      <c r="J31" s="41" t="s">
        <v>94</v>
      </c>
    </row>
    <row r="32" spans="1:10" x14ac:dyDescent="0.3">
      <c r="A32" s="47"/>
      <c r="B32" s="46"/>
      <c r="C32" s="13" t="s">
        <v>90</v>
      </c>
      <c r="D32" s="47"/>
      <c r="E32" s="14" t="s">
        <v>91</v>
      </c>
      <c r="F32" s="45"/>
      <c r="G32" s="45"/>
      <c r="H32" s="45"/>
      <c r="I32" s="45"/>
      <c r="J32" s="46"/>
    </row>
    <row r="33" spans="1:11" x14ac:dyDescent="0.3">
      <c r="A33" s="47"/>
      <c r="B33" s="46"/>
      <c r="C33" s="13" t="s">
        <v>92</v>
      </c>
      <c r="D33" s="47"/>
      <c r="E33" s="14">
        <v>3</v>
      </c>
      <c r="F33" s="45"/>
      <c r="G33" s="45"/>
      <c r="H33" s="45"/>
      <c r="I33" s="45"/>
      <c r="J33" s="46"/>
    </row>
    <row r="34" spans="1:11" x14ac:dyDescent="0.3">
      <c r="A34" s="44"/>
      <c r="B34" s="42"/>
      <c r="C34" s="13" t="s">
        <v>93</v>
      </c>
      <c r="D34" s="44"/>
      <c r="E34" s="14">
        <v>15</v>
      </c>
      <c r="F34" s="40"/>
      <c r="G34" s="40"/>
      <c r="H34" s="40"/>
      <c r="I34" s="40"/>
      <c r="J34" s="42"/>
    </row>
    <row r="35" spans="1:11" ht="28.8" x14ac:dyDescent="0.3">
      <c r="A35" s="33">
        <v>22</v>
      </c>
      <c r="B35" s="32" t="s">
        <v>8</v>
      </c>
      <c r="C35" s="13" t="s">
        <v>95</v>
      </c>
      <c r="D35" s="1" t="s">
        <v>96</v>
      </c>
      <c r="E35" s="14">
        <v>2</v>
      </c>
      <c r="F35" s="14">
        <v>2550</v>
      </c>
      <c r="G35" s="14">
        <f>E35*F35</f>
        <v>5100</v>
      </c>
      <c r="H35" s="14">
        <v>5100</v>
      </c>
      <c r="I35" s="14">
        <v>5100</v>
      </c>
      <c r="J35" s="26" t="s">
        <v>97</v>
      </c>
    </row>
    <row r="36" spans="1:11" ht="28.8" x14ac:dyDescent="0.3">
      <c r="A36" s="33">
        <v>23</v>
      </c>
      <c r="B36" s="32" t="s">
        <v>98</v>
      </c>
      <c r="C36" s="13" t="s">
        <v>99</v>
      </c>
      <c r="D36" s="1" t="s">
        <v>100</v>
      </c>
      <c r="E36" s="14">
        <v>1</v>
      </c>
      <c r="F36" s="14">
        <v>21812</v>
      </c>
      <c r="G36" s="14">
        <v>21812</v>
      </c>
      <c r="H36" s="14">
        <v>21812</v>
      </c>
      <c r="I36" s="14">
        <v>21812</v>
      </c>
      <c r="J36" s="26" t="s">
        <v>101</v>
      </c>
    </row>
    <row r="37" spans="1:11" ht="28.8" x14ac:dyDescent="0.3">
      <c r="A37" s="33">
        <v>24</v>
      </c>
      <c r="B37" s="32" t="s">
        <v>105</v>
      </c>
      <c r="C37" s="13" t="s">
        <v>106</v>
      </c>
      <c r="E37" s="14">
        <v>1</v>
      </c>
      <c r="F37" s="14">
        <v>75000</v>
      </c>
      <c r="G37" s="14">
        <v>75000</v>
      </c>
      <c r="H37" s="14">
        <v>75000</v>
      </c>
      <c r="I37" s="14">
        <v>75000</v>
      </c>
      <c r="J37" s="26" t="s">
        <v>107</v>
      </c>
    </row>
    <row r="38" spans="1:11" ht="43.2" x14ac:dyDescent="0.3">
      <c r="A38" s="33">
        <v>25</v>
      </c>
      <c r="B38" s="32" t="s">
        <v>111</v>
      </c>
      <c r="C38" s="13" t="s">
        <v>108</v>
      </c>
      <c r="D38" s="13" t="s">
        <v>109</v>
      </c>
      <c r="E38" s="14">
        <v>1</v>
      </c>
      <c r="F38" s="14">
        <v>11760</v>
      </c>
      <c r="G38" s="14">
        <v>11760</v>
      </c>
      <c r="H38" s="14">
        <v>11760</v>
      </c>
      <c r="I38" s="14">
        <v>11760</v>
      </c>
      <c r="J38" s="26" t="s">
        <v>110</v>
      </c>
    </row>
    <row r="39" spans="1:11" ht="28.8" x14ac:dyDescent="0.3">
      <c r="A39" s="33">
        <v>26</v>
      </c>
      <c r="B39" s="32" t="s">
        <v>118</v>
      </c>
      <c r="C39" s="13" t="s">
        <v>119</v>
      </c>
      <c r="D39" s="13" t="s">
        <v>120</v>
      </c>
      <c r="E39" s="14">
        <v>1</v>
      </c>
      <c r="F39" s="14">
        <v>10000</v>
      </c>
      <c r="G39" s="14">
        <v>10000</v>
      </c>
      <c r="H39" s="11">
        <v>10000</v>
      </c>
      <c r="I39" s="60">
        <v>10000</v>
      </c>
      <c r="J39" s="30" t="s">
        <v>121</v>
      </c>
    </row>
    <row r="40" spans="1:11" ht="28.8" x14ac:dyDescent="0.3">
      <c r="A40" s="11">
        <v>27</v>
      </c>
      <c r="B40" s="62" t="s">
        <v>124</v>
      </c>
      <c r="C40" s="61" t="s">
        <v>125</v>
      </c>
      <c r="D40" s="59">
        <v>663251284965</v>
      </c>
      <c r="E40" s="11">
        <v>1</v>
      </c>
      <c r="F40" s="19">
        <v>150000</v>
      </c>
      <c r="G40" s="19">
        <v>150000</v>
      </c>
      <c r="H40" s="19">
        <v>150000</v>
      </c>
      <c r="I40" s="19">
        <v>150000</v>
      </c>
      <c r="J40" s="26" t="s">
        <v>126</v>
      </c>
    </row>
    <row r="41" spans="1:11" ht="28.5" customHeight="1" x14ac:dyDescent="0.3">
      <c r="A41" s="11"/>
      <c r="B41" s="31"/>
      <c r="C41" s="2"/>
      <c r="D41" s="17" t="s">
        <v>15</v>
      </c>
      <c r="E41" s="17"/>
      <c r="F41" s="19"/>
      <c r="G41" s="17" t="s">
        <v>24</v>
      </c>
      <c r="H41" s="63">
        <v>1293514</v>
      </c>
      <c r="I41" s="27"/>
      <c r="J41" s="26"/>
    </row>
    <row r="42" spans="1:11" ht="28.5" customHeight="1" x14ac:dyDescent="0.3">
      <c r="A42" s="54" t="s">
        <v>3</v>
      </c>
      <c r="B42" s="54"/>
      <c r="C42" s="54"/>
      <c r="D42" s="54"/>
      <c r="E42" s="54"/>
      <c r="F42" s="54"/>
      <c r="G42" s="54"/>
      <c r="H42" s="54"/>
      <c r="I42" s="29"/>
      <c r="J42" s="2"/>
    </row>
    <row r="43" spans="1:11" ht="18" x14ac:dyDescent="0.3">
      <c r="A43" s="23" t="s">
        <v>21</v>
      </c>
      <c r="B43" s="18"/>
      <c r="C43" s="18"/>
      <c r="D43" s="18"/>
      <c r="E43" s="18"/>
      <c r="F43" s="18"/>
      <c r="G43" s="18"/>
      <c r="H43" s="18"/>
      <c r="I43" s="18"/>
    </row>
    <row r="44" spans="1:11" ht="21" x14ac:dyDescent="0.4">
      <c r="D44" s="6" t="s">
        <v>9</v>
      </c>
      <c r="F44" s="7"/>
      <c r="G44" s="7"/>
      <c r="H44" s="7"/>
      <c r="I44" s="21"/>
      <c r="J44" s="16" t="s">
        <v>10</v>
      </c>
      <c r="K44" s="12"/>
    </row>
    <row r="45" spans="1:11" ht="21" x14ac:dyDescent="0.4">
      <c r="A45" s="24" t="s">
        <v>14</v>
      </c>
      <c r="D45" s="6"/>
      <c r="F45" s="7"/>
      <c r="G45" s="7"/>
      <c r="H45" s="7"/>
      <c r="I45" s="21"/>
      <c r="J45" s="16"/>
      <c r="K45" s="12"/>
    </row>
    <row r="46" spans="1:11" ht="21" x14ac:dyDescent="0.4">
      <c r="A46" s="53" t="s">
        <v>26</v>
      </c>
      <c r="B46" s="53"/>
      <c r="C46" s="53"/>
      <c r="D46" s="6"/>
      <c r="F46" s="7"/>
      <c r="G46" s="7"/>
      <c r="H46" s="7"/>
      <c r="I46" s="21"/>
      <c r="J46" s="16" t="s">
        <v>11</v>
      </c>
      <c r="K46" s="12"/>
    </row>
    <row r="47" spans="1:11" ht="21" x14ac:dyDescent="0.4">
      <c r="A47" s="53" t="s">
        <v>25</v>
      </c>
      <c r="B47" s="53"/>
      <c r="C47" s="53"/>
      <c r="D47" s="6"/>
      <c r="F47" s="7"/>
      <c r="G47" s="7"/>
      <c r="H47" s="7"/>
      <c r="I47" s="21" t="s">
        <v>12</v>
      </c>
      <c r="J47" s="12"/>
      <c r="K47" s="12"/>
    </row>
    <row r="49" spans="3:7" ht="14.4" customHeight="1" x14ac:dyDescent="0.3">
      <c r="G49" s="50"/>
    </row>
    <row r="50" spans="3:7" ht="18" x14ac:dyDescent="0.3">
      <c r="C50" s="35" t="s">
        <v>113</v>
      </c>
      <c r="D50" s="37">
        <v>34137988</v>
      </c>
      <c r="G50" s="50"/>
    </row>
    <row r="51" spans="3:7" ht="15.6" x14ac:dyDescent="0.3">
      <c r="C51" s="35" t="s">
        <v>114</v>
      </c>
      <c r="D51" s="38">
        <v>1293514</v>
      </c>
    </row>
    <row r="52" spans="3:7" ht="15.6" x14ac:dyDescent="0.3">
      <c r="C52" s="31" t="s">
        <v>24</v>
      </c>
      <c r="D52" s="36">
        <f>D50+D51</f>
        <v>35431502</v>
      </c>
    </row>
  </sheetData>
  <mergeCells count="32">
    <mergeCell ref="A5:J5"/>
    <mergeCell ref="D10:D11"/>
    <mergeCell ref="G49:G50"/>
    <mergeCell ref="A1:J1"/>
    <mergeCell ref="A2:J2"/>
    <mergeCell ref="A3:J3"/>
    <mergeCell ref="A47:C47"/>
    <mergeCell ref="A42:H42"/>
    <mergeCell ref="A46:C46"/>
    <mergeCell ref="H8:H9"/>
    <mergeCell ref="I8:I9"/>
    <mergeCell ref="G10:G11"/>
    <mergeCell ref="H10:H11"/>
    <mergeCell ref="I10:I11"/>
    <mergeCell ref="J10:J11"/>
    <mergeCell ref="J8:J9"/>
    <mergeCell ref="H31:H34"/>
    <mergeCell ref="I31:I34"/>
    <mergeCell ref="J31:J34"/>
    <mergeCell ref="B30:B34"/>
    <mergeCell ref="A31:A34"/>
    <mergeCell ref="D31:D34"/>
    <mergeCell ref="F31:F34"/>
    <mergeCell ref="G31:G34"/>
    <mergeCell ref="H28:H29"/>
    <mergeCell ref="I28:I29"/>
    <mergeCell ref="J28:J29"/>
    <mergeCell ref="A8:A9"/>
    <mergeCell ref="A10:A11"/>
    <mergeCell ref="A28:A29"/>
    <mergeCell ref="D28:D29"/>
    <mergeCell ref="G28:G29"/>
  </mergeCells>
  <phoneticPr fontId="8" type="noConversion"/>
  <pageMargins left="0.25" right="0.25" top="0.61" bottom="0.5" header="0.52" footer="0.28999999999999998"/>
  <pageSetup paperSize="9" scale="80" fitToHeight="0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D68E-EDAE-4FE7-A5BF-7C9652E2FADA}">
  <dimension ref="A2:B34"/>
  <sheetViews>
    <sheetView topLeftCell="A13" workbookViewId="0">
      <selection activeCell="G25" sqref="G25"/>
    </sheetView>
  </sheetViews>
  <sheetFormatPr defaultRowHeight="14.4" x14ac:dyDescent="0.3"/>
  <sheetData>
    <row r="2" spans="1:2" x14ac:dyDescent="0.3">
      <c r="A2">
        <v>2806812</v>
      </c>
      <c r="B2">
        <v>2806812</v>
      </c>
    </row>
    <row r="7" spans="1:2" x14ac:dyDescent="0.3">
      <c r="A7">
        <v>2034400</v>
      </c>
      <c r="B7">
        <v>2034400</v>
      </c>
    </row>
    <row r="9" spans="1:2" x14ac:dyDescent="0.3">
      <c r="A9">
        <v>564480</v>
      </c>
      <c r="B9">
        <v>564480</v>
      </c>
    </row>
    <row r="13" spans="1:2" x14ac:dyDescent="0.3">
      <c r="A13">
        <v>504000</v>
      </c>
      <c r="B13">
        <v>504000</v>
      </c>
    </row>
    <row r="14" spans="1:2" x14ac:dyDescent="0.3">
      <c r="A14">
        <v>2395400</v>
      </c>
      <c r="B14">
        <v>2395400</v>
      </c>
    </row>
    <row r="15" spans="1:2" x14ac:dyDescent="0.3">
      <c r="A15">
        <v>1462970</v>
      </c>
      <c r="B15">
        <v>1462970</v>
      </c>
    </row>
    <row r="17" spans="1:2" x14ac:dyDescent="0.3">
      <c r="A17">
        <v>110802</v>
      </c>
      <c r="B17">
        <v>110802</v>
      </c>
    </row>
    <row r="19" spans="1:2" x14ac:dyDescent="0.3">
      <c r="A19">
        <v>174144</v>
      </c>
      <c r="B19">
        <v>174144</v>
      </c>
    </row>
    <row r="20" spans="1:2" x14ac:dyDescent="0.3">
      <c r="A20">
        <v>539100</v>
      </c>
      <c r="B20">
        <v>539100</v>
      </c>
    </row>
    <row r="23" spans="1:2" x14ac:dyDescent="0.3">
      <c r="A23">
        <v>2432932</v>
      </c>
      <c r="B23">
        <v>2432392</v>
      </c>
    </row>
    <row r="28" spans="1:2" x14ac:dyDescent="0.3">
      <c r="A28">
        <v>191400</v>
      </c>
      <c r="B28">
        <v>191400</v>
      </c>
    </row>
    <row r="29" spans="1:2" x14ac:dyDescent="0.3">
      <c r="A29">
        <v>215040</v>
      </c>
      <c r="B29">
        <v>215040</v>
      </c>
    </row>
    <row r="30" spans="1:2" x14ac:dyDescent="0.3">
      <c r="A30">
        <v>188800</v>
      </c>
      <c r="B30">
        <v>188800</v>
      </c>
    </row>
    <row r="31" spans="1:2" x14ac:dyDescent="0.3">
      <c r="A31">
        <v>19800</v>
      </c>
      <c r="B31">
        <v>19800</v>
      </c>
    </row>
    <row r="32" spans="1:2" x14ac:dyDescent="0.3">
      <c r="A32">
        <v>29768</v>
      </c>
      <c r="B32">
        <v>29768</v>
      </c>
    </row>
    <row r="33" spans="1:2" x14ac:dyDescent="0.3">
      <c r="A33">
        <v>1550000</v>
      </c>
      <c r="B33">
        <v>1550000</v>
      </c>
    </row>
    <row r="34" spans="1:2" x14ac:dyDescent="0.3">
      <c r="A34">
        <f>SUM(A2:A33)</f>
        <v>15219848</v>
      </c>
      <c r="B34">
        <f>SUM(B2:B33)</f>
        <v>15219308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2025-02-27T15:40:48Z</cp:lastPrinted>
  <dcterms:created xsi:type="dcterms:W3CDTF">2021-02-28T08:28:31Z</dcterms:created>
  <dcterms:modified xsi:type="dcterms:W3CDTF">2025-02-27T15:54:46Z</dcterms:modified>
</cp:coreProperties>
</file>